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15" windowWidth="11970" windowHeight="3195" activeTab="0"/>
  </bookViews>
  <sheets>
    <sheet name="Impressum" sheetId="1" r:id="rId1"/>
    <sheet name="Inhaltsverz." sheetId="2" r:id="rId2"/>
    <sheet name="Vorbemerk." sheetId="3" r:id="rId3"/>
    <sheet name="TAB01" sheetId="4" r:id="rId4"/>
    <sheet name="TAB02" sheetId="5" r:id="rId5"/>
    <sheet name="TAB03" sheetId="6" r:id="rId6"/>
    <sheet name="TAB04" sheetId="7" r:id="rId7"/>
  </sheets>
  <definedNames>
    <definedName name="_xlnm.Print_Area" localSheetId="3">'TAB01'!$A$1:$P$170</definedName>
    <definedName name="_xlnm.Print_Area" localSheetId="4">'TAB02'!$A$1:$P$168</definedName>
    <definedName name="_xlnm.Print_Area" localSheetId="5">'TAB03'!$A$1:$P$168</definedName>
  </definedNames>
  <calcPr fullCalcOnLoad="1"/>
</workbook>
</file>

<file path=xl/sharedStrings.xml><?xml version="1.0" encoding="utf-8"?>
<sst xmlns="http://schemas.openxmlformats.org/spreadsheetml/2006/main" count="1142" uniqueCount="262">
  <si>
    <t>1. Jahresabschlüsse öffentlich bestimmter Fonds, Einrichtungen und</t>
  </si>
  <si>
    <t xml:space="preserve">Wirtschaftsunternehmen gegliedert nach der Rechtsform </t>
  </si>
  <si>
    <t>1.1 Aktiv- und</t>
  </si>
  <si>
    <t xml:space="preserve"> Passivseite</t>
  </si>
  <si>
    <t>Privat</t>
  </si>
  <si>
    <t>rechtlich</t>
  </si>
  <si>
    <t>Öffentlich-rechtlich</t>
  </si>
  <si>
    <t>Lfd.</t>
  </si>
  <si>
    <t>Insgesamt</t>
  </si>
  <si>
    <t>Nr.</t>
  </si>
  <si>
    <r>
      <t>Prozent</t>
    </r>
    <r>
      <rPr>
        <vertAlign val="superscript"/>
        <sz val="9"/>
        <rFont val="Helvetica"/>
        <family val="2"/>
      </rPr>
      <t xml:space="preserve"> 1)</t>
    </r>
  </si>
  <si>
    <t>Aktivseite</t>
  </si>
  <si>
    <r>
      <t xml:space="preserve">Anlagevermögen </t>
    </r>
    <r>
      <rPr>
        <vertAlign val="superscript"/>
        <sz val="9"/>
        <rFont val="Helvetica"/>
        <family val="2"/>
      </rPr>
      <t>2)</t>
    </r>
  </si>
  <si>
    <t xml:space="preserve">  darunter</t>
  </si>
  <si>
    <t xml:space="preserve">  immaterielle Vermögensgegenstände</t>
  </si>
  <si>
    <t xml:space="preserve">  Sachanlagen</t>
  </si>
  <si>
    <t xml:space="preserve">    davon</t>
  </si>
  <si>
    <t xml:space="preserve">    Grundstücke und Gebäude</t>
  </si>
  <si>
    <t xml:space="preserve">    Betriebsanlagen</t>
  </si>
  <si>
    <r>
      <t xml:space="preserve">    Betriebs- und Geschäftsausstattung </t>
    </r>
    <r>
      <rPr>
        <vertAlign val="superscript"/>
        <sz val="9"/>
        <rFont val="Helvetica"/>
        <family val="2"/>
      </rPr>
      <t>3)</t>
    </r>
  </si>
  <si>
    <t xml:space="preserve">    im Bau befindliche Anlagen</t>
  </si>
  <si>
    <t xml:space="preserve">  Finanzanlagen</t>
  </si>
  <si>
    <t>Umlaufvermögen</t>
  </si>
  <si>
    <t xml:space="preserve">  davon</t>
  </si>
  <si>
    <t xml:space="preserve">  Vorräte</t>
  </si>
  <si>
    <t xml:space="preserve">  Forderungen</t>
  </si>
  <si>
    <t xml:space="preserve">    darunter</t>
  </si>
  <si>
    <t xml:space="preserve">    aus Lieferungen und Leistungen</t>
  </si>
  <si>
    <t xml:space="preserve">    an Gebietskörperschaften, Eigenbe-</t>
  </si>
  <si>
    <t xml:space="preserve">     triebe und Einrichtungsträger</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</si>
  <si>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</si>
  <si>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</si>
  <si>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</si>
  <si>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</si>
  <si>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</si>
  <si>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</si>
  <si>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</si>
  <si>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</si>
  <si>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</si>
  <si>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</si>
  <si>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</si>
  <si>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</si>
  <si>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</si>
  <si>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</si>
  <si>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</si>
  <si>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  von 1 bis zu 5 Jahren</t>
  </si>
  <si>
    <t xml:space="preserve">  von mehr als 5 Jahren</t>
  </si>
  <si>
    <t xml:space="preserve">Bilanzsumme </t>
  </si>
  <si>
    <t>Anzahl der  Fonds, Einrichtungen und</t>
  </si>
  <si>
    <t>__________</t>
  </si>
  <si>
    <r>
      <t>1)</t>
    </r>
    <r>
      <rPr>
        <sz val="9"/>
        <rFont val="Helvetica"/>
        <family val="0"/>
      </rPr>
      <t xml:space="preserve"> bezogen auf die Bilanzsumme - </t>
    </r>
    <r>
      <rPr>
        <sz val="9"/>
        <rFont val="Helvetica"/>
        <family val="2"/>
      </rPr>
      <t xml:space="preserve">2) einschließlich kleine Kapitalgesellschaften entsprechend §§ 266, 267 HGB </t>
    </r>
  </si>
  <si>
    <t>3) mit Zuschüssen, Beihilfen und anderen Vermögensvorteilen gemäß § 31 Abs. 1 Nr. 3 des D-Markbilanzgesetz</t>
  </si>
  <si>
    <t xml:space="preserve">4) Summe der Einzelpositionen kann größer sein als die Gesamtsumme, da nicht alle Positionen, die sich mindernd </t>
  </si>
  <si>
    <t>auswirken, enthalten sind</t>
  </si>
  <si>
    <t>Noch: 1. Jahresabschlüsse öffentlich bestimmter Fonds, Einrichtungen und</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</si>
  <si>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</si>
  <si>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</si>
  <si>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</si>
  <si>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</si>
  <si>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</si>
  <si>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</si>
  <si>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</si>
  <si>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</si>
  <si>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</si>
  <si>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</si>
  <si>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Roh-, Hilfs- u.Betriebsstoffe, Waren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</si>
  <si>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</si>
  <si>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</si>
  <si>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</si>
  <si>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</si>
  <si>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</si>
  <si>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</si>
  <si>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</si>
  <si>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</si>
  <si>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</si>
  <si>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</si>
  <si>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</si>
  <si>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</si>
  <si>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</si>
  <si>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</si>
  <si>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</si>
  <si>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</si>
  <si>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</si>
  <si>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</si>
  <si>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</si>
  <si>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</si>
  <si>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</si>
  <si>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</si>
  <si>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lust bzw. -fehlbetrag</t>
  </si>
  <si>
    <t xml:space="preserve">  Jahresverlust bzw. -fehlbetrag</t>
  </si>
  <si>
    <r>
      <t>1)</t>
    </r>
    <r>
      <rPr>
        <sz val="9"/>
        <rFont val="Helvetica"/>
        <family val="0"/>
      </rPr>
      <t xml:space="preserve"> bezogen auf den Betriebsertrag</t>
    </r>
  </si>
  <si>
    <t>1.3 Anlagespiegel und</t>
  </si>
  <si>
    <t>Ergebnisverwendung</t>
  </si>
  <si>
    <t>Anlagespiegel</t>
  </si>
  <si>
    <t>Immaterielle Vermögensgegenstände</t>
  </si>
  <si>
    <t>Sachanlagen zusammen</t>
  </si>
  <si>
    <t xml:space="preserve">  Grundstücke und Gebäude</t>
  </si>
  <si>
    <t xml:space="preserve">    mit Geschäfts- u.ä. Gebäuden</t>
  </si>
  <si>
    <t xml:space="preserve">    mit Wohngebäuden</t>
  </si>
  <si>
    <t xml:space="preserve">  Betriebsanlagen</t>
  </si>
  <si>
    <t xml:space="preserve">    Maschinen u. maschinelle Anlagen</t>
  </si>
  <si>
    <t xml:space="preserve">  Betriebs- und Geschäftsausstattung</t>
  </si>
  <si>
    <t xml:space="preserve">    Fahrzeuge für Personen-/Güterverkehr</t>
  </si>
  <si>
    <t xml:space="preserve">  Zuschüsse, Beihilfen u.a. Vermögensvorteile</t>
  </si>
  <si>
    <t>Finanzanlagen zusammen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</si>
  <si>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</si>
  <si>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</si>
  <si>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</si>
  <si>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</si>
  <si>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</si>
  <si>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</si>
  <si>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r>
      <t>Anlagevermögen insgesamt</t>
    </r>
    <r>
      <rPr>
        <b/>
        <vertAlign val="superscript"/>
        <sz val="9"/>
        <rFont val="Helvetica"/>
        <family val="0"/>
      </rPr>
      <t xml:space="preserve"> 2)</t>
    </r>
  </si>
  <si>
    <r>
      <t>1)</t>
    </r>
    <r>
      <rPr>
        <sz val="9"/>
        <rFont val="Helvetica"/>
        <family val="0"/>
      </rPr>
      <t xml:space="preserve"> bezogen auf das Anlagevermögen insgesamt - 2) ohne kleine Kapitalgesellschaften entsprechend §§ 266, 267 HGB</t>
    </r>
  </si>
  <si>
    <t>2. Jahresabschlüsse öffentlich bestimmter Fonds, Einrichtungen und</t>
  </si>
  <si>
    <t>Wirtschaftsunternehmen gegliedert nach Aufgabenbereichen</t>
  </si>
  <si>
    <t>2.1 Aktiv- und</t>
  </si>
  <si>
    <t>Da</t>
  </si>
  <si>
    <t>runter</t>
  </si>
  <si>
    <t>Einzelposition</t>
  </si>
  <si>
    <t>Wohnungswesen</t>
  </si>
  <si>
    <t xml:space="preserve">      triebe und Einrichtungsträger</t>
  </si>
  <si>
    <t>Noch: 2. Jahresabschlüsse öffentlich bestimmter Fonds, Einrichtungen und</t>
  </si>
  <si>
    <t xml:space="preserve">2.2 Gewinn- und </t>
  </si>
  <si>
    <t xml:space="preserve">    Erhöhung</t>
  </si>
  <si>
    <t xml:space="preserve">    Verminderung</t>
  </si>
  <si>
    <t xml:space="preserve">  Wertpapiere des Umlaufvermögens</t>
  </si>
  <si>
    <t xml:space="preserve">  lust bzw. -fehlbetrag</t>
  </si>
  <si>
    <t>2.3 Anlagespiegel und</t>
  </si>
  <si>
    <t>3. Jahresabschlüsse öffentlich bestimmter Fonds, Einrichtungen und</t>
  </si>
  <si>
    <t>Wirtschaftsunternehmen gegliedert nach wirtschaftlicher Tätigkeit</t>
  </si>
  <si>
    <t>3.1 Aktiv- und</t>
  </si>
  <si>
    <t>Einzelpositionen</t>
  </si>
  <si>
    <t>Noch: 3. Jahresabschlüsse öffentlich bestimmter Fonds, Einrichtungen und</t>
  </si>
  <si>
    <t xml:space="preserve">3.2 Gewinn- und </t>
  </si>
  <si>
    <t>3.3 Anlagespiegel und</t>
  </si>
  <si>
    <t xml:space="preserve">  Ausgleich bei negativem Eigenkapital</t>
  </si>
  <si>
    <t>Rechnungsabgrenzungsposten und</t>
  </si>
  <si>
    <t>Sonderposten mit Rücklageanteil und</t>
  </si>
  <si>
    <t>Jahresgewinn bzw. -überschuss, Jahresver-</t>
  </si>
  <si>
    <t xml:space="preserve">  Jahresgewinn bzw. -überschuss</t>
  </si>
  <si>
    <t xml:space="preserve"> wirtschaftlichen Unternehmen zusammen</t>
  </si>
  <si>
    <t xml:space="preserve">    kleine Kapitalgesellschaften</t>
  </si>
  <si>
    <t xml:space="preserve">Rechnungsabgrenzungsposten und </t>
  </si>
  <si>
    <t>Ausgleichsposten nach dem KHG</t>
  </si>
  <si>
    <t xml:space="preserve">  Wertpapiere, Bar- und</t>
  </si>
  <si>
    <t xml:space="preserve">   Buchgeldbestände</t>
  </si>
  <si>
    <t xml:space="preserve">    Maschinen u. maschinelle/technische Anlagen</t>
  </si>
  <si>
    <t xml:space="preserve">  geleistete Anzahlungen, Anlagen im Bau</t>
  </si>
  <si>
    <t xml:space="preserve">    ohne Anlagenachweis</t>
  </si>
  <si>
    <t>Wohnungs-</t>
  </si>
  <si>
    <t>wesen</t>
  </si>
  <si>
    <t>Entsorgungs-</t>
  </si>
  <si>
    <t>unternehmen</t>
  </si>
  <si>
    <t>Versorgungs-</t>
  </si>
  <si>
    <t>häuser</t>
  </si>
  <si>
    <t>Kranken-</t>
  </si>
  <si>
    <t>Grundstücks- und</t>
  </si>
  <si>
    <t>Dienstleistungen</t>
  </si>
  <si>
    <t>Erbringung von</t>
  </si>
  <si>
    <t>Kultur, Sport und</t>
  </si>
  <si>
    <t>Unterhaltung</t>
  </si>
  <si>
    <t xml:space="preserve">Passivseite </t>
  </si>
  <si>
    <t>Zuweisungen /Zuschüsse d. öff. Hand (KHG)</t>
  </si>
  <si>
    <t>Fördermittel nach dem KHG</t>
  </si>
  <si>
    <t>1000 EUR</t>
  </si>
  <si>
    <t>Eigenbetriebe</t>
  </si>
  <si>
    <t>Zweckverbände</t>
  </si>
  <si>
    <t>darunter</t>
  </si>
  <si>
    <t>100 % öffentlich bestimmt</t>
  </si>
  <si>
    <t xml:space="preserve">x  </t>
  </si>
  <si>
    <t xml:space="preserve">    Verteilungsanlagen</t>
  </si>
  <si>
    <t xml:space="preserve">    für Beschaffung, Erzeugung u.Ä.</t>
  </si>
  <si>
    <t xml:space="preserve">    Abwasseranlagen</t>
  </si>
  <si>
    <t xml:space="preserve">    Abfallanlagen</t>
  </si>
  <si>
    <t xml:space="preserve">    Gleisanlagen, Streckenausrüstungen u.Ä.</t>
  </si>
  <si>
    <t>Sonstige Passiva</t>
  </si>
  <si>
    <t xml:space="preserve">   sonstige Aktiva</t>
  </si>
  <si>
    <t xml:space="preserve">  Rechnungsabgrenzungsposten</t>
  </si>
  <si>
    <t xml:space="preserve">- </t>
  </si>
  <si>
    <t>Inhaltsverzeichnis</t>
  </si>
  <si>
    <t>Seite</t>
  </si>
  <si>
    <t>Vorbemerkungen</t>
  </si>
  <si>
    <t>1.</t>
  </si>
  <si>
    <t>2.</t>
  </si>
  <si>
    <t>Tabellen</t>
  </si>
  <si>
    <t>Jahresabschlüsse öffentlich bestimmter Fonds, Einrichtungen und Wirtschaftsunternehmen</t>
  </si>
  <si>
    <t>gegliedert nach der Rechtsform</t>
  </si>
  <si>
    <t>Aktiv- und Passivseite</t>
  </si>
  <si>
    <t>Gewinn- und Verlustrechnung</t>
  </si>
  <si>
    <t>Anlagespiegel und Ergebnisverwendung</t>
  </si>
  <si>
    <t>gegliedert nach Aufgabenbereichen</t>
  </si>
  <si>
    <t>3.</t>
  </si>
  <si>
    <t>gegliedert nach wirtschaftlicher Tätigkeit</t>
  </si>
  <si>
    <t>4.</t>
  </si>
  <si>
    <t>Anzahl der Fonds, Einrichtungen und Wirtschaftsunternehmen nach der Gewinn- und</t>
  </si>
  <si>
    <t>Verlustsituation</t>
  </si>
  <si>
    <t>Mit dieser Veröffentlichung wird über die Jahresabschlüsse öffentlich bestimmter Fonds, Einrichtungen und Wirtschaftsunternehmen des Jahres 2002 in Thüringen informiert.</t>
  </si>
  <si>
    <t>In Anpassung an die neue Abgrenzung des Sektors „Staat“ in der Volkswirtschaftlichen Gesamtrechnung werden ab 1998 die Daten der Krankenhäuser mit kaufmännischem Rechnungswesen finanzstatistisch nicht mehr dem öffentlichen Gesamthaushalt zugeordnet.</t>
  </si>
  <si>
    <t>Sie werden ab Jahresabschlussstatistik 1998 im Berichtskreis der Fonds, Einrichtungen und Wirtschaftsunternehmen (FPStatG §2 Abs. 1 Nr. 10) nachgewiesen und sind in dieser Veröffentlichung mit enthalten.</t>
  </si>
  <si>
    <t>Dargestellt werden die Bilanz (Aktiv- und Passivseite) und ausgewählte Positionen der Gewinn- und Verlustrechnung sowie des Anlagespiegels. Eine Gliederung erfolgt nach der Rechtsform, dem Aufgabenbereich und der wirtschaftlichen Tätigkeit des Unternehmens. Alle Einheiten mit mehreren Tätigkeiten wurden nach dem Überwiegensprinzip zugeordnet. Als Kriterium für die Signierung nach der Haushaltssystematik steht die Aufgabe im Vordergrund, während bei der Wirtschaftszweig-Systematik ausschließlich die wirtschaftliche Tätigkeit berücksichtigt wird.</t>
  </si>
  <si>
    <t>Rechtsgrundlage</t>
  </si>
  <si>
    <t xml:space="preserve">Rechtsgrundlage bildet das Gesetz über die Statistiken der öffentlichen Finanzen und des Personals im öffentlichen Dienst (Finanz- und Personalstatistikgesetz – FPStatG) in der Bekanntmachung der Neufassung vom </t>
  </si>
  <si>
    <t xml:space="preserve">8. März 2000 (BGBl. I, S. 206), geändert durch Artikel 3 Abs. 20 des Gesetzes vom 21. Dezember 2000 </t>
  </si>
  <si>
    <t>(BGBl. I, S. 1857) in Verbindung mit dem Gesetz über die Statistik für Bundeszwecke (Bundesstatistikgesetz – BstatG) vom 22. Januar 1987 (BGBl. I, S. 462, 565), zuletzt geändert durch Artikel 16 des Gesetzes vom 21. August 2002 (BGBl. I, S. 3322).</t>
  </si>
  <si>
    <t>Berichtskreis</t>
  </si>
  <si>
    <t>Zum Kreis der Auskunftspflichtigen gehören alle staatlichen oder kommunalen Fonds, Einrichtungen und Wirtschaftsunternehmen ohne eigene Rechtspersönlichkeit oder in rechtlich selbständiger Form, an denen der Bund, die Länder, die Gemeinden oder Gemeindeverbände unmittelbar oder mittelbar mit mehr als 50 % des Nennkapitals oder Stimmrechts beteiligt sind, sowie Zweckverbände oder andere juristische Personen zwischengemeindlicher Zusammenarbeit, soweit sie anstelle kommunaler Körperschaften kommunale Aufgaben erfüllen. Nicht im Zahlenmaterial enthalten sind alle Erhebungseinheiten, an denen der Bund mittel- oder unmittelbar beteiligt ist, da die Erhebung und Aufbereitung dieser Unternehmen dem Statistischen Bundesamt unterliegen.</t>
  </si>
  <si>
    <t>Methodische Hinweise</t>
  </si>
  <si>
    <t>Die Durchführung der Statistik der Jahresabschlüsse ist ein Bestandteil der Finanzstatistiken und erfolgt nach bundeseinheitlichen Richtlinien. Die Fonds, Einrichtungen und Wirtschaftsunternehmen melden das Zahlenmaterial ihres Jahresabschlusses (Bilanz, Gewinn- und Verlustrechnung, Anlagespiegel) auf einheitlichem Erhebungsbogen an das Thüringer Landesamt für Statistik. Dort wird das Material plausibilisiert und nach verschiedenen Gesichtspunkten aufbereitet und zusammengefasst.</t>
  </si>
  <si>
    <t>Zeichenerklärung</t>
  </si>
  <si>
    <t>X        Tabellenfach gesperrt, da Aussage nicht sinnvoll</t>
  </si>
  <si>
    <t>-         nichts vorhanden, genau Null</t>
  </si>
  <si>
    <t>Abkürzungen</t>
  </si>
  <si>
    <t>HGB                Handelsgesetzbuch</t>
  </si>
  <si>
    <t>KHG                Krankenhausgesetz</t>
  </si>
  <si>
    <t>gez.                 gezeichnetes</t>
  </si>
  <si>
    <t>d. öff.               der öffentlichen</t>
  </si>
  <si>
    <t>bzw.                 beziehungsweise</t>
  </si>
  <si>
    <t>u.a.                  und andere</t>
  </si>
  <si>
    <t>u.Ä.                  und Ähnliches</t>
  </si>
  <si>
    <t>u.ä.                  und ähnliche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</si>
  <si>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</si>
  <si>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</si>
  <si>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</si>
  <si>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</si>
  <si>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</si>
  <si>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</si>
  <si>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</si>
  <si>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</si>
  <si>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</si>
  <si>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xml:space="preserve"> Thüringer Landesamt für Statistik, Erfurt, 2004</t>
    </r>
  </si>
  <si>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</si>
  <si>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</si>
  <si>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"Jahresabschlüsse öffentlich bestimmter Fonds, Einrichtungen und </t>
  </si>
  <si>
    <t xml:space="preserve">  Wirtschaftsunternehmen in Thüringen 2002"</t>
  </si>
  <si>
    <t>Erscheinungsweise: jährlich</t>
  </si>
  <si>
    <t>Aufgabenbereich</t>
  </si>
  <si>
    <t>Anzahl der Fonds, Einrichtungen und</t>
  </si>
  <si>
    <t>insgesamt</t>
  </si>
  <si>
    <t>mit Jahresgewinn bzw. -überschuss</t>
  </si>
  <si>
    <t>mit Jahresverlust bzw. -fehlbetrag</t>
  </si>
  <si>
    <t>weder mit Gewinn noch mit Verlust</t>
  </si>
  <si>
    <t xml:space="preserve">   davon</t>
  </si>
  <si>
    <t xml:space="preserve">   Kunst und Kulturpflege</t>
  </si>
  <si>
    <t xml:space="preserve">   Sport und Erholung</t>
  </si>
  <si>
    <t xml:space="preserve">   Wohnungswesen</t>
  </si>
  <si>
    <t xml:space="preserve">   Entsorgung</t>
  </si>
  <si>
    <t xml:space="preserve">     davon</t>
  </si>
  <si>
    <t xml:space="preserve">     Abwasser</t>
  </si>
  <si>
    <t>-</t>
  </si>
  <si>
    <t xml:space="preserve">     Abfall</t>
  </si>
  <si>
    <t xml:space="preserve">   Versorgung</t>
  </si>
  <si>
    <t xml:space="preserve">     Elektrizität</t>
  </si>
  <si>
    <t xml:space="preserve">     Gas</t>
  </si>
  <si>
    <t xml:space="preserve">     Wasser</t>
  </si>
  <si>
    <t xml:space="preserve">     kombinierte Versorgung</t>
  </si>
  <si>
    <t xml:space="preserve">   Verkehr</t>
  </si>
  <si>
    <t xml:space="preserve">   Staatsbäder</t>
  </si>
  <si>
    <t xml:space="preserve">   Krankenhäuser</t>
  </si>
  <si>
    <t xml:space="preserve">   Übrige</t>
  </si>
  <si>
    <t xml:space="preserve">4. Anzahl der Fonds, Einrichtungen und Wirtschaftsunternehmen </t>
  </si>
  <si>
    <t xml:space="preserve">nach der Gewinn- und Verlustsituation </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</si>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</sst>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0\ "/>
    <numFmt numFmtId="174" formatCode="#,###,##0\ "/>
    <numFmt numFmtId="175" formatCode="#,###,##0\ \ "/>
    <numFmt numFmtId="176" formatCode="\-\ \ #,###,##0\ \ "/>
    <numFmt numFmtId="177" formatCode="\-\ \ "/>
    <numFmt numFmtId="178" formatCode="#,##0.0"/>
    <numFmt numFmtId="179" formatCode="#,##0.0\ \ "/>
    <numFmt numFmtId="180" formatCode="#\ ##0\ &quot;DM&quot;"/>
    <numFmt numFmtId="181" formatCode="#\ ###\ ##0\ "/>
    <numFmt numFmtId="182" formatCode="#\ ##0\ "/>
    <numFmt numFmtId="183" formatCode="###\ ###\ ##0.0_D_D;_D_D_)\-* ###\ ###\ ###\ ##0.0_D_D;;*@_D_D"/>
    <numFmt numFmtId="184" formatCode="#\ ###\ ##0\ \ "/>
    <numFmt numFmtId="185" formatCode="#,##0\ _D_M;\-_D#,##0"/>
    <numFmt numFmtId="186" formatCode="#,##0\ _D_M;\-_D#,##0\ .#"/>
    <numFmt numFmtId="187" formatCode="#,##0\ _D_M;\-_D#,##0.#\ "/>
    <numFmt numFmtId="188" formatCode="#,##0\ _D_M;\-_D#,##0\ "/>
    <numFmt numFmtId="189" formatCode="#\ ##0\ _D_M;\-_D\D#\ ##0\ "/>
    <numFmt numFmtId="190" formatCode="#,##0\ _D_M;\-_D#\ ##0\ "/>
    <numFmt numFmtId="191" formatCode="#,##0\ _D_M;\-_D\D#\ ##0\ "/>
    <numFmt numFmtId="192" formatCode="#,##0\ _D\D_M;\-_D#\ ##0\ "/>
    <numFmt numFmtId="193" formatCode="#,##0\ _D_M;\-_M#\ ##0\ "/>
    <numFmt numFmtId="194" formatCode="#,##0\ _D_M;\-_M#,##0.#\ "/>
    <numFmt numFmtId="195" formatCode="#,##0\ _D_M;\-_L#\ ##0\ "/>
    <numFmt numFmtId="196" formatCode="#,##0\ _D_M;\-_M_I#\ ##0\ "/>
    <numFmt numFmtId="197" formatCode="#,##0\ _D_M;\-_M_I#,##0.#\ "/>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
    <numFmt numFmtId="203" formatCode="0.0\ "/>
    <numFmt numFmtId="204" formatCode="0.0\ \ "/>
    <numFmt numFmtId="205" formatCode="0.0#\ "/>
    <numFmt numFmtId="206" formatCode="\ 0.0\ "/>
    <numFmt numFmtId="207" formatCode="\ #\ ###\ ##0\ "/>
    <numFmt numFmtId="208" formatCode="#\ ###\ ##0.0\ "/>
    <numFmt numFmtId="209" formatCode="#\ ###\ #0.0\ "/>
    <numFmt numFmtId="210" formatCode="#\ ###\ ##000000\ "/>
    <numFmt numFmtId="211" formatCode="#\ ###\ ###\ ####\ "/>
    <numFmt numFmtId="212" formatCode="#\ ###\ ##0\ \ \ \ \ \ \ \ \ \ \ \ \ \ \ \ \ "/>
    <numFmt numFmtId="213" formatCode="#\ ###\ ##0\ \ \ \ \ \ \ \ \ \ \ \ \ \ \ \ \ \ \ "/>
    <numFmt numFmtId="214" formatCode="#\ ###\ ##0\ \ \ \ \ \ \ \ \ \ \ \ \ \ \ \ \ \ "/>
    <numFmt numFmtId="215" formatCode="#\ ###\ ##0\ \ \ \ \ \ \ \ \ \ \ \ \ \ \ \ "/>
    <numFmt numFmtId="216" formatCode="#\ ###\ ##0\ \ \ \ \ \ \ \ \ \ \ \ "/>
    <numFmt numFmtId="217" formatCode="#\ ###\ ##0\ \ \ \ \ \ \ \ \ \ "/>
    <numFmt numFmtId="218" formatCode="\ \ \ \ \ \ #\ ###\ ##0\ \ \ \ \ \ \ \ \ \ \ \ \ \ \ \ "/>
    <numFmt numFmtId="219" formatCode="\ \ \ \ \ \ \ #\ ###\ ##0\ \ \ \ \ \ \ \ \ \ \ \ \ \ \ \ "/>
    <numFmt numFmtId="220" formatCode="0\ "/>
    <numFmt numFmtId="221" formatCode="#,##0\ _D_M"/>
    <numFmt numFmtId="222" formatCode="\ \ \ \ General"/>
    <numFmt numFmtId="223" formatCode="\ \ General"/>
    <numFmt numFmtId="224" formatCode="&quot;Ja&quot;;&quot;Ja&quot;;&quot;Nein&quot;"/>
    <numFmt numFmtId="225" formatCode="&quot;Wahr&quot;;&quot;Wahr&quot;;&quot;Falsch&quot;"/>
    <numFmt numFmtId="226" formatCode="&quot;Ein&quot;;&quot;Ein&quot;;&quot;Aus&quot;"/>
    <numFmt numFmtId="227" formatCode="[$€-2]\ #,##0.00_);[Red]\([$€-2]\ #,##0.00\)"/>
  </numFmts>
  <fonts count="24">
    <font>
      <sz val="10"/>
      <name val="Arial"/>
      <family val="0"/>
    </font>
    <font>
      <b/>
      <sz val="10"/>
      <name val="Arial"/>
      <family val="0"/>
    </font>
    <font>
      <i/>
      <sz val="10"/>
      <name val="Arial"/>
      <family val="0"/>
    </font>
    <font>
      <b/>
      <i/>
      <sz val="10"/>
      <name val="Arial"/>
      <family val="0"/>
    </font>
    <font>
      <sz val="9"/>
      <name val="Helvetica"/>
      <family val="2"/>
    </font>
    <font>
      <b/>
      <sz val="9"/>
      <name val="Helvetica"/>
      <family val="0"/>
    </font>
    <font>
      <vertAlign val="superscript"/>
      <sz val="9"/>
      <name val="Helvetica"/>
      <family val="2"/>
    </font>
    <font>
      <sz val="9"/>
      <name val="Arial"/>
      <family val="0"/>
    </font>
    <font>
      <b/>
      <vertAlign val="superscript"/>
      <sz val="9"/>
      <name val="Helvetica"/>
      <family val="0"/>
    </font>
    <font>
      <u val="single"/>
      <sz val="7.5"/>
      <color indexed="12"/>
      <name val="Arial"/>
      <family val="0"/>
    </font>
    <font>
      <u val="single"/>
      <sz val="7.5"/>
      <color indexed="36"/>
      <name val="Arial"/>
      <family val="0"/>
    </font>
    <font>
      <sz val="8"/>
      <name val="Arial"/>
      <family val="0"/>
    </font>
    <font>
      <b/>
      <sz val="12"/>
      <name val="Helvetica"/>
      <family val="2"/>
    </font>
    <font>
      <sz val="12"/>
      <name val="Arial"/>
      <family val="0"/>
    </font>
    <font>
      <sz val="12"/>
      <name val="Helvetica"/>
      <family val="2"/>
    </font>
    <font>
      <sz val="9"/>
      <color indexed="8"/>
      <name val="Helvetica"/>
      <family val="0"/>
    </font>
    <font>
      <b/>
      <sz val="12"/>
      <color indexed="8"/>
      <name val="Helvetica"/>
      <family val="0"/>
    </font>
    <font>
      <b/>
      <sz val="9"/>
      <color indexed="8"/>
      <name val="Helvetica"/>
      <family val="0"/>
    </font>
    <font>
      <b/>
      <sz val="12"/>
      <name val="Arial"/>
      <family val="2"/>
    </font>
    <font>
      <b/>
      <sz val="11"/>
      <name val="Arial"/>
      <family val="2"/>
    </font>
    <font>
      <sz val="11"/>
      <name val="Arial"/>
      <family val="2"/>
    </font>
    <font>
      <b/>
      <sz val="10"/>
      <color indexed="8"/>
      <name val="Helvetica"/>
      <family val="0"/>
    </font>
    <font>
      <b/>
      <sz val="11"/>
      <color indexed="8"/>
      <name val="Helvetica"/>
      <family val="0"/>
    </font>
    <font>
      <sz val="10"/>
      <color indexed="8"/>
      <name val="Helvetica"/>
      <family val="0"/>
    </font>
  </fonts>
  <fills count="2">
    <fill>
      <patternFill/>
    </fill>
    <fill>
      <patternFill patternType="gray125"/>
    </fill>
  </fills>
  <borders count="23">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3">
    <xf numFmtId="0" fontId="0" fillId="0" borderId="0" xfId="0" applyAlignment="1">
      <alignment/>
    </xf>
    <xf numFmtId="0" fontId="4" fillId="0" borderId="1" xfId="0" applyFont="1" applyBorder="1" applyAlignment="1">
      <alignment horizontal="center"/>
    </xf>
    <xf numFmtId="172" fontId="4" fillId="0" borderId="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xf>
    <xf numFmtId="179" fontId="4" fillId="0" borderId="0" xfId="0" applyNumberFormat="1" applyFont="1" applyAlignment="1">
      <alignment horizontal="centerContinuous"/>
    </xf>
    <xf numFmtId="179" fontId="5" fillId="0" borderId="0" xfId="0" applyNumberFormat="1" applyFont="1" applyAlignment="1">
      <alignment horizontal="right"/>
    </xf>
    <xf numFmtId="0" fontId="5" fillId="0" borderId="0" xfId="0" applyFont="1" applyAlignment="1">
      <alignment/>
    </xf>
    <xf numFmtId="179" fontId="4" fillId="0" borderId="0" xfId="0" applyNumberFormat="1" applyFont="1" applyAlignment="1">
      <alignment/>
    </xf>
    <xf numFmtId="172" fontId="5" fillId="0" borderId="0" xfId="0" applyNumberFormat="1" applyFont="1" applyAlignment="1">
      <alignment horizontal="right"/>
    </xf>
    <xf numFmtId="172" fontId="4" fillId="0" borderId="0" xfId="0" applyNumberFormat="1" applyFont="1" applyBorder="1" applyAlignment="1">
      <alignment horizontal="center"/>
    </xf>
    <xf numFmtId="179" fontId="4" fillId="0" borderId="0" xfId="0" applyNumberFormat="1" applyFont="1" applyAlignment="1">
      <alignment horizontal="right"/>
    </xf>
    <xf numFmtId="0" fontId="4" fillId="0" borderId="2" xfId="0" applyFont="1" applyBorder="1" applyAlignment="1">
      <alignment horizontal="center"/>
    </xf>
    <xf numFmtId="0" fontId="4" fillId="0" borderId="2" xfId="0" applyFont="1" applyBorder="1" applyAlignment="1">
      <alignment/>
    </xf>
    <xf numFmtId="179" fontId="4" fillId="0" borderId="2" xfId="0" applyNumberFormat="1" applyFont="1" applyBorder="1" applyAlignment="1">
      <alignment/>
    </xf>
    <xf numFmtId="179" fontId="4" fillId="0" borderId="2" xfId="0" applyNumberFormat="1" applyFont="1" applyBorder="1" applyAlignment="1">
      <alignment horizontal="centerContinuous"/>
    </xf>
    <xf numFmtId="172" fontId="4" fillId="0" borderId="0" xfId="0" applyNumberFormat="1" applyFont="1" applyBorder="1" applyAlignment="1">
      <alignment horizontal="centerContinuous"/>
    </xf>
    <xf numFmtId="0" fontId="4" fillId="0" borderId="0" xfId="0" applyFont="1" applyBorder="1" applyAlignment="1">
      <alignment/>
    </xf>
    <xf numFmtId="0" fontId="4" fillId="0" borderId="3" xfId="0" applyFont="1" applyBorder="1" applyAlignment="1">
      <alignment horizontal="center"/>
    </xf>
    <xf numFmtId="0" fontId="4" fillId="0" borderId="0" xfId="0" applyFont="1" applyBorder="1" applyAlignment="1">
      <alignment horizontal="center"/>
    </xf>
    <xf numFmtId="172" fontId="5" fillId="0" borderId="1" xfId="0" applyNumberFormat="1" applyFont="1" applyBorder="1" applyAlignment="1">
      <alignment horizontal="center"/>
    </xf>
    <xf numFmtId="172" fontId="4" fillId="0" borderId="4" xfId="0" applyNumberFormat="1" applyFont="1" applyBorder="1" applyAlignment="1">
      <alignment horizontal="centerContinuous"/>
    </xf>
    <xf numFmtId="179" fontId="4" fillId="0" borderId="3" xfId="0" applyNumberFormat="1" applyFont="1" applyBorder="1" applyAlignment="1">
      <alignment horizontal="centerContinuous"/>
    </xf>
    <xf numFmtId="172" fontId="4" fillId="0" borderId="5" xfId="0" applyNumberFormat="1" applyFont="1" applyBorder="1" applyAlignment="1">
      <alignment horizontal="centerContinuous"/>
    </xf>
    <xf numFmtId="179" fontId="4" fillId="0" borderId="6" xfId="0" applyNumberFormat="1" applyFont="1" applyBorder="1" applyAlignment="1">
      <alignment horizontal="right"/>
    </xf>
    <xf numFmtId="172" fontId="4" fillId="0" borderId="6" xfId="0" applyNumberFormat="1" applyFont="1" applyBorder="1" applyAlignment="1">
      <alignment horizontal="left"/>
    </xf>
    <xf numFmtId="179" fontId="4" fillId="0" borderId="7" xfId="0" applyNumberFormat="1" applyFont="1" applyBorder="1" applyAlignment="1">
      <alignment horizontal="centerContinuous"/>
    </xf>
    <xf numFmtId="179" fontId="4" fillId="0" borderId="6" xfId="0" applyNumberFormat="1" applyFont="1" applyBorder="1" applyAlignment="1">
      <alignment horizontal="centerContinuous"/>
    </xf>
    <xf numFmtId="0" fontId="4" fillId="0" borderId="4" xfId="0" applyFont="1" applyBorder="1" applyAlignment="1">
      <alignment horizontal="center"/>
    </xf>
    <xf numFmtId="172" fontId="4" fillId="0" borderId="0" xfId="0" applyNumberFormat="1" applyFont="1" applyBorder="1" applyAlignment="1">
      <alignment/>
    </xf>
    <xf numFmtId="0" fontId="4" fillId="0" borderId="0" xfId="0" applyFont="1" applyBorder="1" applyAlignment="1">
      <alignment/>
    </xf>
    <xf numFmtId="172" fontId="4" fillId="0" borderId="1" xfId="0" applyNumberFormat="1" applyFont="1" applyBorder="1" applyAlignment="1">
      <alignment horizontal="center"/>
    </xf>
    <xf numFmtId="172" fontId="4" fillId="0" borderId="4" xfId="0" applyNumberFormat="1" applyFont="1" applyBorder="1" applyAlignment="1">
      <alignment/>
    </xf>
    <xf numFmtId="179" fontId="4" fillId="0" borderId="0" xfId="0" applyNumberFormat="1" applyFont="1" applyBorder="1" applyAlignment="1">
      <alignment horizontal="centerContinuous"/>
    </xf>
    <xf numFmtId="172" fontId="4" fillId="0" borderId="5" xfId="0" applyNumberFormat="1" applyFont="1" applyBorder="1" applyAlignment="1">
      <alignment horizontal="center"/>
    </xf>
    <xf numFmtId="179" fontId="4" fillId="0" borderId="7" xfId="0" applyNumberFormat="1" applyFont="1" applyBorder="1" applyAlignment="1">
      <alignment horizontal="right"/>
    </xf>
    <xf numFmtId="172" fontId="4" fillId="0" borderId="6" xfId="0" applyNumberFormat="1" applyFont="1" applyBorder="1" applyAlignment="1">
      <alignment horizontal="centerContinuous"/>
    </xf>
    <xf numFmtId="0" fontId="4" fillId="0" borderId="8" xfId="0" applyFont="1" applyBorder="1" applyAlignment="1">
      <alignment horizontal="center"/>
    </xf>
    <xf numFmtId="0" fontId="4" fillId="0" borderId="9" xfId="0" applyFont="1" applyBorder="1" applyAlignment="1">
      <alignment/>
    </xf>
    <xf numFmtId="179" fontId="4" fillId="0" borderId="8" xfId="0" applyNumberFormat="1" applyFont="1" applyBorder="1" applyAlignment="1">
      <alignment horizontal="centerContinuous"/>
    </xf>
    <xf numFmtId="0" fontId="4" fillId="0" borderId="10" xfId="0" applyFont="1" applyBorder="1" applyAlignment="1">
      <alignment horizontal="center"/>
    </xf>
    <xf numFmtId="172" fontId="4" fillId="0" borderId="0" xfId="0" applyNumberFormat="1" applyFont="1" applyBorder="1" applyAlignment="1">
      <alignment horizontal="center"/>
    </xf>
    <xf numFmtId="179" fontId="4" fillId="0" borderId="0" xfId="0" applyNumberFormat="1" applyFont="1" applyBorder="1" applyAlignment="1" quotePrefix="1">
      <alignment horizontal="centerContinuous"/>
    </xf>
    <xf numFmtId="172" fontId="4" fillId="0" borderId="0" xfId="0" applyNumberFormat="1" applyFont="1" applyBorder="1" applyAlignment="1" quotePrefix="1">
      <alignment horizontal="centerContinuous"/>
    </xf>
    <xf numFmtId="0" fontId="5" fillId="0" borderId="0" xfId="0" applyFont="1" applyBorder="1" applyAlignment="1">
      <alignment horizontal="centerContinuous"/>
    </xf>
    <xf numFmtId="0" fontId="4" fillId="0" borderId="0" xfId="0" applyFont="1" applyBorder="1" applyAlignment="1">
      <alignment horizontal="centerContinuous"/>
    </xf>
    <xf numFmtId="0" fontId="5" fillId="0" borderId="0" xfId="0" applyFont="1" applyBorder="1" applyAlignment="1">
      <alignment horizontal="centerContinuous"/>
    </xf>
    <xf numFmtId="174" fontId="4" fillId="0" borderId="0" xfId="0" applyNumberFormat="1" applyFont="1" applyAlignment="1">
      <alignment/>
    </xf>
    <xf numFmtId="172" fontId="4" fillId="0" borderId="1" xfId="0" applyNumberFormat="1" applyFont="1" applyBorder="1" applyAlignment="1">
      <alignment/>
    </xf>
    <xf numFmtId="181" fontId="4" fillId="0" borderId="0" xfId="0" applyNumberFormat="1" applyFont="1" applyAlignment="1">
      <alignment/>
    </xf>
    <xf numFmtId="172" fontId="4" fillId="0" borderId="0" xfId="0" applyNumberFormat="1" applyFont="1" applyAlignment="1">
      <alignment/>
    </xf>
    <xf numFmtId="178" fontId="4" fillId="0" borderId="0" xfId="0" applyNumberFormat="1" applyFont="1" applyAlignment="1">
      <alignment horizontal="right"/>
    </xf>
    <xf numFmtId="0" fontId="5" fillId="0" borderId="3" xfId="0" applyFont="1" applyBorder="1" applyAlignment="1">
      <alignment horizontal="center"/>
    </xf>
    <xf numFmtId="0" fontId="5" fillId="0" borderId="0" xfId="0" applyFont="1" applyBorder="1" applyAlignment="1">
      <alignment horizontal="center"/>
    </xf>
    <xf numFmtId="172" fontId="5" fillId="0" borderId="1" xfId="0" applyNumberFormat="1" applyFont="1" applyBorder="1" applyAlignment="1">
      <alignment/>
    </xf>
    <xf numFmtId="181" fontId="5" fillId="0" borderId="0" xfId="0" applyNumberFormat="1" applyFont="1" applyAlignment="1">
      <alignment/>
    </xf>
    <xf numFmtId="179" fontId="5" fillId="0" borderId="0" xfId="0" applyNumberFormat="1" applyFont="1" applyAlignment="1">
      <alignment/>
    </xf>
    <xf numFmtId="0" fontId="5" fillId="0" borderId="4" xfId="0" applyFont="1" applyBorder="1" applyAlignment="1">
      <alignment horizontal="center"/>
    </xf>
    <xf numFmtId="0" fontId="5" fillId="0" borderId="0" xfId="0" applyFont="1" applyAlignment="1">
      <alignment/>
    </xf>
    <xf numFmtId="0" fontId="7" fillId="0" borderId="0" xfId="0" applyFont="1" applyAlignment="1">
      <alignment horizontal="left"/>
    </xf>
    <xf numFmtId="0" fontId="7" fillId="0" borderId="0" xfId="0" applyFont="1" applyAlignment="1">
      <alignment/>
    </xf>
    <xf numFmtId="172" fontId="5" fillId="0" borderId="0" xfId="0" applyNumberFormat="1" applyFont="1" applyBorder="1" applyAlignment="1">
      <alignment/>
    </xf>
    <xf numFmtId="174" fontId="5" fillId="0" borderId="0" xfId="0" applyNumberFormat="1" applyFont="1" applyAlignment="1">
      <alignment/>
    </xf>
    <xf numFmtId="172" fontId="6" fillId="0" borderId="0" xfId="0" applyNumberFormat="1" applyFont="1" applyBorder="1" applyAlignment="1">
      <alignment/>
    </xf>
    <xf numFmtId="174" fontId="4" fillId="0" borderId="0" xfId="0" applyNumberFormat="1" applyFont="1" applyAlignment="1">
      <alignment/>
    </xf>
    <xf numFmtId="179" fontId="4" fillId="0" borderId="0" xfId="0" applyNumberFormat="1" applyFont="1" applyAlignment="1">
      <alignment horizontal="right"/>
    </xf>
    <xf numFmtId="172" fontId="4" fillId="0" borderId="0" xfId="0" applyNumberFormat="1" applyFont="1" applyAlignment="1">
      <alignment horizontal="right"/>
    </xf>
    <xf numFmtId="0" fontId="5"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xf>
    <xf numFmtId="172" fontId="4" fillId="0" borderId="0" xfId="0" applyNumberFormat="1" applyFont="1" applyBorder="1" applyAlignment="1" quotePrefix="1">
      <alignment/>
    </xf>
    <xf numFmtId="0" fontId="5" fillId="0" borderId="0" xfId="0" applyFont="1" applyAlignment="1">
      <alignment horizontal="center"/>
    </xf>
    <xf numFmtId="0" fontId="5" fillId="0" borderId="1" xfId="0" applyFont="1" applyBorder="1" applyAlignment="1">
      <alignment/>
    </xf>
    <xf numFmtId="0" fontId="5" fillId="0" borderId="3" xfId="0" applyFont="1" applyBorder="1" applyAlignment="1">
      <alignment horizontal="center"/>
    </xf>
    <xf numFmtId="0" fontId="5" fillId="0" borderId="0" xfId="0" applyFont="1" applyAlignment="1">
      <alignment horizontal="center"/>
    </xf>
    <xf numFmtId="0" fontId="5" fillId="0" borderId="1" xfId="0" applyFont="1" applyBorder="1" applyAlignment="1">
      <alignment/>
    </xf>
    <xf numFmtId="0" fontId="5" fillId="0" borderId="4" xfId="0" applyFont="1" applyBorder="1" applyAlignment="1">
      <alignment horizontal="center"/>
    </xf>
    <xf numFmtId="179" fontId="4" fillId="0" borderId="0" xfId="0" applyNumberFormat="1" applyFont="1" applyBorder="1" applyAlignment="1">
      <alignment horizontal="center"/>
    </xf>
    <xf numFmtId="172" fontId="5" fillId="0" borderId="0" xfId="0" applyNumberFormat="1" applyFont="1" applyBorder="1" applyAlignment="1">
      <alignment horizontal="centerContinuous"/>
    </xf>
    <xf numFmtId="179" fontId="5" fillId="0" borderId="0" xfId="0" applyNumberFormat="1" applyFont="1" applyBorder="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5" fillId="0" borderId="0" xfId="0" applyNumberFormat="1" applyFont="1" applyAlignment="1">
      <alignment horizontal="right"/>
    </xf>
    <xf numFmtId="178" fontId="4" fillId="0" borderId="2" xfId="0" applyNumberFormat="1" applyFont="1" applyBorder="1" applyAlignment="1">
      <alignment/>
    </xf>
    <xf numFmtId="178" fontId="4" fillId="0" borderId="3" xfId="0" applyNumberFormat="1" applyFont="1" applyBorder="1" applyAlignment="1">
      <alignment horizontal="centerContinuous"/>
    </xf>
    <xf numFmtId="178" fontId="4" fillId="0" borderId="6" xfId="0" applyNumberFormat="1" applyFont="1" applyBorder="1" applyAlignment="1">
      <alignment horizontal="centerContinuous"/>
    </xf>
    <xf numFmtId="178" fontId="4" fillId="0" borderId="7" xfId="0" applyNumberFormat="1" applyFont="1" applyBorder="1" applyAlignment="1">
      <alignment horizontal="centerContinuous"/>
    </xf>
    <xf numFmtId="0" fontId="4" fillId="0" borderId="6" xfId="0" applyFont="1" applyBorder="1" applyAlignment="1">
      <alignment/>
    </xf>
    <xf numFmtId="178" fontId="4" fillId="0" borderId="7" xfId="0" applyNumberFormat="1" applyFont="1" applyBorder="1" applyAlignment="1">
      <alignment/>
    </xf>
    <xf numFmtId="178" fontId="4" fillId="0" borderId="6" xfId="0" applyNumberFormat="1" applyFont="1" applyBorder="1" applyAlignment="1">
      <alignment/>
    </xf>
    <xf numFmtId="178" fontId="4" fillId="0" borderId="0" xfId="0" applyNumberFormat="1" applyFont="1" applyBorder="1" applyAlignment="1">
      <alignment/>
    </xf>
    <xf numFmtId="178" fontId="4" fillId="0" borderId="0" xfId="0" applyNumberFormat="1" applyFont="1" applyBorder="1" applyAlignment="1" quotePrefix="1">
      <alignment horizontal="centerContinuous"/>
    </xf>
    <xf numFmtId="0" fontId="5" fillId="0" borderId="0" xfId="0" applyFont="1" applyBorder="1" applyAlignment="1">
      <alignment horizontal="center"/>
    </xf>
    <xf numFmtId="172" fontId="5" fillId="0" borderId="1" xfId="0" applyNumberFormat="1" applyFont="1" applyBorder="1" applyAlignment="1">
      <alignment/>
    </xf>
    <xf numFmtId="172" fontId="5" fillId="0" borderId="0" xfId="0" applyNumberFormat="1" applyFont="1" applyAlignment="1">
      <alignment/>
    </xf>
    <xf numFmtId="3" fontId="4" fillId="0" borderId="0" xfId="0" applyNumberFormat="1" applyFont="1" applyAlignment="1">
      <alignment/>
    </xf>
    <xf numFmtId="178" fontId="4" fillId="0" borderId="0" xfId="0" applyNumberFormat="1" applyFont="1" applyAlignment="1">
      <alignment horizontal="right"/>
    </xf>
    <xf numFmtId="180" fontId="4" fillId="0" borderId="0" xfId="0" applyNumberFormat="1" applyFont="1" applyBorder="1" applyAlignment="1">
      <alignment horizontal="centerContinuous"/>
    </xf>
    <xf numFmtId="178" fontId="5" fillId="0" borderId="0" xfId="0" applyNumberFormat="1" applyFont="1" applyAlignment="1">
      <alignment/>
    </xf>
    <xf numFmtId="0" fontId="4" fillId="0" borderId="0" xfId="0" applyFont="1" applyAlignment="1">
      <alignment horizontal="centerContinuous"/>
    </xf>
    <xf numFmtId="178" fontId="5" fillId="0" borderId="0" xfId="0" applyNumberFormat="1" applyFont="1" applyAlignment="1">
      <alignment horizontal="right"/>
    </xf>
    <xf numFmtId="0" fontId="4" fillId="0" borderId="0" xfId="0" applyFont="1" applyAlignment="1">
      <alignment/>
    </xf>
    <xf numFmtId="172" fontId="4" fillId="0" borderId="0" xfId="0" applyNumberFormat="1" applyFont="1" applyBorder="1" applyAlignment="1">
      <alignment/>
    </xf>
    <xf numFmtId="178" fontId="4" fillId="0" borderId="3" xfId="0" applyNumberFormat="1" applyFont="1" applyBorder="1" applyAlignment="1">
      <alignment/>
    </xf>
    <xf numFmtId="178" fontId="4" fillId="0" borderId="6" xfId="0" applyNumberFormat="1" applyFont="1" applyBorder="1" applyAlignment="1">
      <alignment horizontal="right"/>
    </xf>
    <xf numFmtId="0" fontId="0" fillId="0" borderId="0" xfId="0" applyAlignment="1">
      <alignment horizontal="centerContinuous"/>
    </xf>
    <xf numFmtId="0" fontId="4" fillId="0" borderId="3" xfId="0" applyFont="1" applyBorder="1" applyAlignment="1">
      <alignment horizontal="center"/>
    </xf>
    <xf numFmtId="0" fontId="4" fillId="0" borderId="0" xfId="0" applyFont="1" applyBorder="1" applyAlignment="1">
      <alignment horizontal="center"/>
    </xf>
    <xf numFmtId="172" fontId="4" fillId="0" borderId="1" xfId="0" applyNumberFormat="1" applyFont="1" applyBorder="1" applyAlignment="1">
      <alignment/>
    </xf>
    <xf numFmtId="0" fontId="4" fillId="0" borderId="11" xfId="0" applyFont="1" applyBorder="1" applyAlignment="1">
      <alignment horizontal="centerContinuous"/>
    </xf>
    <xf numFmtId="178" fontId="4" fillId="0" borderId="12" xfId="0" applyNumberFormat="1" applyFont="1" applyBorder="1" applyAlignment="1">
      <alignment horizontal="centerContinuous"/>
    </xf>
    <xf numFmtId="0" fontId="4" fillId="0" borderId="7" xfId="0" applyFont="1" applyBorder="1" applyAlignment="1">
      <alignment horizontal="centerContinuous"/>
    </xf>
    <xf numFmtId="0" fontId="4" fillId="0" borderId="5" xfId="0" applyFont="1" applyBorder="1" applyAlignment="1">
      <alignment horizontal="centerContinuous"/>
    </xf>
    <xf numFmtId="0" fontId="5" fillId="0" borderId="0" xfId="0" applyFont="1" applyBorder="1" applyAlignment="1">
      <alignment horizontal="left"/>
    </xf>
    <xf numFmtId="182" fontId="4" fillId="0" borderId="13" xfId="0" applyNumberFormat="1" applyFont="1" applyBorder="1" applyAlignment="1">
      <alignment horizontal="centerContinuous"/>
    </xf>
    <xf numFmtId="174" fontId="4" fillId="0" borderId="0" xfId="0" applyNumberFormat="1" applyFont="1" applyAlignment="1">
      <alignment horizontal="right"/>
    </xf>
    <xf numFmtId="181" fontId="4" fillId="0" borderId="0" xfId="0" applyNumberFormat="1" applyFont="1" applyAlignment="1">
      <alignment horizontal="right"/>
    </xf>
    <xf numFmtId="0" fontId="0" fillId="0" borderId="0" xfId="0" applyAlignment="1">
      <alignment horizontal="right"/>
    </xf>
    <xf numFmtId="181" fontId="5" fillId="0" borderId="0" xfId="0" applyNumberFormat="1" applyFont="1" applyAlignment="1">
      <alignment horizontal="right"/>
    </xf>
    <xf numFmtId="182" fontId="4" fillId="0" borderId="14" xfId="0" applyNumberFormat="1" applyFont="1" applyBorder="1" applyAlignment="1">
      <alignment horizontal="centerContinuous"/>
    </xf>
    <xf numFmtId="188" fontId="5" fillId="0" borderId="0" xfId="0" applyNumberFormat="1" applyFont="1" applyAlignment="1">
      <alignment horizontal="right"/>
    </xf>
    <xf numFmtId="179" fontId="4" fillId="0" borderId="15" xfId="0" applyNumberFormat="1" applyFont="1" applyBorder="1" applyAlignment="1" quotePrefix="1">
      <alignment horizontal="centerContinuous"/>
    </xf>
    <xf numFmtId="178" fontId="4" fillId="0" borderId="15" xfId="0" applyNumberFormat="1" applyFont="1" applyBorder="1" applyAlignment="1">
      <alignment/>
    </xf>
    <xf numFmtId="179" fontId="4" fillId="0" borderId="15" xfId="0" applyNumberFormat="1" applyFont="1" applyBorder="1" applyAlignment="1">
      <alignment/>
    </xf>
    <xf numFmtId="203" fontId="4" fillId="0" borderId="0" xfId="0" applyNumberFormat="1" applyFont="1" applyAlignment="1">
      <alignment horizontal="right"/>
    </xf>
    <xf numFmtId="203" fontId="5" fillId="0" borderId="0" xfId="0" applyNumberFormat="1" applyFont="1" applyAlignment="1">
      <alignment horizontal="right"/>
    </xf>
    <xf numFmtId="203" fontId="4" fillId="0" borderId="0" xfId="0" applyNumberFormat="1" applyFont="1" applyAlignment="1">
      <alignment/>
    </xf>
    <xf numFmtId="206" fontId="5" fillId="0" borderId="0" xfId="0" applyNumberFormat="1" applyFont="1" applyAlignment="1">
      <alignment horizontal="right"/>
    </xf>
    <xf numFmtId="206" fontId="4" fillId="0" borderId="0" xfId="0" applyNumberFormat="1" applyFont="1" applyAlignment="1">
      <alignment horizontal="right"/>
    </xf>
    <xf numFmtId="181" fontId="5" fillId="0" borderId="0" xfId="0" applyNumberFormat="1" applyFont="1" applyAlignment="1">
      <alignment horizontal="right"/>
    </xf>
    <xf numFmtId="220" fontId="5" fillId="0" borderId="0" xfId="0" applyNumberFormat="1" applyFont="1" applyAlignment="1">
      <alignment horizontal="right"/>
    </xf>
    <xf numFmtId="206" fontId="4" fillId="0" borderId="0" xfId="0" applyNumberFormat="1" applyFont="1" applyAlignment="1">
      <alignment horizontal="right"/>
    </xf>
    <xf numFmtId="0" fontId="12" fillId="0" borderId="0" xfId="0" applyFont="1" applyAlignment="1">
      <alignment/>
    </xf>
    <xf numFmtId="0" fontId="13" fillId="0" borderId="0" xfId="0" applyFont="1" applyAlignment="1">
      <alignment/>
    </xf>
    <xf numFmtId="0" fontId="14" fillId="0" borderId="0" xfId="0" applyFont="1" applyAlignment="1">
      <alignment/>
    </xf>
    <xf numFmtId="222" fontId="4" fillId="0" borderId="0" xfId="0" applyNumberFormat="1" applyFont="1" applyAlignment="1">
      <alignment horizontal="center"/>
    </xf>
    <xf numFmtId="16" fontId="4" fillId="0" borderId="0" xfId="0" applyNumberFormat="1" applyFont="1" applyAlignment="1">
      <alignment/>
    </xf>
    <xf numFmtId="223" fontId="4" fillId="0" borderId="0" xfId="0" applyNumberFormat="1" applyFont="1" applyAlignment="1">
      <alignment horizontal="center"/>
    </xf>
    <xf numFmtId="0" fontId="11" fillId="0" borderId="0" xfId="0" applyFont="1" applyAlignment="1">
      <alignment/>
    </xf>
    <xf numFmtId="0" fontId="15" fillId="0" borderId="0" xfId="0" applyFont="1" applyAlignment="1">
      <alignment/>
    </xf>
    <xf numFmtId="0" fontId="17" fillId="0" borderId="0" xfId="0" applyFont="1" applyAlignment="1">
      <alignment/>
    </xf>
    <xf numFmtId="0" fontId="15"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5" fillId="0" borderId="0" xfId="0" applyFont="1" applyAlignment="1" quotePrefix="1">
      <alignment/>
    </xf>
    <xf numFmtId="0" fontId="18" fillId="0" borderId="0" xfId="0" applyFont="1" applyAlignment="1">
      <alignment horizontal="center" vertical="top" wrapText="1"/>
    </xf>
    <xf numFmtId="0" fontId="0" fillId="0" borderId="0" xfId="0" applyAlignment="1">
      <alignment wrapText="1"/>
    </xf>
    <xf numFmtId="0" fontId="19" fillId="0" borderId="0" xfId="0" applyFont="1" applyAlignment="1">
      <alignment horizontal="justify" vertical="top"/>
    </xf>
    <xf numFmtId="0" fontId="20" fillId="0" borderId="0" xfId="0" applyFont="1" applyAlignment="1">
      <alignment horizontal="left" vertical="top"/>
    </xf>
    <xf numFmtId="0" fontId="0" fillId="0" borderId="0" xfId="0" applyAlignment="1">
      <alignment vertical="top" wrapText="1"/>
    </xf>
    <xf numFmtId="0" fontId="1" fillId="0" borderId="0" xfId="0" applyFont="1" applyAlignment="1">
      <alignment vertical="top" wrapText="1"/>
    </xf>
    <xf numFmtId="0" fontId="0" fillId="0" borderId="0" xfId="0" applyNumberFormat="1" applyAlignment="1">
      <alignment vertical="top" wrapText="1"/>
    </xf>
    <xf numFmtId="0" fontId="19" fillId="0" borderId="0" xfId="0" applyFont="1" applyAlignment="1">
      <alignment horizontal="left" vertical="top"/>
    </xf>
    <xf numFmtId="0" fontId="21" fillId="0" borderId="0" xfId="0" applyFont="1" applyAlignment="1">
      <alignment/>
    </xf>
    <xf numFmtId="0" fontId="22" fillId="0" borderId="0" xfId="0" applyFont="1" applyAlignment="1">
      <alignment/>
    </xf>
    <xf numFmtId="0" fontId="21" fillId="0" borderId="0" xfId="0" applyFont="1" applyAlignment="1">
      <alignment horizontal="center"/>
    </xf>
    <xf numFmtId="0" fontId="23" fillId="0" borderId="3" xfId="0" applyFont="1" applyBorder="1" applyAlignment="1">
      <alignment vertical="top" wrapText="1"/>
    </xf>
    <xf numFmtId="0" fontId="23" fillId="0" borderId="16" xfId="0" applyFont="1" applyBorder="1" applyAlignment="1">
      <alignment horizontal="center"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0" xfId="0" applyFont="1" applyBorder="1" applyAlignment="1">
      <alignment horizontal="center" vertical="top" wrapText="1"/>
    </xf>
    <xf numFmtId="0" fontId="21" fillId="0" borderId="0" xfId="0" applyFont="1" applyAlignment="1">
      <alignment horizontal="left"/>
    </xf>
    <xf numFmtId="0" fontId="0" fillId="0" borderId="0" xfId="0" applyAlignment="1">
      <alignment horizontal="left"/>
    </xf>
    <xf numFmtId="172" fontId="4" fillId="0" borderId="18" xfId="0" applyNumberFormat="1" applyFont="1" applyBorder="1" applyAlignment="1">
      <alignment horizontal="center"/>
    </xf>
    <xf numFmtId="172" fontId="4" fillId="0" borderId="12" xfId="0" applyNumberFormat="1" applyFont="1" applyBorder="1" applyAlignment="1">
      <alignment horizontal="center"/>
    </xf>
    <xf numFmtId="172" fontId="4" fillId="0" borderId="5" xfId="0" applyNumberFormat="1" applyFont="1" applyBorder="1" applyAlignment="1">
      <alignment horizontal="center"/>
    </xf>
    <xf numFmtId="172" fontId="4" fillId="0" borderId="7" xfId="0" applyNumberFormat="1" applyFont="1" applyBorder="1" applyAlignment="1">
      <alignment horizontal="center"/>
    </xf>
    <xf numFmtId="172" fontId="4" fillId="0" borderId="17" xfId="0" applyNumberFormat="1" applyFont="1" applyBorder="1" applyAlignment="1">
      <alignment horizontal="center"/>
    </xf>
    <xf numFmtId="172" fontId="4" fillId="0" borderId="19" xfId="0" applyNumberFormat="1" applyFont="1" applyBorder="1" applyAlignment="1">
      <alignment horizontal="center"/>
    </xf>
    <xf numFmtId="172" fontId="4" fillId="0" borderId="2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181" fontId="5" fillId="0" borderId="0" xfId="0" applyNumberFormat="1"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6" xfId="0" applyFont="1" applyBorder="1" applyAlignment="1">
      <alignment horizontal="center" wrapText="1"/>
    </xf>
    <xf numFmtId="0" fontId="23" fillId="0" borderId="17" xfId="0" applyFont="1" applyBorder="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68</xdr:row>
      <xdr:rowOff>28575</xdr:rowOff>
    </xdr:from>
    <xdr:to>
      <xdr:col>6</xdr:col>
      <xdr:colOff>542925</xdr:colOff>
      <xdr:row>69</xdr:row>
      <xdr:rowOff>142875</xdr:rowOff>
    </xdr:to>
    <xdr:sp>
      <xdr:nvSpPr>
        <xdr:cNvPr id="1" name="Text 2"/>
        <xdr:cNvSpPr txBox="1">
          <a:spLocks noChangeArrowheads="1"/>
        </xdr:cNvSpPr>
      </xdr:nvSpPr>
      <xdr:spPr>
        <a:xfrm>
          <a:off x="4638675" y="10506075"/>
          <a:ext cx="1352550" cy="2667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5</xdr:col>
      <xdr:colOff>38100</xdr:colOff>
      <xdr:row>126</xdr:row>
      <xdr:rowOff>9525</xdr:rowOff>
    </xdr:from>
    <xdr:to>
      <xdr:col>6</xdr:col>
      <xdr:colOff>533400</xdr:colOff>
      <xdr:row>127</xdr:row>
      <xdr:rowOff>123825</xdr:rowOff>
    </xdr:to>
    <xdr:sp>
      <xdr:nvSpPr>
        <xdr:cNvPr id="2" name="Text 3"/>
        <xdr:cNvSpPr txBox="1">
          <a:spLocks noChangeArrowheads="1"/>
        </xdr:cNvSpPr>
      </xdr:nvSpPr>
      <xdr:spPr>
        <a:xfrm>
          <a:off x="4638675" y="19383375"/>
          <a:ext cx="1343025" cy="2667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5</xdr:col>
      <xdr:colOff>47625</xdr:colOff>
      <xdr:row>5</xdr:row>
      <xdr:rowOff>28575</xdr:rowOff>
    </xdr:from>
    <xdr:to>
      <xdr:col>6</xdr:col>
      <xdr:colOff>561975</xdr:colOff>
      <xdr:row>6</xdr:row>
      <xdr:rowOff>142875</xdr:rowOff>
    </xdr:to>
    <xdr:sp>
      <xdr:nvSpPr>
        <xdr:cNvPr id="3" name="Text 4"/>
        <xdr:cNvSpPr txBox="1">
          <a:spLocks noChangeArrowheads="1"/>
        </xdr:cNvSpPr>
      </xdr:nvSpPr>
      <xdr:spPr>
        <a:xfrm>
          <a:off x="4648200" y="800100"/>
          <a:ext cx="1362075" cy="26670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44150"/>
          <a:ext cx="0"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3</xdr:col>
      <xdr:colOff>0</xdr:colOff>
      <xdr:row>125</xdr:row>
      <xdr:rowOff>28575</xdr:rowOff>
    </xdr:from>
    <xdr:to>
      <xdr:col>3</xdr:col>
      <xdr:colOff>0</xdr:colOff>
      <xdr:row>128</xdr:row>
      <xdr:rowOff>152400</xdr:rowOff>
    </xdr:to>
    <xdr:sp>
      <xdr:nvSpPr>
        <xdr:cNvPr id="6" name="Text 7"/>
        <xdr:cNvSpPr txBox="1">
          <a:spLocks noChangeArrowheads="1"/>
        </xdr:cNvSpPr>
      </xdr:nvSpPr>
      <xdr:spPr>
        <a:xfrm>
          <a:off x="3171825" y="19250025"/>
          <a:ext cx="0"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1</xdr:col>
      <xdr:colOff>28575</xdr:colOff>
      <xdr:row>4</xdr:row>
      <xdr:rowOff>28575</xdr:rowOff>
    </xdr:from>
    <xdr:to>
      <xdr:col>2</xdr:col>
      <xdr:colOff>2809875</xdr:colOff>
      <xdr:row>7</xdr:row>
      <xdr:rowOff>123825</xdr:rowOff>
    </xdr:to>
    <xdr:sp>
      <xdr:nvSpPr>
        <xdr:cNvPr id="7" name="Text 5"/>
        <xdr:cNvSpPr txBox="1">
          <a:spLocks noChangeArrowheads="1"/>
        </xdr:cNvSpPr>
      </xdr:nvSpPr>
      <xdr:spPr>
        <a:xfrm>
          <a:off x="295275" y="647700"/>
          <a:ext cx="2838450" cy="552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1</xdr:col>
      <xdr:colOff>28575</xdr:colOff>
      <xdr:row>67</xdr:row>
      <xdr:rowOff>19050</xdr:rowOff>
    </xdr:from>
    <xdr:to>
      <xdr:col>2</xdr:col>
      <xdr:colOff>2800350</xdr:colOff>
      <xdr:row>70</xdr:row>
      <xdr:rowOff>142875</xdr:rowOff>
    </xdr:to>
    <xdr:sp>
      <xdr:nvSpPr>
        <xdr:cNvPr id="8" name="Text 6"/>
        <xdr:cNvSpPr txBox="1">
          <a:spLocks noChangeArrowheads="1"/>
        </xdr:cNvSpPr>
      </xdr:nvSpPr>
      <xdr:spPr>
        <a:xfrm>
          <a:off x="295275" y="10344150"/>
          <a:ext cx="2828925"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1</xdr:col>
      <xdr:colOff>38100</xdr:colOff>
      <xdr:row>125</xdr:row>
      <xdr:rowOff>28575</xdr:rowOff>
    </xdr:from>
    <xdr:to>
      <xdr:col>2</xdr:col>
      <xdr:colOff>2809875</xdr:colOff>
      <xdr:row>128</xdr:row>
      <xdr:rowOff>152400</xdr:rowOff>
    </xdr:to>
    <xdr:sp>
      <xdr:nvSpPr>
        <xdr:cNvPr id="9" name="Text 7"/>
        <xdr:cNvSpPr txBox="1">
          <a:spLocks noChangeArrowheads="1"/>
        </xdr:cNvSpPr>
      </xdr:nvSpPr>
      <xdr:spPr>
        <a:xfrm>
          <a:off x="304800" y="19250025"/>
          <a:ext cx="2828925"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9</xdr:col>
      <xdr:colOff>47625</xdr:colOff>
      <xdr:row>5</xdr:row>
      <xdr:rowOff>28575</xdr:rowOff>
    </xdr:from>
    <xdr:to>
      <xdr:col>10</xdr:col>
      <xdr:colOff>561975</xdr:colOff>
      <xdr:row>6</xdr:row>
      <xdr:rowOff>142875</xdr:rowOff>
    </xdr:to>
    <xdr:sp>
      <xdr:nvSpPr>
        <xdr:cNvPr id="10" name="Text 4"/>
        <xdr:cNvSpPr txBox="1">
          <a:spLocks noChangeArrowheads="1"/>
        </xdr:cNvSpPr>
      </xdr:nvSpPr>
      <xdr:spPr>
        <a:xfrm>
          <a:off x="7543800" y="800100"/>
          <a:ext cx="1362075" cy="26670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9</xdr:col>
      <xdr:colOff>47625</xdr:colOff>
      <xdr:row>68</xdr:row>
      <xdr:rowOff>28575</xdr:rowOff>
    </xdr:from>
    <xdr:to>
      <xdr:col>10</xdr:col>
      <xdr:colOff>561975</xdr:colOff>
      <xdr:row>69</xdr:row>
      <xdr:rowOff>142875</xdr:rowOff>
    </xdr:to>
    <xdr:sp>
      <xdr:nvSpPr>
        <xdr:cNvPr id="11" name="Text 4"/>
        <xdr:cNvSpPr txBox="1">
          <a:spLocks noChangeArrowheads="1"/>
        </xdr:cNvSpPr>
      </xdr:nvSpPr>
      <xdr:spPr>
        <a:xfrm>
          <a:off x="7543800" y="10506075"/>
          <a:ext cx="1362075" cy="26670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9</xdr:col>
      <xdr:colOff>38100</xdr:colOff>
      <xdr:row>126</xdr:row>
      <xdr:rowOff>28575</xdr:rowOff>
    </xdr:from>
    <xdr:to>
      <xdr:col>10</xdr:col>
      <xdr:colOff>533400</xdr:colOff>
      <xdr:row>127</xdr:row>
      <xdr:rowOff>123825</xdr:rowOff>
    </xdr:to>
    <xdr:sp>
      <xdr:nvSpPr>
        <xdr:cNvPr id="12" name="Text 12"/>
        <xdr:cNvSpPr txBox="1">
          <a:spLocks noChangeArrowheads="1"/>
        </xdr:cNvSpPr>
      </xdr:nvSpPr>
      <xdr:spPr>
        <a:xfrm>
          <a:off x="7534275" y="19402425"/>
          <a:ext cx="1343025" cy="24765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5</xdr:col>
      <xdr:colOff>38100</xdr:colOff>
      <xdr:row>68</xdr:row>
      <xdr:rowOff>28575</xdr:rowOff>
    </xdr:from>
    <xdr:to>
      <xdr:col>6</xdr:col>
      <xdr:colOff>542925</xdr:colOff>
      <xdr:row>69</xdr:row>
      <xdr:rowOff>142875</xdr:rowOff>
    </xdr:to>
    <xdr:sp>
      <xdr:nvSpPr>
        <xdr:cNvPr id="13" name="Text 2"/>
        <xdr:cNvSpPr txBox="1">
          <a:spLocks noChangeArrowheads="1"/>
        </xdr:cNvSpPr>
      </xdr:nvSpPr>
      <xdr:spPr>
        <a:xfrm>
          <a:off x="4638675" y="10506075"/>
          <a:ext cx="1352550" cy="2667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5</xdr:col>
      <xdr:colOff>38100</xdr:colOff>
      <xdr:row>126</xdr:row>
      <xdr:rowOff>9525</xdr:rowOff>
    </xdr:from>
    <xdr:to>
      <xdr:col>6</xdr:col>
      <xdr:colOff>533400</xdr:colOff>
      <xdr:row>127</xdr:row>
      <xdr:rowOff>123825</xdr:rowOff>
    </xdr:to>
    <xdr:sp>
      <xdr:nvSpPr>
        <xdr:cNvPr id="14" name="Text 3"/>
        <xdr:cNvSpPr txBox="1">
          <a:spLocks noChangeArrowheads="1"/>
        </xdr:cNvSpPr>
      </xdr:nvSpPr>
      <xdr:spPr>
        <a:xfrm>
          <a:off x="4638675" y="19383375"/>
          <a:ext cx="1343025" cy="2667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5</xdr:col>
      <xdr:colOff>47625</xdr:colOff>
      <xdr:row>5</xdr:row>
      <xdr:rowOff>28575</xdr:rowOff>
    </xdr:from>
    <xdr:to>
      <xdr:col>6</xdr:col>
      <xdr:colOff>561975</xdr:colOff>
      <xdr:row>6</xdr:row>
      <xdr:rowOff>142875</xdr:rowOff>
    </xdr:to>
    <xdr:sp>
      <xdr:nvSpPr>
        <xdr:cNvPr id="15" name="Text 4"/>
        <xdr:cNvSpPr txBox="1">
          <a:spLocks noChangeArrowheads="1"/>
        </xdr:cNvSpPr>
      </xdr:nvSpPr>
      <xdr:spPr>
        <a:xfrm>
          <a:off x="4648200" y="800100"/>
          <a:ext cx="1362075" cy="26670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3</xdr:col>
      <xdr:colOff>0</xdr:colOff>
      <xdr:row>4</xdr:row>
      <xdr:rowOff>28575</xdr:rowOff>
    </xdr:from>
    <xdr:to>
      <xdr:col>3</xdr:col>
      <xdr:colOff>0</xdr:colOff>
      <xdr:row>7</xdr:row>
      <xdr:rowOff>123825</xdr:rowOff>
    </xdr:to>
    <xdr:sp>
      <xdr:nvSpPr>
        <xdr:cNvPr id="16"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17" name="Text 6"/>
        <xdr:cNvSpPr txBox="1">
          <a:spLocks noChangeArrowheads="1"/>
        </xdr:cNvSpPr>
      </xdr:nvSpPr>
      <xdr:spPr>
        <a:xfrm>
          <a:off x="3171825" y="10344150"/>
          <a:ext cx="0"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3</xdr:col>
      <xdr:colOff>0</xdr:colOff>
      <xdr:row>125</xdr:row>
      <xdr:rowOff>28575</xdr:rowOff>
    </xdr:from>
    <xdr:to>
      <xdr:col>3</xdr:col>
      <xdr:colOff>0</xdr:colOff>
      <xdr:row>128</xdr:row>
      <xdr:rowOff>152400</xdr:rowOff>
    </xdr:to>
    <xdr:sp>
      <xdr:nvSpPr>
        <xdr:cNvPr id="18" name="Text 7"/>
        <xdr:cNvSpPr txBox="1">
          <a:spLocks noChangeArrowheads="1"/>
        </xdr:cNvSpPr>
      </xdr:nvSpPr>
      <xdr:spPr>
        <a:xfrm>
          <a:off x="3171825" y="19250025"/>
          <a:ext cx="0"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1</xdr:col>
      <xdr:colOff>28575</xdr:colOff>
      <xdr:row>4</xdr:row>
      <xdr:rowOff>28575</xdr:rowOff>
    </xdr:from>
    <xdr:to>
      <xdr:col>2</xdr:col>
      <xdr:colOff>2809875</xdr:colOff>
      <xdr:row>7</xdr:row>
      <xdr:rowOff>123825</xdr:rowOff>
    </xdr:to>
    <xdr:sp>
      <xdr:nvSpPr>
        <xdr:cNvPr id="19" name="Text 5"/>
        <xdr:cNvSpPr txBox="1">
          <a:spLocks noChangeArrowheads="1"/>
        </xdr:cNvSpPr>
      </xdr:nvSpPr>
      <xdr:spPr>
        <a:xfrm>
          <a:off x="295275" y="647700"/>
          <a:ext cx="2838450" cy="552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1</xdr:col>
      <xdr:colOff>28575</xdr:colOff>
      <xdr:row>67</xdr:row>
      <xdr:rowOff>19050</xdr:rowOff>
    </xdr:from>
    <xdr:to>
      <xdr:col>2</xdr:col>
      <xdr:colOff>2800350</xdr:colOff>
      <xdr:row>70</xdr:row>
      <xdr:rowOff>142875</xdr:rowOff>
    </xdr:to>
    <xdr:sp>
      <xdr:nvSpPr>
        <xdr:cNvPr id="20" name="Text 6"/>
        <xdr:cNvSpPr txBox="1">
          <a:spLocks noChangeArrowheads="1"/>
        </xdr:cNvSpPr>
      </xdr:nvSpPr>
      <xdr:spPr>
        <a:xfrm>
          <a:off x="295275" y="10344150"/>
          <a:ext cx="2828925"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1</xdr:col>
      <xdr:colOff>38100</xdr:colOff>
      <xdr:row>125</xdr:row>
      <xdr:rowOff>28575</xdr:rowOff>
    </xdr:from>
    <xdr:to>
      <xdr:col>2</xdr:col>
      <xdr:colOff>2809875</xdr:colOff>
      <xdr:row>128</xdr:row>
      <xdr:rowOff>152400</xdr:rowOff>
    </xdr:to>
    <xdr:sp>
      <xdr:nvSpPr>
        <xdr:cNvPr id="21" name="Text 7"/>
        <xdr:cNvSpPr txBox="1">
          <a:spLocks noChangeArrowheads="1"/>
        </xdr:cNvSpPr>
      </xdr:nvSpPr>
      <xdr:spPr>
        <a:xfrm>
          <a:off x="304800" y="19250025"/>
          <a:ext cx="2828925"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Einzelposition</a:t>
          </a:r>
        </a:p>
      </xdr:txBody>
    </xdr:sp>
    <xdr:clientData/>
  </xdr:twoCellAnchor>
  <xdr:twoCellAnchor>
    <xdr:from>
      <xdr:col>9</xdr:col>
      <xdr:colOff>47625</xdr:colOff>
      <xdr:row>5</xdr:row>
      <xdr:rowOff>28575</xdr:rowOff>
    </xdr:from>
    <xdr:to>
      <xdr:col>10</xdr:col>
      <xdr:colOff>561975</xdr:colOff>
      <xdr:row>6</xdr:row>
      <xdr:rowOff>142875</xdr:rowOff>
    </xdr:to>
    <xdr:sp>
      <xdr:nvSpPr>
        <xdr:cNvPr id="22" name="Text 4"/>
        <xdr:cNvSpPr txBox="1">
          <a:spLocks noChangeArrowheads="1"/>
        </xdr:cNvSpPr>
      </xdr:nvSpPr>
      <xdr:spPr>
        <a:xfrm>
          <a:off x="7543800" y="800100"/>
          <a:ext cx="1362075" cy="26670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9</xdr:col>
      <xdr:colOff>47625</xdr:colOff>
      <xdr:row>68</xdr:row>
      <xdr:rowOff>28575</xdr:rowOff>
    </xdr:from>
    <xdr:to>
      <xdr:col>10</xdr:col>
      <xdr:colOff>561975</xdr:colOff>
      <xdr:row>69</xdr:row>
      <xdr:rowOff>142875</xdr:rowOff>
    </xdr:to>
    <xdr:sp>
      <xdr:nvSpPr>
        <xdr:cNvPr id="23" name="Text 4"/>
        <xdr:cNvSpPr txBox="1">
          <a:spLocks noChangeArrowheads="1"/>
        </xdr:cNvSpPr>
      </xdr:nvSpPr>
      <xdr:spPr>
        <a:xfrm>
          <a:off x="7543800" y="10506075"/>
          <a:ext cx="1362075" cy="26670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twoCellAnchor>
    <xdr:from>
      <xdr:col>9</xdr:col>
      <xdr:colOff>38100</xdr:colOff>
      <xdr:row>126</xdr:row>
      <xdr:rowOff>28575</xdr:rowOff>
    </xdr:from>
    <xdr:to>
      <xdr:col>10</xdr:col>
      <xdr:colOff>533400</xdr:colOff>
      <xdr:row>127</xdr:row>
      <xdr:rowOff>123825</xdr:rowOff>
    </xdr:to>
    <xdr:sp>
      <xdr:nvSpPr>
        <xdr:cNvPr id="24" name="Text 12"/>
        <xdr:cNvSpPr txBox="1">
          <a:spLocks noChangeArrowheads="1"/>
        </xdr:cNvSpPr>
      </xdr:nvSpPr>
      <xdr:spPr>
        <a:xfrm>
          <a:off x="7534275" y="19402425"/>
          <a:ext cx="1343025" cy="247650"/>
        </a:xfrm>
        <a:prstGeom prst="rect">
          <a:avLst/>
        </a:prstGeom>
        <a:solidFill>
          <a:srgbClr val="FFFFFF"/>
        </a:solidFill>
        <a:ln w="1" cmpd="sng">
          <a:noFill/>
        </a:ln>
      </xdr:spPr>
      <xdr:txBody>
        <a:bodyPr vertOverflow="clip" wrap="square" anchor="ctr"/>
        <a:p>
          <a:pPr algn="ctr">
            <a:defRPr/>
          </a:pPr>
          <a:r>
            <a:rPr lang="en-US" cap="none" sz="900" b="0" i="0" u="none" baseline="0"/>
            <a:t>zusammen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28575</xdr:colOff>
      <xdr:row>4</xdr:row>
      <xdr:rowOff>38100</xdr:rowOff>
    </xdr:from>
    <xdr:to>
      <xdr:col>4</xdr:col>
      <xdr:colOff>571500</xdr:colOff>
      <xdr:row>6</xdr:row>
      <xdr:rowOff>104775</xdr:rowOff>
    </xdr:to>
    <xdr:sp>
      <xdr:nvSpPr>
        <xdr:cNvPr id="2" name="Text 50"/>
        <xdr:cNvSpPr txBox="1">
          <a:spLocks noChangeArrowheads="1"/>
        </xdr:cNvSpPr>
      </xdr:nvSpPr>
      <xdr:spPr>
        <a:xfrm>
          <a:off x="3152775" y="657225"/>
          <a:ext cx="1390650" cy="3714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4</xdr:row>
      <xdr:rowOff>28575</xdr:rowOff>
    </xdr:from>
    <xdr:to>
      <xdr:col>15</xdr:col>
      <xdr:colOff>0</xdr:colOff>
      <xdr:row>7</xdr:row>
      <xdr:rowOff>123825</xdr:rowOff>
    </xdr:to>
    <xdr:sp>
      <xdr:nvSpPr>
        <xdr:cNvPr id="3" name="Text 51"/>
        <xdr:cNvSpPr txBox="1">
          <a:spLocks noChangeArrowheads="1"/>
        </xdr:cNvSpPr>
      </xdr:nvSpPr>
      <xdr:spPr>
        <a:xfrm>
          <a:off x="11744325" y="647700"/>
          <a:ext cx="0" cy="5524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66</xdr:row>
      <xdr:rowOff>28575</xdr:rowOff>
    </xdr:from>
    <xdr:to>
      <xdr:col>3</xdr:col>
      <xdr:colOff>0</xdr:colOff>
      <xdr:row>70</xdr:row>
      <xdr:rowOff>0</xdr:rowOff>
    </xdr:to>
    <xdr:sp>
      <xdr:nvSpPr>
        <xdr:cNvPr id="4" name="Text 54"/>
        <xdr:cNvSpPr txBox="1">
          <a:spLocks noChangeArrowheads="1"/>
        </xdr:cNvSpPr>
      </xdr:nvSpPr>
      <xdr:spPr>
        <a:xfrm>
          <a:off x="3124200" y="10201275"/>
          <a:ext cx="0" cy="6096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66</xdr:row>
      <xdr:rowOff>28575</xdr:rowOff>
    </xdr:from>
    <xdr:to>
      <xdr:col>15</xdr:col>
      <xdr:colOff>0</xdr:colOff>
      <xdr:row>70</xdr:row>
      <xdr:rowOff>0</xdr:rowOff>
    </xdr:to>
    <xdr:sp>
      <xdr:nvSpPr>
        <xdr:cNvPr id="5" name="Text 56"/>
        <xdr:cNvSpPr txBox="1">
          <a:spLocks noChangeArrowheads="1"/>
        </xdr:cNvSpPr>
      </xdr:nvSpPr>
      <xdr:spPr>
        <a:xfrm>
          <a:off x="11744325" y="10201275"/>
          <a:ext cx="0" cy="6096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123</xdr:row>
      <xdr:rowOff>28575</xdr:rowOff>
    </xdr:from>
    <xdr:to>
      <xdr:col>3</xdr:col>
      <xdr:colOff>0</xdr:colOff>
      <xdr:row>127</xdr:row>
      <xdr:rowOff>152400</xdr:rowOff>
    </xdr:to>
    <xdr:sp>
      <xdr:nvSpPr>
        <xdr:cNvPr id="6" name="Text 59"/>
        <xdr:cNvSpPr txBox="1">
          <a:spLocks noChangeArrowheads="1"/>
        </xdr:cNvSpPr>
      </xdr:nvSpPr>
      <xdr:spPr>
        <a:xfrm>
          <a:off x="3124200" y="18935700"/>
          <a:ext cx="0" cy="7620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123</xdr:row>
      <xdr:rowOff>28575</xdr:rowOff>
    </xdr:from>
    <xdr:to>
      <xdr:col>15</xdr:col>
      <xdr:colOff>0</xdr:colOff>
      <xdr:row>127</xdr:row>
      <xdr:rowOff>123825</xdr:rowOff>
    </xdr:to>
    <xdr:sp>
      <xdr:nvSpPr>
        <xdr:cNvPr id="7" name="Text 61"/>
        <xdr:cNvSpPr txBox="1">
          <a:spLocks noChangeArrowheads="1"/>
        </xdr:cNvSpPr>
      </xdr:nvSpPr>
      <xdr:spPr>
        <a:xfrm>
          <a:off x="11744325" y="18935700"/>
          <a:ext cx="0" cy="7334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4</xdr:row>
      <xdr:rowOff>28575</xdr:rowOff>
    </xdr:from>
    <xdr:to>
      <xdr:col>0</xdr:col>
      <xdr:colOff>257175</xdr:colOff>
      <xdr:row>7</xdr:row>
      <xdr:rowOff>0</xdr:rowOff>
    </xdr:to>
    <xdr:sp>
      <xdr:nvSpPr>
        <xdr:cNvPr id="8" name="Text 49"/>
        <xdr:cNvSpPr txBox="1">
          <a:spLocks noChangeArrowheads="1"/>
        </xdr:cNvSpPr>
      </xdr:nvSpPr>
      <xdr:spPr>
        <a:xfrm>
          <a:off x="0" y="647700"/>
          <a:ext cx="25717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4</xdr:row>
      <xdr:rowOff>28575</xdr:rowOff>
    </xdr:from>
    <xdr:to>
      <xdr:col>15</xdr:col>
      <xdr:colOff>276225</xdr:colOff>
      <xdr:row>7</xdr:row>
      <xdr:rowOff>0</xdr:rowOff>
    </xdr:to>
    <xdr:sp>
      <xdr:nvSpPr>
        <xdr:cNvPr id="9" name="Text 51"/>
        <xdr:cNvSpPr txBox="1">
          <a:spLocks noChangeArrowheads="1"/>
        </xdr:cNvSpPr>
      </xdr:nvSpPr>
      <xdr:spPr>
        <a:xfrm>
          <a:off x="11753850" y="647700"/>
          <a:ext cx="26670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13</xdr:col>
      <xdr:colOff>38100</xdr:colOff>
      <xdr:row>5</xdr:row>
      <xdr:rowOff>28575</xdr:rowOff>
    </xdr:from>
    <xdr:to>
      <xdr:col>14</xdr:col>
      <xdr:colOff>542925</xdr:colOff>
      <xdr:row>6</xdr:row>
      <xdr:rowOff>142875</xdr:rowOff>
    </xdr:to>
    <xdr:sp>
      <xdr:nvSpPr>
        <xdr:cNvPr id="10" name="Text 50"/>
        <xdr:cNvSpPr txBox="1">
          <a:spLocks noChangeArrowheads="1"/>
        </xdr:cNvSpPr>
      </xdr:nvSpPr>
      <xdr:spPr>
        <a:xfrm>
          <a:off x="10353675" y="800100"/>
          <a:ext cx="1352550" cy="266700"/>
        </a:xfrm>
        <a:prstGeom prst="rect">
          <a:avLst/>
        </a:prstGeom>
        <a:solidFill>
          <a:srgbClr val="FFFFFF"/>
        </a:solidFill>
        <a:ln w="1" cmpd="sng">
          <a:noFill/>
        </a:ln>
      </xdr:spPr>
      <xdr:txBody>
        <a:bodyPr vertOverflow="clip" wrap="square" anchor="ctr"/>
        <a:p>
          <a:pPr algn="ctr">
            <a:defRPr/>
          </a:pPr>
          <a:r>
            <a:rPr lang="en-US" cap="none" sz="900" b="0" i="0" u="none" baseline="0"/>
            <a:t>Verkehr</a:t>
          </a:r>
        </a:p>
      </xdr:txBody>
    </xdr:sp>
    <xdr:clientData/>
  </xdr:twoCellAnchor>
  <xdr:twoCellAnchor>
    <xdr:from>
      <xdr:col>3</xdr:col>
      <xdr:colOff>0</xdr:colOff>
      <xdr:row>66</xdr:row>
      <xdr:rowOff>28575</xdr:rowOff>
    </xdr:from>
    <xdr:to>
      <xdr:col>3</xdr:col>
      <xdr:colOff>0</xdr:colOff>
      <xdr:row>69</xdr:row>
      <xdr:rowOff>152400</xdr:rowOff>
    </xdr:to>
    <xdr:sp>
      <xdr:nvSpPr>
        <xdr:cNvPr id="11" name="Text 49"/>
        <xdr:cNvSpPr txBox="1">
          <a:spLocks noChangeArrowheads="1"/>
        </xdr:cNvSpPr>
      </xdr:nvSpPr>
      <xdr:spPr>
        <a:xfrm>
          <a:off x="3124200" y="1020127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28575</xdr:colOff>
      <xdr:row>66</xdr:row>
      <xdr:rowOff>38100</xdr:rowOff>
    </xdr:from>
    <xdr:to>
      <xdr:col>4</xdr:col>
      <xdr:colOff>571500</xdr:colOff>
      <xdr:row>68</xdr:row>
      <xdr:rowOff>104775</xdr:rowOff>
    </xdr:to>
    <xdr:sp>
      <xdr:nvSpPr>
        <xdr:cNvPr id="12" name="Text 50"/>
        <xdr:cNvSpPr txBox="1">
          <a:spLocks noChangeArrowheads="1"/>
        </xdr:cNvSpPr>
      </xdr:nvSpPr>
      <xdr:spPr>
        <a:xfrm>
          <a:off x="3152775" y="10210800"/>
          <a:ext cx="1390650" cy="3714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66</xdr:row>
      <xdr:rowOff>28575</xdr:rowOff>
    </xdr:from>
    <xdr:to>
      <xdr:col>15</xdr:col>
      <xdr:colOff>0</xdr:colOff>
      <xdr:row>69</xdr:row>
      <xdr:rowOff>123825</xdr:rowOff>
    </xdr:to>
    <xdr:sp>
      <xdr:nvSpPr>
        <xdr:cNvPr id="13" name="Text 51"/>
        <xdr:cNvSpPr txBox="1">
          <a:spLocks noChangeArrowheads="1"/>
        </xdr:cNvSpPr>
      </xdr:nvSpPr>
      <xdr:spPr>
        <a:xfrm>
          <a:off x="11744325" y="10201275"/>
          <a:ext cx="0" cy="5524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66</xdr:row>
      <xdr:rowOff>28575</xdr:rowOff>
    </xdr:from>
    <xdr:to>
      <xdr:col>0</xdr:col>
      <xdr:colOff>257175</xdr:colOff>
      <xdr:row>69</xdr:row>
      <xdr:rowOff>0</xdr:rowOff>
    </xdr:to>
    <xdr:sp>
      <xdr:nvSpPr>
        <xdr:cNvPr id="14" name="Text 49"/>
        <xdr:cNvSpPr txBox="1">
          <a:spLocks noChangeArrowheads="1"/>
        </xdr:cNvSpPr>
      </xdr:nvSpPr>
      <xdr:spPr>
        <a:xfrm>
          <a:off x="0" y="10201275"/>
          <a:ext cx="25717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66</xdr:row>
      <xdr:rowOff>28575</xdr:rowOff>
    </xdr:from>
    <xdr:to>
      <xdr:col>15</xdr:col>
      <xdr:colOff>276225</xdr:colOff>
      <xdr:row>69</xdr:row>
      <xdr:rowOff>0</xdr:rowOff>
    </xdr:to>
    <xdr:sp>
      <xdr:nvSpPr>
        <xdr:cNvPr id="15" name="Text 51"/>
        <xdr:cNvSpPr txBox="1">
          <a:spLocks noChangeArrowheads="1"/>
        </xdr:cNvSpPr>
      </xdr:nvSpPr>
      <xdr:spPr>
        <a:xfrm>
          <a:off x="11753850" y="10201275"/>
          <a:ext cx="26670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13</xdr:col>
      <xdr:colOff>38100</xdr:colOff>
      <xdr:row>67</xdr:row>
      <xdr:rowOff>28575</xdr:rowOff>
    </xdr:from>
    <xdr:to>
      <xdr:col>14</xdr:col>
      <xdr:colOff>542925</xdr:colOff>
      <xdr:row>68</xdr:row>
      <xdr:rowOff>142875</xdr:rowOff>
    </xdr:to>
    <xdr:sp>
      <xdr:nvSpPr>
        <xdr:cNvPr id="16" name="Text 50"/>
        <xdr:cNvSpPr txBox="1">
          <a:spLocks noChangeArrowheads="1"/>
        </xdr:cNvSpPr>
      </xdr:nvSpPr>
      <xdr:spPr>
        <a:xfrm>
          <a:off x="10353675" y="10353675"/>
          <a:ext cx="1352550" cy="266700"/>
        </a:xfrm>
        <a:prstGeom prst="rect">
          <a:avLst/>
        </a:prstGeom>
        <a:solidFill>
          <a:srgbClr val="FFFFFF"/>
        </a:solidFill>
        <a:ln w="1" cmpd="sng">
          <a:noFill/>
        </a:ln>
      </xdr:spPr>
      <xdr:txBody>
        <a:bodyPr vertOverflow="clip" wrap="square" anchor="ctr"/>
        <a:p>
          <a:pPr algn="ctr">
            <a:defRPr/>
          </a:pPr>
          <a:r>
            <a:rPr lang="en-US" cap="none" sz="900" b="0" i="0" u="none" baseline="0"/>
            <a:t>Verkehr</a:t>
          </a:r>
        </a:p>
      </xdr:txBody>
    </xdr:sp>
    <xdr:clientData/>
  </xdr:twoCellAnchor>
  <xdr:twoCellAnchor>
    <xdr:from>
      <xdr:col>3</xdr:col>
      <xdr:colOff>0</xdr:colOff>
      <xdr:row>123</xdr:row>
      <xdr:rowOff>28575</xdr:rowOff>
    </xdr:from>
    <xdr:to>
      <xdr:col>3</xdr:col>
      <xdr:colOff>0</xdr:colOff>
      <xdr:row>127</xdr:row>
      <xdr:rowOff>0</xdr:rowOff>
    </xdr:to>
    <xdr:sp>
      <xdr:nvSpPr>
        <xdr:cNvPr id="17" name="Text 54"/>
        <xdr:cNvSpPr txBox="1">
          <a:spLocks noChangeArrowheads="1"/>
        </xdr:cNvSpPr>
      </xdr:nvSpPr>
      <xdr:spPr>
        <a:xfrm>
          <a:off x="3124200" y="18935700"/>
          <a:ext cx="0" cy="6096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123</xdr:row>
      <xdr:rowOff>28575</xdr:rowOff>
    </xdr:from>
    <xdr:to>
      <xdr:col>15</xdr:col>
      <xdr:colOff>0</xdr:colOff>
      <xdr:row>127</xdr:row>
      <xdr:rowOff>0</xdr:rowOff>
    </xdr:to>
    <xdr:sp>
      <xdr:nvSpPr>
        <xdr:cNvPr id="18" name="Text 56"/>
        <xdr:cNvSpPr txBox="1">
          <a:spLocks noChangeArrowheads="1"/>
        </xdr:cNvSpPr>
      </xdr:nvSpPr>
      <xdr:spPr>
        <a:xfrm>
          <a:off x="11744325" y="18935700"/>
          <a:ext cx="0" cy="60960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123</xdr:row>
      <xdr:rowOff>28575</xdr:rowOff>
    </xdr:from>
    <xdr:to>
      <xdr:col>3</xdr:col>
      <xdr:colOff>0</xdr:colOff>
      <xdr:row>126</xdr:row>
      <xdr:rowOff>152400</xdr:rowOff>
    </xdr:to>
    <xdr:sp>
      <xdr:nvSpPr>
        <xdr:cNvPr id="19" name="Text 49"/>
        <xdr:cNvSpPr txBox="1">
          <a:spLocks noChangeArrowheads="1"/>
        </xdr:cNvSpPr>
      </xdr:nvSpPr>
      <xdr:spPr>
        <a:xfrm>
          <a:off x="3124200" y="18935700"/>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28575</xdr:colOff>
      <xdr:row>123</xdr:row>
      <xdr:rowOff>38100</xdr:rowOff>
    </xdr:from>
    <xdr:to>
      <xdr:col>4</xdr:col>
      <xdr:colOff>571500</xdr:colOff>
      <xdr:row>125</xdr:row>
      <xdr:rowOff>104775</xdr:rowOff>
    </xdr:to>
    <xdr:sp>
      <xdr:nvSpPr>
        <xdr:cNvPr id="20" name="Text 50"/>
        <xdr:cNvSpPr txBox="1">
          <a:spLocks noChangeArrowheads="1"/>
        </xdr:cNvSpPr>
      </xdr:nvSpPr>
      <xdr:spPr>
        <a:xfrm>
          <a:off x="3152775" y="18945225"/>
          <a:ext cx="1390650" cy="3714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123</xdr:row>
      <xdr:rowOff>28575</xdr:rowOff>
    </xdr:from>
    <xdr:to>
      <xdr:col>15</xdr:col>
      <xdr:colOff>0</xdr:colOff>
      <xdr:row>126</xdr:row>
      <xdr:rowOff>123825</xdr:rowOff>
    </xdr:to>
    <xdr:sp>
      <xdr:nvSpPr>
        <xdr:cNvPr id="21" name="Text 51"/>
        <xdr:cNvSpPr txBox="1">
          <a:spLocks noChangeArrowheads="1"/>
        </xdr:cNvSpPr>
      </xdr:nvSpPr>
      <xdr:spPr>
        <a:xfrm>
          <a:off x="11744325" y="18935700"/>
          <a:ext cx="0" cy="5524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123</xdr:row>
      <xdr:rowOff>28575</xdr:rowOff>
    </xdr:from>
    <xdr:to>
      <xdr:col>1</xdr:col>
      <xdr:colOff>0</xdr:colOff>
      <xdr:row>126</xdr:row>
      <xdr:rowOff>133350</xdr:rowOff>
    </xdr:to>
    <xdr:sp>
      <xdr:nvSpPr>
        <xdr:cNvPr id="22" name="Text 49"/>
        <xdr:cNvSpPr txBox="1">
          <a:spLocks noChangeArrowheads="1"/>
        </xdr:cNvSpPr>
      </xdr:nvSpPr>
      <xdr:spPr>
        <a:xfrm>
          <a:off x="0" y="18935700"/>
          <a:ext cx="266700" cy="5619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123</xdr:row>
      <xdr:rowOff>28575</xdr:rowOff>
    </xdr:from>
    <xdr:to>
      <xdr:col>15</xdr:col>
      <xdr:colOff>276225</xdr:colOff>
      <xdr:row>126</xdr:row>
      <xdr:rowOff>0</xdr:rowOff>
    </xdr:to>
    <xdr:sp>
      <xdr:nvSpPr>
        <xdr:cNvPr id="23" name="Text 51"/>
        <xdr:cNvSpPr txBox="1">
          <a:spLocks noChangeArrowheads="1"/>
        </xdr:cNvSpPr>
      </xdr:nvSpPr>
      <xdr:spPr>
        <a:xfrm>
          <a:off x="11753850" y="18935700"/>
          <a:ext cx="26670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13</xdr:col>
      <xdr:colOff>38100</xdr:colOff>
      <xdr:row>124</xdr:row>
      <xdr:rowOff>28575</xdr:rowOff>
    </xdr:from>
    <xdr:to>
      <xdr:col>14</xdr:col>
      <xdr:colOff>542925</xdr:colOff>
      <xdr:row>125</xdr:row>
      <xdr:rowOff>142875</xdr:rowOff>
    </xdr:to>
    <xdr:sp>
      <xdr:nvSpPr>
        <xdr:cNvPr id="24" name="Text 50"/>
        <xdr:cNvSpPr txBox="1">
          <a:spLocks noChangeArrowheads="1"/>
        </xdr:cNvSpPr>
      </xdr:nvSpPr>
      <xdr:spPr>
        <a:xfrm>
          <a:off x="10353675" y="19088100"/>
          <a:ext cx="1352550" cy="266700"/>
        </a:xfrm>
        <a:prstGeom prst="rect">
          <a:avLst/>
        </a:prstGeom>
        <a:solidFill>
          <a:srgbClr val="FFFFFF"/>
        </a:solidFill>
        <a:ln w="1" cmpd="sng">
          <a:noFill/>
        </a:ln>
      </xdr:spPr>
      <xdr:txBody>
        <a:bodyPr vertOverflow="clip" wrap="square" anchor="ctr"/>
        <a:p>
          <a:pPr algn="ctr">
            <a:defRPr/>
          </a:pPr>
          <a:r>
            <a:rPr lang="en-US" cap="none" sz="900" b="0" i="0" u="none" baseline="0"/>
            <a:t>Verkehr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69"/>
        <xdr:cNvSpPr txBox="1">
          <a:spLocks noChangeArrowheads="1"/>
        </xdr:cNvSpPr>
      </xdr:nvSpPr>
      <xdr:spPr>
        <a:xfrm>
          <a:off x="3124200" y="67627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19050</xdr:colOff>
      <xdr:row>4</xdr:row>
      <xdr:rowOff>47625</xdr:rowOff>
    </xdr:from>
    <xdr:to>
      <xdr:col>4</xdr:col>
      <xdr:colOff>561975</xdr:colOff>
      <xdr:row>6</xdr:row>
      <xdr:rowOff>76200</xdr:rowOff>
    </xdr:to>
    <xdr:sp>
      <xdr:nvSpPr>
        <xdr:cNvPr id="2" name="Text 70"/>
        <xdr:cNvSpPr txBox="1">
          <a:spLocks noChangeArrowheads="1"/>
        </xdr:cNvSpPr>
      </xdr:nvSpPr>
      <xdr:spPr>
        <a:xfrm>
          <a:off x="3143250" y="695325"/>
          <a:ext cx="1390650" cy="3333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4</xdr:row>
      <xdr:rowOff>28575</xdr:rowOff>
    </xdr:from>
    <xdr:to>
      <xdr:col>15</xdr:col>
      <xdr:colOff>0</xdr:colOff>
      <xdr:row>7</xdr:row>
      <xdr:rowOff>152400</xdr:rowOff>
    </xdr:to>
    <xdr:sp>
      <xdr:nvSpPr>
        <xdr:cNvPr id="3" name="Text 71"/>
        <xdr:cNvSpPr txBox="1">
          <a:spLocks noChangeArrowheads="1"/>
        </xdr:cNvSpPr>
      </xdr:nvSpPr>
      <xdr:spPr>
        <a:xfrm>
          <a:off x="11734800" y="67627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4</xdr:row>
      <xdr:rowOff>28575</xdr:rowOff>
    </xdr:from>
    <xdr:to>
      <xdr:col>3</xdr:col>
      <xdr:colOff>0</xdr:colOff>
      <xdr:row>7</xdr:row>
      <xdr:rowOff>152400</xdr:rowOff>
    </xdr:to>
    <xdr:sp>
      <xdr:nvSpPr>
        <xdr:cNvPr id="4" name="Text 72"/>
        <xdr:cNvSpPr txBox="1">
          <a:spLocks noChangeArrowheads="1"/>
        </xdr:cNvSpPr>
      </xdr:nvSpPr>
      <xdr:spPr>
        <a:xfrm>
          <a:off x="3124200" y="67627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4</xdr:row>
      <xdr:rowOff>28575</xdr:rowOff>
    </xdr:from>
    <xdr:to>
      <xdr:col>15</xdr:col>
      <xdr:colOff>0</xdr:colOff>
      <xdr:row>7</xdr:row>
      <xdr:rowOff>123825</xdr:rowOff>
    </xdr:to>
    <xdr:sp>
      <xdr:nvSpPr>
        <xdr:cNvPr id="5" name="Text 73"/>
        <xdr:cNvSpPr txBox="1">
          <a:spLocks noChangeArrowheads="1"/>
        </xdr:cNvSpPr>
      </xdr:nvSpPr>
      <xdr:spPr>
        <a:xfrm>
          <a:off x="11734800" y="676275"/>
          <a:ext cx="0" cy="5524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11</xdr:col>
      <xdr:colOff>28575</xdr:colOff>
      <xdr:row>65</xdr:row>
      <xdr:rowOff>0</xdr:rowOff>
    </xdr:from>
    <xdr:to>
      <xdr:col>12</xdr:col>
      <xdr:colOff>561975</xdr:colOff>
      <xdr:row>65</xdr:row>
      <xdr:rowOff>0</xdr:rowOff>
    </xdr:to>
    <xdr:sp>
      <xdr:nvSpPr>
        <xdr:cNvPr id="6" name="Text 74"/>
        <xdr:cNvSpPr txBox="1">
          <a:spLocks noChangeArrowheads="1"/>
        </xdr:cNvSpPr>
      </xdr:nvSpPr>
      <xdr:spPr>
        <a:xfrm>
          <a:off x="8905875" y="10077450"/>
          <a:ext cx="1381125"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Erbringung von Dienstleistungen</a:t>
          </a:r>
        </a:p>
      </xdr:txBody>
    </xdr:sp>
    <xdr:clientData/>
  </xdr:twoCellAnchor>
  <xdr:twoCellAnchor>
    <xdr:from>
      <xdr:col>13</xdr:col>
      <xdr:colOff>28575</xdr:colOff>
      <xdr:row>65</xdr:row>
      <xdr:rowOff>0</xdr:rowOff>
    </xdr:from>
    <xdr:to>
      <xdr:col>14</xdr:col>
      <xdr:colOff>561975</xdr:colOff>
      <xdr:row>65</xdr:row>
      <xdr:rowOff>0</xdr:rowOff>
    </xdr:to>
    <xdr:sp>
      <xdr:nvSpPr>
        <xdr:cNvPr id="7" name="Text 75"/>
        <xdr:cNvSpPr txBox="1">
          <a:spLocks noChangeArrowheads="1"/>
        </xdr:cNvSpPr>
      </xdr:nvSpPr>
      <xdr:spPr>
        <a:xfrm>
          <a:off x="10334625" y="10077450"/>
          <a:ext cx="1381125"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Kultur, Sport und Unterhaltung</a:t>
          </a:r>
        </a:p>
      </xdr:txBody>
    </xdr:sp>
    <xdr:clientData/>
  </xdr:twoCellAnchor>
  <xdr:twoCellAnchor>
    <xdr:from>
      <xdr:col>5</xdr:col>
      <xdr:colOff>28575</xdr:colOff>
      <xdr:row>65</xdr:row>
      <xdr:rowOff>0</xdr:rowOff>
    </xdr:from>
    <xdr:to>
      <xdr:col>6</xdr:col>
      <xdr:colOff>561975</xdr:colOff>
      <xdr:row>65</xdr:row>
      <xdr:rowOff>0</xdr:rowOff>
    </xdr:to>
    <xdr:sp>
      <xdr:nvSpPr>
        <xdr:cNvPr id="8" name="Text 76"/>
        <xdr:cNvSpPr txBox="1">
          <a:spLocks noChangeArrowheads="1"/>
        </xdr:cNvSpPr>
      </xdr:nvSpPr>
      <xdr:spPr>
        <a:xfrm>
          <a:off x="4581525" y="10077450"/>
          <a:ext cx="1381125"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Grundstücks-
und Wohnungswesen</a:t>
          </a:r>
        </a:p>
      </xdr:txBody>
    </xdr:sp>
    <xdr:clientData/>
  </xdr:twoCellAnchor>
  <xdr:twoCellAnchor>
    <xdr:from>
      <xdr:col>3</xdr:col>
      <xdr:colOff>0</xdr:colOff>
      <xdr:row>65</xdr:row>
      <xdr:rowOff>0</xdr:rowOff>
    </xdr:from>
    <xdr:to>
      <xdr:col>3</xdr:col>
      <xdr:colOff>0</xdr:colOff>
      <xdr:row>65</xdr:row>
      <xdr:rowOff>0</xdr:rowOff>
    </xdr:to>
    <xdr:sp>
      <xdr:nvSpPr>
        <xdr:cNvPr id="9" name="Text 77"/>
        <xdr:cNvSpPr txBox="1">
          <a:spLocks noChangeArrowheads="1"/>
        </xdr:cNvSpPr>
      </xdr:nvSpPr>
      <xdr:spPr>
        <a:xfrm>
          <a:off x="3124200" y="10077450"/>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9525</xdr:colOff>
      <xdr:row>65</xdr:row>
      <xdr:rowOff>0</xdr:rowOff>
    </xdr:from>
    <xdr:to>
      <xdr:col>4</xdr:col>
      <xdr:colOff>561975</xdr:colOff>
      <xdr:row>65</xdr:row>
      <xdr:rowOff>0</xdr:rowOff>
    </xdr:to>
    <xdr:sp>
      <xdr:nvSpPr>
        <xdr:cNvPr id="10" name="Text 78"/>
        <xdr:cNvSpPr txBox="1">
          <a:spLocks noChangeArrowheads="1"/>
        </xdr:cNvSpPr>
      </xdr:nvSpPr>
      <xdr:spPr>
        <a:xfrm>
          <a:off x="3133725" y="10077450"/>
          <a:ext cx="14001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65</xdr:row>
      <xdr:rowOff>0</xdr:rowOff>
    </xdr:from>
    <xdr:to>
      <xdr:col>15</xdr:col>
      <xdr:colOff>0</xdr:colOff>
      <xdr:row>65</xdr:row>
      <xdr:rowOff>0</xdr:rowOff>
    </xdr:to>
    <xdr:sp>
      <xdr:nvSpPr>
        <xdr:cNvPr id="11" name="Text 79"/>
        <xdr:cNvSpPr txBox="1">
          <a:spLocks noChangeArrowheads="1"/>
        </xdr:cNvSpPr>
      </xdr:nvSpPr>
      <xdr:spPr>
        <a:xfrm>
          <a:off x="11734800" y="10077450"/>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65</xdr:row>
      <xdr:rowOff>0</xdr:rowOff>
    </xdr:from>
    <xdr:to>
      <xdr:col>3</xdr:col>
      <xdr:colOff>0</xdr:colOff>
      <xdr:row>65</xdr:row>
      <xdr:rowOff>0</xdr:rowOff>
    </xdr:to>
    <xdr:sp>
      <xdr:nvSpPr>
        <xdr:cNvPr id="12" name="Text 80"/>
        <xdr:cNvSpPr txBox="1">
          <a:spLocks noChangeArrowheads="1"/>
        </xdr:cNvSpPr>
      </xdr:nvSpPr>
      <xdr:spPr>
        <a:xfrm>
          <a:off x="3124200" y="10077450"/>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65</xdr:row>
      <xdr:rowOff>0</xdr:rowOff>
    </xdr:from>
    <xdr:to>
      <xdr:col>15</xdr:col>
      <xdr:colOff>0</xdr:colOff>
      <xdr:row>65</xdr:row>
      <xdr:rowOff>0</xdr:rowOff>
    </xdr:to>
    <xdr:sp>
      <xdr:nvSpPr>
        <xdr:cNvPr id="13" name="Text 81"/>
        <xdr:cNvSpPr txBox="1">
          <a:spLocks noChangeArrowheads="1"/>
        </xdr:cNvSpPr>
      </xdr:nvSpPr>
      <xdr:spPr>
        <a:xfrm>
          <a:off x="11734800" y="10077450"/>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11</xdr:col>
      <xdr:colOff>28575</xdr:colOff>
      <xdr:row>122</xdr:row>
      <xdr:rowOff>0</xdr:rowOff>
    </xdr:from>
    <xdr:to>
      <xdr:col>12</xdr:col>
      <xdr:colOff>561975</xdr:colOff>
      <xdr:row>122</xdr:row>
      <xdr:rowOff>0</xdr:rowOff>
    </xdr:to>
    <xdr:sp>
      <xdr:nvSpPr>
        <xdr:cNvPr id="14" name="Text 82"/>
        <xdr:cNvSpPr txBox="1">
          <a:spLocks noChangeArrowheads="1"/>
        </xdr:cNvSpPr>
      </xdr:nvSpPr>
      <xdr:spPr>
        <a:xfrm>
          <a:off x="8905875" y="18830925"/>
          <a:ext cx="1381125"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Erbringung von Dienstleistungen</a:t>
          </a:r>
        </a:p>
      </xdr:txBody>
    </xdr:sp>
    <xdr:clientData/>
  </xdr:twoCellAnchor>
  <xdr:twoCellAnchor>
    <xdr:from>
      <xdr:col>13</xdr:col>
      <xdr:colOff>28575</xdr:colOff>
      <xdr:row>122</xdr:row>
      <xdr:rowOff>0</xdr:rowOff>
    </xdr:from>
    <xdr:to>
      <xdr:col>14</xdr:col>
      <xdr:colOff>561975</xdr:colOff>
      <xdr:row>122</xdr:row>
      <xdr:rowOff>0</xdr:rowOff>
    </xdr:to>
    <xdr:sp>
      <xdr:nvSpPr>
        <xdr:cNvPr id="15" name="Text 83"/>
        <xdr:cNvSpPr txBox="1">
          <a:spLocks noChangeArrowheads="1"/>
        </xdr:cNvSpPr>
      </xdr:nvSpPr>
      <xdr:spPr>
        <a:xfrm>
          <a:off x="10334625" y="18830925"/>
          <a:ext cx="1381125"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Kultur, Sport und Unterhaltung</a:t>
          </a:r>
        </a:p>
      </xdr:txBody>
    </xdr:sp>
    <xdr:clientData/>
  </xdr:twoCellAnchor>
  <xdr:twoCellAnchor>
    <xdr:from>
      <xdr:col>5</xdr:col>
      <xdr:colOff>28575</xdr:colOff>
      <xdr:row>122</xdr:row>
      <xdr:rowOff>0</xdr:rowOff>
    </xdr:from>
    <xdr:to>
      <xdr:col>6</xdr:col>
      <xdr:colOff>561975</xdr:colOff>
      <xdr:row>122</xdr:row>
      <xdr:rowOff>0</xdr:rowOff>
    </xdr:to>
    <xdr:sp>
      <xdr:nvSpPr>
        <xdr:cNvPr id="16" name="Text 84"/>
        <xdr:cNvSpPr txBox="1">
          <a:spLocks noChangeArrowheads="1"/>
        </xdr:cNvSpPr>
      </xdr:nvSpPr>
      <xdr:spPr>
        <a:xfrm>
          <a:off x="4581525" y="18830925"/>
          <a:ext cx="1381125"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Grundstücks-
und Wohnungswesen</a:t>
          </a:r>
        </a:p>
      </xdr:txBody>
    </xdr:sp>
    <xdr:clientData/>
  </xdr:twoCellAnchor>
  <xdr:twoCellAnchor>
    <xdr:from>
      <xdr:col>3</xdr:col>
      <xdr:colOff>0</xdr:colOff>
      <xdr:row>122</xdr:row>
      <xdr:rowOff>0</xdr:rowOff>
    </xdr:from>
    <xdr:to>
      <xdr:col>3</xdr:col>
      <xdr:colOff>0</xdr:colOff>
      <xdr:row>122</xdr:row>
      <xdr:rowOff>0</xdr:rowOff>
    </xdr:to>
    <xdr:sp>
      <xdr:nvSpPr>
        <xdr:cNvPr id="17" name="Text 85"/>
        <xdr:cNvSpPr txBox="1">
          <a:spLocks noChangeArrowheads="1"/>
        </xdr:cNvSpPr>
      </xdr:nvSpPr>
      <xdr:spPr>
        <a:xfrm>
          <a:off x="3124200" y="18830925"/>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9525</xdr:colOff>
      <xdr:row>122</xdr:row>
      <xdr:rowOff>0</xdr:rowOff>
    </xdr:from>
    <xdr:to>
      <xdr:col>4</xdr:col>
      <xdr:colOff>561975</xdr:colOff>
      <xdr:row>122</xdr:row>
      <xdr:rowOff>0</xdr:rowOff>
    </xdr:to>
    <xdr:sp>
      <xdr:nvSpPr>
        <xdr:cNvPr id="18" name="Text 86"/>
        <xdr:cNvSpPr txBox="1">
          <a:spLocks noChangeArrowheads="1"/>
        </xdr:cNvSpPr>
      </xdr:nvSpPr>
      <xdr:spPr>
        <a:xfrm>
          <a:off x="3133725" y="18830925"/>
          <a:ext cx="14001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122</xdr:row>
      <xdr:rowOff>0</xdr:rowOff>
    </xdr:from>
    <xdr:to>
      <xdr:col>15</xdr:col>
      <xdr:colOff>0</xdr:colOff>
      <xdr:row>122</xdr:row>
      <xdr:rowOff>0</xdr:rowOff>
    </xdr:to>
    <xdr:sp>
      <xdr:nvSpPr>
        <xdr:cNvPr id="19" name="Text 87"/>
        <xdr:cNvSpPr txBox="1">
          <a:spLocks noChangeArrowheads="1"/>
        </xdr:cNvSpPr>
      </xdr:nvSpPr>
      <xdr:spPr>
        <a:xfrm>
          <a:off x="11734800" y="18830925"/>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122</xdr:row>
      <xdr:rowOff>0</xdr:rowOff>
    </xdr:from>
    <xdr:to>
      <xdr:col>3</xdr:col>
      <xdr:colOff>0</xdr:colOff>
      <xdr:row>122</xdr:row>
      <xdr:rowOff>0</xdr:rowOff>
    </xdr:to>
    <xdr:sp>
      <xdr:nvSpPr>
        <xdr:cNvPr id="20" name="Text 88"/>
        <xdr:cNvSpPr txBox="1">
          <a:spLocks noChangeArrowheads="1"/>
        </xdr:cNvSpPr>
      </xdr:nvSpPr>
      <xdr:spPr>
        <a:xfrm>
          <a:off x="3124200" y="18830925"/>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122</xdr:row>
      <xdr:rowOff>0</xdr:rowOff>
    </xdr:from>
    <xdr:to>
      <xdr:col>15</xdr:col>
      <xdr:colOff>0</xdr:colOff>
      <xdr:row>122</xdr:row>
      <xdr:rowOff>0</xdr:rowOff>
    </xdr:to>
    <xdr:sp>
      <xdr:nvSpPr>
        <xdr:cNvPr id="21" name="Text 89"/>
        <xdr:cNvSpPr txBox="1">
          <a:spLocks noChangeArrowheads="1"/>
        </xdr:cNvSpPr>
      </xdr:nvSpPr>
      <xdr:spPr>
        <a:xfrm>
          <a:off x="11734800" y="18830925"/>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65</xdr:row>
      <xdr:rowOff>0</xdr:rowOff>
    </xdr:from>
    <xdr:to>
      <xdr:col>0</xdr:col>
      <xdr:colOff>257175</xdr:colOff>
      <xdr:row>65</xdr:row>
      <xdr:rowOff>0</xdr:rowOff>
    </xdr:to>
    <xdr:sp>
      <xdr:nvSpPr>
        <xdr:cNvPr id="22" name="Text 54"/>
        <xdr:cNvSpPr txBox="1">
          <a:spLocks noChangeArrowheads="1"/>
        </xdr:cNvSpPr>
      </xdr:nvSpPr>
      <xdr:spPr>
        <a:xfrm>
          <a:off x="0" y="100774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122</xdr:row>
      <xdr:rowOff>0</xdr:rowOff>
    </xdr:from>
    <xdr:to>
      <xdr:col>0</xdr:col>
      <xdr:colOff>257175</xdr:colOff>
      <xdr:row>122</xdr:row>
      <xdr:rowOff>0</xdr:rowOff>
    </xdr:to>
    <xdr:sp>
      <xdr:nvSpPr>
        <xdr:cNvPr id="23" name="Text 59"/>
        <xdr:cNvSpPr txBox="1">
          <a:spLocks noChangeArrowheads="1"/>
        </xdr:cNvSpPr>
      </xdr:nvSpPr>
      <xdr:spPr>
        <a:xfrm>
          <a:off x="0" y="188309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4</xdr:row>
      <xdr:rowOff>28575</xdr:rowOff>
    </xdr:from>
    <xdr:to>
      <xdr:col>0</xdr:col>
      <xdr:colOff>238125</xdr:colOff>
      <xdr:row>7</xdr:row>
      <xdr:rowOff>0</xdr:rowOff>
    </xdr:to>
    <xdr:sp>
      <xdr:nvSpPr>
        <xdr:cNvPr id="24" name="Text 69"/>
        <xdr:cNvSpPr txBox="1">
          <a:spLocks noChangeArrowheads="1"/>
        </xdr:cNvSpPr>
      </xdr:nvSpPr>
      <xdr:spPr>
        <a:xfrm>
          <a:off x="0" y="676275"/>
          <a:ext cx="23812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65</xdr:row>
      <xdr:rowOff>0</xdr:rowOff>
    </xdr:from>
    <xdr:to>
      <xdr:col>0</xdr:col>
      <xdr:colOff>257175</xdr:colOff>
      <xdr:row>65</xdr:row>
      <xdr:rowOff>0</xdr:rowOff>
    </xdr:to>
    <xdr:sp>
      <xdr:nvSpPr>
        <xdr:cNvPr id="25" name="Text 77"/>
        <xdr:cNvSpPr txBox="1">
          <a:spLocks noChangeArrowheads="1"/>
        </xdr:cNvSpPr>
      </xdr:nvSpPr>
      <xdr:spPr>
        <a:xfrm>
          <a:off x="0" y="100774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65</xdr:row>
      <xdr:rowOff>0</xdr:rowOff>
    </xdr:from>
    <xdr:to>
      <xdr:col>0</xdr:col>
      <xdr:colOff>257175</xdr:colOff>
      <xdr:row>65</xdr:row>
      <xdr:rowOff>0</xdr:rowOff>
    </xdr:to>
    <xdr:sp>
      <xdr:nvSpPr>
        <xdr:cNvPr id="26" name="Text 80"/>
        <xdr:cNvSpPr txBox="1">
          <a:spLocks noChangeArrowheads="1"/>
        </xdr:cNvSpPr>
      </xdr:nvSpPr>
      <xdr:spPr>
        <a:xfrm>
          <a:off x="0" y="100774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122</xdr:row>
      <xdr:rowOff>0</xdr:rowOff>
    </xdr:from>
    <xdr:to>
      <xdr:col>0</xdr:col>
      <xdr:colOff>257175</xdr:colOff>
      <xdr:row>122</xdr:row>
      <xdr:rowOff>0</xdr:rowOff>
    </xdr:to>
    <xdr:sp>
      <xdr:nvSpPr>
        <xdr:cNvPr id="27" name="Text 85"/>
        <xdr:cNvSpPr txBox="1">
          <a:spLocks noChangeArrowheads="1"/>
        </xdr:cNvSpPr>
      </xdr:nvSpPr>
      <xdr:spPr>
        <a:xfrm>
          <a:off x="0" y="188309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122</xdr:row>
      <xdr:rowOff>0</xdr:rowOff>
    </xdr:from>
    <xdr:to>
      <xdr:col>0</xdr:col>
      <xdr:colOff>257175</xdr:colOff>
      <xdr:row>122</xdr:row>
      <xdr:rowOff>0</xdr:rowOff>
    </xdr:to>
    <xdr:sp>
      <xdr:nvSpPr>
        <xdr:cNvPr id="28" name="Text 88"/>
        <xdr:cNvSpPr txBox="1">
          <a:spLocks noChangeArrowheads="1"/>
        </xdr:cNvSpPr>
      </xdr:nvSpPr>
      <xdr:spPr>
        <a:xfrm>
          <a:off x="0" y="188309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4</xdr:row>
      <xdr:rowOff>28575</xdr:rowOff>
    </xdr:from>
    <xdr:to>
      <xdr:col>15</xdr:col>
      <xdr:colOff>257175</xdr:colOff>
      <xdr:row>7</xdr:row>
      <xdr:rowOff>0</xdr:rowOff>
    </xdr:to>
    <xdr:sp>
      <xdr:nvSpPr>
        <xdr:cNvPr id="29" name="Text 73"/>
        <xdr:cNvSpPr txBox="1">
          <a:spLocks noChangeArrowheads="1"/>
        </xdr:cNvSpPr>
      </xdr:nvSpPr>
      <xdr:spPr>
        <a:xfrm>
          <a:off x="11744325" y="676275"/>
          <a:ext cx="24765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19050</xdr:colOff>
      <xdr:row>122</xdr:row>
      <xdr:rowOff>0</xdr:rowOff>
    </xdr:from>
    <xdr:to>
      <xdr:col>16</xdr:col>
      <xdr:colOff>0</xdr:colOff>
      <xdr:row>122</xdr:row>
      <xdr:rowOff>0</xdr:rowOff>
    </xdr:to>
    <xdr:sp>
      <xdr:nvSpPr>
        <xdr:cNvPr id="30" name="Text 87"/>
        <xdr:cNvSpPr txBox="1">
          <a:spLocks noChangeArrowheads="1"/>
        </xdr:cNvSpPr>
      </xdr:nvSpPr>
      <xdr:spPr>
        <a:xfrm>
          <a:off x="11753850" y="18830925"/>
          <a:ext cx="2762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65</xdr:row>
      <xdr:rowOff>0</xdr:rowOff>
    </xdr:from>
    <xdr:to>
      <xdr:col>15</xdr:col>
      <xdr:colOff>257175</xdr:colOff>
      <xdr:row>65</xdr:row>
      <xdr:rowOff>0</xdr:rowOff>
    </xdr:to>
    <xdr:sp>
      <xdr:nvSpPr>
        <xdr:cNvPr id="31" name="Text 79"/>
        <xdr:cNvSpPr txBox="1">
          <a:spLocks noChangeArrowheads="1"/>
        </xdr:cNvSpPr>
      </xdr:nvSpPr>
      <xdr:spPr>
        <a:xfrm>
          <a:off x="11744325" y="100774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65</xdr:row>
      <xdr:rowOff>0</xdr:rowOff>
    </xdr:from>
    <xdr:to>
      <xdr:col>15</xdr:col>
      <xdr:colOff>257175</xdr:colOff>
      <xdr:row>65</xdr:row>
      <xdr:rowOff>0</xdr:rowOff>
    </xdr:to>
    <xdr:sp>
      <xdr:nvSpPr>
        <xdr:cNvPr id="32" name="Text 81"/>
        <xdr:cNvSpPr txBox="1">
          <a:spLocks noChangeArrowheads="1"/>
        </xdr:cNvSpPr>
      </xdr:nvSpPr>
      <xdr:spPr>
        <a:xfrm>
          <a:off x="11744325" y="100774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7</xdr:col>
      <xdr:colOff>9525</xdr:colOff>
      <xdr:row>5</xdr:row>
      <xdr:rowOff>47625</xdr:rowOff>
    </xdr:from>
    <xdr:to>
      <xdr:col>8</xdr:col>
      <xdr:colOff>561975</xdr:colOff>
      <xdr:row>6</xdr:row>
      <xdr:rowOff>142875</xdr:rowOff>
    </xdr:to>
    <xdr:sp>
      <xdr:nvSpPr>
        <xdr:cNvPr id="33" name="Text 70"/>
        <xdr:cNvSpPr txBox="1">
          <a:spLocks noChangeArrowheads="1"/>
        </xdr:cNvSpPr>
      </xdr:nvSpPr>
      <xdr:spPr>
        <a:xfrm>
          <a:off x="6029325" y="847725"/>
          <a:ext cx="1400175" cy="247650"/>
        </a:xfrm>
        <a:prstGeom prst="rect">
          <a:avLst/>
        </a:prstGeom>
        <a:solidFill>
          <a:srgbClr val="FFFFFF"/>
        </a:solidFill>
        <a:ln w="1" cmpd="sng">
          <a:noFill/>
        </a:ln>
      </xdr:spPr>
      <xdr:txBody>
        <a:bodyPr vertOverflow="clip" wrap="square" anchor="ctr"/>
        <a:p>
          <a:pPr algn="ctr">
            <a:defRPr/>
          </a:pPr>
          <a:r>
            <a:rPr lang="en-US" cap="none" sz="900" b="0" i="0" u="none" baseline="0"/>
            <a:t>Energieversorgung</a:t>
          </a:r>
        </a:p>
      </xdr:txBody>
    </xdr:sp>
    <xdr:clientData/>
  </xdr:twoCellAnchor>
  <xdr:twoCellAnchor>
    <xdr:from>
      <xdr:col>9</xdr:col>
      <xdr:colOff>9525</xdr:colOff>
      <xdr:row>5</xdr:row>
      <xdr:rowOff>47625</xdr:rowOff>
    </xdr:from>
    <xdr:to>
      <xdr:col>10</xdr:col>
      <xdr:colOff>561975</xdr:colOff>
      <xdr:row>6</xdr:row>
      <xdr:rowOff>123825</xdr:rowOff>
    </xdr:to>
    <xdr:sp>
      <xdr:nvSpPr>
        <xdr:cNvPr id="34" name="Text 70"/>
        <xdr:cNvSpPr txBox="1">
          <a:spLocks noChangeArrowheads="1"/>
        </xdr:cNvSpPr>
      </xdr:nvSpPr>
      <xdr:spPr>
        <a:xfrm>
          <a:off x="7458075" y="847725"/>
          <a:ext cx="1400175" cy="228600"/>
        </a:xfrm>
        <a:prstGeom prst="rect">
          <a:avLst/>
        </a:prstGeom>
        <a:solidFill>
          <a:srgbClr val="FFFFFF"/>
        </a:solidFill>
        <a:ln w="1" cmpd="sng">
          <a:noFill/>
        </a:ln>
      </xdr:spPr>
      <xdr:txBody>
        <a:bodyPr vertOverflow="clip" wrap="square" anchor="ctr"/>
        <a:p>
          <a:pPr algn="ctr">
            <a:defRPr/>
          </a:pPr>
          <a:r>
            <a:rPr lang="en-US" cap="none" sz="900" b="0" i="0" u="none" baseline="0"/>
            <a:t>Baugewerbe</a:t>
          </a:r>
        </a:p>
      </xdr:txBody>
    </xdr:sp>
    <xdr:clientData/>
  </xdr:twoCellAnchor>
  <xdr:twoCellAnchor>
    <xdr:from>
      <xdr:col>3</xdr:col>
      <xdr:colOff>0</xdr:colOff>
      <xdr:row>66</xdr:row>
      <xdr:rowOff>28575</xdr:rowOff>
    </xdr:from>
    <xdr:to>
      <xdr:col>3</xdr:col>
      <xdr:colOff>0</xdr:colOff>
      <xdr:row>69</xdr:row>
      <xdr:rowOff>152400</xdr:rowOff>
    </xdr:to>
    <xdr:sp>
      <xdr:nvSpPr>
        <xdr:cNvPr id="35" name="Text 69"/>
        <xdr:cNvSpPr txBox="1">
          <a:spLocks noChangeArrowheads="1"/>
        </xdr:cNvSpPr>
      </xdr:nvSpPr>
      <xdr:spPr>
        <a:xfrm>
          <a:off x="3124200" y="10267950"/>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19050</xdr:colOff>
      <xdr:row>66</xdr:row>
      <xdr:rowOff>47625</xdr:rowOff>
    </xdr:from>
    <xdr:to>
      <xdr:col>4</xdr:col>
      <xdr:colOff>561975</xdr:colOff>
      <xdr:row>68</xdr:row>
      <xdr:rowOff>76200</xdr:rowOff>
    </xdr:to>
    <xdr:sp>
      <xdr:nvSpPr>
        <xdr:cNvPr id="36" name="Text 70"/>
        <xdr:cNvSpPr txBox="1">
          <a:spLocks noChangeArrowheads="1"/>
        </xdr:cNvSpPr>
      </xdr:nvSpPr>
      <xdr:spPr>
        <a:xfrm>
          <a:off x="3143250" y="10287000"/>
          <a:ext cx="1390650" cy="3333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66</xdr:row>
      <xdr:rowOff>28575</xdr:rowOff>
    </xdr:from>
    <xdr:to>
      <xdr:col>15</xdr:col>
      <xdr:colOff>0</xdr:colOff>
      <xdr:row>69</xdr:row>
      <xdr:rowOff>152400</xdr:rowOff>
    </xdr:to>
    <xdr:sp>
      <xdr:nvSpPr>
        <xdr:cNvPr id="37" name="Text 71"/>
        <xdr:cNvSpPr txBox="1">
          <a:spLocks noChangeArrowheads="1"/>
        </xdr:cNvSpPr>
      </xdr:nvSpPr>
      <xdr:spPr>
        <a:xfrm>
          <a:off x="11734800" y="10267950"/>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66</xdr:row>
      <xdr:rowOff>28575</xdr:rowOff>
    </xdr:from>
    <xdr:to>
      <xdr:col>3</xdr:col>
      <xdr:colOff>0</xdr:colOff>
      <xdr:row>69</xdr:row>
      <xdr:rowOff>152400</xdr:rowOff>
    </xdr:to>
    <xdr:sp>
      <xdr:nvSpPr>
        <xdr:cNvPr id="38" name="Text 72"/>
        <xdr:cNvSpPr txBox="1">
          <a:spLocks noChangeArrowheads="1"/>
        </xdr:cNvSpPr>
      </xdr:nvSpPr>
      <xdr:spPr>
        <a:xfrm>
          <a:off x="3124200" y="10267950"/>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66</xdr:row>
      <xdr:rowOff>28575</xdr:rowOff>
    </xdr:from>
    <xdr:to>
      <xdr:col>15</xdr:col>
      <xdr:colOff>0</xdr:colOff>
      <xdr:row>69</xdr:row>
      <xdr:rowOff>123825</xdr:rowOff>
    </xdr:to>
    <xdr:sp>
      <xdr:nvSpPr>
        <xdr:cNvPr id="39" name="Text 73"/>
        <xdr:cNvSpPr txBox="1">
          <a:spLocks noChangeArrowheads="1"/>
        </xdr:cNvSpPr>
      </xdr:nvSpPr>
      <xdr:spPr>
        <a:xfrm>
          <a:off x="11734800" y="10267950"/>
          <a:ext cx="0" cy="5524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66</xdr:row>
      <xdr:rowOff>28575</xdr:rowOff>
    </xdr:from>
    <xdr:to>
      <xdr:col>0</xdr:col>
      <xdr:colOff>238125</xdr:colOff>
      <xdr:row>69</xdr:row>
      <xdr:rowOff>0</xdr:rowOff>
    </xdr:to>
    <xdr:sp>
      <xdr:nvSpPr>
        <xdr:cNvPr id="40" name="Text 69"/>
        <xdr:cNvSpPr txBox="1">
          <a:spLocks noChangeArrowheads="1"/>
        </xdr:cNvSpPr>
      </xdr:nvSpPr>
      <xdr:spPr>
        <a:xfrm>
          <a:off x="0" y="10267950"/>
          <a:ext cx="23812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66</xdr:row>
      <xdr:rowOff>28575</xdr:rowOff>
    </xdr:from>
    <xdr:to>
      <xdr:col>15</xdr:col>
      <xdr:colOff>257175</xdr:colOff>
      <xdr:row>69</xdr:row>
      <xdr:rowOff>0</xdr:rowOff>
    </xdr:to>
    <xdr:sp>
      <xdr:nvSpPr>
        <xdr:cNvPr id="41" name="Text 73"/>
        <xdr:cNvSpPr txBox="1">
          <a:spLocks noChangeArrowheads="1"/>
        </xdr:cNvSpPr>
      </xdr:nvSpPr>
      <xdr:spPr>
        <a:xfrm>
          <a:off x="11744325" y="10267950"/>
          <a:ext cx="24765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7</xdr:col>
      <xdr:colOff>9525</xdr:colOff>
      <xdr:row>67</xdr:row>
      <xdr:rowOff>47625</xdr:rowOff>
    </xdr:from>
    <xdr:to>
      <xdr:col>8</xdr:col>
      <xdr:colOff>561975</xdr:colOff>
      <xdr:row>68</xdr:row>
      <xdr:rowOff>142875</xdr:rowOff>
    </xdr:to>
    <xdr:sp>
      <xdr:nvSpPr>
        <xdr:cNvPr id="42" name="Text 70"/>
        <xdr:cNvSpPr txBox="1">
          <a:spLocks noChangeArrowheads="1"/>
        </xdr:cNvSpPr>
      </xdr:nvSpPr>
      <xdr:spPr>
        <a:xfrm>
          <a:off x="6029325" y="10439400"/>
          <a:ext cx="1400175" cy="247650"/>
        </a:xfrm>
        <a:prstGeom prst="rect">
          <a:avLst/>
        </a:prstGeom>
        <a:solidFill>
          <a:srgbClr val="FFFFFF"/>
        </a:solidFill>
        <a:ln w="1" cmpd="sng">
          <a:noFill/>
        </a:ln>
      </xdr:spPr>
      <xdr:txBody>
        <a:bodyPr vertOverflow="clip" wrap="square" anchor="ctr"/>
        <a:p>
          <a:pPr algn="ctr">
            <a:defRPr/>
          </a:pPr>
          <a:r>
            <a:rPr lang="en-US" cap="none" sz="900" b="0" i="0" u="none" baseline="0"/>
            <a:t>Energieversorgung</a:t>
          </a:r>
        </a:p>
      </xdr:txBody>
    </xdr:sp>
    <xdr:clientData/>
  </xdr:twoCellAnchor>
  <xdr:twoCellAnchor>
    <xdr:from>
      <xdr:col>9</xdr:col>
      <xdr:colOff>9525</xdr:colOff>
      <xdr:row>67</xdr:row>
      <xdr:rowOff>47625</xdr:rowOff>
    </xdr:from>
    <xdr:to>
      <xdr:col>10</xdr:col>
      <xdr:colOff>561975</xdr:colOff>
      <xdr:row>68</xdr:row>
      <xdr:rowOff>123825</xdr:rowOff>
    </xdr:to>
    <xdr:sp>
      <xdr:nvSpPr>
        <xdr:cNvPr id="43" name="Text 70"/>
        <xdr:cNvSpPr txBox="1">
          <a:spLocks noChangeArrowheads="1"/>
        </xdr:cNvSpPr>
      </xdr:nvSpPr>
      <xdr:spPr>
        <a:xfrm>
          <a:off x="7458075" y="10439400"/>
          <a:ext cx="1400175" cy="228600"/>
        </a:xfrm>
        <a:prstGeom prst="rect">
          <a:avLst/>
        </a:prstGeom>
        <a:solidFill>
          <a:srgbClr val="FFFFFF"/>
        </a:solidFill>
        <a:ln w="1" cmpd="sng">
          <a:noFill/>
        </a:ln>
      </xdr:spPr>
      <xdr:txBody>
        <a:bodyPr vertOverflow="clip" wrap="square" anchor="ctr"/>
        <a:p>
          <a:pPr algn="ctr">
            <a:defRPr/>
          </a:pPr>
          <a:r>
            <a:rPr lang="en-US" cap="none" sz="900" b="0" i="0" u="none" baseline="0"/>
            <a:t>Baugewerbe</a:t>
          </a:r>
        </a:p>
      </xdr:txBody>
    </xdr:sp>
    <xdr:clientData/>
  </xdr:twoCellAnchor>
  <xdr:twoCellAnchor>
    <xdr:from>
      <xdr:col>3</xdr:col>
      <xdr:colOff>0</xdr:colOff>
      <xdr:row>123</xdr:row>
      <xdr:rowOff>28575</xdr:rowOff>
    </xdr:from>
    <xdr:to>
      <xdr:col>3</xdr:col>
      <xdr:colOff>0</xdr:colOff>
      <xdr:row>126</xdr:row>
      <xdr:rowOff>152400</xdr:rowOff>
    </xdr:to>
    <xdr:sp>
      <xdr:nvSpPr>
        <xdr:cNvPr id="44" name="Text 69"/>
        <xdr:cNvSpPr txBox="1">
          <a:spLocks noChangeArrowheads="1"/>
        </xdr:cNvSpPr>
      </xdr:nvSpPr>
      <xdr:spPr>
        <a:xfrm>
          <a:off x="3124200" y="1902142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19050</xdr:colOff>
      <xdr:row>123</xdr:row>
      <xdr:rowOff>47625</xdr:rowOff>
    </xdr:from>
    <xdr:to>
      <xdr:col>4</xdr:col>
      <xdr:colOff>561975</xdr:colOff>
      <xdr:row>125</xdr:row>
      <xdr:rowOff>76200</xdr:rowOff>
    </xdr:to>
    <xdr:sp>
      <xdr:nvSpPr>
        <xdr:cNvPr id="45" name="Text 70"/>
        <xdr:cNvSpPr txBox="1">
          <a:spLocks noChangeArrowheads="1"/>
        </xdr:cNvSpPr>
      </xdr:nvSpPr>
      <xdr:spPr>
        <a:xfrm>
          <a:off x="3143250" y="19040475"/>
          <a:ext cx="1390650" cy="3333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15</xdr:col>
      <xdr:colOff>0</xdr:colOff>
      <xdr:row>123</xdr:row>
      <xdr:rowOff>28575</xdr:rowOff>
    </xdr:from>
    <xdr:to>
      <xdr:col>15</xdr:col>
      <xdr:colOff>0</xdr:colOff>
      <xdr:row>126</xdr:row>
      <xdr:rowOff>152400</xdr:rowOff>
    </xdr:to>
    <xdr:sp>
      <xdr:nvSpPr>
        <xdr:cNvPr id="46" name="Text 71"/>
        <xdr:cNvSpPr txBox="1">
          <a:spLocks noChangeArrowheads="1"/>
        </xdr:cNvSpPr>
      </xdr:nvSpPr>
      <xdr:spPr>
        <a:xfrm>
          <a:off x="11734800" y="1902142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3</xdr:col>
      <xdr:colOff>0</xdr:colOff>
      <xdr:row>123</xdr:row>
      <xdr:rowOff>28575</xdr:rowOff>
    </xdr:from>
    <xdr:to>
      <xdr:col>3</xdr:col>
      <xdr:colOff>0</xdr:colOff>
      <xdr:row>126</xdr:row>
      <xdr:rowOff>152400</xdr:rowOff>
    </xdr:to>
    <xdr:sp>
      <xdr:nvSpPr>
        <xdr:cNvPr id="47" name="Text 72"/>
        <xdr:cNvSpPr txBox="1">
          <a:spLocks noChangeArrowheads="1"/>
        </xdr:cNvSpPr>
      </xdr:nvSpPr>
      <xdr:spPr>
        <a:xfrm>
          <a:off x="3124200" y="19021425"/>
          <a:ext cx="0" cy="5810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0</xdr:colOff>
      <xdr:row>123</xdr:row>
      <xdr:rowOff>28575</xdr:rowOff>
    </xdr:from>
    <xdr:to>
      <xdr:col>15</xdr:col>
      <xdr:colOff>0</xdr:colOff>
      <xdr:row>126</xdr:row>
      <xdr:rowOff>123825</xdr:rowOff>
    </xdr:to>
    <xdr:sp>
      <xdr:nvSpPr>
        <xdr:cNvPr id="48" name="Text 73"/>
        <xdr:cNvSpPr txBox="1">
          <a:spLocks noChangeArrowheads="1"/>
        </xdr:cNvSpPr>
      </xdr:nvSpPr>
      <xdr:spPr>
        <a:xfrm>
          <a:off x="11734800" y="19021425"/>
          <a:ext cx="0" cy="5524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123</xdr:row>
      <xdr:rowOff>28575</xdr:rowOff>
    </xdr:from>
    <xdr:to>
      <xdr:col>0</xdr:col>
      <xdr:colOff>238125</xdr:colOff>
      <xdr:row>126</xdr:row>
      <xdr:rowOff>0</xdr:rowOff>
    </xdr:to>
    <xdr:sp>
      <xdr:nvSpPr>
        <xdr:cNvPr id="49" name="Text 69"/>
        <xdr:cNvSpPr txBox="1">
          <a:spLocks noChangeArrowheads="1"/>
        </xdr:cNvSpPr>
      </xdr:nvSpPr>
      <xdr:spPr>
        <a:xfrm>
          <a:off x="0" y="19021425"/>
          <a:ext cx="23812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123</xdr:row>
      <xdr:rowOff>28575</xdr:rowOff>
    </xdr:from>
    <xdr:to>
      <xdr:col>15</xdr:col>
      <xdr:colOff>257175</xdr:colOff>
      <xdr:row>126</xdr:row>
      <xdr:rowOff>0</xdr:rowOff>
    </xdr:to>
    <xdr:sp>
      <xdr:nvSpPr>
        <xdr:cNvPr id="50" name="Text 73"/>
        <xdr:cNvSpPr txBox="1">
          <a:spLocks noChangeArrowheads="1"/>
        </xdr:cNvSpPr>
      </xdr:nvSpPr>
      <xdr:spPr>
        <a:xfrm>
          <a:off x="11744325" y="19021425"/>
          <a:ext cx="24765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7</xdr:col>
      <xdr:colOff>9525</xdr:colOff>
      <xdr:row>124</xdr:row>
      <xdr:rowOff>47625</xdr:rowOff>
    </xdr:from>
    <xdr:to>
      <xdr:col>8</xdr:col>
      <xdr:colOff>561975</xdr:colOff>
      <xdr:row>125</xdr:row>
      <xdr:rowOff>142875</xdr:rowOff>
    </xdr:to>
    <xdr:sp>
      <xdr:nvSpPr>
        <xdr:cNvPr id="51" name="Text 70"/>
        <xdr:cNvSpPr txBox="1">
          <a:spLocks noChangeArrowheads="1"/>
        </xdr:cNvSpPr>
      </xdr:nvSpPr>
      <xdr:spPr>
        <a:xfrm>
          <a:off x="6029325" y="19192875"/>
          <a:ext cx="1400175" cy="247650"/>
        </a:xfrm>
        <a:prstGeom prst="rect">
          <a:avLst/>
        </a:prstGeom>
        <a:solidFill>
          <a:srgbClr val="FFFFFF"/>
        </a:solidFill>
        <a:ln w="1" cmpd="sng">
          <a:noFill/>
        </a:ln>
      </xdr:spPr>
      <xdr:txBody>
        <a:bodyPr vertOverflow="clip" wrap="square" anchor="ctr"/>
        <a:p>
          <a:pPr algn="ctr">
            <a:defRPr/>
          </a:pPr>
          <a:r>
            <a:rPr lang="en-US" cap="none" sz="900" b="0" i="0" u="none" baseline="0"/>
            <a:t>Energieversorgung</a:t>
          </a:r>
        </a:p>
      </xdr:txBody>
    </xdr:sp>
    <xdr:clientData/>
  </xdr:twoCellAnchor>
  <xdr:twoCellAnchor>
    <xdr:from>
      <xdr:col>9</xdr:col>
      <xdr:colOff>9525</xdr:colOff>
      <xdr:row>124</xdr:row>
      <xdr:rowOff>47625</xdr:rowOff>
    </xdr:from>
    <xdr:to>
      <xdr:col>10</xdr:col>
      <xdr:colOff>561975</xdr:colOff>
      <xdr:row>125</xdr:row>
      <xdr:rowOff>123825</xdr:rowOff>
    </xdr:to>
    <xdr:sp>
      <xdr:nvSpPr>
        <xdr:cNvPr id="52" name="Text 70"/>
        <xdr:cNvSpPr txBox="1">
          <a:spLocks noChangeArrowheads="1"/>
        </xdr:cNvSpPr>
      </xdr:nvSpPr>
      <xdr:spPr>
        <a:xfrm>
          <a:off x="7458075" y="19192875"/>
          <a:ext cx="1400175" cy="228600"/>
        </a:xfrm>
        <a:prstGeom prst="rect">
          <a:avLst/>
        </a:prstGeom>
        <a:solidFill>
          <a:srgbClr val="FFFFFF"/>
        </a:solidFill>
        <a:ln w="1" cmpd="sng">
          <a:noFill/>
        </a:ln>
      </xdr:spPr>
      <xdr:txBody>
        <a:bodyPr vertOverflow="clip" wrap="square" anchor="ctr"/>
        <a:p>
          <a:pPr algn="ctr">
            <a:defRPr/>
          </a:pPr>
          <a:r>
            <a:rPr lang="en-US" cap="none" sz="900" b="0" i="0" u="none" baseline="0"/>
            <a:t>Baugewerbe</a:t>
          </a:r>
        </a:p>
      </xdr:txBody>
    </xdr:sp>
    <xdr:clientData/>
  </xdr:twoCellAnchor>
  <xdr:twoCellAnchor>
    <xdr:from>
      <xdr:col>0</xdr:col>
      <xdr:colOff>0</xdr:colOff>
      <xdr:row>4</xdr:row>
      <xdr:rowOff>28575</xdr:rowOff>
    </xdr:from>
    <xdr:to>
      <xdr:col>0</xdr:col>
      <xdr:colOff>257175</xdr:colOff>
      <xdr:row>7</xdr:row>
      <xdr:rowOff>0</xdr:rowOff>
    </xdr:to>
    <xdr:sp>
      <xdr:nvSpPr>
        <xdr:cNvPr id="53" name="Text 49"/>
        <xdr:cNvSpPr txBox="1">
          <a:spLocks noChangeArrowheads="1"/>
        </xdr:cNvSpPr>
      </xdr:nvSpPr>
      <xdr:spPr>
        <a:xfrm>
          <a:off x="0" y="676275"/>
          <a:ext cx="25717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66</xdr:row>
      <xdr:rowOff>28575</xdr:rowOff>
    </xdr:from>
    <xdr:to>
      <xdr:col>0</xdr:col>
      <xdr:colOff>257175</xdr:colOff>
      <xdr:row>69</xdr:row>
      <xdr:rowOff>0</xdr:rowOff>
    </xdr:to>
    <xdr:sp>
      <xdr:nvSpPr>
        <xdr:cNvPr id="54" name="Text 49"/>
        <xdr:cNvSpPr txBox="1">
          <a:spLocks noChangeArrowheads="1"/>
        </xdr:cNvSpPr>
      </xdr:nvSpPr>
      <xdr:spPr>
        <a:xfrm>
          <a:off x="0" y="10267950"/>
          <a:ext cx="25717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123</xdr:row>
      <xdr:rowOff>28575</xdr:rowOff>
    </xdr:from>
    <xdr:to>
      <xdr:col>0</xdr:col>
      <xdr:colOff>257175</xdr:colOff>
      <xdr:row>126</xdr:row>
      <xdr:rowOff>0</xdr:rowOff>
    </xdr:to>
    <xdr:sp>
      <xdr:nvSpPr>
        <xdr:cNvPr id="55" name="Text 49"/>
        <xdr:cNvSpPr txBox="1">
          <a:spLocks noChangeArrowheads="1"/>
        </xdr:cNvSpPr>
      </xdr:nvSpPr>
      <xdr:spPr>
        <a:xfrm>
          <a:off x="0" y="19021425"/>
          <a:ext cx="257175"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4</xdr:row>
      <xdr:rowOff>28575</xdr:rowOff>
    </xdr:from>
    <xdr:to>
      <xdr:col>15</xdr:col>
      <xdr:colOff>276225</xdr:colOff>
      <xdr:row>7</xdr:row>
      <xdr:rowOff>0</xdr:rowOff>
    </xdr:to>
    <xdr:sp>
      <xdr:nvSpPr>
        <xdr:cNvPr id="56" name="Text 51"/>
        <xdr:cNvSpPr txBox="1">
          <a:spLocks noChangeArrowheads="1"/>
        </xdr:cNvSpPr>
      </xdr:nvSpPr>
      <xdr:spPr>
        <a:xfrm>
          <a:off x="11744325" y="676275"/>
          <a:ext cx="26670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66</xdr:row>
      <xdr:rowOff>28575</xdr:rowOff>
    </xdr:from>
    <xdr:to>
      <xdr:col>15</xdr:col>
      <xdr:colOff>276225</xdr:colOff>
      <xdr:row>69</xdr:row>
      <xdr:rowOff>0</xdr:rowOff>
    </xdr:to>
    <xdr:sp>
      <xdr:nvSpPr>
        <xdr:cNvPr id="57" name="Text 51"/>
        <xdr:cNvSpPr txBox="1">
          <a:spLocks noChangeArrowheads="1"/>
        </xdr:cNvSpPr>
      </xdr:nvSpPr>
      <xdr:spPr>
        <a:xfrm>
          <a:off x="11744325" y="10267950"/>
          <a:ext cx="26670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9525</xdr:colOff>
      <xdr:row>123</xdr:row>
      <xdr:rowOff>28575</xdr:rowOff>
    </xdr:from>
    <xdr:to>
      <xdr:col>15</xdr:col>
      <xdr:colOff>276225</xdr:colOff>
      <xdr:row>126</xdr:row>
      <xdr:rowOff>0</xdr:rowOff>
    </xdr:to>
    <xdr:sp>
      <xdr:nvSpPr>
        <xdr:cNvPr id="58" name="Text 51"/>
        <xdr:cNvSpPr txBox="1">
          <a:spLocks noChangeArrowheads="1"/>
        </xdr:cNvSpPr>
      </xdr:nvSpPr>
      <xdr:spPr>
        <a:xfrm>
          <a:off x="11744325" y="19021425"/>
          <a:ext cx="266700" cy="4286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4.421875" style="149" customWidth="1"/>
    <col min="2" max="16384" width="80.28125" style="146" customWidth="1"/>
  </cols>
  <sheetData>
    <row r="1" ht="15.75">
      <c r="A1" s="145" t="s">
        <v>220</v>
      </c>
    </row>
    <row r="4" ht="15">
      <c r="A4" s="147" t="s">
        <v>232</v>
      </c>
    </row>
    <row r="5" ht="15">
      <c r="A5" s="152" t="s">
        <v>233</v>
      </c>
    </row>
    <row r="6" ht="14.25">
      <c r="A6" s="148"/>
    </row>
    <row r="7" ht="12.75">
      <c r="A7" s="149" t="s">
        <v>221</v>
      </c>
    </row>
    <row r="10" ht="12.75">
      <c r="A10" s="149" t="s">
        <v>234</v>
      </c>
    </row>
    <row r="11" ht="12.75">
      <c r="A11" s="149" t="s">
        <v>261</v>
      </c>
    </row>
    <row r="14" ht="12.75">
      <c r="A14" s="149" t="s">
        <v>222</v>
      </c>
    </row>
    <row r="17" ht="12.75">
      <c r="A17" s="149" t="s">
        <v>223</v>
      </c>
    </row>
    <row r="18" ht="12.75">
      <c r="A18" s="149" t="s">
        <v>224</v>
      </c>
    </row>
    <row r="19" ht="12.75">
      <c r="A19" s="149" t="s">
        <v>225</v>
      </c>
    </row>
    <row r="20" ht="12.75">
      <c r="A20" s="149" t="s">
        <v>226</v>
      </c>
    </row>
    <row r="22" ht="12.75">
      <c r="A22" s="149" t="s">
        <v>227</v>
      </c>
    </row>
    <row r="25" ht="12.75">
      <c r="A25" s="150" t="s">
        <v>228</v>
      </c>
    </row>
    <row r="26" ht="38.25">
      <c r="A26" s="151" t="s">
        <v>230</v>
      </c>
    </row>
    <row r="29" ht="12.75">
      <c r="A29" s="150" t="s">
        <v>229</v>
      </c>
    </row>
    <row r="30" ht="53.25" customHeight="1">
      <c r="A30" s="151" t="s">
        <v>231</v>
      </c>
    </row>
    <row r="31" ht="12.75">
      <c r="A31" s="149" t="s">
        <v>30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H60"/>
  <sheetViews>
    <sheetView workbookViewId="0" topLeftCell="A1">
      <selection activeCell="A13" sqref="A13:IV13"/>
    </sheetView>
  </sheetViews>
  <sheetFormatPr defaultColWidth="11.421875" defaultRowHeight="12.75"/>
  <cols>
    <col min="1" max="1" width="3.7109375" style="0" customWidth="1"/>
    <col min="8" max="8" width="10.421875" style="0" customWidth="1"/>
  </cols>
  <sheetData>
    <row r="1" s="60" customFormat="1" ht="10.5" customHeight="1"/>
    <row r="2" s="60" customFormat="1" ht="10.5" customHeight="1"/>
    <row r="3" spans="1:2" s="134" customFormat="1" ht="12.75" customHeight="1">
      <c r="A3" s="132" t="s">
        <v>179</v>
      </c>
      <c r="B3" s="133"/>
    </row>
    <row r="4" s="4" customFormat="1" ht="10.5" customHeight="1">
      <c r="B4" s="60"/>
    </row>
    <row r="5" s="4" customFormat="1" ht="10.5" customHeight="1">
      <c r="B5" s="60"/>
    </row>
    <row r="6" spans="2:8" s="4" customFormat="1" ht="10.5" customHeight="1">
      <c r="B6" s="60"/>
      <c r="H6" s="3" t="s">
        <v>180</v>
      </c>
    </row>
    <row r="7" spans="2:8" s="4" customFormat="1" ht="10.5" customHeight="1">
      <c r="B7" s="60"/>
      <c r="H7" s="3"/>
    </row>
    <row r="8" s="4" customFormat="1" ht="10.5" customHeight="1">
      <c r="B8" s="60"/>
    </row>
    <row r="9" s="4" customFormat="1" ht="10.5" customHeight="1">
      <c r="B9" s="60"/>
    </row>
    <row r="10" spans="1:8" s="4" customFormat="1" ht="10.5" customHeight="1">
      <c r="A10" s="7" t="s">
        <v>181</v>
      </c>
      <c r="B10" s="60"/>
      <c r="H10" s="135">
        <v>2</v>
      </c>
    </row>
    <row r="11" spans="1:8" s="4" customFormat="1" ht="10.5" customHeight="1">
      <c r="A11" s="7"/>
      <c r="B11" s="60"/>
      <c r="H11" s="135"/>
    </row>
    <row r="12" spans="2:8" s="4" customFormat="1" ht="10.5" customHeight="1">
      <c r="B12" s="60"/>
      <c r="H12" s="135"/>
    </row>
    <row r="13" spans="1:8" s="4" customFormat="1" ht="10.5" customHeight="1">
      <c r="A13" s="7"/>
      <c r="B13" s="60"/>
      <c r="H13" s="135"/>
    </row>
    <row r="14" spans="1:8" s="4" customFormat="1" ht="10.5" customHeight="1">
      <c r="A14" s="7"/>
      <c r="B14" s="60"/>
      <c r="H14" s="135"/>
    </row>
    <row r="15" s="4" customFormat="1" ht="10.5" customHeight="1"/>
    <row r="16" s="4" customFormat="1" ht="10.5" customHeight="1">
      <c r="H16" s="135"/>
    </row>
    <row r="17" spans="1:8" s="4" customFormat="1" ht="10.5" customHeight="1">
      <c r="A17" s="7"/>
      <c r="B17" s="60"/>
      <c r="H17" s="135"/>
    </row>
    <row r="18" spans="1:8" s="4" customFormat="1" ht="10.5" customHeight="1">
      <c r="A18" s="7"/>
      <c r="B18" s="60"/>
      <c r="H18" s="135"/>
    </row>
    <row r="19" spans="2:8" s="4" customFormat="1" ht="10.5" customHeight="1">
      <c r="B19" s="60"/>
      <c r="H19" s="3"/>
    </row>
    <row r="20" spans="2:8" s="4" customFormat="1" ht="10.5" customHeight="1">
      <c r="B20" s="60"/>
      <c r="H20" s="3"/>
    </row>
    <row r="21" spans="1:8" s="4" customFormat="1" ht="10.5" customHeight="1">
      <c r="A21" s="7" t="s">
        <v>184</v>
      </c>
      <c r="B21" s="60"/>
      <c r="H21" s="3"/>
    </row>
    <row r="22" spans="1:8" s="4" customFormat="1" ht="10.5" customHeight="1">
      <c r="A22" s="7"/>
      <c r="B22" s="60"/>
      <c r="H22" s="3"/>
    </row>
    <row r="23" s="4" customFormat="1" ht="10.5" customHeight="1">
      <c r="H23" s="3"/>
    </row>
    <row r="24" spans="1:8" s="4" customFormat="1" ht="10.5" customHeight="1">
      <c r="A24" s="4" t="s">
        <v>182</v>
      </c>
      <c r="B24" s="4" t="s">
        <v>185</v>
      </c>
      <c r="H24" s="3"/>
    </row>
    <row r="25" spans="2:8" s="4" customFormat="1" ht="10.5" customHeight="1">
      <c r="B25" s="4" t="s">
        <v>186</v>
      </c>
      <c r="H25" s="135">
        <v>6</v>
      </c>
    </row>
    <row r="26" s="4" customFormat="1" ht="10.5" customHeight="1">
      <c r="H26" s="3"/>
    </row>
    <row r="27" s="4" customFormat="1" ht="10.5" customHeight="1">
      <c r="H27" s="3"/>
    </row>
    <row r="28" spans="1:8" s="4" customFormat="1" ht="10.5" customHeight="1">
      <c r="A28" s="136" t="str">
        <f>"1.1"</f>
        <v>1.1</v>
      </c>
      <c r="B28" s="4" t="s">
        <v>187</v>
      </c>
      <c r="H28" s="135">
        <v>6</v>
      </c>
    </row>
    <row r="29" s="4" customFormat="1" ht="10.5" customHeight="1">
      <c r="H29" s="137"/>
    </row>
    <row r="30" spans="1:8" s="4" customFormat="1" ht="10.5" customHeight="1">
      <c r="A30" s="4" t="str">
        <f>"1.2"</f>
        <v>1.2</v>
      </c>
      <c r="B30" s="4" t="s">
        <v>188</v>
      </c>
      <c r="H30" s="135">
        <v>8</v>
      </c>
    </row>
    <row r="31" s="4" customFormat="1" ht="10.5" customHeight="1">
      <c r="H31" s="137"/>
    </row>
    <row r="32" spans="1:8" s="4" customFormat="1" ht="10.5" customHeight="1">
      <c r="A32" s="4" t="str">
        <f>"1.3"</f>
        <v>1.3</v>
      </c>
      <c r="B32" s="4" t="s">
        <v>189</v>
      </c>
      <c r="H32" s="137">
        <v>10</v>
      </c>
    </row>
    <row r="33" spans="2:8" s="4" customFormat="1" ht="10.5" customHeight="1">
      <c r="B33" s="60"/>
      <c r="H33" s="137"/>
    </row>
    <row r="34" spans="1:8" s="4" customFormat="1" ht="10.5" customHeight="1">
      <c r="A34" s="4" t="s">
        <v>183</v>
      </c>
      <c r="B34" s="60" t="s">
        <v>185</v>
      </c>
      <c r="H34" s="137"/>
    </row>
    <row r="35" spans="2:8" s="4" customFormat="1" ht="10.5" customHeight="1">
      <c r="B35" s="4" t="s">
        <v>190</v>
      </c>
      <c r="H35" s="137">
        <v>12</v>
      </c>
    </row>
    <row r="36" s="4" customFormat="1" ht="10.5" customHeight="1">
      <c r="H36" s="137"/>
    </row>
    <row r="37" spans="1:8" s="4" customFormat="1" ht="10.5" customHeight="1">
      <c r="A37" s="4" t="str">
        <f>"2.1"</f>
        <v>2.1</v>
      </c>
      <c r="B37" s="4" t="s">
        <v>187</v>
      </c>
      <c r="H37" s="137">
        <v>12</v>
      </c>
    </row>
    <row r="38" s="4" customFormat="1" ht="10.5" customHeight="1">
      <c r="H38" s="137"/>
    </row>
    <row r="39" spans="1:8" s="4" customFormat="1" ht="10.5" customHeight="1">
      <c r="A39" s="4" t="str">
        <f>"2.2"</f>
        <v>2.2</v>
      </c>
      <c r="B39" s="4" t="s">
        <v>188</v>
      </c>
      <c r="H39" s="137">
        <v>14</v>
      </c>
    </row>
    <row r="40" s="4" customFormat="1" ht="10.5" customHeight="1">
      <c r="H40" s="137"/>
    </row>
    <row r="41" spans="1:8" s="4" customFormat="1" ht="10.5" customHeight="1">
      <c r="A41" s="4" t="str">
        <f>"2.3"</f>
        <v>2.3</v>
      </c>
      <c r="B41" s="4" t="s">
        <v>189</v>
      </c>
      <c r="H41" s="137">
        <v>16</v>
      </c>
    </row>
    <row r="42" s="4" customFormat="1" ht="10.5" customHeight="1">
      <c r="H42" s="137"/>
    </row>
    <row r="43" spans="1:8" s="4" customFormat="1" ht="10.5" customHeight="1">
      <c r="A43" s="4" t="s">
        <v>191</v>
      </c>
      <c r="B43" s="4" t="s">
        <v>185</v>
      </c>
      <c r="H43" s="137"/>
    </row>
    <row r="44" spans="2:8" s="4" customFormat="1" ht="10.5" customHeight="1">
      <c r="B44" s="4" t="s">
        <v>192</v>
      </c>
      <c r="H44" s="137">
        <v>18</v>
      </c>
    </row>
    <row r="45" s="4" customFormat="1" ht="10.5" customHeight="1">
      <c r="H45" s="137"/>
    </row>
    <row r="46" spans="1:8" s="4" customFormat="1" ht="10.5" customHeight="1">
      <c r="A46" s="4" t="str">
        <f>"3.1"</f>
        <v>3.1</v>
      </c>
      <c r="B46" s="4" t="s">
        <v>187</v>
      </c>
      <c r="H46" s="137">
        <v>18</v>
      </c>
    </row>
    <row r="47" s="4" customFormat="1" ht="10.5" customHeight="1">
      <c r="H47" s="137"/>
    </row>
    <row r="48" spans="1:8" s="4" customFormat="1" ht="10.5" customHeight="1">
      <c r="A48" s="4" t="str">
        <f>"3.2"</f>
        <v>3.2</v>
      </c>
      <c r="B48" s="4" t="s">
        <v>188</v>
      </c>
      <c r="H48" s="137">
        <v>20</v>
      </c>
    </row>
    <row r="49" s="4" customFormat="1" ht="10.5" customHeight="1">
      <c r="H49" s="137"/>
    </row>
    <row r="50" spans="1:8" s="4" customFormat="1" ht="10.5" customHeight="1">
      <c r="A50" s="4" t="str">
        <f>"3.3"</f>
        <v>3.3</v>
      </c>
      <c r="B50" s="4" t="s">
        <v>189</v>
      </c>
      <c r="H50" s="137">
        <v>22</v>
      </c>
    </row>
    <row r="51" s="4" customFormat="1" ht="10.5" customHeight="1">
      <c r="H51" s="137"/>
    </row>
    <row r="52" spans="1:8" s="4" customFormat="1" ht="10.5" customHeight="1">
      <c r="A52" s="4" t="s">
        <v>193</v>
      </c>
      <c r="B52" s="4" t="s">
        <v>194</v>
      </c>
      <c r="H52" s="137"/>
    </row>
    <row r="53" spans="2:8" s="4" customFormat="1" ht="10.5" customHeight="1">
      <c r="B53" s="4" t="s">
        <v>195</v>
      </c>
      <c r="H53" s="137">
        <v>24</v>
      </c>
    </row>
    <row r="54" s="4" customFormat="1" ht="10.5" customHeight="1">
      <c r="H54" s="137"/>
    </row>
    <row r="55" s="4" customFormat="1" ht="10.5" customHeight="1">
      <c r="H55" s="137"/>
    </row>
    <row r="56" s="4" customFormat="1" ht="10.5" customHeight="1">
      <c r="H56" s="137"/>
    </row>
    <row r="57" s="4" customFormat="1" ht="10.5" customHeight="1">
      <c r="H57" s="137"/>
    </row>
    <row r="58" s="4" customFormat="1" ht="10.5" customHeight="1">
      <c r="H58" s="137"/>
    </row>
    <row r="59" s="4" customFormat="1" ht="10.5" customHeight="1">
      <c r="H59" s="137"/>
    </row>
    <row r="60" s="4" customFormat="1" ht="10.5" customHeight="1">
      <c r="H60" s="137"/>
    </row>
    <row r="61" s="60" customFormat="1" ht="10.5" customHeight="1"/>
    <row r="62" s="60" customFormat="1" ht="10.5" customHeight="1"/>
    <row r="63" s="60" customFormat="1" ht="10.5" customHeight="1"/>
    <row r="64" s="60" customFormat="1" ht="10.5" customHeight="1"/>
    <row r="65" s="60" customFormat="1" ht="10.5" customHeight="1"/>
    <row r="66" s="60" customFormat="1" ht="10.5" customHeight="1"/>
    <row r="67" s="60" customFormat="1" ht="10.5" customHeight="1"/>
    <row r="68" s="60" customFormat="1" ht="10.5" customHeight="1"/>
    <row r="69" s="60" customFormat="1" ht="10.5" customHeight="1"/>
    <row r="70" s="60" customFormat="1" ht="10.5" customHeight="1"/>
    <row r="71" s="60" customFormat="1" ht="10.5" customHeight="1"/>
    <row r="72" s="60" customFormat="1" ht="10.5" customHeight="1"/>
    <row r="73" s="60" customFormat="1" ht="10.5" customHeight="1"/>
    <row r="74" s="60" customFormat="1" ht="10.5" customHeight="1"/>
    <row r="75" s="60" customFormat="1" ht="10.5" customHeight="1"/>
    <row r="76" s="60" customFormat="1" ht="10.5" customHeight="1"/>
    <row r="77" s="60" customFormat="1" ht="10.5" customHeight="1"/>
    <row r="78" s="60" customFormat="1" ht="10.5" customHeight="1"/>
    <row r="79" s="60" customFormat="1" ht="10.5" customHeight="1"/>
    <row r="80" s="60" customFormat="1" ht="10.5" customHeight="1"/>
    <row r="81" s="60" customFormat="1" ht="10.5" customHeight="1"/>
    <row r="82" s="60" customFormat="1" ht="10.5" customHeight="1"/>
    <row r="83" s="60" customFormat="1" ht="10.5" customHeight="1"/>
    <row r="84" s="60" customFormat="1" ht="10.5" customHeight="1"/>
    <row r="85" s="60" customFormat="1" ht="10.5" customHeight="1"/>
    <row r="86" s="60" customFormat="1" ht="10.5" customHeight="1"/>
    <row r="87" s="60" customFormat="1" ht="10.5" customHeight="1"/>
    <row r="88" s="60" customFormat="1" ht="10.5" customHeight="1"/>
    <row r="89" s="60" customFormat="1" ht="10.5" customHeight="1"/>
    <row r="90" s="60" customFormat="1" ht="10.5" customHeight="1"/>
    <row r="91" s="60" customFormat="1" ht="10.5" customHeight="1"/>
    <row r="92" s="60" customFormat="1" ht="10.5" customHeight="1"/>
    <row r="93" s="60" customFormat="1" ht="10.5" customHeight="1"/>
    <row r="94" s="60" customFormat="1" ht="10.5" customHeight="1"/>
    <row r="95" s="60" customFormat="1" ht="10.5" customHeight="1"/>
    <row r="96" s="60" customFormat="1" ht="10.5" customHeight="1"/>
    <row r="97" s="138" customFormat="1" ht="10.5" customHeight="1"/>
    <row r="98" s="138" customFormat="1" ht="10.5" customHeight="1"/>
    <row r="99" s="138" customFormat="1" ht="10.5" customHeight="1"/>
    <row r="100" s="138" customFormat="1" ht="10.5" customHeight="1"/>
    <row r="101" s="138" customFormat="1" ht="10.5" customHeight="1"/>
    <row r="102" s="138" customFormat="1" ht="10.5" customHeight="1"/>
    <row r="103" s="138" customFormat="1" ht="10.5" customHeight="1"/>
    <row r="104" s="138" customFormat="1" ht="10.5" customHeight="1"/>
    <row r="105" s="138" customFormat="1" ht="10.5" customHeight="1"/>
    <row r="106" s="138" customFormat="1" ht="10.5" customHeight="1"/>
    <row r="107" s="138" customFormat="1" ht="10.5" customHeight="1"/>
    <row r="108" s="138" customFormat="1" ht="10.5" customHeight="1"/>
    <row r="109" s="138" customFormat="1" ht="10.5" customHeight="1"/>
    <row r="110" s="138" customFormat="1" ht="10.5" customHeight="1"/>
    <row r="111" s="138" customFormat="1" ht="10.5" customHeight="1"/>
    <row r="112" s="138" customFormat="1" ht="10.5" customHeight="1"/>
    <row r="113" s="138" customFormat="1" ht="10.5" customHeight="1"/>
    <row r="114" s="138" customFormat="1" ht="10.5" customHeight="1"/>
    <row r="115" s="138" customFormat="1" ht="10.5" customHeight="1"/>
    <row r="116" s="138" customFormat="1" ht="10.5" customHeight="1"/>
    <row r="117" s="138" customFormat="1" ht="10.5" customHeight="1"/>
    <row r="118" s="138" customFormat="1" ht="10.5" customHeight="1"/>
    <row r="119" s="138" customFormat="1" ht="10.5" customHeight="1"/>
    <row r="120" s="138" customFormat="1" ht="10.5" customHeight="1"/>
    <row r="121" s="138" customFormat="1" ht="10.5" customHeight="1"/>
    <row r="122" s="138" customFormat="1" ht="10.5" customHeight="1"/>
    <row r="123" s="138" customFormat="1" ht="10.5" customHeight="1"/>
    <row r="124" s="138" customFormat="1" ht="10.5" customHeight="1"/>
    <row r="125" s="138" customFormat="1" ht="10.5" customHeight="1"/>
    <row r="126" s="138" customFormat="1" ht="10.5" customHeight="1"/>
    <row r="127" s="138" customFormat="1" ht="10.5" customHeight="1"/>
    <row r="128" s="138" customFormat="1" ht="10.5" customHeight="1"/>
    <row r="129" s="138" customFormat="1" ht="10.5" customHeight="1"/>
    <row r="130" s="138" customFormat="1" ht="10.5" customHeight="1"/>
    <row r="131" s="138" customFormat="1" ht="10.5" customHeight="1"/>
    <row r="132" s="138" customFormat="1" ht="10.5" customHeight="1"/>
    <row r="133" s="138" customFormat="1" ht="10.5" customHeight="1"/>
    <row r="134" s="138" customFormat="1" ht="10.5" customHeight="1"/>
    <row r="135" s="138" customFormat="1" ht="10.5" customHeight="1"/>
    <row r="136" s="138" customFormat="1" ht="10.5" customHeight="1"/>
    <row r="137" s="138" customFormat="1" ht="10.5" customHeight="1"/>
    <row r="138" s="138" customFormat="1" ht="10.5" customHeight="1"/>
    <row r="139" s="138" customFormat="1" ht="10.5" customHeight="1"/>
    <row r="140" s="138" customFormat="1" ht="10.5" customHeight="1"/>
    <row r="141" s="138" customFormat="1" ht="10.5" customHeight="1"/>
    <row r="142" s="138" customFormat="1"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sheetData>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8"/>
  <sheetViews>
    <sheetView workbookViewId="0" topLeftCell="A30">
      <selection activeCell="A40" sqref="A40"/>
    </sheetView>
  </sheetViews>
  <sheetFormatPr defaultColWidth="11.421875" defaultRowHeight="12.75"/>
  <cols>
    <col min="1" max="1" width="91.7109375" style="0" customWidth="1"/>
  </cols>
  <sheetData>
    <row r="1" ht="12.75">
      <c r="A1" s="141"/>
    </row>
    <row r="2" ht="12.75">
      <c r="A2" s="141"/>
    </row>
    <row r="3" ht="15.75">
      <c r="A3" s="142" t="s">
        <v>181</v>
      </c>
    </row>
    <row r="4" ht="12.75">
      <c r="A4" s="141"/>
    </row>
    <row r="5" ht="24">
      <c r="A5" s="141" t="s">
        <v>196</v>
      </c>
    </row>
    <row r="6" ht="36">
      <c r="A6" s="141" t="s">
        <v>197</v>
      </c>
    </row>
    <row r="7" ht="36">
      <c r="A7" s="141" t="s">
        <v>198</v>
      </c>
    </row>
    <row r="8" ht="12.75">
      <c r="A8" s="141"/>
    </row>
    <row r="9" ht="72">
      <c r="A9" s="141" t="s">
        <v>199</v>
      </c>
    </row>
    <row r="10" ht="12.75">
      <c r="A10" s="141"/>
    </row>
    <row r="11" ht="12.75">
      <c r="A11" s="141"/>
    </row>
    <row r="12" ht="12.75">
      <c r="A12" s="141"/>
    </row>
    <row r="13" ht="12.75">
      <c r="A13" s="143" t="s">
        <v>200</v>
      </c>
    </row>
    <row r="14" ht="12.75">
      <c r="A14" s="141"/>
    </row>
    <row r="15" ht="24">
      <c r="A15" s="141" t="s">
        <v>201</v>
      </c>
    </row>
    <row r="16" ht="12.75">
      <c r="A16" s="141" t="s">
        <v>202</v>
      </c>
    </row>
    <row r="17" ht="36">
      <c r="A17" s="141" t="s">
        <v>203</v>
      </c>
    </row>
    <row r="18" ht="12.75">
      <c r="A18" s="141"/>
    </row>
    <row r="19" ht="12.75">
      <c r="A19" s="141"/>
    </row>
    <row r="20" ht="12.75">
      <c r="A20" s="141"/>
    </row>
    <row r="21" ht="12.75">
      <c r="A21" s="143" t="s">
        <v>204</v>
      </c>
    </row>
    <row r="22" ht="12.75">
      <c r="A22" s="141"/>
    </row>
    <row r="23" ht="96">
      <c r="A23" s="141" t="s">
        <v>205</v>
      </c>
    </row>
    <row r="24" ht="12.75">
      <c r="A24" s="141"/>
    </row>
    <row r="25" ht="12.75">
      <c r="A25" s="141"/>
    </row>
    <row r="26" ht="12.75">
      <c r="A26" s="141"/>
    </row>
    <row r="27" ht="12.75">
      <c r="A27" s="143" t="s">
        <v>206</v>
      </c>
    </row>
    <row r="28" ht="12.75">
      <c r="A28" s="141"/>
    </row>
    <row r="29" ht="60">
      <c r="A29" s="141" t="s">
        <v>207</v>
      </c>
    </row>
    <row r="30" ht="12.75">
      <c r="A30" s="141"/>
    </row>
    <row r="31" ht="12.75">
      <c r="A31" s="141"/>
    </row>
    <row r="32" ht="12.75">
      <c r="A32" s="141"/>
    </row>
    <row r="33" ht="12.75">
      <c r="A33" s="143" t="s">
        <v>208</v>
      </c>
    </row>
    <row r="35" ht="12.75">
      <c r="A35" s="139" t="s">
        <v>209</v>
      </c>
    </row>
    <row r="36" ht="12.75">
      <c r="A36" s="144" t="s">
        <v>210</v>
      </c>
    </row>
    <row r="39" ht="12.75">
      <c r="A39" s="140" t="s">
        <v>211</v>
      </c>
    </row>
    <row r="41" ht="12.75">
      <c r="A41" s="139" t="s">
        <v>219</v>
      </c>
    </row>
    <row r="42" ht="12.75">
      <c r="A42" s="139" t="s">
        <v>218</v>
      </c>
    </row>
    <row r="43" ht="12.75">
      <c r="A43" s="139" t="s">
        <v>217</v>
      </c>
    </row>
    <row r="44" ht="12.75">
      <c r="A44" s="139" t="s">
        <v>216</v>
      </c>
    </row>
    <row r="45" ht="12.75">
      <c r="A45" s="139" t="s">
        <v>215</v>
      </c>
    </row>
    <row r="46" ht="12.75">
      <c r="A46" s="139" t="s">
        <v>214</v>
      </c>
    </row>
    <row r="47" ht="12.75">
      <c r="A47" s="139" t="s">
        <v>213</v>
      </c>
    </row>
    <row r="48" ht="12.75">
      <c r="A48" s="139" t="s">
        <v>212</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170"/>
  <sheetViews>
    <sheetView zoomScale="75" zoomScaleNormal="75" workbookViewId="0" topLeftCell="A1">
      <selection activeCell="C26" sqref="C26"/>
    </sheetView>
  </sheetViews>
  <sheetFormatPr defaultColWidth="11.421875" defaultRowHeight="12.75"/>
  <cols>
    <col min="1" max="1" width="4.00390625" style="3" customWidth="1"/>
    <col min="2" max="2" width="0.85546875" style="3" customWidth="1"/>
    <col min="3" max="3" width="42.7109375" style="4" customWidth="1"/>
    <col min="4" max="4" width="12.7109375" style="47" customWidth="1"/>
    <col min="5" max="5" width="8.7109375" style="8" customWidth="1"/>
    <col min="6" max="6" width="12.7109375" style="47" customWidth="1"/>
    <col min="7" max="7" width="8.7109375" style="8" customWidth="1"/>
    <col min="8" max="8" width="13.28125" style="47" customWidth="1"/>
    <col min="9" max="9" width="8.7109375" style="8" customWidth="1"/>
    <col min="10" max="10" width="12.7109375" style="47" customWidth="1"/>
    <col min="11" max="11" width="8.7109375" style="8" customWidth="1"/>
    <col min="12" max="12" width="12.7109375" style="47" customWidth="1"/>
    <col min="13" max="13" width="8.7109375" style="8" customWidth="1"/>
    <col min="14" max="14" width="12.7109375" style="47" customWidth="1"/>
    <col min="15" max="15" width="8.7109375" style="8" customWidth="1"/>
    <col min="16" max="16" width="4.00390625" style="3" customWidth="1"/>
    <col min="17" max="16384" width="11.421875" style="4" customWidth="1"/>
  </cols>
  <sheetData>
    <row r="1" spans="4:17" ht="12">
      <c r="D1" s="4"/>
      <c r="E1" s="5"/>
      <c r="F1" s="4"/>
      <c r="G1" s="6" t="s">
        <v>0</v>
      </c>
      <c r="H1" s="7" t="s">
        <v>1</v>
      </c>
      <c r="J1" s="4"/>
      <c r="K1" s="6"/>
      <c r="L1" s="4"/>
      <c r="M1" s="6"/>
      <c r="N1" s="4"/>
      <c r="O1" s="6"/>
      <c r="Q1" s="9"/>
    </row>
    <row r="2" spans="4:17" ht="12">
      <c r="D2" s="4"/>
      <c r="E2" s="5"/>
      <c r="F2" s="4"/>
      <c r="G2" s="6"/>
      <c r="H2" s="4"/>
      <c r="I2" s="6"/>
      <c r="J2" s="4"/>
      <c r="K2" s="6"/>
      <c r="L2" s="4"/>
      <c r="M2" s="6"/>
      <c r="N2" s="4"/>
      <c r="O2" s="6"/>
      <c r="Q2" s="9"/>
    </row>
    <row r="3" spans="3:17" ht="12">
      <c r="C3" s="10"/>
      <c r="D3" s="4"/>
      <c r="E3" s="5"/>
      <c r="F3" s="4"/>
      <c r="G3" s="11" t="s">
        <v>2</v>
      </c>
      <c r="H3" s="4" t="s">
        <v>3</v>
      </c>
      <c r="I3" s="6"/>
      <c r="J3" s="4"/>
      <c r="K3" s="6"/>
      <c r="L3" s="4"/>
      <c r="M3" s="6"/>
      <c r="N3" s="4"/>
      <c r="O3" s="6"/>
      <c r="Q3" s="9"/>
    </row>
    <row r="4" spans="1:18" ht="12.75" thickBot="1">
      <c r="A4" s="12"/>
      <c r="B4" s="12"/>
      <c r="C4" s="13"/>
      <c r="D4" s="13"/>
      <c r="E4" s="14"/>
      <c r="F4" s="13"/>
      <c r="G4" s="15"/>
      <c r="H4" s="13"/>
      <c r="I4" s="15"/>
      <c r="J4" s="13"/>
      <c r="K4" s="15"/>
      <c r="L4" s="13"/>
      <c r="M4" s="15"/>
      <c r="N4" s="13"/>
      <c r="O4" s="15"/>
      <c r="P4" s="12"/>
      <c r="Q4" s="16"/>
      <c r="R4" s="17"/>
    </row>
    <row r="5" spans="1:18" ht="12">
      <c r="A5" s="18"/>
      <c r="B5" s="19"/>
      <c r="C5" s="20"/>
      <c r="D5" s="21"/>
      <c r="E5" s="22"/>
      <c r="F5" s="23"/>
      <c r="G5" s="24" t="s">
        <v>4</v>
      </c>
      <c r="H5" s="25" t="s">
        <v>5</v>
      </c>
      <c r="I5" s="26"/>
      <c r="J5" s="23" t="s">
        <v>6</v>
      </c>
      <c r="K5" s="27"/>
      <c r="L5" s="23"/>
      <c r="M5" s="27"/>
      <c r="N5" s="36"/>
      <c r="O5" s="27"/>
      <c r="P5" s="28"/>
      <c r="Q5" s="29"/>
      <c r="R5" s="30"/>
    </row>
    <row r="6" spans="1:18" ht="12">
      <c r="A6" s="18" t="s">
        <v>7</v>
      </c>
      <c r="B6" s="19"/>
      <c r="C6" s="31"/>
      <c r="D6" s="21" t="s">
        <v>8</v>
      </c>
      <c r="E6" s="22"/>
      <c r="F6" s="32"/>
      <c r="G6" s="33"/>
      <c r="H6" s="16" t="s">
        <v>167</v>
      </c>
      <c r="I6" s="22"/>
      <c r="J6" s="163"/>
      <c r="K6" s="164"/>
      <c r="L6" s="167" t="s">
        <v>167</v>
      </c>
      <c r="M6" s="168"/>
      <c r="N6" s="168"/>
      <c r="O6" s="169"/>
      <c r="P6" s="28" t="s">
        <v>7</v>
      </c>
      <c r="Q6" s="30"/>
      <c r="R6" s="30"/>
    </row>
    <row r="7" spans="1:18" ht="12">
      <c r="A7" s="18" t="s">
        <v>9</v>
      </c>
      <c r="B7" s="19"/>
      <c r="C7" s="2"/>
      <c r="D7" s="34"/>
      <c r="E7" s="35"/>
      <c r="F7" s="34"/>
      <c r="G7" s="27"/>
      <c r="H7" s="36" t="s">
        <v>168</v>
      </c>
      <c r="I7" s="26"/>
      <c r="J7" s="165"/>
      <c r="K7" s="166"/>
      <c r="L7" s="165" t="s">
        <v>165</v>
      </c>
      <c r="M7" s="166"/>
      <c r="N7" s="165" t="s">
        <v>166</v>
      </c>
      <c r="O7" s="166"/>
      <c r="P7" s="28" t="s">
        <v>9</v>
      </c>
      <c r="Q7" s="29"/>
      <c r="R7" s="17"/>
    </row>
    <row r="8" spans="1:18" ht="14.25" thickBot="1">
      <c r="A8" s="37"/>
      <c r="B8" s="12"/>
      <c r="C8" s="38"/>
      <c r="D8" s="114" t="s">
        <v>164</v>
      </c>
      <c r="E8" s="39" t="s">
        <v>10</v>
      </c>
      <c r="F8" s="114" t="s">
        <v>164</v>
      </c>
      <c r="G8" s="15" t="s">
        <v>10</v>
      </c>
      <c r="H8" s="119" t="s">
        <v>164</v>
      </c>
      <c r="I8" s="39" t="s">
        <v>10</v>
      </c>
      <c r="J8" s="114" t="s">
        <v>164</v>
      </c>
      <c r="K8" s="39" t="s">
        <v>10</v>
      </c>
      <c r="L8" s="114" t="s">
        <v>164</v>
      </c>
      <c r="M8" s="39" t="s">
        <v>10</v>
      </c>
      <c r="N8" s="114" t="s">
        <v>164</v>
      </c>
      <c r="O8" s="39" t="s">
        <v>10</v>
      </c>
      <c r="P8" s="40"/>
      <c r="Q8" s="41"/>
      <c r="R8" s="17"/>
    </row>
    <row r="9" spans="1:18" ht="12">
      <c r="A9" s="19"/>
      <c r="B9" s="19"/>
      <c r="C9" s="17"/>
      <c r="D9" s="17"/>
      <c r="E9" s="42"/>
      <c r="F9" s="17"/>
      <c r="G9" s="42"/>
      <c r="H9" s="17"/>
      <c r="I9" s="42"/>
      <c r="J9" s="17"/>
      <c r="K9" s="42"/>
      <c r="L9" s="17"/>
      <c r="M9" s="42"/>
      <c r="N9" s="17"/>
      <c r="O9" s="42"/>
      <c r="P9" s="19"/>
      <c r="Q9" s="43"/>
      <c r="R9" s="17"/>
    </row>
    <row r="10" spans="1:18" ht="12">
      <c r="A10" s="19"/>
      <c r="B10" s="19"/>
      <c r="C10" s="44" t="s">
        <v>11</v>
      </c>
      <c r="D10" s="45"/>
      <c r="E10" s="42"/>
      <c r="F10" s="45"/>
      <c r="G10" s="42"/>
      <c r="H10" s="46" t="s">
        <v>11</v>
      </c>
      <c r="I10" s="42"/>
      <c r="J10" s="45"/>
      <c r="K10" s="42"/>
      <c r="L10" s="45"/>
      <c r="M10" s="42"/>
      <c r="N10" s="45"/>
      <c r="O10" s="42"/>
      <c r="P10" s="19"/>
      <c r="Q10" s="43"/>
      <c r="R10" s="17"/>
    </row>
    <row r="11" spans="1:18" ht="12">
      <c r="A11" s="19"/>
      <c r="B11" s="19"/>
      <c r="C11" s="17"/>
      <c r="P11" s="19"/>
      <c r="Q11" s="17"/>
      <c r="R11" s="17"/>
    </row>
    <row r="12" spans="1:16" ht="13.5">
      <c r="A12" s="18">
        <v>1</v>
      </c>
      <c r="B12" s="19"/>
      <c r="C12" s="48" t="s">
        <v>12</v>
      </c>
      <c r="D12" s="116">
        <v>14783803</v>
      </c>
      <c r="E12" s="124">
        <v>82.29280586860618</v>
      </c>
      <c r="F12" s="116">
        <v>8866760</v>
      </c>
      <c r="G12" s="124">
        <v>80.71670582447743</v>
      </c>
      <c r="H12" s="116">
        <v>7762564</v>
      </c>
      <c r="I12" s="124">
        <v>82.65311489737043</v>
      </c>
      <c r="J12" s="116">
        <v>5917043</v>
      </c>
      <c r="K12" s="124">
        <v>84.77330862217225</v>
      </c>
      <c r="L12" s="116">
        <v>2790038</v>
      </c>
      <c r="M12" s="124">
        <v>84.45912688009813</v>
      </c>
      <c r="N12" s="116">
        <v>2545793</v>
      </c>
      <c r="O12" s="124">
        <v>83.45453144796862</v>
      </c>
      <c r="P12" s="28">
        <v>1</v>
      </c>
    </row>
    <row r="13" spans="1:16" ht="12">
      <c r="A13" s="18"/>
      <c r="B13" s="19"/>
      <c r="C13" s="48" t="s">
        <v>13</v>
      </c>
      <c r="E13" s="124"/>
      <c r="G13" s="124"/>
      <c r="I13" s="124"/>
      <c r="K13" s="124"/>
      <c r="M13" s="124"/>
      <c r="O13" s="124"/>
      <c r="P13" s="28"/>
    </row>
    <row r="14" spans="1:16" ht="12">
      <c r="A14" s="18">
        <v>2</v>
      </c>
      <c r="B14" s="19"/>
      <c r="C14" s="48" t="s">
        <v>14</v>
      </c>
      <c r="D14" s="116">
        <v>68196</v>
      </c>
      <c r="E14" s="124">
        <v>0.37960734386243294</v>
      </c>
      <c r="F14" s="116">
        <v>23137</v>
      </c>
      <c r="G14" s="124">
        <v>0.21062286817968842</v>
      </c>
      <c r="H14" s="116">
        <v>15359</v>
      </c>
      <c r="I14" s="124">
        <v>0.16353735591857438</v>
      </c>
      <c r="J14" s="116">
        <v>45058</v>
      </c>
      <c r="K14" s="124">
        <v>0.6455446985762715</v>
      </c>
      <c r="L14" s="116">
        <v>30578</v>
      </c>
      <c r="M14" s="124">
        <v>0.9256473143877039</v>
      </c>
      <c r="N14" s="116">
        <v>14468</v>
      </c>
      <c r="O14" s="124">
        <v>0.4742805722968089</v>
      </c>
      <c r="P14" s="28">
        <v>2</v>
      </c>
    </row>
    <row r="15" spans="1:16" ht="12">
      <c r="A15" s="18">
        <v>3</v>
      </c>
      <c r="B15" s="19"/>
      <c r="C15" s="48" t="s">
        <v>15</v>
      </c>
      <c r="D15" s="116">
        <v>13752564</v>
      </c>
      <c r="E15" s="124">
        <v>76.55250001962162</v>
      </c>
      <c r="F15" s="116">
        <v>8048528</v>
      </c>
      <c r="G15" s="124">
        <v>73.2681009631556</v>
      </c>
      <c r="H15" s="116">
        <v>7037488</v>
      </c>
      <c r="I15" s="124">
        <v>74.93275472548318</v>
      </c>
      <c r="J15" s="116">
        <v>5704036</v>
      </c>
      <c r="K15" s="124">
        <v>81.72156332478586</v>
      </c>
      <c r="L15" s="116">
        <v>2668255</v>
      </c>
      <c r="M15" s="124">
        <v>80.77255133924923</v>
      </c>
      <c r="N15" s="116">
        <v>2525485</v>
      </c>
      <c r="O15" s="124">
        <v>82.78880779147127</v>
      </c>
      <c r="P15" s="28">
        <v>3</v>
      </c>
    </row>
    <row r="16" spans="1:16" ht="12">
      <c r="A16" s="18"/>
      <c r="B16" s="19"/>
      <c r="C16" s="48" t="s">
        <v>16</v>
      </c>
      <c r="E16" s="124"/>
      <c r="G16" s="124"/>
      <c r="I16" s="124"/>
      <c r="K16" s="124"/>
      <c r="M16" s="124"/>
      <c r="O16" s="124"/>
      <c r="P16" s="28"/>
    </row>
    <row r="17" spans="1:16" ht="12">
      <c r="A17" s="18">
        <v>4</v>
      </c>
      <c r="B17" s="19"/>
      <c r="C17" s="48" t="s">
        <v>17</v>
      </c>
      <c r="D17" s="116">
        <v>7397323</v>
      </c>
      <c r="E17" s="124">
        <v>41.176581261694</v>
      </c>
      <c r="F17" s="116">
        <v>6165844</v>
      </c>
      <c r="G17" s="124">
        <v>56.1294786717605</v>
      </c>
      <c r="H17" s="116">
        <v>5956045</v>
      </c>
      <c r="I17" s="124">
        <v>63.41792115580737</v>
      </c>
      <c r="J17" s="116">
        <v>1231479</v>
      </c>
      <c r="K17" s="124">
        <v>17.643364993075775</v>
      </c>
      <c r="L17" s="116">
        <v>668301</v>
      </c>
      <c r="M17" s="124">
        <v>20.23059146617231</v>
      </c>
      <c r="N17" s="116">
        <v>182025</v>
      </c>
      <c r="O17" s="124">
        <v>5.967025240000459</v>
      </c>
      <c r="P17" s="28">
        <v>4</v>
      </c>
    </row>
    <row r="18" spans="1:16" ht="12">
      <c r="A18" s="18">
        <v>5</v>
      </c>
      <c r="B18" s="19"/>
      <c r="C18" s="48" t="s">
        <v>18</v>
      </c>
      <c r="D18" s="116">
        <v>5093902</v>
      </c>
      <c r="E18" s="124">
        <v>28.354780458025907</v>
      </c>
      <c r="F18" s="116">
        <v>1265299</v>
      </c>
      <c r="G18" s="124">
        <v>11.518386328603171</v>
      </c>
      <c r="H18" s="116">
        <v>520284</v>
      </c>
      <c r="I18" s="124">
        <v>5.539805305471682</v>
      </c>
      <c r="J18" s="116">
        <v>3828603</v>
      </c>
      <c r="K18" s="124">
        <v>54.85228748730989</v>
      </c>
      <c r="L18" s="116">
        <v>1596430</v>
      </c>
      <c r="M18" s="124">
        <v>48.32661201216437</v>
      </c>
      <c r="N18" s="116">
        <v>2232172</v>
      </c>
      <c r="O18" s="124">
        <v>73.17361166884936</v>
      </c>
      <c r="P18" s="28">
        <v>5</v>
      </c>
    </row>
    <row r="19" spans="1:16" ht="13.5">
      <c r="A19" s="18">
        <v>6</v>
      </c>
      <c r="B19" s="19"/>
      <c r="C19" s="48" t="s">
        <v>19</v>
      </c>
      <c r="D19" s="116">
        <v>421380</v>
      </c>
      <c r="E19" s="124">
        <v>2.3455766108972957</v>
      </c>
      <c r="F19" s="116">
        <v>323396</v>
      </c>
      <c r="G19" s="124">
        <v>2.943968236065113</v>
      </c>
      <c r="H19" s="116">
        <v>304061</v>
      </c>
      <c r="I19" s="124">
        <v>3.237537077801787</v>
      </c>
      <c r="J19" s="116">
        <v>97983</v>
      </c>
      <c r="K19" s="124">
        <v>1.4037996848639267</v>
      </c>
      <c r="L19" s="116">
        <v>83411</v>
      </c>
      <c r="M19" s="124">
        <v>2.524990782274602</v>
      </c>
      <c r="N19" s="116">
        <v>13578</v>
      </c>
      <c r="O19" s="124">
        <v>0.44510517076624767</v>
      </c>
      <c r="P19" s="28">
        <v>6</v>
      </c>
    </row>
    <row r="20" spans="1:16" ht="12">
      <c r="A20" s="18">
        <v>7</v>
      </c>
      <c r="B20" s="19"/>
      <c r="C20" s="48" t="s">
        <v>20</v>
      </c>
      <c r="D20" s="116">
        <v>839957</v>
      </c>
      <c r="E20" s="124">
        <v>4.675550556171294</v>
      </c>
      <c r="F20" s="116">
        <v>293987</v>
      </c>
      <c r="G20" s="124">
        <v>2.6762495201427177</v>
      </c>
      <c r="H20" s="116">
        <v>257097</v>
      </c>
      <c r="I20" s="124">
        <v>2.7374805387458636</v>
      </c>
      <c r="J20" s="116">
        <v>545970</v>
      </c>
      <c r="K20" s="124">
        <v>7.822096832564405</v>
      </c>
      <c r="L20" s="116">
        <v>320111</v>
      </c>
      <c r="M20" s="124">
        <v>9.690296535285574</v>
      </c>
      <c r="N20" s="116">
        <v>97709</v>
      </c>
      <c r="O20" s="124">
        <v>3.203032930505177</v>
      </c>
      <c r="P20" s="28">
        <v>7</v>
      </c>
    </row>
    <row r="21" spans="1:16" ht="12">
      <c r="A21" s="18">
        <v>8</v>
      </c>
      <c r="B21" s="19"/>
      <c r="C21" s="48" t="s">
        <v>21</v>
      </c>
      <c r="D21" s="116">
        <v>872799</v>
      </c>
      <c r="E21" s="124">
        <v>4.858362808900633</v>
      </c>
      <c r="F21" s="116">
        <v>704851</v>
      </c>
      <c r="G21" s="124">
        <v>6.416464505308448</v>
      </c>
      <c r="H21" s="116">
        <v>623060</v>
      </c>
      <c r="I21" s="124">
        <v>6.63412884814291</v>
      </c>
      <c r="J21" s="116">
        <v>167947</v>
      </c>
      <c r="K21" s="124">
        <v>2.4061719448663736</v>
      </c>
      <c r="L21" s="116">
        <v>91204</v>
      </c>
      <c r="M21" s="124">
        <v>2.7608979547850137</v>
      </c>
      <c r="N21" s="116">
        <v>5839</v>
      </c>
      <c r="O21" s="124">
        <v>0.19141030285050228</v>
      </c>
      <c r="P21" s="28">
        <v>8</v>
      </c>
    </row>
    <row r="22" spans="1:16" ht="12">
      <c r="A22" s="18">
        <v>9</v>
      </c>
      <c r="B22" s="19"/>
      <c r="C22" s="48" t="s">
        <v>22</v>
      </c>
      <c r="D22" s="116">
        <v>2967025</v>
      </c>
      <c r="E22" s="124">
        <v>16.51569709988027</v>
      </c>
      <c r="F22" s="116">
        <v>1966391</v>
      </c>
      <c r="G22" s="124">
        <v>17.90063155909261</v>
      </c>
      <c r="H22" s="116">
        <v>1521718</v>
      </c>
      <c r="I22" s="124">
        <v>16.202730527619064</v>
      </c>
      <c r="J22" s="116">
        <v>1000634</v>
      </c>
      <c r="K22" s="124">
        <v>14.33605517144944</v>
      </c>
      <c r="L22" s="116">
        <v>500771</v>
      </c>
      <c r="M22" s="124">
        <v>15.159177554884062</v>
      </c>
      <c r="N22" s="116">
        <v>457198</v>
      </c>
      <c r="O22" s="124">
        <v>14.987567672999477</v>
      </c>
      <c r="P22" s="28">
        <v>9</v>
      </c>
    </row>
    <row r="23" spans="1:16" ht="12">
      <c r="A23" s="18"/>
      <c r="B23" s="19"/>
      <c r="C23" s="48" t="s">
        <v>23</v>
      </c>
      <c r="E23" s="124"/>
      <c r="G23" s="124"/>
      <c r="I23" s="124"/>
      <c r="K23" s="124"/>
      <c r="M23" s="124"/>
      <c r="O23" s="124"/>
      <c r="P23" s="28"/>
    </row>
    <row r="24" spans="1:16" ht="12">
      <c r="A24" s="18">
        <v>10</v>
      </c>
      <c r="B24" s="19"/>
      <c r="C24" s="48" t="s">
        <v>24</v>
      </c>
      <c r="D24" s="116">
        <v>469704</v>
      </c>
      <c r="E24" s="124">
        <v>2.614568124839583</v>
      </c>
      <c r="F24" s="116">
        <v>446322</v>
      </c>
      <c r="G24" s="124">
        <v>4.062999514703501</v>
      </c>
      <c r="H24" s="116">
        <v>397918</v>
      </c>
      <c r="I24" s="124">
        <v>4.236894172303359</v>
      </c>
      <c r="J24" s="116">
        <v>23382</v>
      </c>
      <c r="K24" s="124">
        <v>0.3349932562943402</v>
      </c>
      <c r="L24" s="116">
        <v>21050</v>
      </c>
      <c r="M24" s="124">
        <v>0.6372187836961596</v>
      </c>
      <c r="N24" s="116">
        <v>2331</v>
      </c>
      <c r="O24" s="124">
        <v>0.07641332693004296</v>
      </c>
      <c r="P24" s="28">
        <v>10</v>
      </c>
    </row>
    <row r="25" spans="1:16" ht="12">
      <c r="A25" s="18">
        <v>11</v>
      </c>
      <c r="B25" s="19"/>
      <c r="C25" s="48" t="s">
        <v>25</v>
      </c>
      <c r="D25" s="116">
        <v>1413493</v>
      </c>
      <c r="E25" s="124">
        <v>7.868090845476889</v>
      </c>
      <c r="F25" s="116">
        <v>803193</v>
      </c>
      <c r="G25" s="124">
        <v>7.311700452169619</v>
      </c>
      <c r="H25" s="116">
        <v>584729</v>
      </c>
      <c r="I25" s="124">
        <v>6.2259935275025775</v>
      </c>
      <c r="J25" s="116">
        <v>610300</v>
      </c>
      <c r="K25" s="124">
        <v>8.743750933044042</v>
      </c>
      <c r="L25" s="116">
        <v>280399</v>
      </c>
      <c r="M25" s="124">
        <v>8.488147730623252</v>
      </c>
      <c r="N25" s="116">
        <v>316400</v>
      </c>
      <c r="O25" s="124">
        <v>10.37201915086469</v>
      </c>
      <c r="P25" s="28">
        <v>11</v>
      </c>
    </row>
    <row r="26" spans="1:16" ht="12">
      <c r="A26" s="18"/>
      <c r="B26" s="19"/>
      <c r="C26" s="48" t="s">
        <v>26</v>
      </c>
      <c r="E26" s="124"/>
      <c r="G26" s="124"/>
      <c r="I26" s="124"/>
      <c r="K26" s="124"/>
      <c r="M26" s="124"/>
      <c r="O26" s="124"/>
      <c r="P26" s="28"/>
    </row>
    <row r="27" spans="1:16" ht="12">
      <c r="A27" s="18">
        <v>12</v>
      </c>
      <c r="B27" s="19"/>
      <c r="C27" s="48" t="s">
        <v>27</v>
      </c>
      <c r="D27" s="116">
        <v>748317</v>
      </c>
      <c r="E27" s="124">
        <v>4.165444142429236</v>
      </c>
      <c r="F27" s="116">
        <v>300370</v>
      </c>
      <c r="G27" s="124">
        <v>2.734355833303065</v>
      </c>
      <c r="H27" s="116">
        <v>178950</v>
      </c>
      <c r="I27" s="124">
        <v>1.9053981275883123</v>
      </c>
      <c r="J27" s="116">
        <v>447947</v>
      </c>
      <c r="K27" s="124">
        <v>6.417724068825627</v>
      </c>
      <c r="L27" s="116">
        <v>205219</v>
      </c>
      <c r="M27" s="124">
        <v>6.2123231150281315</v>
      </c>
      <c r="N27" s="116">
        <v>237427</v>
      </c>
      <c r="O27" s="124">
        <v>7.783177594602878</v>
      </c>
      <c r="P27" s="28">
        <v>12</v>
      </c>
    </row>
    <row r="28" spans="1:16" ht="12">
      <c r="A28" s="18">
        <v>13</v>
      </c>
      <c r="B28" s="19"/>
      <c r="C28" s="48" t="s">
        <v>28</v>
      </c>
      <c r="E28" s="124"/>
      <c r="G28" s="124"/>
      <c r="I28" s="124"/>
      <c r="K28" s="124"/>
      <c r="M28" s="124"/>
      <c r="O28" s="124"/>
      <c r="P28" s="28"/>
    </row>
    <row r="29" spans="1:16" ht="12">
      <c r="A29" s="18"/>
      <c r="B29" s="19"/>
      <c r="C29" s="48" t="s">
        <v>29</v>
      </c>
      <c r="D29" s="116">
        <v>197574</v>
      </c>
      <c r="E29" s="124">
        <v>1.0997791858214019</v>
      </c>
      <c r="F29" s="116">
        <v>103171</v>
      </c>
      <c r="G29" s="124">
        <v>0.9391957441745531</v>
      </c>
      <c r="H29" s="116">
        <v>100880</v>
      </c>
      <c r="I29" s="124">
        <v>1.0741355859799326</v>
      </c>
      <c r="J29" s="116">
        <v>94402</v>
      </c>
      <c r="K29" s="124">
        <v>1.3524947985928621</v>
      </c>
      <c r="L29" s="116">
        <v>45218</v>
      </c>
      <c r="M29" s="124">
        <v>1.368824653737432</v>
      </c>
      <c r="N29" s="116">
        <v>47840</v>
      </c>
      <c r="O29" s="124">
        <v>1.568259785642752</v>
      </c>
      <c r="P29" s="28">
        <v>13</v>
      </c>
    </row>
    <row r="30" spans="1:16" ht="12">
      <c r="A30" s="18">
        <v>14</v>
      </c>
      <c r="B30" s="19"/>
      <c r="C30" s="48" t="s">
        <v>144</v>
      </c>
      <c r="E30" s="124"/>
      <c r="G30" s="124"/>
      <c r="I30" s="124"/>
      <c r="K30" s="124"/>
      <c r="M30" s="124"/>
      <c r="O30" s="124"/>
      <c r="P30" s="28"/>
    </row>
    <row r="31" spans="1:16" ht="12">
      <c r="A31" s="18"/>
      <c r="B31" s="19"/>
      <c r="C31" s="48" t="s">
        <v>145</v>
      </c>
      <c r="D31" s="116">
        <v>1083826</v>
      </c>
      <c r="E31" s="124">
        <v>6.033026996730676</v>
      </c>
      <c r="F31" s="116">
        <v>716874</v>
      </c>
      <c r="G31" s="124">
        <v>6.525913385635388</v>
      </c>
      <c r="H31" s="116">
        <v>539069</v>
      </c>
      <c r="I31" s="124">
        <v>5.739821532500161</v>
      </c>
      <c r="J31" s="116">
        <v>366951</v>
      </c>
      <c r="K31" s="124">
        <v>5.257296655139185</v>
      </c>
      <c r="L31" s="116">
        <v>199320</v>
      </c>
      <c r="M31" s="124">
        <v>6.0337504972122815</v>
      </c>
      <c r="N31" s="116">
        <v>138465</v>
      </c>
      <c r="O31" s="124">
        <v>4.539069632504676</v>
      </c>
      <c r="P31" s="28">
        <v>14</v>
      </c>
    </row>
    <row r="32" spans="1:16" ht="12">
      <c r="A32" s="18">
        <v>15</v>
      </c>
      <c r="B32" s="19"/>
      <c r="C32" s="48" t="s">
        <v>143</v>
      </c>
      <c r="D32" s="116">
        <v>96440</v>
      </c>
      <c r="E32" s="124">
        <v>0.5368252132396772</v>
      </c>
      <c r="F32" s="116">
        <v>85742</v>
      </c>
      <c r="G32" s="124">
        <v>0.7805344670209122</v>
      </c>
      <c r="H32" s="116">
        <v>85742</v>
      </c>
      <c r="I32" s="124">
        <v>0.9129513621440462</v>
      </c>
      <c r="J32" s="116">
        <v>10698</v>
      </c>
      <c r="K32" s="124">
        <v>0.15326994507898603</v>
      </c>
      <c r="L32" s="116">
        <v>10698</v>
      </c>
      <c r="M32" s="124">
        <v>0.3238463918281005</v>
      </c>
      <c r="N32" s="116" t="s">
        <v>178</v>
      </c>
      <c r="O32" s="124" t="s">
        <v>178</v>
      </c>
      <c r="P32" s="28">
        <v>15</v>
      </c>
    </row>
    <row r="33" spans="1:16" ht="12">
      <c r="A33" s="18">
        <v>16</v>
      </c>
      <c r="B33" s="19"/>
      <c r="C33" s="48" t="s">
        <v>136</v>
      </c>
      <c r="E33" s="124"/>
      <c r="G33" s="124"/>
      <c r="I33" s="124"/>
      <c r="K33" s="124"/>
      <c r="M33" s="124"/>
      <c r="O33" s="124"/>
      <c r="P33" s="28"/>
    </row>
    <row r="34" spans="1:16" ht="12">
      <c r="A34" s="18"/>
      <c r="B34" s="19"/>
      <c r="C34" s="48" t="s">
        <v>176</v>
      </c>
      <c r="D34" s="116">
        <v>117609</v>
      </c>
      <c r="E34" s="124">
        <v>0.6546606854407424</v>
      </c>
      <c r="F34" s="116">
        <v>66142</v>
      </c>
      <c r="G34" s="124">
        <v>0.6021099428249537</v>
      </c>
      <c r="H34" s="116">
        <v>21712</v>
      </c>
      <c r="I34" s="124">
        <v>0.23118191755349224</v>
      </c>
      <c r="J34" s="116">
        <v>51466</v>
      </c>
      <c r="K34" s="124">
        <v>0.7373519343274533</v>
      </c>
      <c r="L34" s="116">
        <v>1910</v>
      </c>
      <c r="M34" s="124">
        <v>0.057818901513523265</v>
      </c>
      <c r="N34" s="116">
        <v>47522</v>
      </c>
      <c r="O34" s="124">
        <v>1.5578353163318326</v>
      </c>
      <c r="P34" s="28">
        <v>16</v>
      </c>
    </row>
    <row r="35" spans="1:16" ht="12">
      <c r="A35" s="19"/>
      <c r="B35" s="19"/>
      <c r="C35" s="50" t="s">
        <v>30</v>
      </c>
      <c r="E35" s="65"/>
      <c r="F35" s="115"/>
      <c r="G35" s="65"/>
      <c r="H35" s="115"/>
      <c r="I35" s="65"/>
      <c r="J35" s="115"/>
      <c r="K35" s="65"/>
      <c r="L35" s="115"/>
      <c r="M35" s="65"/>
      <c r="N35" s="115"/>
      <c r="O35" s="65"/>
      <c r="P35" s="19"/>
    </row>
    <row r="36" spans="1:16" ht="12">
      <c r="A36" s="19"/>
      <c r="B36" s="19"/>
      <c r="C36" s="170" t="s">
        <v>31</v>
      </c>
      <c r="D36" s="170"/>
      <c r="E36" s="170"/>
      <c r="F36" s="170"/>
      <c r="G36" s="170"/>
      <c r="H36" s="171" t="s">
        <v>31</v>
      </c>
      <c r="I36" s="171"/>
      <c r="J36" s="171"/>
      <c r="K36" s="171"/>
      <c r="L36" s="171"/>
      <c r="M36" s="171"/>
      <c r="N36" s="171"/>
      <c r="O36" s="171"/>
      <c r="P36" s="92"/>
    </row>
    <row r="37" spans="1:16" ht="12.75">
      <c r="A37" s="19"/>
      <c r="B37" s="19"/>
      <c r="C37" s="50"/>
      <c r="D37" s="117"/>
      <c r="E37" s="65"/>
      <c r="F37" s="117"/>
      <c r="G37" s="65"/>
      <c r="H37" s="117"/>
      <c r="I37" s="65"/>
      <c r="J37" s="117"/>
      <c r="K37" s="65"/>
      <c r="L37" s="117"/>
      <c r="M37" s="65"/>
      <c r="N37" s="117"/>
      <c r="O37" s="65"/>
      <c r="P37" s="19"/>
    </row>
    <row r="38" spans="1:16" ht="12">
      <c r="A38" s="18">
        <v>17</v>
      </c>
      <c r="B38" s="19"/>
      <c r="C38" s="48" t="s">
        <v>32</v>
      </c>
      <c r="D38" s="116">
        <v>6487566</v>
      </c>
      <c r="E38" s="124">
        <v>36.112494829494814</v>
      </c>
      <c r="F38" s="116">
        <v>3881963</v>
      </c>
      <c r="G38" s="124">
        <v>35.33864291945489</v>
      </c>
      <c r="H38" s="116">
        <v>3292539</v>
      </c>
      <c r="I38" s="124">
        <v>35.05782422806087</v>
      </c>
      <c r="J38" s="116">
        <v>2605603</v>
      </c>
      <c r="K38" s="124">
        <v>37.33040088873072</v>
      </c>
      <c r="L38" s="116">
        <v>1152378</v>
      </c>
      <c r="M38" s="124">
        <v>34.88441365882247</v>
      </c>
      <c r="N38" s="116">
        <v>1000953</v>
      </c>
      <c r="O38" s="124">
        <v>32.81259066092119</v>
      </c>
      <c r="P38" s="28">
        <v>17</v>
      </c>
    </row>
    <row r="39" spans="1:16" ht="13.5">
      <c r="A39" s="18"/>
      <c r="B39" s="19"/>
      <c r="C39" s="48" t="s">
        <v>33</v>
      </c>
      <c r="E39" s="124"/>
      <c r="G39" s="124"/>
      <c r="I39" s="124"/>
      <c r="K39" s="124"/>
      <c r="M39" s="124"/>
      <c r="O39" s="124"/>
      <c r="P39" s="28"/>
    </row>
    <row r="40" spans="1:16" ht="12">
      <c r="A40" s="18">
        <v>18</v>
      </c>
      <c r="B40" s="19"/>
      <c r="C40" s="48" t="s">
        <v>34</v>
      </c>
      <c r="D40" s="116">
        <v>1049131</v>
      </c>
      <c r="E40" s="124">
        <v>5.839900174111944</v>
      </c>
      <c r="F40" s="116">
        <v>745038</v>
      </c>
      <c r="G40" s="124">
        <v>6.782298502954519</v>
      </c>
      <c r="H40" s="116">
        <v>543132</v>
      </c>
      <c r="I40" s="124">
        <v>5.783082960789579</v>
      </c>
      <c r="J40" s="116">
        <v>304093</v>
      </c>
      <c r="K40" s="124">
        <v>4.356731857254076</v>
      </c>
      <c r="L40" s="116">
        <v>121832</v>
      </c>
      <c r="M40" s="124">
        <v>3.688058852981972</v>
      </c>
      <c r="N40" s="116">
        <v>182261</v>
      </c>
      <c r="O40" s="124">
        <v>5.9747616386085625</v>
      </c>
      <c r="P40" s="28">
        <v>18</v>
      </c>
    </row>
    <row r="41" spans="1:16" ht="12">
      <c r="A41" s="18">
        <v>19</v>
      </c>
      <c r="B41" s="19"/>
      <c r="C41" s="48" t="s">
        <v>135</v>
      </c>
      <c r="D41" s="116">
        <v>23508</v>
      </c>
      <c r="E41" s="124">
        <v>0.13085532053959284</v>
      </c>
      <c r="F41" s="116" t="s">
        <v>178</v>
      </c>
      <c r="G41" s="124" t="s">
        <v>178</v>
      </c>
      <c r="H41" s="116" t="s">
        <v>178</v>
      </c>
      <c r="I41" s="124" t="s">
        <v>178</v>
      </c>
      <c r="J41" s="116">
        <v>23508</v>
      </c>
      <c r="K41" s="124">
        <v>0.3367984547501219</v>
      </c>
      <c r="L41" s="116">
        <v>1050</v>
      </c>
      <c r="M41" s="124">
        <v>0.03178525999434525</v>
      </c>
      <c r="N41" s="116">
        <v>22457</v>
      </c>
      <c r="O41" s="124">
        <v>0.7361707777211389</v>
      </c>
      <c r="P41" s="28">
        <v>19</v>
      </c>
    </row>
    <row r="42" spans="1:16" ht="12">
      <c r="A42" s="18">
        <v>20</v>
      </c>
      <c r="B42" s="19"/>
      <c r="C42" s="48" t="s">
        <v>35</v>
      </c>
      <c r="D42" s="116">
        <v>6564620</v>
      </c>
      <c r="E42" s="124">
        <v>36.54140949126348</v>
      </c>
      <c r="F42" s="116">
        <v>4103193</v>
      </c>
      <c r="G42" s="124">
        <v>37.35256421985652</v>
      </c>
      <c r="H42" s="116">
        <v>3740819</v>
      </c>
      <c r="I42" s="124">
        <v>39.83095567614855</v>
      </c>
      <c r="J42" s="116">
        <v>2461427</v>
      </c>
      <c r="K42" s="124">
        <v>35.26479539221661</v>
      </c>
      <c r="L42" s="116">
        <v>1107347</v>
      </c>
      <c r="M42" s="124">
        <v>33.52124980853165</v>
      </c>
      <c r="N42" s="116">
        <v>929938</v>
      </c>
      <c r="O42" s="124">
        <v>30.48462308823264</v>
      </c>
      <c r="P42" s="28">
        <v>20</v>
      </c>
    </row>
    <row r="43" spans="1:16" ht="12">
      <c r="A43" s="18">
        <v>21</v>
      </c>
      <c r="B43" s="19"/>
      <c r="C43" s="48" t="s">
        <v>36</v>
      </c>
      <c r="D43" s="116">
        <v>74312</v>
      </c>
      <c r="E43" s="124">
        <v>0.4136515475556501</v>
      </c>
      <c r="F43" s="116">
        <v>74312</v>
      </c>
      <c r="G43" s="124">
        <v>0.6764838388801058</v>
      </c>
      <c r="H43" s="116">
        <v>41059</v>
      </c>
      <c r="I43" s="124">
        <v>0.4371821275252781</v>
      </c>
      <c r="J43" s="116" t="s">
        <v>178</v>
      </c>
      <c r="K43" s="124" t="s">
        <v>178</v>
      </c>
      <c r="L43" s="116" t="s">
        <v>178</v>
      </c>
      <c r="M43" s="124" t="s">
        <v>178</v>
      </c>
      <c r="N43" s="116" t="s">
        <v>178</v>
      </c>
      <c r="O43" s="124" t="s">
        <v>178</v>
      </c>
      <c r="P43" s="28">
        <v>21</v>
      </c>
    </row>
    <row r="44" spans="1:16" ht="12">
      <c r="A44" s="18">
        <v>22</v>
      </c>
      <c r="B44" s="19"/>
      <c r="C44" s="48" t="s">
        <v>37</v>
      </c>
      <c r="D44" s="116">
        <v>833662</v>
      </c>
      <c r="E44" s="124">
        <v>4.640509963913478</v>
      </c>
      <c r="F44" s="116">
        <v>833662</v>
      </c>
      <c r="G44" s="124">
        <v>7.5890686576658775</v>
      </c>
      <c r="H44" s="116">
        <v>827989</v>
      </c>
      <c r="I44" s="124">
        <v>8.816142443496613</v>
      </c>
      <c r="J44" s="116" t="s">
        <v>178</v>
      </c>
      <c r="K44" s="124" t="s">
        <v>178</v>
      </c>
      <c r="L44" s="116" t="s">
        <v>178</v>
      </c>
      <c r="M44" s="124" t="s">
        <v>178</v>
      </c>
      <c r="N44" s="116" t="s">
        <v>178</v>
      </c>
      <c r="O44" s="124" t="s">
        <v>178</v>
      </c>
      <c r="P44" s="28">
        <v>22</v>
      </c>
    </row>
    <row r="45" spans="1:16" ht="12">
      <c r="A45" s="18">
        <v>23</v>
      </c>
      <c r="B45" s="19"/>
      <c r="C45" s="48" t="s">
        <v>38</v>
      </c>
      <c r="D45" s="116">
        <v>1748673</v>
      </c>
      <c r="E45" s="124">
        <v>9.733842348729429</v>
      </c>
      <c r="F45" s="116">
        <v>401786</v>
      </c>
      <c r="G45" s="124">
        <v>3.657575299928439</v>
      </c>
      <c r="H45" s="116">
        <v>249491</v>
      </c>
      <c r="I45" s="124">
        <v>2.6564944635380585</v>
      </c>
      <c r="J45" s="116">
        <v>1346886</v>
      </c>
      <c r="K45" s="124">
        <v>19.296797835824936</v>
      </c>
      <c r="L45" s="116">
        <v>497752</v>
      </c>
      <c r="M45" s="124">
        <v>15.067787364481273</v>
      </c>
      <c r="N45" s="116">
        <v>849134</v>
      </c>
      <c r="O45" s="124">
        <v>27.83575888005796</v>
      </c>
      <c r="P45" s="28">
        <v>23</v>
      </c>
    </row>
    <row r="46" spans="1:16" ht="12">
      <c r="A46" s="18">
        <v>24</v>
      </c>
      <c r="B46" s="19"/>
      <c r="C46" s="48" t="s">
        <v>39</v>
      </c>
      <c r="D46" s="116">
        <v>732853</v>
      </c>
      <c r="E46" s="124">
        <v>4.079365076714405</v>
      </c>
      <c r="F46" s="116">
        <v>415981</v>
      </c>
      <c r="G46" s="124">
        <v>3.7867965305897466</v>
      </c>
      <c r="H46" s="116">
        <v>296051</v>
      </c>
      <c r="I46" s="124">
        <v>3.1522493493749506</v>
      </c>
      <c r="J46" s="116">
        <v>316872</v>
      </c>
      <c r="K46" s="124">
        <v>4.539816230797202</v>
      </c>
      <c r="L46" s="116">
        <v>177272</v>
      </c>
      <c r="M46" s="124">
        <v>5.366320580683401</v>
      </c>
      <c r="N46" s="116">
        <v>138752</v>
      </c>
      <c r="O46" s="124">
        <v>4.548477879964531</v>
      </c>
      <c r="P46" s="28">
        <v>24</v>
      </c>
    </row>
    <row r="47" spans="1:16" ht="12">
      <c r="A47" s="18"/>
      <c r="B47" s="19"/>
      <c r="C47" s="48" t="s">
        <v>23</v>
      </c>
      <c r="E47" s="124"/>
      <c r="G47" s="124"/>
      <c r="I47" s="124"/>
      <c r="K47" s="124"/>
      <c r="M47" s="124"/>
      <c r="O47" s="124"/>
      <c r="P47" s="28"/>
    </row>
    <row r="48" spans="1:16" ht="12">
      <c r="A48" s="18">
        <v>25</v>
      </c>
      <c r="B48" s="19"/>
      <c r="C48" s="48" t="s">
        <v>40</v>
      </c>
      <c r="D48" s="116">
        <v>62048</v>
      </c>
      <c r="E48" s="124">
        <v>0.3453850148392316</v>
      </c>
      <c r="F48" s="116">
        <v>13791</v>
      </c>
      <c r="G48" s="124">
        <v>0.1255435006727788</v>
      </c>
      <c r="H48" s="116">
        <v>8747</v>
      </c>
      <c r="I48" s="124">
        <v>0.09313505125462401</v>
      </c>
      <c r="J48" s="116">
        <v>48256</v>
      </c>
      <c r="K48" s="124">
        <v>0.6913623546206347</v>
      </c>
      <c r="L48" s="116">
        <v>48105</v>
      </c>
      <c r="M48" s="124">
        <v>1.4562189828837888</v>
      </c>
      <c r="N48" s="116">
        <v>151</v>
      </c>
      <c r="O48" s="124">
        <v>0.004949983855185108</v>
      </c>
      <c r="P48" s="28">
        <v>25</v>
      </c>
    </row>
    <row r="49" spans="1:16" ht="12">
      <c r="A49" s="18">
        <v>26</v>
      </c>
      <c r="B49" s="19"/>
      <c r="C49" s="48" t="s">
        <v>41</v>
      </c>
      <c r="D49" s="116">
        <v>38520</v>
      </c>
      <c r="E49" s="124">
        <v>0.21441836596839867</v>
      </c>
      <c r="F49" s="116">
        <v>37778</v>
      </c>
      <c r="G49" s="124">
        <v>0.3439041670956593</v>
      </c>
      <c r="H49" s="116">
        <v>15354</v>
      </c>
      <c r="I49" s="124">
        <v>0.16348411763616064</v>
      </c>
      <c r="J49" s="116">
        <v>742</v>
      </c>
      <c r="K49" s="124">
        <v>0.01063061312849202</v>
      </c>
      <c r="L49" s="116">
        <v>636</v>
      </c>
      <c r="M49" s="124">
        <v>0.019252786053717694</v>
      </c>
      <c r="N49" s="116">
        <v>105</v>
      </c>
      <c r="O49" s="124">
        <v>0.003442041753605539</v>
      </c>
      <c r="P49" s="28">
        <v>26</v>
      </c>
    </row>
    <row r="50" spans="1:16" ht="12">
      <c r="A50" s="18">
        <v>27</v>
      </c>
      <c r="B50" s="19"/>
      <c r="C50" s="48" t="s">
        <v>42</v>
      </c>
      <c r="D50" s="116">
        <v>632284</v>
      </c>
      <c r="E50" s="124">
        <v>3.5195561294902125</v>
      </c>
      <c r="F50" s="116">
        <v>364411</v>
      </c>
      <c r="G50" s="124">
        <v>3.3173397595292577</v>
      </c>
      <c r="H50" s="116">
        <v>271949</v>
      </c>
      <c r="I50" s="124">
        <v>2.8956195328276833</v>
      </c>
      <c r="J50" s="116">
        <v>267872</v>
      </c>
      <c r="K50" s="124">
        <v>3.837794609104332</v>
      </c>
      <c r="L50" s="116">
        <v>128530</v>
      </c>
      <c r="M50" s="124">
        <v>3.8908185400697097</v>
      </c>
      <c r="N50" s="116">
        <v>138494</v>
      </c>
      <c r="O50" s="124">
        <v>4.540020291655671</v>
      </c>
      <c r="P50" s="28">
        <v>27</v>
      </c>
    </row>
    <row r="51" spans="1:16" ht="12">
      <c r="A51" s="18">
        <v>28</v>
      </c>
      <c r="B51" s="19"/>
      <c r="C51" s="48" t="s">
        <v>43</v>
      </c>
      <c r="D51" s="116">
        <v>7010436</v>
      </c>
      <c r="E51" s="124">
        <v>39.02300705726991</v>
      </c>
      <c r="F51" s="116">
        <v>5060745</v>
      </c>
      <c r="G51" s="124">
        <v>46.06943972969777</v>
      </c>
      <c r="H51" s="116">
        <v>4506508</v>
      </c>
      <c r="I51" s="124">
        <v>47.983749120769765</v>
      </c>
      <c r="J51" s="116">
        <v>1949690</v>
      </c>
      <c r="K51" s="124">
        <v>27.933153787721842</v>
      </c>
      <c r="L51" s="116">
        <v>830639</v>
      </c>
      <c r="M51" s="124">
        <v>25.144834834707567</v>
      </c>
      <c r="N51" s="116">
        <v>947489</v>
      </c>
      <c r="O51" s="124">
        <v>31.059968562685317</v>
      </c>
      <c r="P51" s="28">
        <v>28</v>
      </c>
    </row>
    <row r="52" spans="1:16" ht="12">
      <c r="A52" s="18"/>
      <c r="B52" s="19"/>
      <c r="C52" s="48" t="s">
        <v>44</v>
      </c>
      <c r="E52" s="124"/>
      <c r="G52" s="124"/>
      <c r="I52" s="124"/>
      <c r="K52" s="124"/>
      <c r="M52" s="124"/>
      <c r="O52" s="124"/>
      <c r="P52" s="28"/>
    </row>
    <row r="53" spans="1:16" ht="12">
      <c r="A53" s="18">
        <v>29</v>
      </c>
      <c r="B53" s="19"/>
      <c r="C53" s="48" t="s">
        <v>45</v>
      </c>
      <c r="D53" s="116">
        <v>4654241</v>
      </c>
      <c r="E53" s="124">
        <v>25.907444185958614</v>
      </c>
      <c r="F53" s="116">
        <v>3284763</v>
      </c>
      <c r="G53" s="124">
        <v>29.902156906708644</v>
      </c>
      <c r="H53" s="116">
        <v>2934190</v>
      </c>
      <c r="I53" s="124">
        <v>31.242247175123495</v>
      </c>
      <c r="J53" s="116">
        <v>1369478</v>
      </c>
      <c r="K53" s="124">
        <v>19.620472784340965</v>
      </c>
      <c r="L53" s="116">
        <v>436974</v>
      </c>
      <c r="M53" s="124">
        <v>13.22793542930383</v>
      </c>
      <c r="N53" s="116">
        <v>760941</v>
      </c>
      <c r="O53" s="124">
        <v>24.944673276479545</v>
      </c>
      <c r="P53" s="28">
        <v>29</v>
      </c>
    </row>
    <row r="54" spans="1:16" ht="12">
      <c r="A54" s="18">
        <v>30</v>
      </c>
      <c r="B54" s="19"/>
      <c r="C54" s="48" t="s">
        <v>46</v>
      </c>
      <c r="D54" s="116">
        <v>1676302</v>
      </c>
      <c r="E54" s="124">
        <v>9.330995215720629</v>
      </c>
      <c r="F54" s="116">
        <v>1275092</v>
      </c>
      <c r="G54" s="124">
        <v>11.607534867656796</v>
      </c>
      <c r="H54" s="116">
        <v>1227456</v>
      </c>
      <c r="I54" s="124">
        <v>13.069529835691753</v>
      </c>
      <c r="J54" s="116">
        <v>401210</v>
      </c>
      <c r="K54" s="124">
        <v>5.748124384477471</v>
      </c>
      <c r="L54" s="116">
        <v>260169</v>
      </c>
      <c r="M54" s="124">
        <v>7.875751721398866</v>
      </c>
      <c r="N54" s="116">
        <v>141040</v>
      </c>
      <c r="O54" s="124">
        <v>4.623481608843097</v>
      </c>
      <c r="P54" s="28">
        <v>30</v>
      </c>
    </row>
    <row r="55" spans="1:16" ht="12">
      <c r="A55" s="18">
        <v>31</v>
      </c>
      <c r="B55" s="19"/>
      <c r="C55" s="48" t="s">
        <v>137</v>
      </c>
      <c r="E55" s="124"/>
      <c r="G55" s="124"/>
      <c r="I55" s="124"/>
      <c r="K55" s="124"/>
      <c r="M55" s="124"/>
      <c r="O55" s="124"/>
      <c r="P55" s="28"/>
    </row>
    <row r="56" spans="1:16" ht="12">
      <c r="A56" s="18"/>
      <c r="B56" s="19"/>
      <c r="C56" s="48" t="s">
        <v>177</v>
      </c>
      <c r="D56" s="116">
        <v>1108085</v>
      </c>
      <c r="E56" s="124">
        <v>6.1680626961083345</v>
      </c>
      <c r="F56" s="116">
        <v>751004</v>
      </c>
      <c r="G56" s="124">
        <v>6.836608743329677</v>
      </c>
      <c r="H56" s="116">
        <v>573592</v>
      </c>
      <c r="I56" s="124">
        <v>6.1074105772541785</v>
      </c>
      <c r="J56" s="116">
        <v>357081</v>
      </c>
      <c r="K56" s="124">
        <v>5.115889442769621</v>
      </c>
      <c r="L56" s="116">
        <v>241668</v>
      </c>
      <c r="M56" s="124">
        <v>7.315695440298503</v>
      </c>
      <c r="N56" s="116">
        <v>114185</v>
      </c>
      <c r="O56" s="124">
        <v>3.7431384536709373</v>
      </c>
      <c r="P56" s="28">
        <v>31</v>
      </c>
    </row>
    <row r="57" spans="1:16" ht="12">
      <c r="A57" s="18">
        <v>32</v>
      </c>
      <c r="B57" s="19"/>
      <c r="C57" s="48" t="s">
        <v>175</v>
      </c>
      <c r="D57" s="116">
        <v>877262</v>
      </c>
      <c r="E57" s="124">
        <v>4.8832057260168575</v>
      </c>
      <c r="F57" s="116">
        <v>473554</v>
      </c>
      <c r="G57" s="124">
        <v>4.310900363831274</v>
      </c>
      <c r="H57" s="116">
        <v>473554</v>
      </c>
      <c r="I57" s="124">
        <v>5.0422403180327215</v>
      </c>
      <c r="J57" s="116">
        <v>403707</v>
      </c>
      <c r="K57" s="124">
        <v>5.783898833240065</v>
      </c>
      <c r="L57" s="116">
        <v>403707</v>
      </c>
      <c r="M57" s="124">
        <v>12.220887577654418</v>
      </c>
      <c r="N57" s="116" t="s">
        <v>178</v>
      </c>
      <c r="O57" s="124" t="s">
        <v>178</v>
      </c>
      <c r="P57" s="28">
        <v>32</v>
      </c>
    </row>
    <row r="58" spans="1:16" s="58" customFormat="1" ht="12">
      <c r="A58" s="18"/>
      <c r="B58" s="19"/>
      <c r="C58" s="48" t="s">
        <v>30</v>
      </c>
      <c r="E58" s="124"/>
      <c r="G58" s="124"/>
      <c r="I58" s="124"/>
      <c r="K58" s="124"/>
      <c r="M58" s="124"/>
      <c r="O58" s="124"/>
      <c r="P58" s="28"/>
    </row>
    <row r="59" spans="1:16" s="58" customFormat="1" ht="12">
      <c r="A59" s="52">
        <v>33</v>
      </c>
      <c r="B59" s="53"/>
      <c r="C59" s="54" t="s">
        <v>47</v>
      </c>
      <c r="D59" s="118">
        <v>17964879</v>
      </c>
      <c r="E59" s="130">
        <v>100</v>
      </c>
      <c r="F59" s="118">
        <v>10985037</v>
      </c>
      <c r="G59" s="130">
        <v>100</v>
      </c>
      <c r="H59" s="118">
        <v>9391738</v>
      </c>
      <c r="I59" s="130">
        <v>100</v>
      </c>
      <c r="J59" s="118">
        <v>6979842</v>
      </c>
      <c r="K59" s="130">
        <v>100</v>
      </c>
      <c r="L59" s="118">
        <v>3303418</v>
      </c>
      <c r="M59" s="130">
        <v>100</v>
      </c>
      <c r="N59" s="118">
        <v>3050515</v>
      </c>
      <c r="O59" s="130">
        <v>100</v>
      </c>
      <c r="P59" s="57">
        <v>33</v>
      </c>
    </row>
    <row r="60" spans="1:16" s="58" customFormat="1" ht="12">
      <c r="A60" s="59" t="s">
        <v>49</v>
      </c>
      <c r="B60" s="60"/>
      <c r="C60" s="61"/>
      <c r="D60" s="62"/>
      <c r="E60" s="56"/>
      <c r="F60" s="62"/>
      <c r="G60" s="56"/>
      <c r="H60" s="62"/>
      <c r="I60" s="56"/>
      <c r="J60" s="62"/>
      <c r="K60" s="56"/>
      <c r="L60" s="62"/>
      <c r="M60" s="56"/>
      <c r="N60" s="62"/>
      <c r="O60" s="56"/>
      <c r="P60" s="59"/>
    </row>
    <row r="61" spans="1:16" s="58" customFormat="1" ht="12">
      <c r="A61" s="102" t="s">
        <v>50</v>
      </c>
      <c r="B61" s="53"/>
      <c r="C61" s="60"/>
      <c r="D61" s="62"/>
      <c r="E61" s="56"/>
      <c r="F61" s="62"/>
      <c r="G61" s="56"/>
      <c r="H61" s="64" t="s">
        <v>51</v>
      </c>
      <c r="I61" s="56"/>
      <c r="J61" s="62"/>
      <c r="K61" s="56"/>
      <c r="L61" s="62"/>
      <c r="M61" s="56"/>
      <c r="N61" s="62"/>
      <c r="O61" s="56"/>
      <c r="P61" s="102"/>
    </row>
    <row r="62" spans="1:16" s="58" customFormat="1" ht="12">
      <c r="A62" s="102" t="s">
        <v>52</v>
      </c>
      <c r="B62" s="53"/>
      <c r="C62" s="60"/>
      <c r="D62" s="62"/>
      <c r="E62" s="56"/>
      <c r="F62" s="62"/>
      <c r="G62" s="56"/>
      <c r="H62" s="64" t="s">
        <v>53</v>
      </c>
      <c r="I62" s="56"/>
      <c r="J62" s="62"/>
      <c r="K62" s="56"/>
      <c r="L62" s="62"/>
      <c r="M62" s="56"/>
      <c r="N62" s="62"/>
      <c r="O62" s="56"/>
      <c r="P62" s="102"/>
    </row>
    <row r="63" spans="1:16" s="58" customFormat="1" ht="12">
      <c r="A63" s="3"/>
      <c r="B63" s="3"/>
      <c r="C63" s="4"/>
      <c r="D63" s="4"/>
      <c r="E63" s="5"/>
      <c r="F63" s="4"/>
      <c r="G63" s="11" t="s">
        <v>54</v>
      </c>
      <c r="H63" s="4" t="s">
        <v>1</v>
      </c>
      <c r="I63" s="8"/>
      <c r="J63" s="4"/>
      <c r="K63" s="65"/>
      <c r="L63" s="4"/>
      <c r="M63" s="65"/>
      <c r="N63" s="4"/>
      <c r="O63" s="65"/>
      <c r="P63" s="3"/>
    </row>
    <row r="64" spans="1:16" s="58" customFormat="1" ht="12">
      <c r="A64" s="3"/>
      <c r="B64" s="3"/>
      <c r="C64" s="4"/>
      <c r="D64" s="4"/>
      <c r="E64" s="5"/>
      <c r="F64" s="4"/>
      <c r="G64" s="11"/>
      <c r="H64" s="4"/>
      <c r="I64" s="65"/>
      <c r="J64" s="4"/>
      <c r="K64" s="65"/>
      <c r="L64" s="4"/>
      <c r="M64" s="65"/>
      <c r="N64" s="4"/>
      <c r="O64" s="65"/>
      <c r="P64" s="3"/>
    </row>
    <row r="65" spans="1:16" s="58" customFormat="1" ht="12">
      <c r="A65" s="3"/>
      <c r="B65" s="3"/>
      <c r="C65" s="4"/>
      <c r="D65" s="4"/>
      <c r="E65" s="5"/>
      <c r="F65" s="4"/>
      <c r="G65" s="65" t="s">
        <v>55</v>
      </c>
      <c r="H65" s="4" t="s">
        <v>56</v>
      </c>
      <c r="I65" s="65"/>
      <c r="J65" s="4"/>
      <c r="K65" s="65"/>
      <c r="L65" s="4"/>
      <c r="M65" s="65"/>
      <c r="N65" s="4"/>
      <c r="O65" s="65"/>
      <c r="P65" s="3"/>
    </row>
    <row r="66" spans="1:16" s="58" customFormat="1" ht="12">
      <c r="A66" s="3"/>
      <c r="B66" s="3"/>
      <c r="C66" s="4"/>
      <c r="D66" s="4"/>
      <c r="E66" s="5"/>
      <c r="F66" s="4"/>
      <c r="G66" s="65"/>
      <c r="H66" s="4"/>
      <c r="I66" s="65"/>
      <c r="J66" s="4"/>
      <c r="K66" s="65"/>
      <c r="L66" s="4"/>
      <c r="M66" s="65"/>
      <c r="N66" s="4"/>
      <c r="O66" s="65"/>
      <c r="P66" s="3"/>
    </row>
    <row r="67" spans="1:20" ht="12.75" thickBot="1">
      <c r="A67" s="12"/>
      <c r="B67" s="12"/>
      <c r="C67" s="13"/>
      <c r="D67" s="13"/>
      <c r="E67" s="14"/>
      <c r="F67" s="13"/>
      <c r="G67" s="15"/>
      <c r="H67" s="13"/>
      <c r="I67" s="15"/>
      <c r="J67" s="13"/>
      <c r="K67" s="15"/>
      <c r="L67" s="13"/>
      <c r="M67" s="15"/>
      <c r="N67" s="13"/>
      <c r="O67" s="15"/>
      <c r="P67" s="12"/>
      <c r="Q67" s="58"/>
      <c r="R67" s="58"/>
      <c r="S67" s="58"/>
      <c r="T67" s="58"/>
    </row>
    <row r="68" spans="1:17" ht="12">
      <c r="A68" s="18"/>
      <c r="C68" s="67"/>
      <c r="D68" s="21"/>
      <c r="E68" s="22"/>
      <c r="F68" s="23"/>
      <c r="G68" s="24" t="s">
        <v>4</v>
      </c>
      <c r="H68" s="25" t="s">
        <v>5</v>
      </c>
      <c r="I68" s="26"/>
      <c r="J68" s="23" t="s">
        <v>6</v>
      </c>
      <c r="K68" s="27"/>
      <c r="L68" s="23"/>
      <c r="M68" s="27"/>
      <c r="N68" s="36"/>
      <c r="O68" s="27"/>
      <c r="P68" s="28"/>
      <c r="Q68" s="66"/>
    </row>
    <row r="69" spans="1:17" ht="12">
      <c r="A69" s="18" t="s">
        <v>7</v>
      </c>
      <c r="C69" s="68"/>
      <c r="D69" s="21" t="s">
        <v>8</v>
      </c>
      <c r="E69" s="22"/>
      <c r="F69" s="32"/>
      <c r="G69" s="33"/>
      <c r="H69" s="16" t="s">
        <v>167</v>
      </c>
      <c r="I69" s="22"/>
      <c r="J69" s="163"/>
      <c r="K69" s="164"/>
      <c r="L69" s="167" t="s">
        <v>167</v>
      </c>
      <c r="M69" s="168"/>
      <c r="N69" s="168"/>
      <c r="O69" s="169"/>
      <c r="P69" s="28" t="s">
        <v>7</v>
      </c>
      <c r="Q69" s="66"/>
    </row>
    <row r="70" spans="1:17" ht="12">
      <c r="A70" s="18" t="s">
        <v>9</v>
      </c>
      <c r="C70" s="1"/>
      <c r="D70" s="34"/>
      <c r="E70" s="35"/>
      <c r="F70" s="34"/>
      <c r="G70" s="27"/>
      <c r="H70" s="36" t="s">
        <v>168</v>
      </c>
      <c r="I70" s="26"/>
      <c r="J70" s="165"/>
      <c r="K70" s="166"/>
      <c r="L70" s="165" t="s">
        <v>165</v>
      </c>
      <c r="M70" s="166"/>
      <c r="N70" s="165" t="s">
        <v>166</v>
      </c>
      <c r="O70" s="166"/>
      <c r="P70" s="28" t="s">
        <v>9</v>
      </c>
      <c r="Q70" s="66"/>
    </row>
    <row r="71" spans="1:18" ht="14.25" thickBot="1">
      <c r="A71" s="37"/>
      <c r="B71" s="12"/>
      <c r="C71" s="38"/>
      <c r="D71" s="114" t="s">
        <v>164</v>
      </c>
      <c r="E71" s="39" t="s">
        <v>10</v>
      </c>
      <c r="F71" s="114" t="s">
        <v>164</v>
      </c>
      <c r="G71" s="15" t="s">
        <v>10</v>
      </c>
      <c r="H71" s="119" t="s">
        <v>164</v>
      </c>
      <c r="I71" s="39" t="s">
        <v>10</v>
      </c>
      <c r="J71" s="114" t="s">
        <v>164</v>
      </c>
      <c r="K71" s="39" t="s">
        <v>10</v>
      </c>
      <c r="L71" s="114" t="s">
        <v>164</v>
      </c>
      <c r="M71" s="39" t="s">
        <v>10</v>
      </c>
      <c r="N71" s="114" t="s">
        <v>164</v>
      </c>
      <c r="O71" s="39" t="s">
        <v>10</v>
      </c>
      <c r="P71" s="40"/>
      <c r="Q71" s="41"/>
      <c r="R71" s="17"/>
    </row>
    <row r="72" spans="1:18" ht="12">
      <c r="A72" s="18"/>
      <c r="C72" s="69"/>
      <c r="D72" s="17"/>
      <c r="E72" s="42"/>
      <c r="F72" s="17"/>
      <c r="G72" s="42"/>
      <c r="H72" s="17"/>
      <c r="I72" s="42"/>
      <c r="J72" s="17"/>
      <c r="K72" s="42"/>
      <c r="L72" s="17"/>
      <c r="M72" s="42"/>
      <c r="N72" s="17"/>
      <c r="O72" s="121"/>
      <c r="P72" s="19"/>
      <c r="Q72" s="16"/>
      <c r="R72" s="17"/>
    </row>
    <row r="73" spans="1:18" ht="12">
      <c r="A73" s="18">
        <v>34</v>
      </c>
      <c r="C73" s="69" t="s">
        <v>57</v>
      </c>
      <c r="D73" s="116">
        <v>3907150</v>
      </c>
      <c r="E73" s="124">
        <v>82.8656281607612</v>
      </c>
      <c r="F73" s="116">
        <v>2743017</v>
      </c>
      <c r="G73" s="124">
        <v>82.80648549174762</v>
      </c>
      <c r="H73" s="116">
        <v>1773813</v>
      </c>
      <c r="I73" s="124">
        <v>79.70796130116518</v>
      </c>
      <c r="J73" s="116">
        <v>1164132</v>
      </c>
      <c r="K73" s="124">
        <v>83.00542540091567</v>
      </c>
      <c r="L73" s="116">
        <v>777443</v>
      </c>
      <c r="M73" s="124">
        <v>81.79262602511297</v>
      </c>
      <c r="N73" s="116">
        <v>358127</v>
      </c>
      <c r="O73" s="124">
        <v>88.70238272155348</v>
      </c>
      <c r="P73" s="28">
        <v>34</v>
      </c>
      <c r="Q73" s="29"/>
      <c r="R73" s="17"/>
    </row>
    <row r="74" spans="1:18" ht="12">
      <c r="A74" s="18">
        <v>35</v>
      </c>
      <c r="C74" s="69" t="s">
        <v>58</v>
      </c>
      <c r="D74" s="116">
        <v>20856</v>
      </c>
      <c r="E74" s="124">
        <v>0.44232894588660165</v>
      </c>
      <c r="F74" s="116">
        <v>10717</v>
      </c>
      <c r="G74" s="124">
        <v>0.3235259223749103</v>
      </c>
      <c r="H74" s="116">
        <v>7274</v>
      </c>
      <c r="I74" s="124">
        <v>0.3268640552891853</v>
      </c>
      <c r="J74" s="116">
        <v>10139</v>
      </c>
      <c r="K74" s="124">
        <v>0.7229352067805747</v>
      </c>
      <c r="L74" s="116">
        <v>10130</v>
      </c>
      <c r="M74" s="124">
        <v>1.0657492596041052</v>
      </c>
      <c r="N74" s="116">
        <v>8</v>
      </c>
      <c r="O74" s="131">
        <v>0.0019814732253430425</v>
      </c>
      <c r="P74" s="28">
        <v>35</v>
      </c>
      <c r="Q74" s="30"/>
      <c r="R74" s="17"/>
    </row>
    <row r="75" spans="1:18" ht="12">
      <c r="A75" s="18"/>
      <c r="C75" s="69" t="s">
        <v>23</v>
      </c>
      <c r="E75" s="124"/>
      <c r="G75" s="124"/>
      <c r="I75" s="124"/>
      <c r="K75" s="124"/>
      <c r="M75" s="124"/>
      <c r="O75" s="124"/>
      <c r="P75" s="28"/>
      <c r="Q75" s="29"/>
      <c r="R75" s="17"/>
    </row>
    <row r="76" spans="1:18" ht="12">
      <c r="A76" s="18">
        <v>36</v>
      </c>
      <c r="C76" s="69" t="s">
        <v>59</v>
      </c>
      <c r="D76" s="116">
        <v>38437</v>
      </c>
      <c r="E76" s="124">
        <v>0.8151993523706995</v>
      </c>
      <c r="F76" s="116">
        <v>28032</v>
      </c>
      <c r="G76" s="124">
        <v>0.8462329622108319</v>
      </c>
      <c r="H76" s="116">
        <v>24120</v>
      </c>
      <c r="I76" s="124">
        <v>1.083854964747752</v>
      </c>
      <c r="J76" s="116">
        <v>10405</v>
      </c>
      <c r="K76" s="124">
        <v>0.741901649724024</v>
      </c>
      <c r="L76" s="116">
        <v>10396</v>
      </c>
      <c r="M76" s="124">
        <v>1.093734383301508</v>
      </c>
      <c r="N76" s="116">
        <v>8</v>
      </c>
      <c r="O76" s="124">
        <v>0.0019814732253430425</v>
      </c>
      <c r="P76" s="28">
        <v>36</v>
      </c>
      <c r="Q76" s="41"/>
      <c r="R76" s="17"/>
    </row>
    <row r="77" spans="1:18" ht="12">
      <c r="A77" s="18">
        <v>37</v>
      </c>
      <c r="C77" s="69" t="s">
        <v>60</v>
      </c>
      <c r="D77" s="116">
        <v>17581</v>
      </c>
      <c r="E77" s="124">
        <v>0.3728704064840978</v>
      </c>
      <c r="F77" s="116">
        <v>17315</v>
      </c>
      <c r="G77" s="124">
        <v>0.5227070398359216</v>
      </c>
      <c r="H77" s="116">
        <v>16845</v>
      </c>
      <c r="I77" s="124">
        <v>0.7569459735147547</v>
      </c>
      <c r="J77" s="116">
        <v>266</v>
      </c>
      <c r="K77" s="124">
        <v>0.01896644294344934</v>
      </c>
      <c r="L77" s="116">
        <v>266</v>
      </c>
      <c r="M77" s="124">
        <v>0.02798512369740296</v>
      </c>
      <c r="N77" s="116" t="s">
        <v>178</v>
      </c>
      <c r="O77" s="124" t="s">
        <v>178</v>
      </c>
      <c r="P77" s="28">
        <v>37</v>
      </c>
      <c r="Q77" s="70"/>
      <c r="R77" s="17"/>
    </row>
    <row r="78" spans="1:18" ht="12">
      <c r="A78" s="18">
        <v>38</v>
      </c>
      <c r="C78" s="69" t="s">
        <v>61</v>
      </c>
      <c r="D78" s="116">
        <v>17476</v>
      </c>
      <c r="E78" s="124">
        <v>0.3706434914803534</v>
      </c>
      <c r="F78" s="116">
        <v>7250</v>
      </c>
      <c r="G78" s="124">
        <v>0.2188637619873192</v>
      </c>
      <c r="H78" s="116">
        <v>4837</v>
      </c>
      <c r="I78" s="124">
        <v>0.21735516021910767</v>
      </c>
      <c r="J78" s="116">
        <v>10226</v>
      </c>
      <c r="K78" s="124">
        <v>0.72913851706659</v>
      </c>
      <c r="L78" s="116">
        <v>3489</v>
      </c>
      <c r="M78" s="124">
        <v>0.36706803225653734</v>
      </c>
      <c r="N78" s="116">
        <v>4253</v>
      </c>
      <c r="O78" s="124">
        <v>1.053400703422995</v>
      </c>
      <c r="P78" s="28">
        <v>38</v>
      </c>
      <c r="Q78" s="17"/>
      <c r="R78" s="17"/>
    </row>
    <row r="79" spans="1:18" ht="12">
      <c r="A79" s="18">
        <v>39</v>
      </c>
      <c r="C79" s="69" t="s">
        <v>162</v>
      </c>
      <c r="D79" s="116">
        <v>244031</v>
      </c>
      <c r="E79" s="124">
        <v>5.1755837645595175</v>
      </c>
      <c r="F79" s="116">
        <v>144479</v>
      </c>
      <c r="G79" s="124">
        <v>4.3615472369883985</v>
      </c>
      <c r="H79" s="116">
        <v>121727</v>
      </c>
      <c r="I79" s="124">
        <v>5.469917632414992</v>
      </c>
      <c r="J79" s="116">
        <v>99551</v>
      </c>
      <c r="K79" s="124">
        <v>7.098226922794455</v>
      </c>
      <c r="L79" s="116">
        <v>97483</v>
      </c>
      <c r="M79" s="124">
        <v>10.255916591706514</v>
      </c>
      <c r="N79" s="116">
        <v>2068</v>
      </c>
      <c r="O79" s="124">
        <v>0.5122108287511765</v>
      </c>
      <c r="P79" s="28">
        <v>39</v>
      </c>
      <c r="Q79" s="17"/>
      <c r="R79" s="17"/>
    </row>
    <row r="80" spans="1:18" ht="12">
      <c r="A80" s="18">
        <v>40</v>
      </c>
      <c r="C80" s="69" t="s">
        <v>62</v>
      </c>
      <c r="D80" s="116">
        <v>525530</v>
      </c>
      <c r="E80" s="124">
        <v>11.145815637312321</v>
      </c>
      <c r="F80" s="116">
        <v>407100</v>
      </c>
      <c r="G80" s="124">
        <v>12.289577586901743</v>
      </c>
      <c r="H80" s="116">
        <v>317739</v>
      </c>
      <c r="I80" s="124">
        <v>14.277901850911526</v>
      </c>
      <c r="J80" s="116">
        <v>118429</v>
      </c>
      <c r="K80" s="124">
        <v>8.444273952442714</v>
      </c>
      <c r="L80" s="116">
        <v>61960</v>
      </c>
      <c r="M80" s="124">
        <v>6.518640091319877</v>
      </c>
      <c r="N80" s="116">
        <v>39284</v>
      </c>
      <c r="O80" s="124">
        <v>9.730024273047011</v>
      </c>
      <c r="P80" s="28">
        <v>40</v>
      </c>
      <c r="Q80" s="17"/>
      <c r="R80" s="17"/>
    </row>
    <row r="81" spans="1:18" ht="12">
      <c r="A81" s="18"/>
      <c r="C81" s="69"/>
      <c r="E81" s="124"/>
      <c r="G81" s="124"/>
      <c r="I81" s="124"/>
      <c r="K81" s="124"/>
      <c r="M81" s="124"/>
      <c r="O81" s="124"/>
      <c r="P81" s="28"/>
      <c r="Q81" s="17"/>
      <c r="R81" s="17"/>
    </row>
    <row r="82" spans="1:16" ht="12">
      <c r="A82" s="52">
        <v>41</v>
      </c>
      <c r="B82" s="71"/>
      <c r="C82" s="72" t="s">
        <v>63</v>
      </c>
      <c r="D82" s="118">
        <v>4715043</v>
      </c>
      <c r="E82" s="130">
        <v>100</v>
      </c>
      <c r="F82" s="118">
        <v>3312563</v>
      </c>
      <c r="G82" s="130">
        <v>100</v>
      </c>
      <c r="H82" s="118">
        <v>2225390</v>
      </c>
      <c r="I82" s="130">
        <v>100</v>
      </c>
      <c r="J82" s="118">
        <v>1402477</v>
      </c>
      <c r="K82" s="130">
        <v>100</v>
      </c>
      <c r="L82" s="118">
        <v>950505</v>
      </c>
      <c r="M82" s="130">
        <v>100</v>
      </c>
      <c r="N82" s="118">
        <v>403740</v>
      </c>
      <c r="O82" s="130">
        <v>100</v>
      </c>
      <c r="P82" s="57">
        <v>41</v>
      </c>
    </row>
    <row r="83" spans="1:16" ht="12">
      <c r="A83" s="52"/>
      <c r="B83" s="71"/>
      <c r="C83" s="72"/>
      <c r="D83" s="116"/>
      <c r="E83" s="124"/>
      <c r="F83" s="116"/>
      <c r="G83" s="124"/>
      <c r="H83" s="116"/>
      <c r="I83" s="124"/>
      <c r="J83" s="116"/>
      <c r="K83" s="124"/>
      <c r="L83" s="116"/>
      <c r="M83" s="124"/>
      <c r="N83" s="116"/>
      <c r="O83" s="124"/>
      <c r="P83" s="57"/>
    </row>
    <row r="84" spans="1:16" ht="12">
      <c r="A84" s="18">
        <v>42</v>
      </c>
      <c r="C84" s="69" t="s">
        <v>64</v>
      </c>
      <c r="D84" s="116">
        <v>1656362</v>
      </c>
      <c r="E84" s="124">
        <v>35.12930847078171</v>
      </c>
      <c r="F84" s="116">
        <v>1306633</v>
      </c>
      <c r="G84" s="124">
        <v>39.444774333348526</v>
      </c>
      <c r="H84" s="116">
        <v>726883</v>
      </c>
      <c r="I84" s="124">
        <v>32.663173645967674</v>
      </c>
      <c r="J84" s="116">
        <v>349728</v>
      </c>
      <c r="K84" s="124">
        <v>24.936451720776883</v>
      </c>
      <c r="L84" s="116">
        <v>227444</v>
      </c>
      <c r="M84" s="124">
        <v>23.928753662526763</v>
      </c>
      <c r="N84" s="116">
        <v>118501</v>
      </c>
      <c r="O84" s="124">
        <v>29.350819834546986</v>
      </c>
      <c r="P84" s="28">
        <v>42</v>
      </c>
    </row>
    <row r="85" spans="1:16" ht="12">
      <c r="A85" s="18"/>
      <c r="C85" s="69" t="s">
        <v>13</v>
      </c>
      <c r="E85" s="124"/>
      <c r="G85" s="124"/>
      <c r="I85" s="124"/>
      <c r="K85" s="124"/>
      <c r="M85" s="124"/>
      <c r="O85" s="124"/>
      <c r="P85" s="28"/>
    </row>
    <row r="86" spans="1:20" s="58" customFormat="1" ht="12">
      <c r="A86" s="18">
        <v>43</v>
      </c>
      <c r="B86" s="3"/>
      <c r="C86" s="69" t="s">
        <v>65</v>
      </c>
      <c r="D86" s="116">
        <v>984602</v>
      </c>
      <c r="E86" s="124">
        <v>20.882142538254687</v>
      </c>
      <c r="F86" s="116">
        <v>797467</v>
      </c>
      <c r="G86" s="124">
        <v>24.074017611136753</v>
      </c>
      <c r="H86" s="116">
        <v>297086</v>
      </c>
      <c r="I86" s="124">
        <v>13.34983980336031</v>
      </c>
      <c r="J86" s="116">
        <v>187134</v>
      </c>
      <c r="K86" s="124">
        <v>13.343106517967852</v>
      </c>
      <c r="L86" s="116">
        <v>131838</v>
      </c>
      <c r="M86" s="124">
        <v>13.870311045181246</v>
      </c>
      <c r="N86" s="116">
        <v>52544</v>
      </c>
      <c r="O86" s="124">
        <v>13.014316144053103</v>
      </c>
      <c r="P86" s="28">
        <v>43</v>
      </c>
      <c r="Q86" s="4"/>
      <c r="R86" s="4"/>
      <c r="S86" s="4"/>
      <c r="T86" s="4"/>
    </row>
    <row r="87" spans="1:16" s="58" customFormat="1" ht="12">
      <c r="A87" s="18">
        <v>44</v>
      </c>
      <c r="B87" s="3"/>
      <c r="C87" s="69" t="s">
        <v>66</v>
      </c>
      <c r="D87" s="116">
        <v>671759</v>
      </c>
      <c r="E87" s="124">
        <v>14.2471447238127</v>
      </c>
      <c r="F87" s="116">
        <v>509166</v>
      </c>
      <c r="G87" s="124">
        <v>15.370756722211773</v>
      </c>
      <c r="H87" s="116">
        <v>429796</v>
      </c>
      <c r="I87" s="124">
        <v>19.31328890666355</v>
      </c>
      <c r="J87" s="116">
        <v>162593</v>
      </c>
      <c r="K87" s="124">
        <v>11.59327390039195</v>
      </c>
      <c r="L87" s="116">
        <v>95605</v>
      </c>
      <c r="M87" s="124">
        <v>10.058337410113571</v>
      </c>
      <c r="N87" s="116">
        <v>65957</v>
      </c>
      <c r="O87" s="124">
        <v>16.33650369049388</v>
      </c>
      <c r="P87" s="28">
        <v>44</v>
      </c>
    </row>
    <row r="88" spans="1:20" ht="12">
      <c r="A88" s="18">
        <v>45</v>
      </c>
      <c r="C88" s="69" t="s">
        <v>67</v>
      </c>
      <c r="D88" s="116">
        <v>1299987</v>
      </c>
      <c r="E88" s="124">
        <v>27.571052904501613</v>
      </c>
      <c r="F88" s="116">
        <v>867972</v>
      </c>
      <c r="G88" s="124">
        <v>26.202429961332058</v>
      </c>
      <c r="H88" s="116">
        <v>722846</v>
      </c>
      <c r="I88" s="124">
        <v>32.48176724079824</v>
      </c>
      <c r="J88" s="116">
        <v>432014</v>
      </c>
      <c r="K88" s="124">
        <v>30.803642412674147</v>
      </c>
      <c r="L88" s="116">
        <v>377017</v>
      </c>
      <c r="M88" s="124">
        <v>39.66491496625478</v>
      </c>
      <c r="N88" s="116">
        <v>49530</v>
      </c>
      <c r="O88" s="124">
        <v>12.267796106405113</v>
      </c>
      <c r="P88" s="28">
        <v>45</v>
      </c>
      <c r="Q88" s="58"/>
      <c r="R88" s="58"/>
      <c r="S88" s="58"/>
      <c r="T88" s="58"/>
    </row>
    <row r="89" spans="1:16" ht="12">
      <c r="A89" s="18"/>
      <c r="C89" s="69" t="s">
        <v>23</v>
      </c>
      <c r="E89" s="124"/>
      <c r="G89" s="124"/>
      <c r="I89" s="124"/>
      <c r="K89" s="124"/>
      <c r="M89" s="124"/>
      <c r="O89" s="124"/>
      <c r="P89" s="28"/>
    </row>
    <row r="90" spans="1:16" ht="12">
      <c r="A90" s="18">
        <v>46</v>
      </c>
      <c r="C90" s="69" t="s">
        <v>68</v>
      </c>
      <c r="D90" s="116">
        <v>1076077</v>
      </c>
      <c r="E90" s="124">
        <v>22.822209680802487</v>
      </c>
      <c r="F90" s="116">
        <v>713904</v>
      </c>
      <c r="G90" s="124">
        <v>21.551408984523466</v>
      </c>
      <c r="H90" s="116">
        <v>594733</v>
      </c>
      <c r="I90" s="124">
        <v>26.724888671199206</v>
      </c>
      <c r="J90" s="116">
        <v>362173</v>
      </c>
      <c r="K90" s="124">
        <v>25.823810301345404</v>
      </c>
      <c r="L90" s="116">
        <v>317406</v>
      </c>
      <c r="M90" s="124">
        <v>33.393406662774</v>
      </c>
      <c r="N90" s="116">
        <v>40262</v>
      </c>
      <c r="O90" s="124">
        <v>9.972259374845198</v>
      </c>
      <c r="P90" s="28">
        <v>46</v>
      </c>
    </row>
    <row r="91" spans="1:16" ht="12">
      <c r="A91" s="18">
        <v>47</v>
      </c>
      <c r="C91" s="69" t="s">
        <v>69</v>
      </c>
      <c r="D91" s="116">
        <v>223910</v>
      </c>
      <c r="E91" s="124">
        <v>4.748843223699127</v>
      </c>
      <c r="F91" s="116">
        <v>154068</v>
      </c>
      <c r="G91" s="124">
        <v>4.651020976808592</v>
      </c>
      <c r="H91" s="116">
        <v>128113</v>
      </c>
      <c r="I91" s="124">
        <v>5.756878569599037</v>
      </c>
      <c r="J91" s="116">
        <v>69841</v>
      </c>
      <c r="K91" s="124">
        <v>4.979832111328742</v>
      </c>
      <c r="L91" s="116">
        <v>59611</v>
      </c>
      <c r="M91" s="124">
        <v>6.271508303480782</v>
      </c>
      <c r="N91" s="116">
        <v>9267</v>
      </c>
      <c r="O91" s="124">
        <v>2.295289047406747</v>
      </c>
      <c r="P91" s="28">
        <v>47</v>
      </c>
    </row>
    <row r="92" spans="1:16" ht="12">
      <c r="A92" s="18">
        <v>48</v>
      </c>
      <c r="C92" s="69" t="s">
        <v>163</v>
      </c>
      <c r="D92" s="116">
        <v>70118</v>
      </c>
      <c r="E92" s="124">
        <v>1.487112630786188</v>
      </c>
      <c r="F92" s="116">
        <v>29489</v>
      </c>
      <c r="G92" s="124">
        <v>0.8902170313440076</v>
      </c>
      <c r="H92" s="116">
        <v>29489</v>
      </c>
      <c r="I92" s="124">
        <v>1.3251160470748948</v>
      </c>
      <c r="J92" s="116">
        <v>40629</v>
      </c>
      <c r="K92" s="124">
        <v>2.896945903569185</v>
      </c>
      <c r="L92" s="116">
        <v>40629</v>
      </c>
      <c r="M92" s="124">
        <v>4.274464626698439</v>
      </c>
      <c r="N92" s="116" t="s">
        <v>178</v>
      </c>
      <c r="O92" s="124" t="s">
        <v>178</v>
      </c>
      <c r="P92" s="28">
        <v>48</v>
      </c>
    </row>
    <row r="93" spans="1:16" ht="12">
      <c r="A93" s="18">
        <v>49</v>
      </c>
      <c r="C93" s="69" t="s">
        <v>70</v>
      </c>
      <c r="D93" s="116">
        <v>918184</v>
      </c>
      <c r="E93" s="124">
        <v>19.473502150457588</v>
      </c>
      <c r="F93" s="116">
        <v>673454</v>
      </c>
      <c r="G93" s="124">
        <v>20.33030013315973</v>
      </c>
      <c r="H93" s="116">
        <v>583165</v>
      </c>
      <c r="I93" s="124">
        <v>26.20506967318088</v>
      </c>
      <c r="J93" s="116">
        <v>244730</v>
      </c>
      <c r="K93" s="124">
        <v>17.4498405321442</v>
      </c>
      <c r="L93" s="116">
        <v>134566</v>
      </c>
      <c r="M93" s="124">
        <v>14.157316373927543</v>
      </c>
      <c r="N93" s="116">
        <v>102805</v>
      </c>
      <c r="O93" s="124">
        <v>25.463169366423937</v>
      </c>
      <c r="P93" s="28">
        <v>49</v>
      </c>
    </row>
    <row r="94" spans="1:16" ht="12">
      <c r="A94" s="18"/>
      <c r="C94" s="69" t="s">
        <v>23</v>
      </c>
      <c r="E94" s="124"/>
      <c r="G94" s="124"/>
      <c r="I94" s="124"/>
      <c r="K94" s="124"/>
      <c r="M94" s="124"/>
      <c r="O94" s="124"/>
      <c r="P94" s="28"/>
    </row>
    <row r="95" spans="1:16" ht="12">
      <c r="A95" s="18">
        <v>50</v>
      </c>
      <c r="C95" s="69" t="s">
        <v>71</v>
      </c>
      <c r="E95" s="124"/>
      <c r="G95" s="124"/>
      <c r="I95" s="124"/>
      <c r="K95" s="124"/>
      <c r="M95" s="124"/>
      <c r="O95" s="124"/>
      <c r="P95" s="28"/>
    </row>
    <row r="96" spans="1:16" ht="12">
      <c r="A96" s="18"/>
      <c r="C96" s="69" t="s">
        <v>72</v>
      </c>
      <c r="D96" s="116">
        <v>856181</v>
      </c>
      <c r="E96" s="124">
        <v>18.15849823638936</v>
      </c>
      <c r="F96" s="116">
        <v>612252</v>
      </c>
      <c r="G96" s="124">
        <v>18.48272772472554</v>
      </c>
      <c r="H96" s="116">
        <v>521975</v>
      </c>
      <c r="I96" s="124">
        <v>23.455439271318735</v>
      </c>
      <c r="J96" s="116">
        <v>243928</v>
      </c>
      <c r="K96" s="124">
        <v>17.39265599364553</v>
      </c>
      <c r="L96" s="116">
        <v>134533</v>
      </c>
      <c r="M96" s="124">
        <v>14.153844535273354</v>
      </c>
      <c r="N96" s="116">
        <v>102037</v>
      </c>
      <c r="O96" s="124">
        <v>25.272947936791002</v>
      </c>
      <c r="P96" s="28">
        <v>50</v>
      </c>
    </row>
    <row r="97" spans="1:16" ht="12">
      <c r="A97" s="18">
        <v>51</v>
      </c>
      <c r="C97" s="69" t="s">
        <v>73</v>
      </c>
      <c r="E97" s="124"/>
      <c r="G97" s="124"/>
      <c r="I97" s="124"/>
      <c r="K97" s="124"/>
      <c r="M97" s="124"/>
      <c r="O97" s="124"/>
      <c r="P97" s="28"/>
    </row>
    <row r="98" spans="1:16" ht="12">
      <c r="A98" s="18"/>
      <c r="C98" s="69" t="s">
        <v>74</v>
      </c>
      <c r="D98" s="116">
        <v>62003</v>
      </c>
      <c r="E98" s="124">
        <v>1.315003914068228</v>
      </c>
      <c r="F98" s="116">
        <v>61201</v>
      </c>
      <c r="G98" s="124">
        <v>1.8475422203290925</v>
      </c>
      <c r="H98" s="116">
        <v>61189</v>
      </c>
      <c r="I98" s="124">
        <v>2.7495854659183334</v>
      </c>
      <c r="J98" s="116">
        <v>801</v>
      </c>
      <c r="K98" s="124">
        <v>0.05711323608158993</v>
      </c>
      <c r="L98" s="116">
        <v>33</v>
      </c>
      <c r="M98" s="124">
        <v>0.003471838654189089</v>
      </c>
      <c r="N98" s="116">
        <v>768</v>
      </c>
      <c r="O98" s="124">
        <v>0.1902214296329321</v>
      </c>
      <c r="P98" s="28">
        <v>51</v>
      </c>
    </row>
    <row r="99" spans="1:16" ht="12">
      <c r="A99" s="18">
        <v>52</v>
      </c>
      <c r="C99" s="69" t="s">
        <v>75</v>
      </c>
      <c r="D99" s="116">
        <v>719729</v>
      </c>
      <c r="E99" s="124">
        <v>15.264526749809068</v>
      </c>
      <c r="F99" s="116">
        <v>421022</v>
      </c>
      <c r="G99" s="124">
        <v>12.7098563861276</v>
      </c>
      <c r="H99" s="116">
        <v>298497</v>
      </c>
      <c r="I99" s="124">
        <v>13.413244420079177</v>
      </c>
      <c r="J99" s="116">
        <v>298707</v>
      </c>
      <c r="K99" s="124">
        <v>21.298531098905723</v>
      </c>
      <c r="L99" s="116">
        <v>200258</v>
      </c>
      <c r="M99" s="124">
        <v>21.068589854866623</v>
      </c>
      <c r="N99" s="116">
        <v>89611</v>
      </c>
      <c r="O99" s="124">
        <v>22.195224649526924</v>
      </c>
      <c r="P99" s="28">
        <v>52</v>
      </c>
    </row>
    <row r="100" spans="1:16" ht="12">
      <c r="A100" s="18">
        <v>53</v>
      </c>
      <c r="C100" s="69" t="s">
        <v>76</v>
      </c>
      <c r="D100" s="116">
        <v>49014</v>
      </c>
      <c r="E100" s="124">
        <v>1.0395239237478853</v>
      </c>
      <c r="F100" s="116">
        <v>44440</v>
      </c>
      <c r="G100" s="124">
        <v>1.3415593907195122</v>
      </c>
      <c r="H100" s="116">
        <v>41410</v>
      </c>
      <c r="I100" s="124">
        <v>1.8607974332588895</v>
      </c>
      <c r="J100" s="116">
        <v>4574</v>
      </c>
      <c r="K100" s="124">
        <v>0.3261372557268319</v>
      </c>
      <c r="L100" s="116">
        <v>4405</v>
      </c>
      <c r="M100" s="124">
        <v>0.4634378567182708</v>
      </c>
      <c r="N100" s="116">
        <v>120</v>
      </c>
      <c r="O100" s="124">
        <v>0.02972209838014564</v>
      </c>
      <c r="P100" s="28">
        <v>53</v>
      </c>
    </row>
    <row r="101" spans="1:16" ht="12">
      <c r="A101" s="18">
        <v>54</v>
      </c>
      <c r="C101" s="69" t="s">
        <v>77</v>
      </c>
      <c r="E101" s="124"/>
      <c r="G101" s="124"/>
      <c r="I101" s="124"/>
      <c r="K101" s="124"/>
      <c r="M101" s="124"/>
      <c r="O101" s="124"/>
      <c r="P101" s="28"/>
    </row>
    <row r="102" spans="1:16" ht="12">
      <c r="A102" s="18"/>
      <c r="C102" s="69" t="s">
        <v>78</v>
      </c>
      <c r="D102" s="116">
        <v>6626</v>
      </c>
      <c r="E102" s="124">
        <v>0.14052894109343222</v>
      </c>
      <c r="F102" s="116">
        <v>2689</v>
      </c>
      <c r="G102" s="124">
        <v>0.08117581461846915</v>
      </c>
      <c r="H102" s="116">
        <v>2530</v>
      </c>
      <c r="I102" s="124">
        <v>0.11368793784460252</v>
      </c>
      <c r="J102" s="116">
        <v>3936</v>
      </c>
      <c r="K102" s="124">
        <v>0.28064631362938575</v>
      </c>
      <c r="L102" s="116">
        <v>870</v>
      </c>
      <c r="M102" s="124">
        <v>0.0915302917922578</v>
      </c>
      <c r="N102" s="116">
        <v>68</v>
      </c>
      <c r="O102" s="124">
        <v>0.01684252241541586</v>
      </c>
      <c r="P102" s="28">
        <v>54</v>
      </c>
    </row>
    <row r="103" spans="1:16" ht="12">
      <c r="A103" s="18">
        <v>55</v>
      </c>
      <c r="C103" s="69" t="s">
        <v>79</v>
      </c>
      <c r="D103" s="116">
        <v>138066</v>
      </c>
      <c r="E103" s="124">
        <v>2.9282023514949915</v>
      </c>
      <c r="F103" s="116">
        <v>121446</v>
      </c>
      <c r="G103" s="124">
        <v>3.6662246121809607</v>
      </c>
      <c r="H103" s="116">
        <v>112187</v>
      </c>
      <c r="I103" s="124">
        <v>5.041228728447598</v>
      </c>
      <c r="J103" s="116">
        <v>16619</v>
      </c>
      <c r="K103" s="124">
        <v>1.1849748694631</v>
      </c>
      <c r="L103" s="116">
        <v>9870</v>
      </c>
      <c r="M103" s="124">
        <v>1.038395379298373</v>
      </c>
      <c r="N103" s="116">
        <v>6650</v>
      </c>
      <c r="O103" s="124">
        <v>1.6470996185664042</v>
      </c>
      <c r="P103" s="28">
        <v>55</v>
      </c>
    </row>
    <row r="104" spans="1:16" ht="12">
      <c r="A104" s="18">
        <v>56</v>
      </c>
      <c r="C104" s="69" t="s">
        <v>80</v>
      </c>
      <c r="E104" s="124"/>
      <c r="G104" s="124"/>
      <c r="I104" s="124"/>
      <c r="K104" s="124"/>
      <c r="M104" s="124"/>
      <c r="O104" s="124"/>
      <c r="P104" s="28"/>
    </row>
    <row r="105" spans="1:16" ht="12">
      <c r="A105" s="18"/>
      <c r="C105" s="69" t="s">
        <v>81</v>
      </c>
      <c r="D105" s="116">
        <v>16897</v>
      </c>
      <c r="E105" s="124">
        <v>0.3583636458882772</v>
      </c>
      <c r="F105" s="116">
        <v>10056</v>
      </c>
      <c r="G105" s="124">
        <v>0.30357158490268715</v>
      </c>
      <c r="H105" s="116">
        <v>5770</v>
      </c>
      <c r="I105" s="124">
        <v>0.2592803957957931</v>
      </c>
      <c r="J105" s="116">
        <v>6840</v>
      </c>
      <c r="K105" s="124">
        <v>0.48770853283155446</v>
      </c>
      <c r="L105" s="116">
        <v>9</v>
      </c>
      <c r="M105" s="124">
        <v>0.0009468650875061152</v>
      </c>
      <c r="N105" s="116">
        <v>1571</v>
      </c>
      <c r="O105" s="124">
        <v>0.38911180462674</v>
      </c>
      <c r="P105" s="28">
        <v>56</v>
      </c>
    </row>
    <row r="106" spans="1:16" ht="12">
      <c r="A106" s="18">
        <v>57</v>
      </c>
      <c r="C106" s="69" t="s">
        <v>82</v>
      </c>
      <c r="E106" s="124"/>
      <c r="G106" s="124"/>
      <c r="I106" s="124"/>
      <c r="K106" s="124"/>
      <c r="M106" s="124"/>
      <c r="O106" s="124"/>
      <c r="P106" s="28"/>
    </row>
    <row r="107" spans="1:16" ht="12">
      <c r="A107" s="18"/>
      <c r="C107" s="69" t="s">
        <v>83</v>
      </c>
      <c r="D107" s="116">
        <v>451006</v>
      </c>
      <c r="E107" s="124">
        <v>9.565257411226154</v>
      </c>
      <c r="F107" s="116">
        <v>335776</v>
      </c>
      <c r="G107" s="124">
        <v>10.13644117862815</v>
      </c>
      <c r="H107" s="116">
        <v>249132</v>
      </c>
      <c r="I107" s="124">
        <v>11.194981553795065</v>
      </c>
      <c r="J107" s="116">
        <v>115229</v>
      </c>
      <c r="K107" s="124">
        <v>8.216106217784677</v>
      </c>
      <c r="L107" s="116">
        <v>58777</v>
      </c>
      <c r="M107" s="124">
        <v>6.183765472038548</v>
      </c>
      <c r="N107" s="116">
        <v>50104</v>
      </c>
      <c r="O107" s="124">
        <v>12.409966810323475</v>
      </c>
      <c r="P107" s="28">
        <v>57</v>
      </c>
    </row>
    <row r="108" spans="1:16" ht="12">
      <c r="A108" s="18">
        <v>58</v>
      </c>
      <c r="C108" s="69" t="s">
        <v>84</v>
      </c>
      <c r="D108" s="116">
        <v>35337</v>
      </c>
      <c r="E108" s="124">
        <v>0.7494523379744363</v>
      </c>
      <c r="F108" s="116">
        <v>31585</v>
      </c>
      <c r="G108" s="124">
        <v>0.9534912996371692</v>
      </c>
      <c r="H108" s="116">
        <v>30495</v>
      </c>
      <c r="I108" s="124">
        <v>1.3703216065498631</v>
      </c>
      <c r="J108" s="116">
        <v>3751</v>
      </c>
      <c r="K108" s="124">
        <v>0.26745536646946794</v>
      </c>
      <c r="L108" s="116">
        <v>2338</v>
      </c>
      <c r="M108" s="124">
        <v>0.2459745082876997</v>
      </c>
      <c r="N108" s="116">
        <v>1134</v>
      </c>
      <c r="O108" s="124">
        <v>0.2808738296923763</v>
      </c>
      <c r="P108" s="28">
        <v>58</v>
      </c>
    </row>
    <row r="109" spans="1:16" ht="12">
      <c r="A109" s="18">
        <v>59</v>
      </c>
      <c r="C109" s="69" t="s">
        <v>85</v>
      </c>
      <c r="D109" s="116">
        <v>21881</v>
      </c>
      <c r="E109" s="124">
        <v>0.4640678780660113</v>
      </c>
      <c r="F109" s="116">
        <v>17634</v>
      </c>
      <c r="G109" s="124">
        <v>0.5323370453633637</v>
      </c>
      <c r="H109" s="116">
        <v>14715</v>
      </c>
      <c r="I109" s="124">
        <v>0.6612324131949905</v>
      </c>
      <c r="J109" s="116">
        <v>4246</v>
      </c>
      <c r="K109" s="124">
        <v>0.30275006292438306</v>
      </c>
      <c r="L109" s="116">
        <v>3507</v>
      </c>
      <c r="M109" s="124">
        <v>0.36896176243154954</v>
      </c>
      <c r="N109" s="116">
        <v>609</v>
      </c>
      <c r="O109" s="124">
        <v>0.15083964927923912</v>
      </c>
      <c r="P109" s="28">
        <v>59</v>
      </c>
    </row>
    <row r="110" spans="1:16" ht="12">
      <c r="A110" s="18">
        <v>60</v>
      </c>
      <c r="C110" s="69" t="s">
        <v>86</v>
      </c>
      <c r="D110" s="116">
        <v>45632</v>
      </c>
      <c r="E110" s="124">
        <v>0.9677960519129942</v>
      </c>
      <c r="F110" s="116">
        <v>44667</v>
      </c>
      <c r="G110" s="124">
        <v>1.348412090577598</v>
      </c>
      <c r="H110" s="116">
        <v>16172</v>
      </c>
      <c r="I110" s="124">
        <v>0.7267040833292142</v>
      </c>
      <c r="J110" s="116">
        <v>965</v>
      </c>
      <c r="K110" s="124">
        <v>0.06880683248281433</v>
      </c>
      <c r="L110" s="116">
        <v>920</v>
      </c>
      <c r="M110" s="124">
        <v>0.096790653389514</v>
      </c>
      <c r="N110" s="116">
        <v>25</v>
      </c>
      <c r="O110" s="124">
        <v>0.006192103829197008</v>
      </c>
      <c r="P110" s="28">
        <v>60</v>
      </c>
    </row>
    <row r="111" spans="1:16" ht="12">
      <c r="A111" s="18">
        <v>61</v>
      </c>
      <c r="C111" s="69" t="s">
        <v>87</v>
      </c>
      <c r="D111" s="116">
        <v>48471</v>
      </c>
      <c r="E111" s="124">
        <v>1.0280075918713785</v>
      </c>
      <c r="F111" s="116">
        <v>21870</v>
      </c>
      <c r="G111" s="124">
        <v>0.6602138585741615</v>
      </c>
      <c r="H111" s="116">
        <v>10628</v>
      </c>
      <c r="I111" s="124">
        <v>0.47757921083495475</v>
      </c>
      <c r="J111" s="116">
        <v>26600</v>
      </c>
      <c r="K111" s="124">
        <v>1.896644294344934</v>
      </c>
      <c r="L111" s="116">
        <v>26328</v>
      </c>
      <c r="M111" s="124">
        <v>2.769896002651222</v>
      </c>
      <c r="N111" s="116">
        <v>251</v>
      </c>
      <c r="O111" s="124">
        <v>0.06216872244513796</v>
      </c>
      <c r="P111" s="28">
        <v>61</v>
      </c>
    </row>
    <row r="112" spans="1:16" ht="12">
      <c r="A112" s="18"/>
      <c r="C112" s="69"/>
      <c r="E112" s="124"/>
      <c r="G112" s="124"/>
      <c r="I112" s="124"/>
      <c r="K112" s="124"/>
      <c r="M112" s="124"/>
      <c r="O112" s="124"/>
      <c r="P112" s="28"/>
    </row>
    <row r="113" spans="1:16" ht="12">
      <c r="A113" s="73">
        <v>62</v>
      </c>
      <c r="B113" s="74"/>
      <c r="C113" s="75" t="s">
        <v>138</v>
      </c>
      <c r="E113" s="124"/>
      <c r="G113" s="124"/>
      <c r="I113" s="124"/>
      <c r="K113" s="124"/>
      <c r="M113" s="124"/>
      <c r="O113" s="124"/>
      <c r="P113" s="76"/>
    </row>
    <row r="114" spans="1:16" ht="12">
      <c r="A114" s="73"/>
      <c r="B114" s="74"/>
      <c r="C114" s="75" t="s">
        <v>88</v>
      </c>
      <c r="D114" s="118">
        <v>-163944</v>
      </c>
      <c r="E114" s="127">
        <v>-3.4770414607035396</v>
      </c>
      <c r="F114" s="118">
        <v>-156872</v>
      </c>
      <c r="G114" s="127">
        <v>-4.735668423513757</v>
      </c>
      <c r="H114" s="118">
        <v>-186304</v>
      </c>
      <c r="I114" s="127">
        <v>-8.371746075968707</v>
      </c>
      <c r="J114" s="118">
        <v>-7071</v>
      </c>
      <c r="K114" s="127">
        <v>-0.5041793911771815</v>
      </c>
      <c r="L114" s="118">
        <v>-20210</v>
      </c>
      <c r="M114" s="127">
        <v>-2.1262381576109544</v>
      </c>
      <c r="N114" s="118">
        <v>-1293</v>
      </c>
      <c r="O114" s="127">
        <v>-0.32025561004606923</v>
      </c>
      <c r="P114" s="76">
        <v>62</v>
      </c>
    </row>
    <row r="115" spans="1:16" ht="12">
      <c r="A115" s="18"/>
      <c r="C115" s="69" t="s">
        <v>23</v>
      </c>
      <c r="E115" s="124"/>
      <c r="G115" s="124"/>
      <c r="I115" s="124"/>
      <c r="K115" s="124"/>
      <c r="M115" s="124"/>
      <c r="O115" s="124"/>
      <c r="P115" s="28"/>
    </row>
    <row r="116" spans="1:16" ht="12">
      <c r="A116" s="18">
        <v>63</v>
      </c>
      <c r="C116" s="69" t="s">
        <v>139</v>
      </c>
      <c r="D116" s="116">
        <v>135638</v>
      </c>
      <c r="E116" s="124" t="s">
        <v>169</v>
      </c>
      <c r="F116" s="116">
        <v>89785</v>
      </c>
      <c r="G116" s="124" t="s">
        <v>169</v>
      </c>
      <c r="H116" s="116">
        <v>57811</v>
      </c>
      <c r="I116" s="124" t="s">
        <v>169</v>
      </c>
      <c r="J116" s="116">
        <v>45852</v>
      </c>
      <c r="K116" s="124" t="s">
        <v>169</v>
      </c>
      <c r="L116" s="116">
        <v>18441</v>
      </c>
      <c r="M116" s="124" t="s">
        <v>169</v>
      </c>
      <c r="N116" s="116">
        <v>12978</v>
      </c>
      <c r="O116" s="124" t="s">
        <v>169</v>
      </c>
      <c r="P116" s="28">
        <v>63</v>
      </c>
    </row>
    <row r="117" spans="1:20" s="7" customFormat="1" ht="12">
      <c r="A117" s="18">
        <v>64</v>
      </c>
      <c r="B117" s="3"/>
      <c r="C117" s="69" t="s">
        <v>89</v>
      </c>
      <c r="D117" s="116">
        <v>299583</v>
      </c>
      <c r="E117" s="124" t="s">
        <v>169</v>
      </c>
      <c r="F117" s="116">
        <v>246658</v>
      </c>
      <c r="G117" s="124" t="s">
        <v>169</v>
      </c>
      <c r="H117" s="116">
        <v>244116</v>
      </c>
      <c r="I117" s="124" t="s">
        <v>169</v>
      </c>
      <c r="J117" s="116">
        <v>52924</v>
      </c>
      <c r="K117" s="124" t="s">
        <v>169</v>
      </c>
      <c r="L117" s="116">
        <v>38652</v>
      </c>
      <c r="M117" s="124" t="s">
        <v>169</v>
      </c>
      <c r="N117" s="116">
        <v>14272</v>
      </c>
      <c r="O117" s="124" t="s">
        <v>169</v>
      </c>
      <c r="P117" s="28">
        <v>64</v>
      </c>
      <c r="Q117" s="4"/>
      <c r="R117" s="4"/>
      <c r="S117" s="4"/>
      <c r="T117" s="4"/>
    </row>
    <row r="118" spans="1:16" s="7" customFormat="1" ht="12">
      <c r="A118" s="59" t="s">
        <v>49</v>
      </c>
      <c r="B118" s="60"/>
      <c r="C118" s="61"/>
      <c r="D118" s="55"/>
      <c r="E118" s="56"/>
      <c r="F118" s="49"/>
      <c r="G118" s="56"/>
      <c r="H118" s="49"/>
      <c r="I118" s="56"/>
      <c r="J118" s="49"/>
      <c r="K118" s="56"/>
      <c r="L118" s="49"/>
      <c r="M118" s="56"/>
      <c r="N118" s="49"/>
      <c r="O118" s="56"/>
      <c r="P118" s="59"/>
    </row>
    <row r="119" spans="1:20" ht="12">
      <c r="A119" s="102" t="s">
        <v>90</v>
      </c>
      <c r="B119" s="53"/>
      <c r="C119" s="60"/>
      <c r="D119" s="49"/>
      <c r="E119" s="56"/>
      <c r="F119" s="49"/>
      <c r="G119" s="56"/>
      <c r="H119" s="49"/>
      <c r="I119" s="56"/>
      <c r="J119" s="49"/>
      <c r="K119" s="56"/>
      <c r="L119" s="49"/>
      <c r="M119" s="56"/>
      <c r="N119" s="49"/>
      <c r="O119" s="56"/>
      <c r="P119" s="102"/>
      <c r="Q119" s="7"/>
      <c r="R119" s="7"/>
      <c r="S119" s="7"/>
      <c r="T119" s="7"/>
    </row>
    <row r="120" spans="1:16" ht="13.5">
      <c r="A120" s="53"/>
      <c r="B120" s="53"/>
      <c r="C120" s="63"/>
      <c r="D120" s="62"/>
      <c r="E120" s="56"/>
      <c r="F120" s="62"/>
      <c r="G120" s="56"/>
      <c r="H120" s="62"/>
      <c r="I120" s="56"/>
      <c r="J120" s="62"/>
      <c r="K120" s="56"/>
      <c r="L120" s="62"/>
      <c r="M120" s="56"/>
      <c r="N120" s="62"/>
      <c r="O120" s="56"/>
      <c r="P120" s="53"/>
    </row>
    <row r="121" spans="4:15" ht="12">
      <c r="D121" s="4"/>
      <c r="E121" s="5"/>
      <c r="F121" s="4"/>
      <c r="G121" s="11" t="s">
        <v>54</v>
      </c>
      <c r="H121" s="4" t="s">
        <v>1</v>
      </c>
      <c r="J121" s="4"/>
      <c r="K121" s="65"/>
      <c r="L121" s="4"/>
      <c r="M121" s="65"/>
      <c r="N121" s="4"/>
      <c r="O121" s="65"/>
    </row>
    <row r="122" spans="1:20" s="58" customFormat="1" ht="12">
      <c r="A122" s="3"/>
      <c r="B122" s="3"/>
      <c r="C122" s="4"/>
      <c r="D122" s="4"/>
      <c r="E122" s="5"/>
      <c r="F122" s="4"/>
      <c r="G122" s="11"/>
      <c r="H122" s="4"/>
      <c r="I122" s="65"/>
      <c r="J122" s="4"/>
      <c r="K122" s="65"/>
      <c r="L122" s="4"/>
      <c r="M122" s="65"/>
      <c r="N122" s="4"/>
      <c r="O122" s="65"/>
      <c r="P122" s="3"/>
      <c r="Q122" s="4"/>
      <c r="R122" s="4"/>
      <c r="S122" s="4"/>
      <c r="T122" s="4"/>
    </row>
    <row r="123" spans="1:16" s="58" customFormat="1" ht="12">
      <c r="A123" s="3"/>
      <c r="B123" s="3"/>
      <c r="C123" s="4"/>
      <c r="D123" s="4"/>
      <c r="E123" s="5"/>
      <c r="F123" s="4"/>
      <c r="G123" s="65" t="s">
        <v>91</v>
      </c>
      <c r="H123" s="4" t="s">
        <v>92</v>
      </c>
      <c r="I123" s="65"/>
      <c r="J123" s="4"/>
      <c r="K123" s="65"/>
      <c r="L123" s="4"/>
      <c r="M123" s="65"/>
      <c r="N123" s="4"/>
      <c r="O123" s="65"/>
      <c r="P123" s="3"/>
    </row>
    <row r="124" spans="1:16" s="58" customFormat="1" ht="12">
      <c r="A124" s="3"/>
      <c r="B124" s="3"/>
      <c r="C124" s="4"/>
      <c r="D124" s="4"/>
      <c r="E124" s="5"/>
      <c r="F124" s="4"/>
      <c r="G124" s="65"/>
      <c r="H124" s="4"/>
      <c r="I124" s="65"/>
      <c r="J124" s="4"/>
      <c r="K124" s="65"/>
      <c r="L124" s="4"/>
      <c r="M124" s="65"/>
      <c r="N124" s="4"/>
      <c r="O124" s="65"/>
      <c r="P124" s="3"/>
    </row>
    <row r="125" spans="1:20" ht="12.75" thickBot="1">
      <c r="A125" s="12"/>
      <c r="B125" s="12"/>
      <c r="C125" s="13"/>
      <c r="D125" s="13"/>
      <c r="E125" s="14"/>
      <c r="F125" s="13"/>
      <c r="G125" s="15"/>
      <c r="H125" s="13"/>
      <c r="I125" s="15"/>
      <c r="J125" s="13"/>
      <c r="K125" s="15"/>
      <c r="L125" s="13"/>
      <c r="M125" s="15"/>
      <c r="N125" s="13"/>
      <c r="O125" s="15"/>
      <c r="P125" s="12"/>
      <c r="Q125" s="58"/>
      <c r="R125" s="58"/>
      <c r="S125" s="58"/>
      <c r="T125" s="58"/>
    </row>
    <row r="126" spans="1:17" ht="12">
      <c r="A126" s="18"/>
      <c r="C126" s="67"/>
      <c r="D126" s="21"/>
      <c r="E126" s="22"/>
      <c r="F126" s="23"/>
      <c r="G126" s="24" t="s">
        <v>4</v>
      </c>
      <c r="H126" s="25" t="s">
        <v>5</v>
      </c>
      <c r="I126" s="26"/>
      <c r="J126" s="23" t="s">
        <v>6</v>
      </c>
      <c r="K126" s="27"/>
      <c r="L126" s="23"/>
      <c r="M126" s="27"/>
      <c r="N126" s="36"/>
      <c r="O126" s="27"/>
      <c r="P126" s="28"/>
      <c r="Q126" s="66"/>
    </row>
    <row r="127" spans="1:17" ht="12">
      <c r="A127" s="18" t="s">
        <v>7</v>
      </c>
      <c r="C127" s="68"/>
      <c r="D127" s="21" t="s">
        <v>8</v>
      </c>
      <c r="E127" s="22"/>
      <c r="F127" s="32"/>
      <c r="G127" s="33"/>
      <c r="H127" s="16" t="s">
        <v>167</v>
      </c>
      <c r="I127" s="22"/>
      <c r="J127" s="163"/>
      <c r="K127" s="164"/>
      <c r="L127" s="167" t="s">
        <v>167</v>
      </c>
      <c r="M127" s="168"/>
      <c r="N127" s="168"/>
      <c r="O127" s="169"/>
      <c r="P127" s="28" t="s">
        <v>7</v>
      </c>
      <c r="Q127" s="66"/>
    </row>
    <row r="128" spans="1:17" ht="12">
      <c r="A128" s="18" t="s">
        <v>9</v>
      </c>
      <c r="C128" s="1"/>
      <c r="D128" s="34"/>
      <c r="E128" s="35"/>
      <c r="F128" s="34"/>
      <c r="G128" s="27"/>
      <c r="H128" s="36" t="s">
        <v>168</v>
      </c>
      <c r="I128" s="26"/>
      <c r="J128" s="165"/>
      <c r="K128" s="166"/>
      <c r="L128" s="165" t="s">
        <v>165</v>
      </c>
      <c r="M128" s="166"/>
      <c r="N128" s="165" t="s">
        <v>166</v>
      </c>
      <c r="O128" s="166"/>
      <c r="P128" s="28" t="s">
        <v>9</v>
      </c>
      <c r="Q128" s="66"/>
    </row>
    <row r="129" spans="1:18" ht="14.25" thickBot="1">
      <c r="A129" s="37"/>
      <c r="B129" s="12"/>
      <c r="C129" s="38"/>
      <c r="D129" s="114" t="s">
        <v>164</v>
      </c>
      <c r="E129" s="39" t="s">
        <v>10</v>
      </c>
      <c r="F129" s="114" t="s">
        <v>164</v>
      </c>
      <c r="G129" s="15" t="s">
        <v>10</v>
      </c>
      <c r="H129" s="119" t="s">
        <v>164</v>
      </c>
      <c r="I129" s="39" t="s">
        <v>10</v>
      </c>
      <c r="J129" s="114" t="s">
        <v>164</v>
      </c>
      <c r="K129" s="39" t="s">
        <v>10</v>
      </c>
      <c r="L129" s="114" t="s">
        <v>164</v>
      </c>
      <c r="M129" s="39" t="s">
        <v>10</v>
      </c>
      <c r="N129" s="114" t="s">
        <v>164</v>
      </c>
      <c r="O129" s="39" t="s">
        <v>10</v>
      </c>
      <c r="P129" s="40"/>
      <c r="Q129" s="41"/>
      <c r="R129" s="17"/>
    </row>
    <row r="130" spans="1:18" ht="12">
      <c r="A130" s="19"/>
      <c r="B130" s="19"/>
      <c r="C130" s="17"/>
      <c r="D130" s="19"/>
      <c r="E130" s="33"/>
      <c r="F130" s="17"/>
      <c r="G130" s="42"/>
      <c r="H130" s="17"/>
      <c r="I130" s="77"/>
      <c r="J130" s="17"/>
      <c r="K130" s="77"/>
      <c r="L130" s="17"/>
      <c r="M130" s="77"/>
      <c r="N130" s="17"/>
      <c r="O130" s="77"/>
      <c r="P130" s="19"/>
      <c r="Q130" s="16"/>
      <c r="R130" s="17"/>
    </row>
    <row r="131" spans="1:18" ht="12">
      <c r="A131" s="19"/>
      <c r="B131" s="19"/>
      <c r="C131" s="78" t="s">
        <v>93</v>
      </c>
      <c r="D131" s="45"/>
      <c r="E131" s="33"/>
      <c r="F131" s="45"/>
      <c r="G131" s="33"/>
      <c r="H131" s="46" t="s">
        <v>93</v>
      </c>
      <c r="I131" s="79"/>
      <c r="J131" s="45"/>
      <c r="K131" s="79"/>
      <c r="L131" s="45"/>
      <c r="M131" s="79"/>
      <c r="N131" s="45"/>
      <c r="O131" s="79"/>
      <c r="P131" s="19"/>
      <c r="Q131" s="29"/>
      <c r="R131" s="17"/>
    </row>
    <row r="132" spans="1:18" ht="12">
      <c r="A132" s="19"/>
      <c r="C132" s="78"/>
      <c r="P132" s="19"/>
      <c r="Q132" s="30"/>
      <c r="R132" s="17"/>
    </row>
    <row r="133" spans="1:18" ht="12">
      <c r="A133" s="18">
        <v>65</v>
      </c>
      <c r="C133" s="69" t="s">
        <v>94</v>
      </c>
      <c r="D133" s="116">
        <v>68196</v>
      </c>
      <c r="E133" s="124">
        <v>0.46412169685222643</v>
      </c>
      <c r="F133" s="116">
        <v>23137</v>
      </c>
      <c r="G133" s="124">
        <v>0.26362394102352904</v>
      </c>
      <c r="H133" s="116">
        <v>15359</v>
      </c>
      <c r="I133" s="124">
        <v>0.20009359153340556</v>
      </c>
      <c r="J133" s="116">
        <v>45058</v>
      </c>
      <c r="K133" s="124">
        <v>0.7614952265853062</v>
      </c>
      <c r="L133" s="116">
        <v>30578</v>
      </c>
      <c r="M133" s="124">
        <v>1.0959707358824504</v>
      </c>
      <c r="N133" s="116">
        <v>14468</v>
      </c>
      <c r="O133" s="124">
        <v>0.5683101493326441</v>
      </c>
      <c r="P133" s="28">
        <v>65</v>
      </c>
      <c r="Q133" s="29"/>
      <c r="R133" s="17"/>
    </row>
    <row r="134" spans="1:18" ht="12">
      <c r="A134" s="18">
        <v>66</v>
      </c>
      <c r="C134" s="69" t="s">
        <v>95</v>
      </c>
      <c r="D134" s="116">
        <v>13752564</v>
      </c>
      <c r="E134" s="124">
        <v>93.59586104388589</v>
      </c>
      <c r="F134" s="116">
        <v>8048528</v>
      </c>
      <c r="G134" s="124">
        <v>91.70526303315997</v>
      </c>
      <c r="H134" s="116">
        <v>7037488</v>
      </c>
      <c r="I134" s="124">
        <v>91.6828080795132</v>
      </c>
      <c r="J134" s="116">
        <v>5704036</v>
      </c>
      <c r="K134" s="124">
        <v>96.40011066338371</v>
      </c>
      <c r="L134" s="116">
        <v>2668255</v>
      </c>
      <c r="M134" s="124">
        <v>95.63507737170605</v>
      </c>
      <c r="N134" s="116">
        <v>2525485</v>
      </c>
      <c r="O134" s="124">
        <v>99.20229178098927</v>
      </c>
      <c r="P134" s="28">
        <v>66</v>
      </c>
      <c r="Q134" s="41"/>
      <c r="R134" s="17"/>
    </row>
    <row r="135" spans="1:18" ht="12">
      <c r="A135" s="18"/>
      <c r="C135" s="69" t="s">
        <v>23</v>
      </c>
      <c r="E135" s="124"/>
      <c r="G135" s="124"/>
      <c r="I135" s="124"/>
      <c r="K135" s="124"/>
      <c r="M135" s="124"/>
      <c r="O135" s="124"/>
      <c r="P135" s="28"/>
      <c r="Q135" s="29"/>
      <c r="R135" s="17"/>
    </row>
    <row r="136" spans="1:18" ht="12">
      <c r="A136" s="18">
        <v>67</v>
      </c>
      <c r="C136" s="69" t="s">
        <v>96</v>
      </c>
      <c r="D136" s="116">
        <v>7397323</v>
      </c>
      <c r="E136" s="124">
        <v>50.34398062824802</v>
      </c>
      <c r="F136" s="116">
        <v>6165844</v>
      </c>
      <c r="G136" s="124">
        <v>70.25388317484031</v>
      </c>
      <c r="H136" s="116">
        <v>5956045</v>
      </c>
      <c r="I136" s="124">
        <v>77.59401233052819</v>
      </c>
      <c r="J136" s="116">
        <v>1231479</v>
      </c>
      <c r="K136" s="124">
        <v>20.812405791203478</v>
      </c>
      <c r="L136" s="116">
        <v>668301</v>
      </c>
      <c r="M136" s="124">
        <v>23.9531146170769</v>
      </c>
      <c r="N136" s="116">
        <v>182025</v>
      </c>
      <c r="O136" s="124">
        <v>7.150031444033353</v>
      </c>
      <c r="P136" s="28">
        <v>67</v>
      </c>
      <c r="Q136" s="29"/>
      <c r="R136" s="17"/>
    </row>
    <row r="137" spans="1:16" ht="12">
      <c r="A137" s="18"/>
      <c r="C137" s="69" t="s">
        <v>26</v>
      </c>
      <c r="E137" s="124"/>
      <c r="G137" s="124"/>
      <c r="I137" s="124"/>
      <c r="K137" s="124"/>
      <c r="M137" s="124"/>
      <c r="O137" s="124"/>
      <c r="P137" s="28"/>
    </row>
    <row r="138" spans="1:16" ht="12">
      <c r="A138" s="18">
        <v>68</v>
      </c>
      <c r="C138" s="69" t="s">
        <v>97</v>
      </c>
      <c r="D138" s="116">
        <v>2404474</v>
      </c>
      <c r="E138" s="124">
        <v>16.36413503602939</v>
      </c>
      <c r="F138" s="116">
        <v>1631469</v>
      </c>
      <c r="G138" s="124">
        <v>18.589025692082632</v>
      </c>
      <c r="H138" s="116">
        <v>1430463</v>
      </c>
      <c r="I138" s="124">
        <v>18.635749672872578</v>
      </c>
      <c r="J138" s="116">
        <v>773005</v>
      </c>
      <c r="K138" s="124">
        <v>13.064042292746564</v>
      </c>
      <c r="L138" s="116">
        <v>580009</v>
      </c>
      <c r="M138" s="124">
        <v>20.78856990478266</v>
      </c>
      <c r="N138" s="116">
        <v>165752</v>
      </c>
      <c r="O138" s="124">
        <v>6.510820007753969</v>
      </c>
      <c r="P138" s="28">
        <v>68</v>
      </c>
    </row>
    <row r="139" spans="1:16" ht="12">
      <c r="A139" s="18">
        <v>69</v>
      </c>
      <c r="C139" s="69" t="s">
        <v>98</v>
      </c>
      <c r="D139" s="116">
        <v>4467654</v>
      </c>
      <c r="E139" s="124">
        <v>30.405524597170462</v>
      </c>
      <c r="F139" s="116">
        <v>4410293</v>
      </c>
      <c r="G139" s="124">
        <v>50.25106201013455</v>
      </c>
      <c r="H139" s="116">
        <v>4404563</v>
      </c>
      <c r="I139" s="124">
        <v>57.38165439189735</v>
      </c>
      <c r="J139" s="116">
        <v>57360</v>
      </c>
      <c r="K139" s="124">
        <v>0.9694031292319492</v>
      </c>
      <c r="L139" s="116">
        <v>57144</v>
      </c>
      <c r="M139" s="124">
        <v>2.0481441471406483</v>
      </c>
      <c r="N139" s="116">
        <v>216</v>
      </c>
      <c r="O139" s="124">
        <v>0.008484586138778762</v>
      </c>
      <c r="P139" s="28">
        <v>69</v>
      </c>
    </row>
    <row r="140" spans="1:16" ht="12">
      <c r="A140" s="18">
        <v>70</v>
      </c>
      <c r="C140" s="69" t="s">
        <v>99</v>
      </c>
      <c r="D140" s="116">
        <v>5093902</v>
      </c>
      <c r="E140" s="124">
        <v>34.667582260527745</v>
      </c>
      <c r="F140" s="116">
        <v>1265299</v>
      </c>
      <c r="G140" s="124">
        <v>14.416869471112514</v>
      </c>
      <c r="H140" s="116">
        <v>520284</v>
      </c>
      <c r="I140" s="124">
        <v>6.778142729172887</v>
      </c>
      <c r="J140" s="116">
        <v>3828603</v>
      </c>
      <c r="K140" s="124">
        <v>64.70466751720411</v>
      </c>
      <c r="L140" s="116">
        <v>1596430</v>
      </c>
      <c r="M140" s="124">
        <v>57.218933935666826</v>
      </c>
      <c r="N140" s="116">
        <v>2232172</v>
      </c>
      <c r="O140" s="124">
        <v>87.68081301189845</v>
      </c>
      <c r="P140" s="28">
        <v>70</v>
      </c>
    </row>
    <row r="141" spans="1:16" ht="12">
      <c r="A141" s="18"/>
      <c r="C141" s="69" t="s">
        <v>16</v>
      </c>
      <c r="E141" s="124"/>
      <c r="G141" s="124"/>
      <c r="I141" s="124"/>
      <c r="K141" s="124"/>
      <c r="M141" s="124"/>
      <c r="O141" s="124"/>
      <c r="P141" s="28"/>
    </row>
    <row r="142" spans="1:16" ht="12">
      <c r="A142" s="18">
        <v>71</v>
      </c>
      <c r="C142" s="69" t="s">
        <v>171</v>
      </c>
      <c r="D142" s="116">
        <v>257153</v>
      </c>
      <c r="E142" s="124">
        <v>1.7501068495313594</v>
      </c>
      <c r="F142" s="116">
        <v>105232</v>
      </c>
      <c r="G142" s="124">
        <v>1.19901778803596</v>
      </c>
      <c r="H142" s="116">
        <v>50028</v>
      </c>
      <c r="I142" s="124">
        <v>0.6517535124183353</v>
      </c>
      <c r="J142" s="116">
        <v>151921</v>
      </c>
      <c r="K142" s="124">
        <v>2.5675155647846397</v>
      </c>
      <c r="L142" s="116">
        <v>48904</v>
      </c>
      <c r="M142" s="124">
        <v>1.7528076678525526</v>
      </c>
      <c r="N142" s="116">
        <v>103016</v>
      </c>
      <c r="O142" s="124">
        <v>4.046519100335337</v>
      </c>
      <c r="P142" s="28">
        <v>71</v>
      </c>
    </row>
    <row r="143" spans="1:16" ht="12">
      <c r="A143" s="18">
        <v>72</v>
      </c>
      <c r="C143" s="69" t="s">
        <v>172</v>
      </c>
      <c r="D143" s="116">
        <v>2323505</v>
      </c>
      <c r="E143" s="124">
        <v>15.813084099428593</v>
      </c>
      <c r="F143" s="116">
        <v>35969</v>
      </c>
      <c r="G143" s="124">
        <v>0.4098322831255269</v>
      </c>
      <c r="H143" s="116">
        <v>35969</v>
      </c>
      <c r="I143" s="124">
        <v>0.46859602798782896</v>
      </c>
      <c r="J143" s="116">
        <v>2287535</v>
      </c>
      <c r="K143" s="124">
        <v>38.66010437983973</v>
      </c>
      <c r="L143" s="116">
        <v>1087873</v>
      </c>
      <c r="M143" s="124">
        <v>38.99133273453623</v>
      </c>
      <c r="N143" s="116">
        <v>1199661</v>
      </c>
      <c r="O143" s="124">
        <v>47.123273573303095</v>
      </c>
      <c r="P143" s="28">
        <v>72</v>
      </c>
    </row>
    <row r="144" spans="1:16" ht="12">
      <c r="A144" s="18">
        <v>73</v>
      </c>
      <c r="C144" s="69" t="s">
        <v>173</v>
      </c>
      <c r="D144" s="116">
        <v>16788</v>
      </c>
      <c r="E144" s="124">
        <v>0.11425413582549089</v>
      </c>
      <c r="F144" s="116">
        <v>1416</v>
      </c>
      <c r="G144" s="124">
        <v>0.01613396293768929</v>
      </c>
      <c r="H144" s="116">
        <v>1416</v>
      </c>
      <c r="I144" s="124">
        <v>0.018447328967465478</v>
      </c>
      <c r="J144" s="116">
        <v>15371</v>
      </c>
      <c r="K144" s="124">
        <v>0.25977502614059084</v>
      </c>
      <c r="L144" s="116">
        <v>5537</v>
      </c>
      <c r="M144" s="124">
        <v>0.19845607837599344</v>
      </c>
      <c r="N144" s="116">
        <v>9834</v>
      </c>
      <c r="O144" s="124">
        <v>0.38628435226273306</v>
      </c>
      <c r="P144" s="28">
        <v>73</v>
      </c>
    </row>
    <row r="145" spans="1:16" ht="12">
      <c r="A145" s="18">
        <v>74</v>
      </c>
      <c r="C145" s="69" t="s">
        <v>170</v>
      </c>
      <c r="D145" s="116">
        <v>1820130</v>
      </c>
      <c r="E145" s="124">
        <v>12.387263535861969</v>
      </c>
      <c r="F145" s="116">
        <v>745756</v>
      </c>
      <c r="G145" s="124">
        <v>8.497174904349869</v>
      </c>
      <c r="H145" s="116">
        <v>198360</v>
      </c>
      <c r="I145" s="124">
        <v>2.5841893884085114</v>
      </c>
      <c r="J145" s="116">
        <v>1074373</v>
      </c>
      <c r="K145" s="124">
        <v>18.15726199725099</v>
      </c>
      <c r="L145" s="116">
        <v>374278</v>
      </c>
      <c r="M145" s="124">
        <v>13.414799368324015</v>
      </c>
      <c r="N145" s="116">
        <v>700095</v>
      </c>
      <c r="O145" s="124">
        <v>27.500075614945914</v>
      </c>
      <c r="P145" s="28">
        <v>74</v>
      </c>
    </row>
    <row r="146" spans="1:16" ht="12">
      <c r="A146" s="18">
        <v>75</v>
      </c>
      <c r="C146" s="69" t="s">
        <v>174</v>
      </c>
      <c r="D146" s="116">
        <v>107233</v>
      </c>
      <c r="E146" s="124">
        <v>0.7297959105894011</v>
      </c>
      <c r="F146" s="116">
        <v>103302</v>
      </c>
      <c r="G146" s="124">
        <v>1.1770272877042225</v>
      </c>
      <c r="H146" s="116">
        <v>103302</v>
      </c>
      <c r="I146" s="124">
        <v>1.3457951814951403</v>
      </c>
      <c r="J146" s="116">
        <v>3930</v>
      </c>
      <c r="K146" s="124">
        <v>0.06641831063252371</v>
      </c>
      <c r="L146" s="116">
        <v>3930</v>
      </c>
      <c r="M146" s="124">
        <v>0.14085829655366702</v>
      </c>
      <c r="N146" s="116" t="s">
        <v>178</v>
      </c>
      <c r="O146" s="124" t="s">
        <v>178</v>
      </c>
      <c r="P146" s="28">
        <v>75</v>
      </c>
    </row>
    <row r="147" spans="1:16" ht="12">
      <c r="A147" s="18">
        <v>76</v>
      </c>
      <c r="C147" s="69" t="s">
        <v>146</v>
      </c>
      <c r="D147" s="116">
        <v>569089</v>
      </c>
      <c r="E147" s="124">
        <v>3.87305050648039</v>
      </c>
      <c r="F147" s="116">
        <v>273620</v>
      </c>
      <c r="G147" s="124">
        <v>3.117637668792757</v>
      </c>
      <c r="H147" s="116">
        <v>131205</v>
      </c>
      <c r="I147" s="124">
        <v>1.7093091787968278</v>
      </c>
      <c r="J147" s="116">
        <v>295469</v>
      </c>
      <c r="K147" s="124">
        <v>4.993524637221666</v>
      </c>
      <c r="L147" s="116">
        <v>75903</v>
      </c>
      <c r="M147" s="124">
        <v>2.720500580995671</v>
      </c>
      <c r="N147" s="116">
        <v>219565</v>
      </c>
      <c r="O147" s="124">
        <v>8.624621090559994</v>
      </c>
      <c r="P147" s="28">
        <v>76</v>
      </c>
    </row>
    <row r="148" spans="1:16" ht="12">
      <c r="A148" s="18">
        <v>77</v>
      </c>
      <c r="C148" s="69" t="s">
        <v>101</v>
      </c>
      <c r="D148" s="116">
        <v>419040</v>
      </c>
      <c r="E148" s="124">
        <v>2.8518616318986005</v>
      </c>
      <c r="F148" s="116">
        <v>323396</v>
      </c>
      <c r="G148" s="124">
        <v>3.684787484602377</v>
      </c>
      <c r="H148" s="116">
        <v>304061</v>
      </c>
      <c r="I148" s="124">
        <v>3.961238201395848</v>
      </c>
      <c r="J148" s="116">
        <v>95643</v>
      </c>
      <c r="K148" s="124">
        <v>1.6163985963935026</v>
      </c>
      <c r="L148" s="116">
        <v>81071</v>
      </c>
      <c r="M148" s="124">
        <v>2.90573103305403</v>
      </c>
      <c r="N148" s="116">
        <v>13578</v>
      </c>
      <c r="O148" s="124">
        <v>0.5333505120015649</v>
      </c>
      <c r="P148" s="28">
        <v>77</v>
      </c>
    </row>
    <row r="149" spans="1:16" ht="12">
      <c r="A149" s="18"/>
      <c r="C149" s="69" t="s">
        <v>26</v>
      </c>
      <c r="E149" s="124"/>
      <c r="G149" s="124"/>
      <c r="I149" s="124"/>
      <c r="K149" s="124"/>
      <c r="M149" s="124"/>
      <c r="O149" s="124"/>
      <c r="P149" s="28"/>
    </row>
    <row r="150" spans="1:16" ht="12">
      <c r="A150" s="18">
        <v>78</v>
      </c>
      <c r="C150" s="69" t="s">
        <v>102</v>
      </c>
      <c r="D150" s="116">
        <v>187778</v>
      </c>
      <c r="E150" s="124">
        <v>1.2779612292732325</v>
      </c>
      <c r="F150" s="116">
        <v>187117</v>
      </c>
      <c r="G150" s="124">
        <v>2.132018886307632</v>
      </c>
      <c r="H150" s="116">
        <v>186748</v>
      </c>
      <c r="I150" s="124">
        <v>2.4329108686555387</v>
      </c>
      <c r="J150" s="116">
        <v>660</v>
      </c>
      <c r="K150" s="124">
        <v>0.011154220106225356</v>
      </c>
      <c r="L150" s="116">
        <v>292</v>
      </c>
      <c r="M150" s="124">
        <v>0.010465807275743198</v>
      </c>
      <c r="N150" s="116">
        <v>368</v>
      </c>
      <c r="O150" s="124">
        <v>0.014455220829030483</v>
      </c>
      <c r="P150" s="28">
        <v>78</v>
      </c>
    </row>
    <row r="151" spans="1:16" ht="12">
      <c r="A151" s="18">
        <v>79</v>
      </c>
      <c r="C151" s="69" t="s">
        <v>147</v>
      </c>
      <c r="D151" s="116">
        <v>839957</v>
      </c>
      <c r="E151" s="124">
        <v>5.716497567641879</v>
      </c>
      <c r="F151" s="116">
        <v>293987</v>
      </c>
      <c r="G151" s="124">
        <v>3.349700114521512</v>
      </c>
      <c r="H151" s="116">
        <v>257097</v>
      </c>
      <c r="I151" s="124">
        <v>3.349401790641576</v>
      </c>
      <c r="J151" s="116">
        <v>545970</v>
      </c>
      <c r="K151" s="124">
        <v>9.227075077872511</v>
      </c>
      <c r="L151" s="116">
        <v>320111</v>
      </c>
      <c r="M151" s="124">
        <v>11.473356276867914</v>
      </c>
      <c r="N151" s="116">
        <v>97709</v>
      </c>
      <c r="O151" s="124">
        <v>3.8380575325645094</v>
      </c>
      <c r="P151" s="28">
        <v>79</v>
      </c>
    </row>
    <row r="152" spans="1:16" ht="12">
      <c r="A152" s="18">
        <v>80</v>
      </c>
      <c r="C152" s="69" t="s">
        <v>103</v>
      </c>
      <c r="D152" s="116">
        <v>2339</v>
      </c>
      <c r="E152" s="124">
        <v>0.01591853846174787</v>
      </c>
      <c r="F152" s="116" t="s">
        <v>178</v>
      </c>
      <c r="G152" s="124" t="s">
        <v>178</v>
      </c>
      <c r="H152" s="116" t="s">
        <v>178</v>
      </c>
      <c r="I152" s="124" t="s">
        <v>178</v>
      </c>
      <c r="J152" s="116">
        <v>2339</v>
      </c>
      <c r="K152" s="124">
        <v>0.03952988004312289</v>
      </c>
      <c r="L152" s="116">
        <v>2339</v>
      </c>
      <c r="M152" s="124">
        <v>0.08383398362316212</v>
      </c>
      <c r="N152" s="116" t="s">
        <v>178</v>
      </c>
      <c r="O152" s="124" t="s">
        <v>178</v>
      </c>
      <c r="P152" s="28">
        <v>80</v>
      </c>
    </row>
    <row r="153" spans="1:16" ht="12">
      <c r="A153" s="18">
        <v>81</v>
      </c>
      <c r="C153" s="69" t="s">
        <v>104</v>
      </c>
      <c r="D153" s="116">
        <v>872799</v>
      </c>
      <c r="E153" s="124">
        <v>5.940010453559246</v>
      </c>
      <c r="F153" s="116">
        <v>704851</v>
      </c>
      <c r="G153" s="124">
        <v>8.031101631774883</v>
      </c>
      <c r="H153" s="116">
        <v>623060</v>
      </c>
      <c r="I153" s="124">
        <v>8.117085301178701</v>
      </c>
      <c r="J153" s="116">
        <v>167947</v>
      </c>
      <c r="K153" s="124">
        <v>2.838360309363985</v>
      </c>
      <c r="L153" s="116">
        <v>91204</v>
      </c>
      <c r="M153" s="124">
        <v>3.268916050605762</v>
      </c>
      <c r="N153" s="116">
        <v>5839</v>
      </c>
      <c r="O153" s="124">
        <v>0.2293587891867092</v>
      </c>
      <c r="P153" s="28">
        <v>81</v>
      </c>
    </row>
    <row r="154" spans="1:16" ht="12">
      <c r="A154" s="18"/>
      <c r="C154" s="69" t="s">
        <v>23</v>
      </c>
      <c r="E154" s="124"/>
      <c r="G154" s="124"/>
      <c r="I154" s="124"/>
      <c r="K154" s="124"/>
      <c r="M154" s="124"/>
      <c r="O154" s="124"/>
      <c r="P154" s="28"/>
    </row>
    <row r="155" spans="1:16" ht="12">
      <c r="A155" s="18">
        <v>82</v>
      </c>
      <c r="C155" s="69" t="s">
        <v>105</v>
      </c>
      <c r="D155" s="116">
        <v>413572</v>
      </c>
      <c r="E155" s="124">
        <v>2.814648049893967</v>
      </c>
      <c r="F155" s="116">
        <v>404860</v>
      </c>
      <c r="G155" s="124">
        <v>4.612991691350908</v>
      </c>
      <c r="H155" s="116">
        <v>357203</v>
      </c>
      <c r="I155" s="124">
        <v>4.653560204212974</v>
      </c>
      <c r="J155" s="116">
        <v>8712</v>
      </c>
      <c r="K155" s="124">
        <v>0.1472357054021747</v>
      </c>
      <c r="L155" s="116">
        <v>6020</v>
      </c>
      <c r="M155" s="124">
        <v>0.21576767054785634</v>
      </c>
      <c r="N155" s="116">
        <v>2691</v>
      </c>
      <c r="O155" s="124">
        <v>0.1057038023122854</v>
      </c>
      <c r="P155" s="28">
        <v>82</v>
      </c>
    </row>
    <row r="156" spans="1:16" ht="12">
      <c r="A156" s="18">
        <v>83</v>
      </c>
      <c r="C156" s="69" t="s">
        <v>106</v>
      </c>
      <c r="D156" s="116">
        <v>245124</v>
      </c>
      <c r="E156" s="124">
        <v>1.6682410525427467</v>
      </c>
      <c r="F156" s="116">
        <v>228791</v>
      </c>
      <c r="G156" s="124">
        <v>2.606854176890445</v>
      </c>
      <c r="H156" s="116">
        <v>217219</v>
      </c>
      <c r="I156" s="124">
        <v>2.829880191372799</v>
      </c>
      <c r="J156" s="116">
        <v>16332</v>
      </c>
      <c r="K156" s="124">
        <v>0.2760162466285947</v>
      </c>
      <c r="L156" s="116">
        <v>15674</v>
      </c>
      <c r="M156" s="124">
        <v>0.5617844631506811</v>
      </c>
      <c r="N156" s="116">
        <v>658</v>
      </c>
      <c r="O156" s="124">
        <v>0.025846563330168635</v>
      </c>
      <c r="P156" s="28">
        <v>83</v>
      </c>
    </row>
    <row r="157" spans="1:16" ht="12">
      <c r="A157" s="18">
        <v>84</v>
      </c>
      <c r="C157" s="69" t="s">
        <v>107</v>
      </c>
      <c r="D157" s="116">
        <v>68761</v>
      </c>
      <c r="E157" s="124">
        <v>0.46796691884063496</v>
      </c>
      <c r="F157" s="116">
        <v>33906</v>
      </c>
      <c r="G157" s="124">
        <v>0.38632637525797536</v>
      </c>
      <c r="H157" s="116">
        <v>21302</v>
      </c>
      <c r="I157" s="124">
        <v>0.2775176565430435</v>
      </c>
      <c r="J157" s="116">
        <v>34855</v>
      </c>
      <c r="K157" s="124">
        <v>0.5890611239431588</v>
      </c>
      <c r="L157" s="116">
        <v>34819</v>
      </c>
      <c r="M157" s="124">
        <v>1.2479758340208986</v>
      </c>
      <c r="N157" s="116">
        <v>35</v>
      </c>
      <c r="O157" s="124">
        <v>0.0013748171984132253</v>
      </c>
      <c r="P157" s="28">
        <v>84</v>
      </c>
    </row>
    <row r="158" spans="1:16" ht="12">
      <c r="A158" s="18"/>
      <c r="C158" s="69" t="s">
        <v>26</v>
      </c>
      <c r="E158" s="124"/>
      <c r="G158" s="124"/>
      <c r="I158" s="124"/>
      <c r="K158" s="124"/>
      <c r="M158" s="124"/>
      <c r="O158" s="124"/>
      <c r="P158" s="28"/>
    </row>
    <row r="159" spans="1:16" ht="12">
      <c r="A159" s="18">
        <v>85</v>
      </c>
      <c r="C159" s="69" t="s">
        <v>108</v>
      </c>
      <c r="D159" s="116">
        <v>14731</v>
      </c>
      <c r="E159" s="124">
        <v>0.10025480550663012</v>
      </c>
      <c r="F159" s="116">
        <v>14731</v>
      </c>
      <c r="G159" s="124">
        <v>0.16784562714343287</v>
      </c>
      <c r="H159" s="116">
        <v>13743</v>
      </c>
      <c r="I159" s="124">
        <v>0.17904070762703253</v>
      </c>
      <c r="J159" s="116" t="s">
        <v>178</v>
      </c>
      <c r="K159" s="124" t="s">
        <v>178</v>
      </c>
      <c r="L159" s="116" t="s">
        <v>178</v>
      </c>
      <c r="M159" s="124" t="s">
        <v>178</v>
      </c>
      <c r="N159" s="116" t="s">
        <v>178</v>
      </c>
      <c r="O159" s="124" t="s">
        <v>178</v>
      </c>
      <c r="P159" s="28">
        <v>85</v>
      </c>
    </row>
    <row r="160" spans="1:16" ht="12">
      <c r="A160" s="18">
        <v>86</v>
      </c>
      <c r="C160" s="69" t="s">
        <v>109</v>
      </c>
      <c r="D160" s="116">
        <v>40879</v>
      </c>
      <c r="E160" s="124">
        <v>0.2782103179896499</v>
      </c>
      <c r="F160" s="116">
        <v>6048</v>
      </c>
      <c r="G160" s="124">
        <v>0.06891116373385935</v>
      </c>
      <c r="H160" s="116">
        <v>5576</v>
      </c>
      <c r="I160" s="124">
        <v>0.07264287169674259</v>
      </c>
      <c r="J160" s="116">
        <v>34830</v>
      </c>
      <c r="K160" s="124">
        <v>0.5886386156058018</v>
      </c>
      <c r="L160" s="116">
        <v>34819</v>
      </c>
      <c r="M160" s="124">
        <v>1.2479758340208986</v>
      </c>
      <c r="N160" s="116">
        <v>11</v>
      </c>
      <c r="O160" s="124">
        <v>0.00043208540521558507</v>
      </c>
      <c r="P160" s="28">
        <v>86</v>
      </c>
    </row>
    <row r="161" spans="1:16" ht="12">
      <c r="A161" s="18">
        <v>87</v>
      </c>
      <c r="C161" s="69" t="s">
        <v>110</v>
      </c>
      <c r="D161" s="116">
        <v>145340</v>
      </c>
      <c r="E161" s="124">
        <v>0.9891408208766289</v>
      </c>
      <c r="F161" s="116">
        <v>37292</v>
      </c>
      <c r="G161" s="124">
        <v>0.42490660019230864</v>
      </c>
      <c r="H161" s="116">
        <v>27334</v>
      </c>
      <c r="I161" s="124">
        <v>0.3561011935004953</v>
      </c>
      <c r="J161" s="116">
        <v>108048</v>
      </c>
      <c r="K161" s="124">
        <v>1.8260472333900566</v>
      </c>
      <c r="L161" s="116">
        <v>34690</v>
      </c>
      <c r="M161" s="124">
        <v>1.2433522410805875</v>
      </c>
      <c r="N161" s="116">
        <v>2454</v>
      </c>
      <c r="O161" s="124">
        <v>0.09639432585445872</v>
      </c>
      <c r="P161" s="28">
        <v>87</v>
      </c>
    </row>
    <row r="162" spans="1:16" ht="12">
      <c r="A162" s="18"/>
      <c r="C162" s="69"/>
      <c r="E162" s="124"/>
      <c r="G162" s="124"/>
      <c r="I162" s="124"/>
      <c r="K162" s="124"/>
      <c r="M162" s="124"/>
      <c r="O162" s="124"/>
      <c r="P162" s="28"/>
    </row>
    <row r="163" spans="1:16" ht="13.5">
      <c r="A163" s="73">
        <v>88</v>
      </c>
      <c r="B163" s="74"/>
      <c r="C163" s="75" t="s">
        <v>111</v>
      </c>
      <c r="D163" s="129">
        <v>14693560</v>
      </c>
      <c r="E163" s="130">
        <v>100</v>
      </c>
      <c r="F163" s="129">
        <v>8776517</v>
      </c>
      <c r="G163" s="130">
        <v>100</v>
      </c>
      <c r="H163" s="129">
        <v>7675908</v>
      </c>
      <c r="I163" s="130">
        <v>100</v>
      </c>
      <c r="J163" s="129">
        <v>5917043</v>
      </c>
      <c r="K163" s="130">
        <v>100</v>
      </c>
      <c r="L163" s="129">
        <v>2790038</v>
      </c>
      <c r="M163" s="130">
        <v>100</v>
      </c>
      <c r="N163" s="129">
        <v>2545793</v>
      </c>
      <c r="O163" s="130">
        <v>100</v>
      </c>
      <c r="P163" s="76">
        <v>88</v>
      </c>
    </row>
    <row r="164" spans="1:16" ht="12">
      <c r="A164" s="18"/>
      <c r="B164" s="53"/>
      <c r="C164" s="48"/>
      <c r="E164" s="124"/>
      <c r="G164" s="124"/>
      <c r="I164" s="124"/>
      <c r="K164" s="124"/>
      <c r="M164" s="124"/>
      <c r="O164" s="124"/>
      <c r="P164" s="28"/>
    </row>
    <row r="165" spans="1:16" ht="12">
      <c r="A165" s="18">
        <v>89</v>
      </c>
      <c r="B165" s="53"/>
      <c r="C165" s="48" t="s">
        <v>48</v>
      </c>
      <c r="D165" s="4"/>
      <c r="E165" s="124"/>
      <c r="F165" s="4"/>
      <c r="G165" s="124"/>
      <c r="H165" s="4"/>
      <c r="I165" s="124"/>
      <c r="J165" s="4"/>
      <c r="K165" s="124"/>
      <c r="L165" s="4"/>
      <c r="M165" s="124"/>
      <c r="N165" s="4"/>
      <c r="O165" s="124"/>
      <c r="P165" s="28"/>
    </row>
    <row r="166" spans="1:16" ht="12">
      <c r="A166" s="18"/>
      <c r="B166" s="53"/>
      <c r="C166" s="48" t="s">
        <v>140</v>
      </c>
      <c r="D166" s="116">
        <v>507</v>
      </c>
      <c r="E166" s="124" t="s">
        <v>169</v>
      </c>
      <c r="F166" s="116">
        <v>359</v>
      </c>
      <c r="G166" s="124" t="s">
        <v>169</v>
      </c>
      <c r="H166" s="116">
        <v>286</v>
      </c>
      <c r="I166" s="124" t="s">
        <v>169</v>
      </c>
      <c r="J166" s="116">
        <v>148</v>
      </c>
      <c r="K166" s="124" t="s">
        <v>169</v>
      </c>
      <c r="L166" s="116">
        <v>86</v>
      </c>
      <c r="M166" s="124" t="s">
        <v>169</v>
      </c>
      <c r="N166" s="116">
        <v>60</v>
      </c>
      <c r="O166" s="124" t="s">
        <v>169</v>
      </c>
      <c r="P166" s="28">
        <v>89</v>
      </c>
    </row>
    <row r="167" spans="1:20" s="7" customFormat="1" ht="12">
      <c r="A167" s="18"/>
      <c r="B167" s="53"/>
      <c r="C167" s="48" t="s">
        <v>26</v>
      </c>
      <c r="E167" s="124"/>
      <c r="G167" s="124"/>
      <c r="I167" s="124"/>
      <c r="K167" s="124"/>
      <c r="M167" s="124"/>
      <c r="O167" s="124"/>
      <c r="P167" s="28"/>
      <c r="Q167" s="4"/>
      <c r="R167" s="4"/>
      <c r="S167" s="4"/>
      <c r="T167" s="4"/>
    </row>
    <row r="168" spans="1:16" s="101" customFormat="1" ht="12">
      <c r="A168" s="106">
        <v>90</v>
      </c>
      <c r="B168" s="107"/>
      <c r="C168" s="108" t="s">
        <v>148</v>
      </c>
      <c r="D168" s="116">
        <v>36</v>
      </c>
      <c r="E168" s="124" t="s">
        <v>169</v>
      </c>
      <c r="F168" s="116">
        <v>34</v>
      </c>
      <c r="G168" s="124" t="s">
        <v>169</v>
      </c>
      <c r="H168" s="116">
        <v>27</v>
      </c>
      <c r="I168" s="124" t="s">
        <v>169</v>
      </c>
      <c r="J168" s="116">
        <v>2</v>
      </c>
      <c r="K168" s="124" t="s">
        <v>169</v>
      </c>
      <c r="L168" s="116">
        <v>1</v>
      </c>
      <c r="M168" s="124" t="s">
        <v>169</v>
      </c>
      <c r="N168" s="116">
        <v>1</v>
      </c>
      <c r="O168" s="124" t="s">
        <v>169</v>
      </c>
      <c r="P168" s="28">
        <v>90</v>
      </c>
    </row>
    <row r="169" spans="1:16" s="58" customFormat="1" ht="12">
      <c r="A169" s="113" t="s">
        <v>49</v>
      </c>
      <c r="B169" s="71"/>
      <c r="P169" s="53"/>
    </row>
    <row r="170" spans="1:20" ht="12">
      <c r="A170" s="102" t="s">
        <v>112</v>
      </c>
      <c r="B170" s="53"/>
      <c r="C170" s="60"/>
      <c r="P170" s="102"/>
      <c r="Q170" s="58"/>
      <c r="R170" s="58"/>
      <c r="S170" s="58"/>
      <c r="T170" s="58"/>
    </row>
  </sheetData>
  <mergeCells count="14">
    <mergeCell ref="J127:K128"/>
    <mergeCell ref="L127:O127"/>
    <mergeCell ref="L128:M128"/>
    <mergeCell ref="N128:O128"/>
    <mergeCell ref="C36:G36"/>
    <mergeCell ref="H36:O36"/>
    <mergeCell ref="J69:K70"/>
    <mergeCell ref="L69:O69"/>
    <mergeCell ref="L70:M70"/>
    <mergeCell ref="N70:O70"/>
    <mergeCell ref="J6:K7"/>
    <mergeCell ref="L6:O6"/>
    <mergeCell ref="L7:M7"/>
    <mergeCell ref="N7:O7"/>
  </mergeCells>
  <printOptions/>
  <pageMargins left="0.5905511811023623" right="0.5905511811023623" top="0.7086614173228347" bottom="0.7086614173228347" header="0.4724409448818898" footer="0.4724409448818898"/>
  <pageSetup horizontalDpi="300" verticalDpi="300" orientation="portrait" pageOrder="overThenDown" paperSize="9" r:id="rId2"/>
  <headerFooter alignWithMargins="0">
    <oddHeader>&amp;C- &amp;P+5 -</oddHeader>
  </headerFooter>
  <rowBreaks count="2" manualBreakCount="2">
    <brk id="62" max="15" man="1"/>
    <brk id="120" max="15" man="1"/>
  </rowBreaks>
  <drawing r:id="rId1"/>
</worksheet>
</file>

<file path=xl/worksheets/sheet5.xml><?xml version="1.0" encoding="utf-8"?>
<worksheet xmlns="http://schemas.openxmlformats.org/spreadsheetml/2006/main" xmlns:r="http://schemas.openxmlformats.org/officeDocument/2006/relationships">
  <dimension ref="A1:R175"/>
  <sheetViews>
    <sheetView zoomScale="75" zoomScaleNormal="75" workbookViewId="0" topLeftCell="A1">
      <selection activeCell="A1" sqref="A1"/>
    </sheetView>
  </sheetViews>
  <sheetFormatPr defaultColWidth="11.421875" defaultRowHeight="12.75"/>
  <cols>
    <col min="1" max="1" width="4.00390625" style="3" customWidth="1"/>
    <col min="2" max="2" width="0.85546875" style="3" customWidth="1"/>
    <col min="3" max="3" width="42.00390625" style="4" customWidth="1"/>
    <col min="4" max="4" width="12.7109375" style="47" customWidth="1"/>
    <col min="5" max="5" width="8.7109375" style="81" customWidth="1"/>
    <col min="6" max="6" width="12.7109375" style="47" customWidth="1"/>
    <col min="7" max="7" width="9.421875" style="81" customWidth="1"/>
    <col min="8" max="8" width="12.7109375" style="47" customWidth="1"/>
    <col min="9" max="9" width="8.7109375" style="81" customWidth="1"/>
    <col min="10" max="10" width="12.7109375" style="47" customWidth="1"/>
    <col min="11" max="11" width="8.7109375" style="81" customWidth="1"/>
    <col min="12" max="12" width="12.7109375" style="47" customWidth="1"/>
    <col min="13" max="13" width="8.7109375" style="81" customWidth="1"/>
    <col min="14" max="14" width="12.7109375" style="47" customWidth="1"/>
    <col min="15" max="15" width="8.7109375" style="81" customWidth="1"/>
    <col min="16" max="16" width="4.421875" style="3" customWidth="1"/>
    <col min="17" max="16384" width="11.421875" style="4" customWidth="1"/>
  </cols>
  <sheetData>
    <row r="1" spans="4:17" ht="12">
      <c r="D1" s="4"/>
      <c r="E1" s="80"/>
      <c r="F1" s="4"/>
      <c r="G1" s="6" t="s">
        <v>113</v>
      </c>
      <c r="H1" s="7" t="s">
        <v>114</v>
      </c>
      <c r="J1" s="4"/>
      <c r="K1" s="82"/>
      <c r="L1" s="4"/>
      <c r="M1" s="82"/>
      <c r="N1" s="4"/>
      <c r="O1" s="82"/>
      <c r="Q1" s="9"/>
    </row>
    <row r="2" spans="4:17" ht="12">
      <c r="D2" s="4"/>
      <c r="E2" s="80"/>
      <c r="F2" s="4"/>
      <c r="G2" s="6"/>
      <c r="H2" s="4"/>
      <c r="I2" s="82"/>
      <c r="J2" s="4"/>
      <c r="K2" s="82"/>
      <c r="L2" s="4"/>
      <c r="M2" s="82"/>
      <c r="N2" s="4"/>
      <c r="O2" s="82"/>
      <c r="Q2" s="9"/>
    </row>
    <row r="3" spans="4:17" ht="12">
      <c r="D3" s="4"/>
      <c r="E3" s="80"/>
      <c r="F3" s="4"/>
      <c r="G3" s="11" t="s">
        <v>115</v>
      </c>
      <c r="H3" s="4" t="s">
        <v>3</v>
      </c>
      <c r="I3" s="82"/>
      <c r="J3" s="4"/>
      <c r="K3" s="82"/>
      <c r="L3" s="4"/>
      <c r="M3" s="82"/>
      <c r="N3" s="4"/>
      <c r="O3" s="82"/>
      <c r="Q3" s="9"/>
    </row>
    <row r="4" spans="1:16" s="17" customFormat="1" ht="12.75" thickBot="1">
      <c r="A4" s="12"/>
      <c r="B4" s="12"/>
      <c r="C4" s="13"/>
      <c r="D4" s="13"/>
      <c r="E4" s="83"/>
      <c r="F4" s="13"/>
      <c r="G4" s="83"/>
      <c r="H4" s="13"/>
      <c r="I4" s="83"/>
      <c r="J4" s="13"/>
      <c r="K4" s="83"/>
      <c r="L4" s="13"/>
      <c r="M4" s="83"/>
      <c r="N4" s="13"/>
      <c r="O4" s="83"/>
      <c r="P4" s="12"/>
    </row>
    <row r="5" spans="1:16" s="17" customFormat="1" ht="12">
      <c r="A5" s="18"/>
      <c r="B5" s="19"/>
      <c r="C5" s="69"/>
      <c r="E5" s="103"/>
      <c r="F5" s="87"/>
      <c r="G5" s="104" t="s">
        <v>116</v>
      </c>
      <c r="H5" s="87" t="s">
        <v>117</v>
      </c>
      <c r="I5" s="89"/>
      <c r="J5" s="87"/>
      <c r="K5" s="89"/>
      <c r="L5" s="87"/>
      <c r="M5" s="89"/>
      <c r="N5" s="87"/>
      <c r="O5" s="88"/>
      <c r="P5" s="19"/>
    </row>
    <row r="6" spans="1:16" s="17" customFormat="1" ht="12">
      <c r="A6" s="18"/>
      <c r="B6" s="19"/>
      <c r="C6" s="69"/>
      <c r="D6" s="45"/>
      <c r="E6" s="84"/>
      <c r="F6" s="176" t="s">
        <v>149</v>
      </c>
      <c r="G6" s="177"/>
      <c r="H6" s="177" t="s">
        <v>151</v>
      </c>
      <c r="I6" s="178"/>
      <c r="J6" s="176" t="s">
        <v>153</v>
      </c>
      <c r="K6" s="178"/>
      <c r="L6" s="109" t="s">
        <v>155</v>
      </c>
      <c r="M6" s="110"/>
      <c r="N6" s="30"/>
      <c r="O6" s="110"/>
      <c r="P6" s="28"/>
    </row>
    <row r="7" spans="1:16" s="17" customFormat="1" ht="12">
      <c r="A7" s="18"/>
      <c r="B7" s="19"/>
      <c r="C7" s="31" t="s">
        <v>118</v>
      </c>
      <c r="D7" s="45"/>
      <c r="E7" s="86"/>
      <c r="F7" s="45" t="s">
        <v>150</v>
      </c>
      <c r="G7" s="85"/>
      <c r="H7" s="173" t="s">
        <v>152</v>
      </c>
      <c r="I7" s="174"/>
      <c r="J7" s="175" t="s">
        <v>152</v>
      </c>
      <c r="K7" s="174"/>
      <c r="L7" s="45" t="s">
        <v>154</v>
      </c>
      <c r="M7" s="86"/>
      <c r="N7" s="175"/>
      <c r="O7" s="174"/>
      <c r="P7" s="28"/>
    </row>
    <row r="8" spans="1:18" ht="14.25" thickBot="1">
      <c r="A8" s="37"/>
      <c r="B8" s="12"/>
      <c r="C8" s="38"/>
      <c r="D8" s="114" t="s">
        <v>164</v>
      </c>
      <c r="E8" s="39" t="s">
        <v>10</v>
      </c>
      <c r="F8" s="114" t="s">
        <v>164</v>
      </c>
      <c r="G8" s="15" t="s">
        <v>10</v>
      </c>
      <c r="H8" s="119" t="s">
        <v>164</v>
      </c>
      <c r="I8" s="39" t="s">
        <v>10</v>
      </c>
      <c r="J8" s="114" t="s">
        <v>164</v>
      </c>
      <c r="K8" s="39" t="s">
        <v>10</v>
      </c>
      <c r="L8" s="114" t="s">
        <v>164</v>
      </c>
      <c r="M8" s="39" t="s">
        <v>10</v>
      </c>
      <c r="N8" s="114" t="s">
        <v>164</v>
      </c>
      <c r="O8" s="39" t="s">
        <v>10</v>
      </c>
      <c r="P8" s="40"/>
      <c r="Q8" s="41"/>
      <c r="R8" s="17"/>
    </row>
    <row r="9" spans="1:16" s="17" customFormat="1" ht="12">
      <c r="A9" s="19"/>
      <c r="B9" s="19"/>
      <c r="E9" s="90"/>
      <c r="G9" s="90"/>
      <c r="I9" s="90"/>
      <c r="K9" s="90"/>
      <c r="M9" s="90"/>
      <c r="O9" s="90"/>
      <c r="P9" s="19"/>
    </row>
    <row r="10" spans="1:18" ht="12">
      <c r="A10" s="19"/>
      <c r="B10" s="19"/>
      <c r="C10" s="44" t="s">
        <v>11</v>
      </c>
      <c r="D10" s="45"/>
      <c r="E10" s="91"/>
      <c r="F10" s="45"/>
      <c r="G10" s="91"/>
      <c r="H10" s="46" t="s">
        <v>11</v>
      </c>
      <c r="I10" s="91"/>
      <c r="J10" s="45"/>
      <c r="K10" s="91"/>
      <c r="L10" s="45"/>
      <c r="M10" s="91"/>
      <c r="N10" s="45"/>
      <c r="O10" s="91"/>
      <c r="P10" s="19"/>
      <c r="Q10" s="43"/>
      <c r="R10" s="17"/>
    </row>
    <row r="11" spans="1:18" ht="12">
      <c r="A11" s="19"/>
      <c r="B11" s="19"/>
      <c r="C11" s="17"/>
      <c r="D11" s="49"/>
      <c r="P11" s="19"/>
      <c r="Q11" s="17"/>
      <c r="R11" s="17"/>
    </row>
    <row r="12" spans="1:16" ht="13.5">
      <c r="A12" s="18">
        <v>1</v>
      </c>
      <c r="B12" s="19"/>
      <c r="C12" s="48" t="s">
        <v>12</v>
      </c>
      <c r="D12" s="116">
        <v>14783803</v>
      </c>
      <c r="E12" s="124">
        <v>82.29280586860618</v>
      </c>
      <c r="F12" s="116">
        <v>4938720</v>
      </c>
      <c r="G12" s="124">
        <v>91.00118774430662</v>
      </c>
      <c r="H12" s="116">
        <v>1812778</v>
      </c>
      <c r="I12" s="124">
        <v>76.7381001163277</v>
      </c>
      <c r="J12" s="116">
        <v>4486915</v>
      </c>
      <c r="K12" s="124">
        <v>84.42602854658601</v>
      </c>
      <c r="L12" s="116">
        <v>1278379</v>
      </c>
      <c r="M12" s="124">
        <v>74.80638322399508</v>
      </c>
      <c r="N12" s="116">
        <v>729518</v>
      </c>
      <c r="O12" s="124">
        <v>85.38516008590975</v>
      </c>
      <c r="P12" s="28">
        <v>1</v>
      </c>
    </row>
    <row r="13" spans="1:16" ht="12">
      <c r="A13" s="18"/>
      <c r="B13" s="19"/>
      <c r="C13" s="48" t="s">
        <v>13</v>
      </c>
      <c r="E13" s="124"/>
      <c r="G13" s="124"/>
      <c r="I13" s="124"/>
      <c r="K13" s="124"/>
      <c r="M13" s="124"/>
      <c r="O13" s="124"/>
      <c r="P13" s="28"/>
    </row>
    <row r="14" spans="1:16" ht="12">
      <c r="A14" s="18">
        <v>2</v>
      </c>
      <c r="B14" s="19"/>
      <c r="C14" s="48" t="s">
        <v>14</v>
      </c>
      <c r="D14" s="116">
        <v>68196</v>
      </c>
      <c r="E14" s="124">
        <v>0.37960734386243294</v>
      </c>
      <c r="F14" s="116">
        <v>839</v>
      </c>
      <c r="G14" s="124">
        <v>0.015459470574860136</v>
      </c>
      <c r="H14" s="116">
        <v>22769</v>
      </c>
      <c r="I14" s="124">
        <v>0.9638520555460545</v>
      </c>
      <c r="J14" s="116">
        <v>28811</v>
      </c>
      <c r="K14" s="124">
        <v>0.5421092907834647</v>
      </c>
      <c r="L14" s="116">
        <v>5212</v>
      </c>
      <c r="M14" s="124">
        <v>0.30498848100873244</v>
      </c>
      <c r="N14" s="116">
        <v>2282</v>
      </c>
      <c r="O14" s="124">
        <v>0.2670927041088034</v>
      </c>
      <c r="P14" s="28">
        <v>2</v>
      </c>
    </row>
    <row r="15" spans="1:16" ht="12">
      <c r="A15" s="18">
        <v>3</v>
      </c>
      <c r="B15" s="19"/>
      <c r="C15" s="48" t="s">
        <v>15</v>
      </c>
      <c r="D15" s="116">
        <v>13752564</v>
      </c>
      <c r="E15" s="124">
        <v>76.55250001962162</v>
      </c>
      <c r="F15" s="116">
        <v>4826122</v>
      </c>
      <c r="G15" s="124">
        <v>88.92644940367718</v>
      </c>
      <c r="H15" s="116">
        <v>1756845</v>
      </c>
      <c r="I15" s="124">
        <v>74.37035726320032</v>
      </c>
      <c r="J15" s="116">
        <v>4354267</v>
      </c>
      <c r="K15" s="124">
        <v>81.93011680440958</v>
      </c>
      <c r="L15" s="116">
        <v>1235973</v>
      </c>
      <c r="M15" s="124">
        <v>72.32492859512779</v>
      </c>
      <c r="N15" s="116">
        <v>722216</v>
      </c>
      <c r="O15" s="124">
        <v>84.53051025006292</v>
      </c>
      <c r="P15" s="28">
        <v>3</v>
      </c>
    </row>
    <row r="16" spans="1:16" ht="12">
      <c r="A16" s="18"/>
      <c r="B16" s="19"/>
      <c r="C16" s="48" t="s">
        <v>16</v>
      </c>
      <c r="E16" s="124"/>
      <c r="G16" s="124"/>
      <c r="I16" s="124"/>
      <c r="K16" s="124"/>
      <c r="M16" s="124"/>
      <c r="O16" s="124"/>
      <c r="P16" s="28"/>
    </row>
    <row r="17" spans="1:16" ht="12">
      <c r="A17" s="18">
        <v>4</v>
      </c>
      <c r="B17" s="19"/>
      <c r="C17" s="48" t="s">
        <v>17</v>
      </c>
      <c r="D17" s="116">
        <v>7397323</v>
      </c>
      <c r="E17" s="124">
        <v>41.176581261694</v>
      </c>
      <c r="F17" s="116">
        <v>4775979</v>
      </c>
      <c r="G17" s="124">
        <v>88.00251110446953</v>
      </c>
      <c r="H17" s="116">
        <v>172203</v>
      </c>
      <c r="I17" s="124">
        <v>7.289657671447899</v>
      </c>
      <c r="J17" s="116">
        <v>725151</v>
      </c>
      <c r="K17" s="124">
        <v>13.644479341949957</v>
      </c>
      <c r="L17" s="116">
        <v>709591</v>
      </c>
      <c r="M17" s="124">
        <v>41.52284751102599</v>
      </c>
      <c r="N17" s="116">
        <v>330849</v>
      </c>
      <c r="O17" s="124">
        <v>38.72364332238979</v>
      </c>
      <c r="P17" s="28">
        <v>4</v>
      </c>
    </row>
    <row r="18" spans="1:16" ht="12">
      <c r="A18" s="18">
        <v>5</v>
      </c>
      <c r="B18" s="19"/>
      <c r="C18" s="48" t="s">
        <v>18</v>
      </c>
      <c r="D18" s="116">
        <v>5093902</v>
      </c>
      <c r="E18" s="124">
        <v>28.354780458025907</v>
      </c>
      <c r="F18" s="116">
        <v>6133</v>
      </c>
      <c r="G18" s="124">
        <v>0.11300707155615879</v>
      </c>
      <c r="H18" s="116">
        <v>1516983</v>
      </c>
      <c r="I18" s="124">
        <v>64.21657441163075</v>
      </c>
      <c r="J18" s="116">
        <v>3279538</v>
      </c>
      <c r="K18" s="124">
        <v>61.70795943484857</v>
      </c>
      <c r="L18" s="116">
        <v>62723</v>
      </c>
      <c r="M18" s="124">
        <v>3.670336242193155</v>
      </c>
      <c r="N18" s="116">
        <v>131493</v>
      </c>
      <c r="O18" s="124">
        <v>15.390368510683123</v>
      </c>
      <c r="P18" s="28">
        <v>5</v>
      </c>
    </row>
    <row r="19" spans="1:16" ht="13.5">
      <c r="A19" s="18">
        <v>6</v>
      </c>
      <c r="B19" s="19"/>
      <c r="C19" s="48" t="s">
        <v>19</v>
      </c>
      <c r="D19" s="116">
        <v>421380</v>
      </c>
      <c r="E19" s="124">
        <v>2.3455766108972957</v>
      </c>
      <c r="F19" s="116">
        <v>5636</v>
      </c>
      <c r="G19" s="124">
        <v>0.10384931604280302</v>
      </c>
      <c r="H19" s="116">
        <v>15708</v>
      </c>
      <c r="I19" s="124">
        <v>0.6649474324088639</v>
      </c>
      <c r="J19" s="116">
        <v>35226</v>
      </c>
      <c r="K19" s="124">
        <v>0.6628142680621404</v>
      </c>
      <c r="L19" s="116">
        <v>124538</v>
      </c>
      <c r="M19" s="124">
        <v>7.287539418239739</v>
      </c>
      <c r="N19" s="116">
        <v>203124</v>
      </c>
      <c r="O19" s="124">
        <v>23.774293790270196</v>
      </c>
      <c r="P19" s="28">
        <v>6</v>
      </c>
    </row>
    <row r="20" spans="1:16" ht="12">
      <c r="A20" s="18">
        <v>7</v>
      </c>
      <c r="B20" s="19"/>
      <c r="C20" s="48" t="s">
        <v>20</v>
      </c>
      <c r="D20" s="116">
        <v>839957</v>
      </c>
      <c r="E20" s="124">
        <v>4.675550556171294</v>
      </c>
      <c r="F20" s="116">
        <v>38373</v>
      </c>
      <c r="G20" s="124">
        <v>0.7070634855412491</v>
      </c>
      <c r="H20" s="116">
        <v>51949</v>
      </c>
      <c r="I20" s="124">
        <v>2.1990930841741836</v>
      </c>
      <c r="J20" s="116">
        <v>314350</v>
      </c>
      <c r="K20" s="124">
        <v>5.914826127443758</v>
      </c>
      <c r="L20" s="116">
        <v>339120</v>
      </c>
      <c r="M20" s="124">
        <v>19.844146907076237</v>
      </c>
      <c r="N20" s="116">
        <v>56748</v>
      </c>
      <c r="O20" s="124">
        <v>6.641970540213136</v>
      </c>
      <c r="P20" s="28">
        <v>7</v>
      </c>
    </row>
    <row r="21" spans="1:16" ht="12">
      <c r="A21" s="18">
        <v>8</v>
      </c>
      <c r="B21" s="19"/>
      <c r="C21" s="48" t="s">
        <v>21</v>
      </c>
      <c r="D21" s="116">
        <v>872799</v>
      </c>
      <c r="E21" s="124">
        <v>4.858362808900633</v>
      </c>
      <c r="F21" s="116">
        <v>50559</v>
      </c>
      <c r="G21" s="124">
        <v>0.9316035432590628</v>
      </c>
      <c r="H21" s="116">
        <v>26949</v>
      </c>
      <c r="I21" s="124">
        <v>1.140798851285108</v>
      </c>
      <c r="J21" s="116">
        <v>103797</v>
      </c>
      <c r="K21" s="124">
        <v>1.9530498092898991</v>
      </c>
      <c r="L21" s="116">
        <v>37193</v>
      </c>
      <c r="M21" s="124">
        <v>2.1764076312658838</v>
      </c>
      <c r="N21" s="116">
        <v>3981</v>
      </c>
      <c r="O21" s="124">
        <v>0.4659491915237276</v>
      </c>
      <c r="P21" s="28">
        <v>8</v>
      </c>
    </row>
    <row r="22" spans="1:16" ht="12">
      <c r="A22" s="18">
        <v>9</v>
      </c>
      <c r="B22" s="19"/>
      <c r="C22" s="48" t="s">
        <v>22</v>
      </c>
      <c r="D22" s="116">
        <v>2967025</v>
      </c>
      <c r="E22" s="124">
        <v>16.51569709988027</v>
      </c>
      <c r="F22" s="116">
        <v>485025</v>
      </c>
      <c r="G22" s="124">
        <v>8.937103355865958</v>
      </c>
      <c r="H22" s="116">
        <v>501567</v>
      </c>
      <c r="I22" s="124">
        <v>21.232218540298998</v>
      </c>
      <c r="J22" s="116">
        <v>784669</v>
      </c>
      <c r="K22" s="124">
        <v>14.764373159202057</v>
      </c>
      <c r="L22" s="116">
        <v>332099</v>
      </c>
      <c r="M22" s="124">
        <v>19.433301909923067</v>
      </c>
      <c r="N22" s="116">
        <v>123300</v>
      </c>
      <c r="O22" s="124">
        <v>14.431433136115452</v>
      </c>
      <c r="P22" s="28">
        <v>9</v>
      </c>
    </row>
    <row r="23" spans="1:16" ht="12">
      <c r="A23" s="18"/>
      <c r="B23" s="19"/>
      <c r="C23" s="48" t="s">
        <v>23</v>
      </c>
      <c r="E23" s="124"/>
      <c r="G23" s="124"/>
      <c r="I23" s="124"/>
      <c r="K23" s="124"/>
      <c r="M23" s="124"/>
      <c r="O23" s="124"/>
      <c r="P23" s="28"/>
    </row>
    <row r="24" spans="1:16" ht="12">
      <c r="A24" s="18">
        <v>10</v>
      </c>
      <c r="B24" s="19"/>
      <c r="C24" s="48" t="s">
        <v>24</v>
      </c>
      <c r="D24" s="116">
        <v>469704</v>
      </c>
      <c r="E24" s="124">
        <v>2.614568124839583</v>
      </c>
      <c r="F24" s="116">
        <v>179298</v>
      </c>
      <c r="G24" s="124">
        <v>3.303757038297107</v>
      </c>
      <c r="H24" s="116">
        <v>1782</v>
      </c>
      <c r="I24" s="124">
        <v>0.0754352129203333</v>
      </c>
      <c r="J24" s="116">
        <v>11146</v>
      </c>
      <c r="K24" s="124">
        <v>0.20972372201841302</v>
      </c>
      <c r="L24" s="116">
        <v>13003</v>
      </c>
      <c r="M24" s="124">
        <v>0.7608912545196753</v>
      </c>
      <c r="N24" s="116">
        <v>5915</v>
      </c>
      <c r="O24" s="124">
        <v>0.6923108434722052</v>
      </c>
      <c r="P24" s="28">
        <v>10</v>
      </c>
    </row>
    <row r="25" spans="1:16" ht="12">
      <c r="A25" s="18">
        <v>11</v>
      </c>
      <c r="B25" s="19"/>
      <c r="C25" s="48" t="s">
        <v>25</v>
      </c>
      <c r="D25" s="116">
        <v>1413493</v>
      </c>
      <c r="E25" s="124">
        <v>7.868090845476889</v>
      </c>
      <c r="F25" s="116">
        <v>93558</v>
      </c>
      <c r="G25" s="124">
        <v>1.7239060167375027</v>
      </c>
      <c r="H25" s="116">
        <v>343643</v>
      </c>
      <c r="I25" s="124">
        <v>14.547016202908024</v>
      </c>
      <c r="J25" s="116">
        <v>466052</v>
      </c>
      <c r="K25" s="124">
        <v>8.769258935414088</v>
      </c>
      <c r="L25" s="116">
        <v>174360</v>
      </c>
      <c r="M25" s="124">
        <v>10.202953098365807</v>
      </c>
      <c r="N25" s="116">
        <v>60225</v>
      </c>
      <c r="O25" s="124">
        <v>7.048929932056391</v>
      </c>
      <c r="P25" s="28">
        <v>11</v>
      </c>
    </row>
    <row r="26" spans="1:16" ht="12">
      <c r="A26" s="18"/>
      <c r="B26" s="19"/>
      <c r="C26" s="48" t="s">
        <v>26</v>
      </c>
      <c r="E26" s="124"/>
      <c r="G26" s="124"/>
      <c r="I26" s="124"/>
      <c r="K26" s="124"/>
      <c r="M26" s="124"/>
      <c r="O26" s="124"/>
      <c r="P26" s="28"/>
    </row>
    <row r="27" spans="1:16" ht="12">
      <c r="A27" s="18">
        <v>12</v>
      </c>
      <c r="B27" s="19"/>
      <c r="C27" s="48" t="s">
        <v>27</v>
      </c>
      <c r="D27" s="116">
        <v>748317</v>
      </c>
      <c r="E27" s="124">
        <v>4.165444142429236</v>
      </c>
      <c r="F27" s="116">
        <v>25938</v>
      </c>
      <c r="G27" s="124">
        <v>0.477935337033042</v>
      </c>
      <c r="H27" s="116">
        <v>238725</v>
      </c>
      <c r="I27" s="124">
        <v>10.105651629857782</v>
      </c>
      <c r="J27" s="116">
        <v>310541</v>
      </c>
      <c r="K27" s="124">
        <v>5.843155783179616</v>
      </c>
      <c r="L27" s="116">
        <v>95257</v>
      </c>
      <c r="M27" s="124">
        <v>5.574115068198163</v>
      </c>
      <c r="N27" s="116">
        <v>9940</v>
      </c>
      <c r="O27" s="124">
        <v>1.1634099381426406</v>
      </c>
      <c r="P27" s="28">
        <v>12</v>
      </c>
    </row>
    <row r="28" spans="1:16" ht="12">
      <c r="A28" s="18">
        <v>13</v>
      </c>
      <c r="B28" s="19"/>
      <c r="C28" s="48" t="s">
        <v>28</v>
      </c>
      <c r="E28" s="124"/>
      <c r="G28" s="124"/>
      <c r="I28" s="124"/>
      <c r="K28" s="124"/>
      <c r="M28" s="124"/>
      <c r="O28" s="124"/>
      <c r="P28" s="28"/>
    </row>
    <row r="29" spans="1:16" ht="12">
      <c r="A29" s="18"/>
      <c r="B29" s="19"/>
      <c r="C29" s="48" t="s">
        <v>120</v>
      </c>
      <c r="D29" s="116">
        <v>197574</v>
      </c>
      <c r="E29" s="124">
        <v>1.0997791858214019</v>
      </c>
      <c r="F29" s="116">
        <v>11787</v>
      </c>
      <c r="G29" s="124">
        <v>0.21718805681272518</v>
      </c>
      <c r="H29" s="116">
        <v>60259</v>
      </c>
      <c r="I29" s="124">
        <v>2.550870087186512</v>
      </c>
      <c r="J29" s="116">
        <v>25493</v>
      </c>
      <c r="K29" s="124">
        <v>0.4796776283344162</v>
      </c>
      <c r="L29" s="116">
        <v>66286</v>
      </c>
      <c r="M29" s="124">
        <v>3.878830861885042</v>
      </c>
      <c r="N29" s="116">
        <v>14897</v>
      </c>
      <c r="O29" s="124">
        <v>1.7435933449206154</v>
      </c>
      <c r="P29" s="28">
        <v>13</v>
      </c>
    </row>
    <row r="30" spans="1:16" ht="12">
      <c r="A30" s="18">
        <v>14</v>
      </c>
      <c r="B30" s="19"/>
      <c r="C30" s="48" t="s">
        <v>144</v>
      </c>
      <c r="E30" s="124"/>
      <c r="G30" s="124"/>
      <c r="I30" s="124"/>
      <c r="K30" s="124"/>
      <c r="M30" s="124"/>
      <c r="O30" s="124"/>
      <c r="P30" s="28"/>
    </row>
    <row r="31" spans="1:16" ht="12">
      <c r="A31" s="18"/>
      <c r="B31" s="19"/>
      <c r="C31" s="48" t="s">
        <v>145</v>
      </c>
      <c r="D31" s="116">
        <v>1083826</v>
      </c>
      <c r="E31" s="124">
        <v>6.033026996730676</v>
      </c>
      <c r="F31" s="116">
        <v>212168</v>
      </c>
      <c r="G31" s="124">
        <v>3.909421874763916</v>
      </c>
      <c r="H31" s="116">
        <v>156140</v>
      </c>
      <c r="I31" s="124">
        <v>6.60968246093201</v>
      </c>
      <c r="J31" s="116">
        <v>307469</v>
      </c>
      <c r="K31" s="124">
        <v>5.785352869664402</v>
      </c>
      <c r="L31" s="116">
        <v>144735</v>
      </c>
      <c r="M31" s="124">
        <v>8.469399040444914</v>
      </c>
      <c r="N31" s="116">
        <v>57159</v>
      </c>
      <c r="O31" s="124">
        <v>6.690075317333521</v>
      </c>
      <c r="P31" s="28">
        <v>14</v>
      </c>
    </row>
    <row r="32" spans="1:16" ht="12">
      <c r="A32" s="18">
        <v>15</v>
      </c>
      <c r="B32" s="19"/>
      <c r="C32" s="48" t="s">
        <v>143</v>
      </c>
      <c r="D32" s="116">
        <v>96440</v>
      </c>
      <c r="E32" s="124">
        <v>0.5368252132396772</v>
      </c>
      <c r="F32" s="116" t="s">
        <v>178</v>
      </c>
      <c r="G32" s="124" t="s">
        <v>178</v>
      </c>
      <c r="H32" s="116" t="s">
        <v>178</v>
      </c>
      <c r="I32" s="124" t="s">
        <v>178</v>
      </c>
      <c r="J32" s="116" t="s">
        <v>178</v>
      </c>
      <c r="K32" s="124" t="s">
        <v>178</v>
      </c>
      <c r="L32" s="116">
        <v>96440</v>
      </c>
      <c r="M32" s="124">
        <v>5.643340197329654</v>
      </c>
      <c r="N32" s="116" t="s">
        <v>178</v>
      </c>
      <c r="O32" s="124" t="s">
        <v>178</v>
      </c>
      <c r="P32" s="28">
        <v>15</v>
      </c>
    </row>
    <row r="33" spans="1:16" ht="12">
      <c r="A33" s="18">
        <v>16</v>
      </c>
      <c r="B33" s="19"/>
      <c r="C33" s="48" t="s">
        <v>142</v>
      </c>
      <c r="E33" s="124"/>
      <c r="G33" s="124"/>
      <c r="I33" s="124"/>
      <c r="K33" s="124"/>
      <c r="M33" s="124"/>
      <c r="O33" s="124"/>
      <c r="P33" s="28"/>
    </row>
    <row r="34" spans="1:16" ht="12">
      <c r="A34" s="18"/>
      <c r="B34" s="19"/>
      <c r="C34" s="48" t="s">
        <v>176</v>
      </c>
      <c r="D34" s="116">
        <v>117609</v>
      </c>
      <c r="E34" s="124">
        <v>0.6546606854407424</v>
      </c>
      <c r="F34" s="116">
        <v>3348</v>
      </c>
      <c r="G34" s="124">
        <v>0.06169047375999015</v>
      </c>
      <c r="H34" s="116">
        <v>47945</v>
      </c>
      <c r="I34" s="124">
        <v>2.029596679834669</v>
      </c>
      <c r="J34" s="116">
        <v>43026</v>
      </c>
      <c r="K34" s="124">
        <v>0.809579478159361</v>
      </c>
      <c r="L34" s="116">
        <v>1996</v>
      </c>
      <c r="M34" s="124">
        <v>0.11679911897418073</v>
      </c>
      <c r="N34" s="116">
        <v>1566</v>
      </c>
      <c r="O34" s="124">
        <v>0.1832897347214663</v>
      </c>
      <c r="P34" s="28">
        <v>16</v>
      </c>
    </row>
    <row r="35" spans="1:16" ht="12">
      <c r="A35" s="19"/>
      <c r="B35" s="19"/>
      <c r="C35" s="50" t="s">
        <v>30</v>
      </c>
      <c r="E35" s="51"/>
      <c r="F35" s="115"/>
      <c r="G35" s="51"/>
      <c r="H35" s="115"/>
      <c r="I35" s="51"/>
      <c r="J35" s="115"/>
      <c r="K35" s="51"/>
      <c r="L35" s="115"/>
      <c r="M35" s="51"/>
      <c r="N35" s="115"/>
      <c r="O35" s="51"/>
      <c r="P35" s="19"/>
    </row>
    <row r="36" spans="1:16" ht="12">
      <c r="A36" s="19"/>
      <c r="B36" s="19"/>
      <c r="C36" s="170" t="s">
        <v>31</v>
      </c>
      <c r="D36" s="170"/>
      <c r="E36" s="170"/>
      <c r="F36" s="170"/>
      <c r="G36" s="170"/>
      <c r="H36" s="172" t="s">
        <v>31</v>
      </c>
      <c r="I36" s="172"/>
      <c r="J36" s="172"/>
      <c r="K36" s="172"/>
      <c r="L36" s="172"/>
      <c r="M36" s="172"/>
      <c r="N36" s="172"/>
      <c r="O36" s="172"/>
      <c r="P36" s="19"/>
    </row>
    <row r="37" spans="1:16" ht="12.75">
      <c r="A37" s="19"/>
      <c r="B37" s="19"/>
      <c r="C37" s="50"/>
      <c r="D37" s="117"/>
      <c r="E37" s="65"/>
      <c r="F37" s="117"/>
      <c r="G37" s="65"/>
      <c r="H37" s="117"/>
      <c r="I37" s="65"/>
      <c r="J37" s="117"/>
      <c r="K37" s="65"/>
      <c r="L37" s="117"/>
      <c r="M37" s="65"/>
      <c r="N37" s="117"/>
      <c r="O37" s="65"/>
      <c r="P37" s="19"/>
    </row>
    <row r="38" spans="1:16" ht="12">
      <c r="A38" s="18">
        <v>17</v>
      </c>
      <c r="B38" s="19"/>
      <c r="C38" s="48" t="s">
        <v>32</v>
      </c>
      <c r="D38" s="116">
        <v>6487566</v>
      </c>
      <c r="E38" s="124">
        <v>36.112494829494814</v>
      </c>
      <c r="F38" s="116">
        <v>2161389</v>
      </c>
      <c r="G38" s="124">
        <v>39.825899459268626</v>
      </c>
      <c r="H38" s="116">
        <v>686747</v>
      </c>
      <c r="I38" s="124">
        <v>29.07121558215496</v>
      </c>
      <c r="J38" s="116">
        <v>2073359</v>
      </c>
      <c r="K38" s="124">
        <v>39.01243195409786</v>
      </c>
      <c r="L38" s="116">
        <v>437708</v>
      </c>
      <c r="M38" s="124">
        <v>25.61318074546628</v>
      </c>
      <c r="N38" s="116">
        <v>231940</v>
      </c>
      <c r="O38" s="124">
        <v>27.147012178350508</v>
      </c>
      <c r="P38" s="28">
        <v>17</v>
      </c>
    </row>
    <row r="39" spans="1:16" ht="13.5">
      <c r="A39" s="18"/>
      <c r="B39" s="19"/>
      <c r="C39" s="48" t="s">
        <v>33</v>
      </c>
      <c r="E39" s="124"/>
      <c r="G39" s="124"/>
      <c r="I39" s="124"/>
      <c r="K39" s="124"/>
      <c r="M39" s="124"/>
      <c r="O39" s="124"/>
      <c r="P39" s="28"/>
    </row>
    <row r="40" spans="1:16" ht="12">
      <c r="A40" s="18">
        <v>18</v>
      </c>
      <c r="B40" s="19"/>
      <c r="C40" s="48" t="s">
        <v>34</v>
      </c>
      <c r="D40" s="116">
        <v>1049131</v>
      </c>
      <c r="E40" s="124">
        <v>5.839900174111944</v>
      </c>
      <c r="F40" s="116">
        <v>233250</v>
      </c>
      <c r="G40" s="124">
        <v>4.297880228350569</v>
      </c>
      <c r="H40" s="116">
        <v>70399</v>
      </c>
      <c r="I40" s="124">
        <v>2.9801142280463213</v>
      </c>
      <c r="J40" s="116">
        <v>356519</v>
      </c>
      <c r="K40" s="124">
        <v>6.708280248545002</v>
      </c>
      <c r="L40" s="116">
        <v>78277</v>
      </c>
      <c r="M40" s="124">
        <v>4.580503324620213</v>
      </c>
      <c r="N40" s="116">
        <v>82754</v>
      </c>
      <c r="O40" s="124">
        <v>9.685797386424152</v>
      </c>
      <c r="P40" s="28">
        <v>18</v>
      </c>
    </row>
    <row r="41" spans="1:16" ht="12">
      <c r="A41" s="18">
        <v>19</v>
      </c>
      <c r="B41" s="19"/>
      <c r="C41" s="48" t="s">
        <v>135</v>
      </c>
      <c r="D41" s="116">
        <v>23508</v>
      </c>
      <c r="E41" s="124">
        <v>0.13085532053959284</v>
      </c>
      <c r="F41" s="116" t="s">
        <v>178</v>
      </c>
      <c r="G41" s="124" t="s">
        <v>178</v>
      </c>
      <c r="H41" s="116">
        <v>22307</v>
      </c>
      <c r="I41" s="124">
        <v>0.9442947781222643</v>
      </c>
      <c r="J41" s="116" t="s">
        <v>178</v>
      </c>
      <c r="K41" s="124" t="s">
        <v>178</v>
      </c>
      <c r="L41" s="116" t="s">
        <v>178</v>
      </c>
      <c r="M41" s="124" t="s">
        <v>178</v>
      </c>
      <c r="N41" s="116" t="s">
        <v>178</v>
      </c>
      <c r="O41" s="124" t="s">
        <v>178</v>
      </c>
      <c r="P41" s="28">
        <v>19</v>
      </c>
    </row>
    <row r="42" spans="1:16" ht="12">
      <c r="A42" s="18">
        <v>20</v>
      </c>
      <c r="B42" s="19"/>
      <c r="C42" s="48" t="s">
        <v>35</v>
      </c>
      <c r="D42" s="116">
        <v>6564620</v>
      </c>
      <c r="E42" s="124">
        <v>36.54140949126348</v>
      </c>
      <c r="F42" s="116">
        <v>2873763</v>
      </c>
      <c r="G42" s="124">
        <v>52.952150819573056</v>
      </c>
      <c r="H42" s="116">
        <v>668879</v>
      </c>
      <c r="I42" s="124">
        <v>28.314831528024477</v>
      </c>
      <c r="J42" s="116">
        <v>1776304</v>
      </c>
      <c r="K42" s="124">
        <v>33.423029455965825</v>
      </c>
      <c r="L42" s="116">
        <v>385896</v>
      </c>
      <c r="M42" s="124">
        <v>22.581319045922065</v>
      </c>
      <c r="N42" s="116">
        <v>157633</v>
      </c>
      <c r="O42" s="124">
        <v>18.449879152840932</v>
      </c>
      <c r="P42" s="28">
        <v>20</v>
      </c>
    </row>
    <row r="43" spans="1:16" ht="12">
      <c r="A43" s="18">
        <v>21</v>
      </c>
      <c r="B43" s="19"/>
      <c r="C43" s="48" t="s">
        <v>36</v>
      </c>
      <c r="D43" s="116">
        <v>74312</v>
      </c>
      <c r="E43" s="124">
        <v>0.4136515475556501</v>
      </c>
      <c r="F43" s="116">
        <v>2457</v>
      </c>
      <c r="G43" s="124">
        <v>0.04527284767870245</v>
      </c>
      <c r="H43" s="116">
        <v>4379</v>
      </c>
      <c r="I43" s="124">
        <v>0.18537081783285048</v>
      </c>
      <c r="J43" s="116">
        <v>33900</v>
      </c>
      <c r="K43" s="124">
        <v>0.6378641823456129</v>
      </c>
      <c r="L43" s="116">
        <v>2129</v>
      </c>
      <c r="M43" s="124">
        <v>0.1245818257996146</v>
      </c>
      <c r="N43" s="116">
        <v>1234</v>
      </c>
      <c r="O43" s="124">
        <v>0.1444313746144888</v>
      </c>
      <c r="P43" s="28">
        <v>21</v>
      </c>
    </row>
    <row r="44" spans="1:16" ht="12">
      <c r="A44" s="18">
        <v>22</v>
      </c>
      <c r="B44" s="19"/>
      <c r="C44" s="48" t="s">
        <v>37</v>
      </c>
      <c r="D44" s="116">
        <v>833662</v>
      </c>
      <c r="E44" s="124">
        <v>4.640509963913478</v>
      </c>
      <c r="F44" s="116">
        <v>786607</v>
      </c>
      <c r="G44" s="124">
        <v>14.49407362393207</v>
      </c>
      <c r="H44" s="116">
        <v>40</v>
      </c>
      <c r="I44" s="124">
        <v>0.0016932707726225208</v>
      </c>
      <c r="J44" s="116">
        <v>156</v>
      </c>
      <c r="K44" s="124">
        <v>0.002935304201944413</v>
      </c>
      <c r="L44" s="116">
        <v>621</v>
      </c>
      <c r="M44" s="124">
        <v>0.03633880404958228</v>
      </c>
      <c r="N44" s="116">
        <v>6003</v>
      </c>
      <c r="O44" s="124">
        <v>0.7026106497656209</v>
      </c>
      <c r="P44" s="28">
        <v>22</v>
      </c>
    </row>
    <row r="45" spans="1:16" ht="12">
      <c r="A45" s="18">
        <v>23</v>
      </c>
      <c r="B45" s="19"/>
      <c r="C45" s="48" t="s">
        <v>38</v>
      </c>
      <c r="D45" s="116">
        <v>1748673</v>
      </c>
      <c r="E45" s="124">
        <v>9.733842348729429</v>
      </c>
      <c r="F45" s="116">
        <v>7953</v>
      </c>
      <c r="G45" s="124">
        <v>0.14654251428112355</v>
      </c>
      <c r="H45" s="116">
        <v>694806</v>
      </c>
      <c r="I45" s="124">
        <v>29.41236731106908</v>
      </c>
      <c r="J45" s="116">
        <v>848838</v>
      </c>
      <c r="K45" s="124">
        <v>15.971780436987768</v>
      </c>
      <c r="L45" s="116" t="s">
        <v>178</v>
      </c>
      <c r="M45" s="124" t="s">
        <v>178</v>
      </c>
      <c r="N45" s="116">
        <v>131285</v>
      </c>
      <c r="O45" s="124">
        <v>15.366023513989594</v>
      </c>
      <c r="P45" s="28">
        <v>23</v>
      </c>
    </row>
    <row r="46" spans="1:16" ht="12">
      <c r="A46" s="18">
        <v>24</v>
      </c>
      <c r="B46" s="19"/>
      <c r="C46" s="48" t="s">
        <v>39</v>
      </c>
      <c r="D46" s="116">
        <v>732853</v>
      </c>
      <c r="E46" s="124">
        <v>4.079365076714405</v>
      </c>
      <c r="F46" s="116">
        <v>120334</v>
      </c>
      <c r="G46" s="124">
        <v>2.2172823982779732</v>
      </c>
      <c r="H46" s="116">
        <v>171923</v>
      </c>
      <c r="I46" s="124">
        <v>7.277804776039542</v>
      </c>
      <c r="J46" s="116">
        <v>204162</v>
      </c>
      <c r="K46" s="124">
        <v>3.841522926137021</v>
      </c>
      <c r="L46" s="116">
        <v>126114</v>
      </c>
      <c r="M46" s="124">
        <v>7.379761568291497</v>
      </c>
      <c r="N46" s="116">
        <v>20350</v>
      </c>
      <c r="O46" s="124">
        <v>2.381830205352388</v>
      </c>
      <c r="P46" s="28">
        <v>24</v>
      </c>
    </row>
    <row r="47" spans="1:16" ht="12">
      <c r="A47" s="18"/>
      <c r="B47" s="19"/>
      <c r="C47" s="48" t="s">
        <v>23</v>
      </c>
      <c r="E47" s="124"/>
      <c r="G47" s="124"/>
      <c r="I47" s="124"/>
      <c r="K47" s="124"/>
      <c r="M47" s="124"/>
      <c r="O47" s="124"/>
      <c r="P47" s="28"/>
    </row>
    <row r="48" spans="1:16" ht="12">
      <c r="A48" s="18">
        <v>25</v>
      </c>
      <c r="B48" s="19"/>
      <c r="C48" s="48" t="s">
        <v>40</v>
      </c>
      <c r="D48" s="116">
        <v>62048</v>
      </c>
      <c r="E48" s="124">
        <v>0.3453850148392316</v>
      </c>
      <c r="F48" s="116">
        <v>2606</v>
      </c>
      <c r="G48" s="124">
        <v>0.04801833172596605</v>
      </c>
      <c r="H48" s="116">
        <v>3728</v>
      </c>
      <c r="I48" s="124">
        <v>0.15781283600841894</v>
      </c>
      <c r="J48" s="116">
        <v>5526</v>
      </c>
      <c r="K48" s="124">
        <v>0.10397750653810788</v>
      </c>
      <c r="L48" s="116">
        <v>46742</v>
      </c>
      <c r="M48" s="124">
        <v>2.7351825746949676</v>
      </c>
      <c r="N48" s="116">
        <v>479</v>
      </c>
      <c r="O48" s="124">
        <v>0.056063718347115175</v>
      </c>
      <c r="P48" s="28">
        <v>25</v>
      </c>
    </row>
    <row r="49" spans="1:16" ht="12">
      <c r="A49" s="18">
        <v>26</v>
      </c>
      <c r="B49" s="19"/>
      <c r="C49" s="48" t="s">
        <v>41</v>
      </c>
      <c r="D49" s="116">
        <v>38520</v>
      </c>
      <c r="E49" s="124">
        <v>0.21441836596839867</v>
      </c>
      <c r="F49" s="116">
        <v>892</v>
      </c>
      <c r="G49" s="124">
        <v>0.016436052148719002</v>
      </c>
      <c r="H49" s="116">
        <v>653</v>
      </c>
      <c r="I49" s="124">
        <v>0.027642645363062653</v>
      </c>
      <c r="J49" s="116">
        <v>27402</v>
      </c>
      <c r="K49" s="124">
        <v>0.5155974727030821</v>
      </c>
      <c r="L49" s="116">
        <v>58</v>
      </c>
      <c r="M49" s="124">
        <v>0.0033939623750012435</v>
      </c>
      <c r="N49" s="116">
        <v>1222</v>
      </c>
      <c r="O49" s="124">
        <v>0.14302685557447756</v>
      </c>
      <c r="P49" s="28">
        <v>26</v>
      </c>
    </row>
    <row r="50" spans="1:16" ht="12">
      <c r="A50" s="18">
        <v>27</v>
      </c>
      <c r="B50" s="19"/>
      <c r="C50" s="48" t="s">
        <v>42</v>
      </c>
      <c r="D50" s="116">
        <v>632284</v>
      </c>
      <c r="E50" s="124">
        <v>3.5195561294902125</v>
      </c>
      <c r="F50" s="116">
        <v>116836</v>
      </c>
      <c r="G50" s="124">
        <v>2.1528280144032883</v>
      </c>
      <c r="H50" s="116">
        <v>167541</v>
      </c>
      <c r="I50" s="124">
        <v>7.0923069628987445</v>
      </c>
      <c r="J50" s="116">
        <v>171233</v>
      </c>
      <c r="K50" s="124">
        <v>3.2219291308432547</v>
      </c>
      <c r="L50" s="116">
        <v>79313</v>
      </c>
      <c r="M50" s="124">
        <v>4.641126514628856</v>
      </c>
      <c r="N50" s="116">
        <v>18648</v>
      </c>
      <c r="O50" s="124">
        <v>2.182622588177461</v>
      </c>
      <c r="P50" s="28">
        <v>27</v>
      </c>
    </row>
    <row r="51" spans="1:16" ht="12">
      <c r="A51" s="18">
        <v>28</v>
      </c>
      <c r="B51" s="19"/>
      <c r="C51" s="48" t="s">
        <v>43</v>
      </c>
      <c r="D51" s="116">
        <v>7010436</v>
      </c>
      <c r="E51" s="124">
        <v>39.02300705726991</v>
      </c>
      <c r="F51" s="116">
        <v>3044011</v>
      </c>
      <c r="G51" s="124">
        <v>56.0891519476169</v>
      </c>
      <c r="H51" s="116">
        <v>648210</v>
      </c>
      <c r="I51" s="124">
        <v>27.439876188041104</v>
      </c>
      <c r="J51" s="116">
        <v>1789527</v>
      </c>
      <c r="K51" s="124">
        <v>33.67183411918577</v>
      </c>
      <c r="L51" s="116">
        <v>275750</v>
      </c>
      <c r="M51" s="124">
        <v>16.135950429424014</v>
      </c>
      <c r="N51" s="116">
        <v>208294</v>
      </c>
      <c r="O51" s="124">
        <v>24.37940741000837</v>
      </c>
      <c r="P51" s="28">
        <v>28</v>
      </c>
    </row>
    <row r="52" spans="1:16" ht="12">
      <c r="A52" s="18"/>
      <c r="B52" s="19"/>
      <c r="C52" s="48" t="s">
        <v>44</v>
      </c>
      <c r="E52" s="124"/>
      <c r="G52" s="124"/>
      <c r="I52" s="124"/>
      <c r="K52" s="124"/>
      <c r="M52" s="124"/>
      <c r="O52" s="124"/>
      <c r="P52" s="28"/>
    </row>
    <row r="53" spans="1:16" ht="12">
      <c r="A53" s="18">
        <v>29</v>
      </c>
      <c r="B53" s="19"/>
      <c r="C53" s="48" t="s">
        <v>45</v>
      </c>
      <c r="D53" s="116">
        <v>4654241</v>
      </c>
      <c r="E53" s="124">
        <v>25.907444185958614</v>
      </c>
      <c r="F53" s="116">
        <v>1735272</v>
      </c>
      <c r="G53" s="124">
        <v>31.97423888364565</v>
      </c>
      <c r="H53" s="116">
        <v>387019</v>
      </c>
      <c r="I53" s="124">
        <v>16.383199028739885</v>
      </c>
      <c r="J53" s="116">
        <v>1322595</v>
      </c>
      <c r="K53" s="124">
        <v>24.886017057504304</v>
      </c>
      <c r="L53" s="116">
        <v>217882</v>
      </c>
      <c r="M53" s="124">
        <v>12.749712244655534</v>
      </c>
      <c r="N53" s="116">
        <v>137348</v>
      </c>
      <c r="O53" s="124">
        <v>16.075656758955272</v>
      </c>
      <c r="P53" s="28">
        <v>29</v>
      </c>
    </row>
    <row r="54" spans="1:16" ht="12">
      <c r="A54" s="18">
        <v>30</v>
      </c>
      <c r="B54" s="19"/>
      <c r="C54" s="48" t="s">
        <v>46</v>
      </c>
      <c r="D54" s="116">
        <v>1676302</v>
      </c>
      <c r="E54" s="124">
        <v>9.330995215720629</v>
      </c>
      <c r="F54" s="116">
        <v>1136000</v>
      </c>
      <c r="G54" s="124">
        <v>20.93201260195604</v>
      </c>
      <c r="H54" s="116">
        <v>190358</v>
      </c>
      <c r="I54" s="124">
        <v>8.058190943371946</v>
      </c>
      <c r="J54" s="116">
        <v>251052</v>
      </c>
      <c r="K54" s="124">
        <v>4.723807631452236</v>
      </c>
      <c r="L54" s="116">
        <v>3305</v>
      </c>
      <c r="M54" s="124">
        <v>0.19339733878239845</v>
      </c>
      <c r="N54" s="116">
        <v>38529</v>
      </c>
      <c r="O54" s="124">
        <v>4.509559507716077</v>
      </c>
      <c r="P54" s="28">
        <v>30</v>
      </c>
    </row>
    <row r="55" spans="1:16" ht="12">
      <c r="A55" s="18">
        <v>31</v>
      </c>
      <c r="B55" s="19"/>
      <c r="C55" s="48" t="s">
        <v>137</v>
      </c>
      <c r="E55" s="124"/>
      <c r="G55" s="124"/>
      <c r="I55" s="124"/>
      <c r="K55" s="124"/>
      <c r="M55" s="124"/>
      <c r="O55" s="124"/>
      <c r="P55" s="28"/>
    </row>
    <row r="56" spans="1:16" ht="12">
      <c r="A56" s="18"/>
      <c r="B56" s="19"/>
      <c r="C56" s="48" t="s">
        <v>177</v>
      </c>
      <c r="D56" s="116">
        <v>1108085</v>
      </c>
      <c r="E56" s="124">
        <v>6.1680626961083345</v>
      </c>
      <c r="F56" s="116">
        <v>93404</v>
      </c>
      <c r="G56" s="124">
        <v>1.7210684023530824</v>
      </c>
      <c r="H56" s="116">
        <v>160604</v>
      </c>
      <c r="I56" s="124">
        <v>6.798651479156684</v>
      </c>
      <c r="J56" s="116">
        <v>398723</v>
      </c>
      <c r="K56" s="124">
        <v>7.502392931486425</v>
      </c>
      <c r="L56" s="116">
        <v>662</v>
      </c>
      <c r="M56" s="124">
        <v>0.03873798434915213</v>
      </c>
      <c r="N56" s="116">
        <v>262513</v>
      </c>
      <c r="O56" s="124">
        <v>30.725375562539135</v>
      </c>
      <c r="P56" s="28">
        <v>31</v>
      </c>
    </row>
    <row r="57" spans="1:16" ht="12">
      <c r="A57" s="18">
        <v>32</v>
      </c>
      <c r="B57" s="19"/>
      <c r="C57" s="48" t="s">
        <v>175</v>
      </c>
      <c r="D57" s="116">
        <v>877262</v>
      </c>
      <c r="E57" s="124">
        <v>4.8832057260168575</v>
      </c>
      <c r="F57" s="116" t="s">
        <v>178</v>
      </c>
      <c r="G57" s="124" t="s">
        <v>178</v>
      </c>
      <c r="H57" s="116" t="s">
        <v>178</v>
      </c>
      <c r="I57" s="124" t="s">
        <v>178</v>
      </c>
      <c r="J57" s="116" t="s">
        <v>178</v>
      </c>
      <c r="K57" s="124" t="s">
        <v>178</v>
      </c>
      <c r="L57" s="116">
        <v>868681</v>
      </c>
      <c r="M57" s="124">
        <v>50.83225223928371</v>
      </c>
      <c r="N57" s="116" t="s">
        <v>178</v>
      </c>
      <c r="O57" s="124" t="s">
        <v>178</v>
      </c>
      <c r="P57" s="28">
        <v>32</v>
      </c>
    </row>
    <row r="58" spans="1:18" s="7" customFormat="1" ht="12">
      <c r="A58" s="18"/>
      <c r="B58" s="19"/>
      <c r="C58" s="48" t="s">
        <v>30</v>
      </c>
      <c r="E58" s="124"/>
      <c r="G58" s="124"/>
      <c r="I58" s="124"/>
      <c r="K58" s="124"/>
      <c r="M58" s="124"/>
      <c r="O58" s="124"/>
      <c r="P58" s="28"/>
      <c r="Q58" s="4"/>
      <c r="R58" s="4"/>
    </row>
    <row r="59" spans="1:18" s="58" customFormat="1" ht="12">
      <c r="A59" s="52">
        <v>33</v>
      </c>
      <c r="B59" s="92"/>
      <c r="C59" s="93" t="s">
        <v>47</v>
      </c>
      <c r="D59" s="118">
        <v>17964879</v>
      </c>
      <c r="E59" s="130">
        <v>100</v>
      </c>
      <c r="F59" s="118">
        <v>5427094</v>
      </c>
      <c r="G59" s="130">
        <v>100</v>
      </c>
      <c r="H59" s="118">
        <v>2362292</v>
      </c>
      <c r="I59" s="130">
        <v>100</v>
      </c>
      <c r="J59" s="118">
        <v>5314611</v>
      </c>
      <c r="K59" s="130">
        <v>100</v>
      </c>
      <c r="L59" s="118">
        <v>1708917</v>
      </c>
      <c r="M59" s="130">
        <v>100</v>
      </c>
      <c r="N59" s="118">
        <v>854385</v>
      </c>
      <c r="O59" s="130">
        <v>100</v>
      </c>
      <c r="P59" s="57">
        <v>33</v>
      </c>
      <c r="Q59" s="7"/>
      <c r="R59" s="7"/>
    </row>
    <row r="60" spans="1:16" s="58" customFormat="1" ht="12">
      <c r="A60" s="59" t="s">
        <v>49</v>
      </c>
      <c r="B60" s="60"/>
      <c r="C60" s="61"/>
      <c r="D60" s="62"/>
      <c r="E60" s="56"/>
      <c r="F60" s="62"/>
      <c r="G60" s="56"/>
      <c r="H60" s="62"/>
      <c r="I60" s="56"/>
      <c r="J60" s="62"/>
      <c r="K60" s="56"/>
      <c r="L60" s="62"/>
      <c r="M60" s="56"/>
      <c r="N60" s="62"/>
      <c r="P60" s="59"/>
    </row>
    <row r="61" spans="1:16" s="58" customFormat="1" ht="12">
      <c r="A61" s="102" t="s">
        <v>50</v>
      </c>
      <c r="B61" s="53"/>
      <c r="C61" s="60"/>
      <c r="D61" s="62"/>
      <c r="E61" s="56"/>
      <c r="F61" s="62"/>
      <c r="G61" s="56"/>
      <c r="H61" s="64" t="s">
        <v>51</v>
      </c>
      <c r="I61" s="56"/>
      <c r="J61" s="62"/>
      <c r="K61" s="56"/>
      <c r="L61" s="62"/>
      <c r="M61" s="56"/>
      <c r="N61" s="62"/>
      <c r="O61" s="56"/>
      <c r="P61" s="102"/>
    </row>
    <row r="62" spans="1:18" ht="12">
      <c r="A62" s="102" t="s">
        <v>52</v>
      </c>
      <c r="B62" s="53"/>
      <c r="C62" s="60"/>
      <c r="D62" s="62"/>
      <c r="E62" s="56"/>
      <c r="F62" s="62"/>
      <c r="G62" s="56"/>
      <c r="H62" s="64" t="s">
        <v>53</v>
      </c>
      <c r="I62" s="56"/>
      <c r="J62" s="62"/>
      <c r="K62" s="56"/>
      <c r="L62" s="62"/>
      <c r="M62" s="56"/>
      <c r="N62" s="62"/>
      <c r="O62" s="56"/>
      <c r="P62" s="102"/>
      <c r="Q62" s="58"/>
      <c r="R62" s="58"/>
    </row>
    <row r="63" spans="2:8" ht="12">
      <c r="B63" s="53"/>
      <c r="C63" s="94"/>
      <c r="D63" s="4"/>
      <c r="G63" s="11" t="s">
        <v>121</v>
      </c>
      <c r="H63" s="47" t="s">
        <v>114</v>
      </c>
    </row>
    <row r="64" spans="2:7" ht="12">
      <c r="B64" s="53"/>
      <c r="C64" s="94"/>
      <c r="D64" s="4"/>
      <c r="G64" s="6"/>
    </row>
    <row r="65" spans="1:18" s="17" customFormat="1" ht="12">
      <c r="A65" s="3"/>
      <c r="B65" s="53"/>
      <c r="C65" s="94"/>
      <c r="D65" s="4"/>
      <c r="E65" s="81"/>
      <c r="F65" s="47"/>
      <c r="G65" s="11" t="s">
        <v>122</v>
      </c>
      <c r="H65" s="47" t="s">
        <v>56</v>
      </c>
      <c r="I65" s="81"/>
      <c r="J65" s="47"/>
      <c r="K65" s="81"/>
      <c r="L65" s="47"/>
      <c r="M65" s="81"/>
      <c r="N65" s="47"/>
      <c r="O65" s="81"/>
      <c r="P65" s="3"/>
      <c r="Q65" s="4"/>
      <c r="R65" s="4"/>
    </row>
    <row r="66" spans="1:16" s="17" customFormat="1" ht="12.75" thickBot="1">
      <c r="A66" s="12"/>
      <c r="B66" s="12"/>
      <c r="C66" s="13"/>
      <c r="D66" s="13"/>
      <c r="E66" s="83"/>
      <c r="F66" s="13"/>
      <c r="G66" s="83"/>
      <c r="H66" s="13"/>
      <c r="I66" s="83"/>
      <c r="J66" s="13"/>
      <c r="K66" s="83"/>
      <c r="L66" s="13"/>
      <c r="M66" s="83"/>
      <c r="N66" s="13"/>
      <c r="O66" s="83"/>
      <c r="P66" s="12"/>
    </row>
    <row r="67" spans="1:16" s="17" customFormat="1" ht="12">
      <c r="A67" s="18"/>
      <c r="B67" s="19"/>
      <c r="C67" s="69"/>
      <c r="E67" s="103"/>
      <c r="F67" s="87"/>
      <c r="G67" s="104" t="s">
        <v>116</v>
      </c>
      <c r="H67" s="87" t="s">
        <v>117</v>
      </c>
      <c r="I67" s="89"/>
      <c r="J67" s="87"/>
      <c r="K67" s="89"/>
      <c r="L67" s="87"/>
      <c r="M67" s="89"/>
      <c r="N67" s="87"/>
      <c r="O67" s="88"/>
      <c r="P67" s="19"/>
    </row>
    <row r="68" spans="1:16" s="17" customFormat="1" ht="12">
      <c r="A68" s="18"/>
      <c r="B68" s="19"/>
      <c r="C68" s="69"/>
      <c r="D68" s="45"/>
      <c r="E68" s="84"/>
      <c r="F68" s="176" t="s">
        <v>149</v>
      </c>
      <c r="G68" s="177"/>
      <c r="H68" s="177" t="s">
        <v>151</v>
      </c>
      <c r="I68" s="178"/>
      <c r="J68" s="176" t="s">
        <v>153</v>
      </c>
      <c r="K68" s="178"/>
      <c r="L68" s="109" t="s">
        <v>155</v>
      </c>
      <c r="M68" s="110"/>
      <c r="N68" s="30"/>
      <c r="O68" s="110"/>
      <c r="P68" s="28"/>
    </row>
    <row r="69" spans="1:16" s="17" customFormat="1" ht="12">
      <c r="A69" s="18"/>
      <c r="B69" s="19"/>
      <c r="C69" s="31" t="s">
        <v>118</v>
      </c>
      <c r="D69" s="45"/>
      <c r="E69" s="86"/>
      <c r="F69" s="45" t="s">
        <v>150</v>
      </c>
      <c r="G69" s="85"/>
      <c r="H69" s="173" t="s">
        <v>152</v>
      </c>
      <c r="I69" s="174"/>
      <c r="J69" s="175" t="s">
        <v>152</v>
      </c>
      <c r="K69" s="174"/>
      <c r="L69" s="45" t="s">
        <v>154</v>
      </c>
      <c r="M69" s="86"/>
      <c r="N69" s="175"/>
      <c r="O69" s="174"/>
      <c r="P69" s="28"/>
    </row>
    <row r="70" spans="1:18" ht="14.25" thickBot="1">
      <c r="A70" s="37"/>
      <c r="B70" s="12"/>
      <c r="C70" s="38"/>
      <c r="D70" s="114" t="s">
        <v>164</v>
      </c>
      <c r="E70" s="39" t="s">
        <v>10</v>
      </c>
      <c r="F70" s="114" t="s">
        <v>164</v>
      </c>
      <c r="G70" s="15" t="s">
        <v>10</v>
      </c>
      <c r="H70" s="119" t="s">
        <v>164</v>
      </c>
      <c r="I70" s="39" t="s">
        <v>10</v>
      </c>
      <c r="J70" s="114" t="s">
        <v>164</v>
      </c>
      <c r="K70" s="39" t="s">
        <v>10</v>
      </c>
      <c r="L70" s="114" t="s">
        <v>164</v>
      </c>
      <c r="M70" s="39" t="s">
        <v>10</v>
      </c>
      <c r="N70" s="114" t="s">
        <v>164</v>
      </c>
      <c r="O70" s="39" t="s">
        <v>10</v>
      </c>
      <c r="P70" s="40"/>
      <c r="Q70" s="41"/>
      <c r="R70" s="17"/>
    </row>
    <row r="71" spans="1:18" ht="12">
      <c r="A71" s="18"/>
      <c r="C71" s="69"/>
      <c r="D71" s="17"/>
      <c r="E71" s="90"/>
      <c r="F71" s="17"/>
      <c r="G71" s="90"/>
      <c r="H71" s="17"/>
      <c r="I71" s="90"/>
      <c r="J71" s="17"/>
      <c r="K71" s="90"/>
      <c r="L71" s="17"/>
      <c r="M71" s="90"/>
      <c r="N71" s="17"/>
      <c r="O71" s="122"/>
      <c r="P71" s="19"/>
      <c r="Q71" s="17"/>
      <c r="R71" s="17"/>
    </row>
    <row r="72" spans="1:18" ht="12">
      <c r="A72" s="18">
        <v>34</v>
      </c>
      <c r="C72" s="69" t="s">
        <v>57</v>
      </c>
      <c r="D72" s="116">
        <v>3907150</v>
      </c>
      <c r="E72" s="124">
        <v>82.8656281607612</v>
      </c>
      <c r="F72" s="116">
        <v>567285</v>
      </c>
      <c r="G72" s="124">
        <v>81.67497883564366</v>
      </c>
      <c r="H72" s="116">
        <v>352847</v>
      </c>
      <c r="I72" s="124">
        <v>89.76171033317816</v>
      </c>
      <c r="J72" s="116">
        <v>1413341</v>
      </c>
      <c r="K72" s="124">
        <v>92.16403457175909</v>
      </c>
      <c r="L72" s="116">
        <v>687433</v>
      </c>
      <c r="M72" s="124">
        <v>85.42628453266957</v>
      </c>
      <c r="N72" s="116">
        <v>196131</v>
      </c>
      <c r="O72" s="124">
        <v>65.4031612645058</v>
      </c>
      <c r="P72" s="28">
        <v>34</v>
      </c>
      <c r="Q72" s="17"/>
      <c r="R72" s="17"/>
    </row>
    <row r="73" spans="1:18" ht="12">
      <c r="A73" s="18">
        <v>35</v>
      </c>
      <c r="C73" s="69" t="s">
        <v>58</v>
      </c>
      <c r="D73" s="116">
        <v>20856</v>
      </c>
      <c r="E73" s="124">
        <v>0.44232894588660165</v>
      </c>
      <c r="F73" s="116">
        <v>-2479</v>
      </c>
      <c r="G73" s="128">
        <v>-0.3569145535904539</v>
      </c>
      <c r="H73" s="116">
        <v>-23</v>
      </c>
      <c r="I73" s="124">
        <v>-0.005851032707272834</v>
      </c>
      <c r="J73" s="116">
        <v>37</v>
      </c>
      <c r="K73" s="124">
        <v>0.00241277177917791</v>
      </c>
      <c r="L73" s="116">
        <v>-208</v>
      </c>
      <c r="M73" s="124">
        <v>-0.025847853074838233</v>
      </c>
      <c r="N73" s="116">
        <v>205</v>
      </c>
      <c r="O73" s="124">
        <v>0.06836067760437509</v>
      </c>
      <c r="P73" s="28">
        <v>35</v>
      </c>
      <c r="Q73" s="17"/>
      <c r="R73" s="17"/>
    </row>
    <row r="74" spans="1:18" ht="12">
      <c r="A74" s="18"/>
      <c r="C74" s="69" t="s">
        <v>23</v>
      </c>
      <c r="E74" s="124"/>
      <c r="G74" s="124"/>
      <c r="I74" s="124"/>
      <c r="K74" s="124"/>
      <c r="M74" s="124"/>
      <c r="O74" s="124"/>
      <c r="P74" s="28"/>
      <c r="Q74" s="17"/>
      <c r="R74" s="17"/>
    </row>
    <row r="75" spans="1:16" ht="12">
      <c r="A75" s="18">
        <v>36</v>
      </c>
      <c r="C75" s="69" t="s">
        <v>59</v>
      </c>
      <c r="D75" s="116">
        <v>38437</v>
      </c>
      <c r="E75" s="124">
        <v>0.8151993523706995</v>
      </c>
      <c r="F75" s="116">
        <v>10351</v>
      </c>
      <c r="G75" s="124">
        <v>1.490287432115687</v>
      </c>
      <c r="H75" s="116">
        <v>40</v>
      </c>
      <c r="I75" s="124">
        <v>0.010175709056126667</v>
      </c>
      <c r="J75" s="116">
        <v>99</v>
      </c>
      <c r="K75" s="124">
        <v>0.006455794760503056</v>
      </c>
      <c r="L75" s="116">
        <v>94</v>
      </c>
      <c r="M75" s="124">
        <v>0.01168124129343651</v>
      </c>
      <c r="N75" s="116">
        <v>211</v>
      </c>
      <c r="O75" s="124">
        <v>0.07036147792450313</v>
      </c>
      <c r="P75" s="28">
        <v>36</v>
      </c>
    </row>
    <row r="76" spans="1:16" ht="12">
      <c r="A76" s="18">
        <v>37</v>
      </c>
      <c r="C76" s="69" t="s">
        <v>60</v>
      </c>
      <c r="D76" s="116">
        <v>17581</v>
      </c>
      <c r="E76" s="124">
        <v>0.3728704064840978</v>
      </c>
      <c r="F76" s="116">
        <v>12830</v>
      </c>
      <c r="G76" s="124">
        <v>1.8472019857061408</v>
      </c>
      <c r="H76" s="116">
        <v>63</v>
      </c>
      <c r="I76" s="124">
        <v>0.0160267417633995</v>
      </c>
      <c r="J76" s="116">
        <v>62</v>
      </c>
      <c r="K76" s="124">
        <v>0.004043022981325146</v>
      </c>
      <c r="L76" s="116">
        <v>302</v>
      </c>
      <c r="M76" s="124">
        <v>0.03752909436827474</v>
      </c>
      <c r="N76" s="116">
        <v>5</v>
      </c>
      <c r="O76" s="124">
        <v>0.0016673336001067093</v>
      </c>
      <c r="P76" s="28">
        <v>37</v>
      </c>
    </row>
    <row r="77" spans="1:16" ht="12">
      <c r="A77" s="18">
        <v>38</v>
      </c>
      <c r="C77" s="69" t="s">
        <v>61</v>
      </c>
      <c r="D77" s="116">
        <v>17476</v>
      </c>
      <c r="E77" s="124">
        <v>0.3706434914803534</v>
      </c>
      <c r="F77" s="116">
        <v>1634</v>
      </c>
      <c r="G77" s="124">
        <v>0.23525549841339316</v>
      </c>
      <c r="H77" s="116">
        <v>1239</v>
      </c>
      <c r="I77" s="124">
        <v>0.3151925880135235</v>
      </c>
      <c r="J77" s="116">
        <v>12155</v>
      </c>
      <c r="K77" s="124">
        <v>0.7926281344839864</v>
      </c>
      <c r="L77" s="116" t="s">
        <v>178</v>
      </c>
      <c r="M77" s="124" t="s">
        <v>178</v>
      </c>
      <c r="N77" s="116">
        <v>894</v>
      </c>
      <c r="O77" s="124">
        <v>0.29811924769907966</v>
      </c>
      <c r="P77" s="28">
        <v>38</v>
      </c>
    </row>
    <row r="78" spans="1:16" ht="12">
      <c r="A78" s="18">
        <v>39</v>
      </c>
      <c r="C78" s="69" t="s">
        <v>162</v>
      </c>
      <c r="D78" s="116">
        <v>244031</v>
      </c>
      <c r="E78" s="124">
        <v>5.1755837645595175</v>
      </c>
      <c r="F78" s="116">
        <v>363</v>
      </c>
      <c r="G78" s="124">
        <v>0.05226300240150656</v>
      </c>
      <c r="H78" s="116">
        <v>999</v>
      </c>
      <c r="I78" s="124">
        <v>0.25413833367676353</v>
      </c>
      <c r="J78" s="116" t="s">
        <v>178</v>
      </c>
      <c r="K78" s="124" t="s">
        <v>178</v>
      </c>
      <c r="L78" s="116">
        <v>69393</v>
      </c>
      <c r="M78" s="124">
        <v>8.623365713568507</v>
      </c>
      <c r="N78" s="116">
        <v>15936</v>
      </c>
      <c r="O78" s="124">
        <v>5.314125650260104</v>
      </c>
      <c r="P78" s="28">
        <v>39</v>
      </c>
    </row>
    <row r="79" spans="1:16" ht="12">
      <c r="A79" s="18">
        <v>40</v>
      </c>
      <c r="C79" s="69" t="s">
        <v>62</v>
      </c>
      <c r="D79" s="116">
        <v>525530</v>
      </c>
      <c r="E79" s="124">
        <v>11.145815637312321</v>
      </c>
      <c r="F79" s="116">
        <v>127761</v>
      </c>
      <c r="G79" s="124">
        <v>18.3944172171319</v>
      </c>
      <c r="H79" s="116">
        <v>38031</v>
      </c>
      <c r="I79" s="124">
        <v>9.674809777838831</v>
      </c>
      <c r="J79" s="116">
        <v>107973</v>
      </c>
      <c r="K79" s="124">
        <v>7.040924521977742</v>
      </c>
      <c r="L79" s="116">
        <v>48091</v>
      </c>
      <c r="M79" s="124">
        <v>5.976197606836757</v>
      </c>
      <c r="N79" s="116">
        <v>86714</v>
      </c>
      <c r="O79" s="124">
        <v>28.916233159930638</v>
      </c>
      <c r="P79" s="28">
        <v>40</v>
      </c>
    </row>
    <row r="80" spans="1:18" s="58" customFormat="1" ht="12">
      <c r="A80" s="18"/>
      <c r="B80" s="3"/>
      <c r="C80" s="69"/>
      <c r="E80" s="124"/>
      <c r="G80" s="124"/>
      <c r="I80" s="124"/>
      <c r="K80" s="124"/>
      <c r="M80" s="124"/>
      <c r="O80" s="124"/>
      <c r="P80" s="28"/>
      <c r="Q80" s="4"/>
      <c r="R80" s="4"/>
    </row>
    <row r="81" spans="1:16" s="58" customFormat="1" ht="12">
      <c r="A81" s="52">
        <v>41</v>
      </c>
      <c r="B81" s="71"/>
      <c r="C81" s="72" t="s">
        <v>63</v>
      </c>
      <c r="D81" s="118">
        <v>4715043</v>
      </c>
      <c r="E81" s="130">
        <v>100</v>
      </c>
      <c r="F81" s="118">
        <v>694564</v>
      </c>
      <c r="G81" s="130">
        <v>100</v>
      </c>
      <c r="H81" s="118">
        <v>393093</v>
      </c>
      <c r="I81" s="130">
        <v>100</v>
      </c>
      <c r="J81" s="118">
        <v>1533506</v>
      </c>
      <c r="K81" s="130">
        <v>100</v>
      </c>
      <c r="L81" s="118">
        <v>804709</v>
      </c>
      <c r="M81" s="130">
        <v>100</v>
      </c>
      <c r="N81" s="118">
        <v>299880</v>
      </c>
      <c r="O81" s="130">
        <v>100</v>
      </c>
      <c r="P81" s="57">
        <v>41</v>
      </c>
    </row>
    <row r="82" spans="1:18" ht="12">
      <c r="A82" s="52"/>
      <c r="B82" s="71"/>
      <c r="C82" s="72"/>
      <c r="D82" s="116"/>
      <c r="E82" s="124"/>
      <c r="F82" s="116"/>
      <c r="G82" s="124"/>
      <c r="H82" s="116"/>
      <c r="I82" s="124"/>
      <c r="J82" s="116"/>
      <c r="K82" s="124"/>
      <c r="L82" s="116"/>
      <c r="M82" s="124"/>
      <c r="N82" s="116"/>
      <c r="O82" s="124"/>
      <c r="P82" s="57"/>
      <c r="Q82" s="58"/>
      <c r="R82" s="58"/>
    </row>
    <row r="83" spans="1:16" ht="12">
      <c r="A83" s="18">
        <v>42</v>
      </c>
      <c r="C83" s="69" t="s">
        <v>64</v>
      </c>
      <c r="D83" s="116">
        <v>1656362</v>
      </c>
      <c r="E83" s="124">
        <v>35.12930847078171</v>
      </c>
      <c r="F83" s="116">
        <v>247957</v>
      </c>
      <c r="G83" s="124">
        <v>35.69966194619934</v>
      </c>
      <c r="H83" s="116">
        <v>131686</v>
      </c>
      <c r="I83" s="124">
        <v>33.49996056912741</v>
      </c>
      <c r="J83" s="116">
        <v>750314</v>
      </c>
      <c r="K83" s="124">
        <v>48.92801201951606</v>
      </c>
      <c r="L83" s="116">
        <v>195088</v>
      </c>
      <c r="M83" s="124">
        <v>24.24329788780789</v>
      </c>
      <c r="N83" s="116">
        <v>102795</v>
      </c>
      <c r="O83" s="124">
        <v>34.278711484593835</v>
      </c>
      <c r="P83" s="28">
        <v>42</v>
      </c>
    </row>
    <row r="84" spans="1:16" ht="12">
      <c r="A84" s="18"/>
      <c r="C84" s="69" t="s">
        <v>13</v>
      </c>
      <c r="E84" s="124"/>
      <c r="G84" s="124"/>
      <c r="I84" s="124"/>
      <c r="K84" s="124"/>
      <c r="M84" s="124"/>
      <c r="O84" s="124"/>
      <c r="P84" s="28"/>
    </row>
    <row r="85" spans="1:16" ht="12">
      <c r="A85" s="18">
        <v>43</v>
      </c>
      <c r="C85" s="69" t="s">
        <v>65</v>
      </c>
      <c r="D85" s="116">
        <v>984602</v>
      </c>
      <c r="E85" s="124">
        <v>20.882142538254687</v>
      </c>
      <c r="F85" s="116">
        <v>27806</v>
      </c>
      <c r="G85" s="124">
        <v>4.003374778998047</v>
      </c>
      <c r="H85" s="116">
        <v>33544</v>
      </c>
      <c r="I85" s="124">
        <v>8.533349614467824</v>
      </c>
      <c r="J85" s="116">
        <v>642824</v>
      </c>
      <c r="K85" s="124">
        <v>41.918583950763804</v>
      </c>
      <c r="L85" s="116">
        <v>155836</v>
      </c>
      <c r="M85" s="124">
        <v>19.36550976812736</v>
      </c>
      <c r="N85" s="116">
        <v>37887</v>
      </c>
      <c r="O85" s="124">
        <v>12.63405362144858</v>
      </c>
      <c r="P85" s="28">
        <v>43</v>
      </c>
    </row>
    <row r="86" spans="1:16" ht="12">
      <c r="A86" s="18">
        <v>44</v>
      </c>
      <c r="C86" s="69" t="s">
        <v>66</v>
      </c>
      <c r="D86" s="116">
        <v>671759</v>
      </c>
      <c r="E86" s="124">
        <v>14.2471447238127</v>
      </c>
      <c r="F86" s="116">
        <v>220151</v>
      </c>
      <c r="G86" s="124">
        <v>31.696287167201294</v>
      </c>
      <c r="H86" s="116">
        <v>98142</v>
      </c>
      <c r="I86" s="124">
        <v>24.966610954659583</v>
      </c>
      <c r="J86" s="116">
        <v>107490</v>
      </c>
      <c r="K86" s="124">
        <v>7.009428068752258</v>
      </c>
      <c r="L86" s="116">
        <v>39252</v>
      </c>
      <c r="M86" s="124">
        <v>4.87778811968053</v>
      </c>
      <c r="N86" s="116">
        <v>64908</v>
      </c>
      <c r="O86" s="124">
        <v>21.64465786314526</v>
      </c>
      <c r="P86" s="28">
        <v>44</v>
      </c>
    </row>
    <row r="87" spans="1:16" ht="12">
      <c r="A87" s="18">
        <v>45</v>
      </c>
      <c r="C87" s="69" t="s">
        <v>67</v>
      </c>
      <c r="D87" s="116">
        <v>1299987</v>
      </c>
      <c r="E87" s="124">
        <v>27.571052904501613</v>
      </c>
      <c r="F87" s="116">
        <v>81177</v>
      </c>
      <c r="G87" s="124">
        <v>11.687475884151784</v>
      </c>
      <c r="H87" s="116">
        <v>66380</v>
      </c>
      <c r="I87" s="124">
        <v>16.886589178642204</v>
      </c>
      <c r="J87" s="116">
        <v>176238</v>
      </c>
      <c r="K87" s="124">
        <v>11.492488454560986</v>
      </c>
      <c r="L87" s="116">
        <v>531790</v>
      </c>
      <c r="M87" s="124">
        <v>66.08475858975108</v>
      </c>
      <c r="N87" s="116">
        <v>118967</v>
      </c>
      <c r="O87" s="124">
        <v>39.671535280778976</v>
      </c>
      <c r="P87" s="28">
        <v>45</v>
      </c>
    </row>
    <row r="88" spans="1:16" ht="12">
      <c r="A88" s="18"/>
      <c r="C88" s="69" t="s">
        <v>23</v>
      </c>
      <c r="E88" s="124"/>
      <c r="G88" s="124"/>
      <c r="I88" s="124"/>
      <c r="K88" s="124"/>
      <c r="M88" s="124"/>
      <c r="O88" s="124"/>
      <c r="P88" s="28"/>
    </row>
    <row r="89" spans="1:16" ht="12">
      <c r="A89" s="18">
        <v>46</v>
      </c>
      <c r="C89" s="69" t="s">
        <v>68</v>
      </c>
      <c r="D89" s="116">
        <v>1076077</v>
      </c>
      <c r="E89" s="124">
        <v>22.822209680802487</v>
      </c>
      <c r="F89" s="116">
        <v>66303</v>
      </c>
      <c r="G89" s="124">
        <v>9.545988562609061</v>
      </c>
      <c r="H89" s="116">
        <v>53916</v>
      </c>
      <c r="I89" s="124">
        <v>13.715838236753134</v>
      </c>
      <c r="J89" s="116">
        <v>144180</v>
      </c>
      <c r="K89" s="124">
        <v>9.401984733023543</v>
      </c>
      <c r="L89" s="116">
        <v>446288</v>
      </c>
      <c r="M89" s="124">
        <v>55.459551216650986</v>
      </c>
      <c r="N89" s="116">
        <v>97425</v>
      </c>
      <c r="O89" s="124">
        <v>32.48799519807923</v>
      </c>
      <c r="P89" s="28">
        <v>46</v>
      </c>
    </row>
    <row r="90" spans="1:16" ht="12">
      <c r="A90" s="18">
        <v>47</v>
      </c>
      <c r="C90" s="69" t="s">
        <v>69</v>
      </c>
      <c r="D90" s="116">
        <v>223910</v>
      </c>
      <c r="E90" s="124">
        <v>4.748843223699127</v>
      </c>
      <c r="F90" s="116">
        <v>14874</v>
      </c>
      <c r="G90" s="124">
        <v>2.1414873215427233</v>
      </c>
      <c r="H90" s="116">
        <v>12463</v>
      </c>
      <c r="I90" s="124">
        <v>3.1704965491626664</v>
      </c>
      <c r="J90" s="116">
        <v>32057</v>
      </c>
      <c r="K90" s="124">
        <v>2.090438511489358</v>
      </c>
      <c r="L90" s="116">
        <v>85502</v>
      </c>
      <c r="M90" s="124">
        <v>10.62520737310009</v>
      </c>
      <c r="N90" s="116">
        <v>21542</v>
      </c>
      <c r="O90" s="124">
        <v>7.183540082699746</v>
      </c>
      <c r="P90" s="28">
        <v>47</v>
      </c>
    </row>
    <row r="91" spans="1:16" ht="12">
      <c r="A91" s="18">
        <v>48</v>
      </c>
      <c r="C91" s="69" t="s">
        <v>163</v>
      </c>
      <c r="D91" s="116">
        <v>70118</v>
      </c>
      <c r="E91" s="124">
        <v>1.487112630786188</v>
      </c>
      <c r="F91" s="116" t="s">
        <v>178</v>
      </c>
      <c r="G91" s="124" t="s">
        <v>178</v>
      </c>
      <c r="H91" s="116" t="s">
        <v>178</v>
      </c>
      <c r="I91" s="124" t="s">
        <v>178</v>
      </c>
      <c r="J91" s="116" t="s">
        <v>178</v>
      </c>
      <c r="K91" s="124" t="s">
        <v>178</v>
      </c>
      <c r="L91" s="116">
        <v>70118</v>
      </c>
      <c r="M91" s="124">
        <v>8.713460393757247</v>
      </c>
      <c r="N91" s="116" t="s">
        <v>178</v>
      </c>
      <c r="O91" s="124" t="s">
        <v>178</v>
      </c>
      <c r="P91" s="28">
        <v>48</v>
      </c>
    </row>
    <row r="92" spans="1:16" ht="12">
      <c r="A92" s="18">
        <v>49</v>
      </c>
      <c r="C92" s="69" t="s">
        <v>70</v>
      </c>
      <c r="D92" s="116">
        <v>918184</v>
      </c>
      <c r="E92" s="124">
        <v>19.473502150457588</v>
      </c>
      <c r="F92" s="116">
        <v>337190</v>
      </c>
      <c r="G92" s="124">
        <v>48.54700214811018</v>
      </c>
      <c r="H92" s="116">
        <v>81963</v>
      </c>
      <c r="I92" s="124">
        <v>20.850791034182752</v>
      </c>
      <c r="J92" s="116">
        <v>219705</v>
      </c>
      <c r="K92" s="124">
        <v>14.326973614710344</v>
      </c>
      <c r="L92" s="116">
        <v>99002</v>
      </c>
      <c r="M92" s="124">
        <v>12.30283245247661</v>
      </c>
      <c r="N92" s="116">
        <v>58492</v>
      </c>
      <c r="O92" s="124">
        <v>19.50513538748833</v>
      </c>
      <c r="P92" s="28">
        <v>49</v>
      </c>
    </row>
    <row r="93" spans="1:16" ht="12">
      <c r="A93" s="18"/>
      <c r="C93" s="69" t="s">
        <v>23</v>
      </c>
      <c r="E93" s="124"/>
      <c r="G93" s="124"/>
      <c r="I93" s="124"/>
      <c r="K93" s="124"/>
      <c r="M93" s="124"/>
      <c r="O93" s="124"/>
      <c r="P93" s="28"/>
    </row>
    <row r="94" spans="1:16" ht="12.75">
      <c r="A94" s="18">
        <v>50</v>
      </c>
      <c r="C94" s="69" t="s">
        <v>71</v>
      </c>
      <c r="D94" s="117"/>
      <c r="E94" s="124"/>
      <c r="F94" s="117"/>
      <c r="G94" s="124"/>
      <c r="H94" s="117"/>
      <c r="I94" s="124"/>
      <c r="J94" s="117"/>
      <c r="K94" s="124"/>
      <c r="L94" s="117"/>
      <c r="M94" s="124"/>
      <c r="N94" s="117"/>
      <c r="O94" s="124"/>
      <c r="P94" s="28"/>
    </row>
    <row r="95" spans="1:16" ht="12">
      <c r="A95" s="18"/>
      <c r="C95" s="69" t="s">
        <v>72</v>
      </c>
      <c r="D95" s="116">
        <v>856181</v>
      </c>
      <c r="E95" s="124">
        <v>18.15849823638936</v>
      </c>
      <c r="F95" s="116">
        <v>335869</v>
      </c>
      <c r="G95" s="124">
        <v>48.35681089143693</v>
      </c>
      <c r="H95" s="116">
        <v>81963</v>
      </c>
      <c r="I95" s="124">
        <v>20.850791034182752</v>
      </c>
      <c r="J95" s="116">
        <v>218887</v>
      </c>
      <c r="K95" s="124">
        <v>14.273631795376087</v>
      </c>
      <c r="L95" s="116">
        <v>98997</v>
      </c>
      <c r="M95" s="124">
        <v>12.302211109854618</v>
      </c>
      <c r="N95" s="116">
        <v>58492</v>
      </c>
      <c r="O95" s="124">
        <v>19.50513538748833</v>
      </c>
      <c r="P95" s="28">
        <v>50</v>
      </c>
    </row>
    <row r="96" spans="1:16" ht="12">
      <c r="A96" s="18">
        <v>51</v>
      </c>
      <c r="C96" s="69" t="s">
        <v>73</v>
      </c>
      <c r="E96" s="124"/>
      <c r="G96" s="124"/>
      <c r="I96" s="124"/>
      <c r="K96" s="124"/>
      <c r="M96" s="124"/>
      <c r="O96" s="124"/>
      <c r="P96" s="28"/>
    </row>
    <row r="97" spans="1:16" ht="12">
      <c r="A97" s="18"/>
      <c r="C97" s="69" t="s">
        <v>74</v>
      </c>
      <c r="D97" s="116">
        <v>62003</v>
      </c>
      <c r="E97" s="124">
        <v>1.315003914068228</v>
      </c>
      <c r="F97" s="116">
        <v>1321</v>
      </c>
      <c r="G97" s="124">
        <v>0.19019125667325112</v>
      </c>
      <c r="H97" s="116" t="s">
        <v>178</v>
      </c>
      <c r="I97" s="124" t="s">
        <v>178</v>
      </c>
      <c r="J97" s="116">
        <v>817</v>
      </c>
      <c r="K97" s="124">
        <v>0.053276609286171686</v>
      </c>
      <c r="L97" s="116">
        <v>5</v>
      </c>
      <c r="M97" s="124">
        <v>0.0006213426219913037</v>
      </c>
      <c r="N97" s="116" t="s">
        <v>178</v>
      </c>
      <c r="O97" s="124" t="s">
        <v>178</v>
      </c>
      <c r="P97" s="28">
        <v>51</v>
      </c>
    </row>
    <row r="98" spans="1:16" ht="12">
      <c r="A98" s="18">
        <v>52</v>
      </c>
      <c r="C98" s="69" t="s">
        <v>75</v>
      </c>
      <c r="D98" s="116">
        <v>719729</v>
      </c>
      <c r="E98" s="124">
        <v>15.264526749809068</v>
      </c>
      <c r="F98" s="116">
        <v>77547</v>
      </c>
      <c r="G98" s="124">
        <v>11.164845860136719</v>
      </c>
      <c r="H98" s="116">
        <v>73909</v>
      </c>
      <c r="I98" s="124">
        <v>18.801912015731645</v>
      </c>
      <c r="J98" s="116">
        <v>171228</v>
      </c>
      <c r="K98" s="124">
        <v>11.16578611365068</v>
      </c>
      <c r="L98" s="116">
        <v>80652</v>
      </c>
      <c r="M98" s="124">
        <v>10.022505029768524</v>
      </c>
      <c r="N98" s="116">
        <v>34170</v>
      </c>
      <c r="O98" s="124">
        <v>11.394557823129253</v>
      </c>
      <c r="P98" s="28">
        <v>52</v>
      </c>
    </row>
    <row r="99" spans="1:16" ht="12">
      <c r="A99" s="18">
        <v>53</v>
      </c>
      <c r="C99" s="69" t="s">
        <v>76</v>
      </c>
      <c r="D99" s="116">
        <v>49014</v>
      </c>
      <c r="E99" s="124">
        <v>1.0395239237478853</v>
      </c>
      <c r="F99" s="116">
        <v>230</v>
      </c>
      <c r="G99" s="124">
        <v>0.03311429904227688</v>
      </c>
      <c r="H99" s="116">
        <v>433</v>
      </c>
      <c r="I99" s="124">
        <v>0.11015205053257117</v>
      </c>
      <c r="J99" s="116">
        <v>4056</v>
      </c>
      <c r="K99" s="124">
        <v>0.26449195503636763</v>
      </c>
      <c r="L99" s="116">
        <v>1</v>
      </c>
      <c r="M99" s="124">
        <v>0.00012426852439826073</v>
      </c>
      <c r="N99" s="116">
        <v>4</v>
      </c>
      <c r="O99" s="124">
        <v>0.0013338668800853674</v>
      </c>
      <c r="P99" s="28">
        <v>53</v>
      </c>
    </row>
    <row r="100" spans="1:16" ht="12">
      <c r="A100" s="18">
        <v>54</v>
      </c>
      <c r="C100" s="69" t="s">
        <v>77</v>
      </c>
      <c r="E100" s="124"/>
      <c r="G100" s="124"/>
      <c r="I100" s="124"/>
      <c r="K100" s="124"/>
      <c r="M100" s="124"/>
      <c r="O100" s="124"/>
      <c r="P100" s="28"/>
    </row>
    <row r="101" spans="1:16" ht="12">
      <c r="A101" s="18"/>
      <c r="C101" s="69" t="s">
        <v>78</v>
      </c>
      <c r="D101" s="116">
        <v>6626</v>
      </c>
      <c r="E101" s="124">
        <v>0.14052894109343222</v>
      </c>
      <c r="F101" s="116">
        <v>709</v>
      </c>
      <c r="G101" s="124">
        <v>0.10207842617814918</v>
      </c>
      <c r="H101" s="116">
        <v>931</v>
      </c>
      <c r="I101" s="124">
        <v>0.2368396282813482</v>
      </c>
      <c r="J101" s="116">
        <v>345</v>
      </c>
      <c r="K101" s="124">
        <v>0.022497466589631865</v>
      </c>
      <c r="L101" s="116">
        <v>405</v>
      </c>
      <c r="M101" s="124">
        <v>0.0503287523812956</v>
      </c>
      <c r="N101" s="116">
        <v>33</v>
      </c>
      <c r="O101" s="124">
        <v>0.011004401760704281</v>
      </c>
      <c r="P101" s="28">
        <v>54</v>
      </c>
    </row>
    <row r="102" spans="1:16" ht="12">
      <c r="A102" s="18">
        <v>55</v>
      </c>
      <c r="C102" s="69" t="s">
        <v>79</v>
      </c>
      <c r="D102" s="116">
        <v>138066</v>
      </c>
      <c r="E102" s="124">
        <v>2.9282023514949915</v>
      </c>
      <c r="F102" s="116">
        <v>9373</v>
      </c>
      <c r="G102" s="124">
        <v>1.3494796735793966</v>
      </c>
      <c r="H102" s="116">
        <v>8437</v>
      </c>
      <c r="I102" s="124">
        <v>2.1463114326635173</v>
      </c>
      <c r="J102" s="116">
        <v>16598</v>
      </c>
      <c r="K102" s="124">
        <v>1.0823563781295933</v>
      </c>
      <c r="L102" s="116">
        <v>6112</v>
      </c>
      <c r="M102" s="124">
        <v>0.7595292211221696</v>
      </c>
      <c r="N102" s="116">
        <v>23010</v>
      </c>
      <c r="O102" s="124">
        <v>7.673069227691077</v>
      </c>
      <c r="P102" s="28">
        <v>55</v>
      </c>
    </row>
    <row r="103" spans="1:16" ht="12">
      <c r="A103" s="18">
        <v>56</v>
      </c>
      <c r="C103" s="69" t="s">
        <v>80</v>
      </c>
      <c r="E103" s="124"/>
      <c r="G103" s="124"/>
      <c r="I103" s="124"/>
      <c r="K103" s="124"/>
      <c r="M103" s="124"/>
      <c r="O103" s="124"/>
      <c r="P103" s="28"/>
    </row>
    <row r="104" spans="1:16" ht="12">
      <c r="A104" s="18"/>
      <c r="C104" s="69" t="s">
        <v>81</v>
      </c>
      <c r="D104" s="116">
        <v>16897</v>
      </c>
      <c r="E104" s="124">
        <v>0.3583636458882772</v>
      </c>
      <c r="F104" s="116">
        <v>381</v>
      </c>
      <c r="G104" s="124">
        <v>0.05485455623959779</v>
      </c>
      <c r="H104" s="116">
        <v>1909</v>
      </c>
      <c r="I104" s="124">
        <v>0.4856357147036452</v>
      </c>
      <c r="J104" s="116">
        <v>3413</v>
      </c>
      <c r="K104" s="124">
        <v>0.22256189411714072</v>
      </c>
      <c r="L104" s="116">
        <v>11</v>
      </c>
      <c r="M104" s="124">
        <v>0.001366953768380868</v>
      </c>
      <c r="N104" s="116">
        <v>4</v>
      </c>
      <c r="O104" s="124">
        <v>0.0013338668800853674</v>
      </c>
      <c r="P104" s="28">
        <v>56</v>
      </c>
    </row>
    <row r="105" spans="1:16" ht="12">
      <c r="A105" s="18">
        <v>57</v>
      </c>
      <c r="C105" s="69" t="s">
        <v>82</v>
      </c>
      <c r="E105" s="124"/>
      <c r="G105" s="124"/>
      <c r="I105" s="124"/>
      <c r="K105" s="124"/>
      <c r="M105" s="124"/>
      <c r="O105" s="124"/>
      <c r="P105" s="28"/>
    </row>
    <row r="106" spans="1:16" ht="12">
      <c r="A106" s="18"/>
      <c r="C106" s="69" t="s">
        <v>83</v>
      </c>
      <c r="D106" s="116">
        <v>451006</v>
      </c>
      <c r="E106" s="124">
        <v>9.565257411226154</v>
      </c>
      <c r="F106" s="116">
        <v>135274</v>
      </c>
      <c r="G106" s="124">
        <v>19.476102994108533</v>
      </c>
      <c r="H106" s="116">
        <v>36710</v>
      </c>
      <c r="I106" s="124">
        <v>9.338756986260249</v>
      </c>
      <c r="J106" s="116">
        <v>151407</v>
      </c>
      <c r="K106" s="124">
        <v>9.873257750540265</v>
      </c>
      <c r="L106" s="116">
        <v>6579</v>
      </c>
      <c r="M106" s="124">
        <v>0.8175626220161574</v>
      </c>
      <c r="N106" s="116">
        <v>8313</v>
      </c>
      <c r="O106" s="124">
        <v>2.772108843537415</v>
      </c>
      <c r="P106" s="28">
        <v>57</v>
      </c>
    </row>
    <row r="107" spans="1:16" ht="12">
      <c r="A107" s="18">
        <v>58</v>
      </c>
      <c r="C107" s="69" t="s">
        <v>84</v>
      </c>
      <c r="D107" s="116">
        <v>35337</v>
      </c>
      <c r="E107" s="124">
        <v>0.7494523379744363</v>
      </c>
      <c r="F107" s="116">
        <v>12304</v>
      </c>
      <c r="G107" s="124">
        <v>1.7714710235485858</v>
      </c>
      <c r="H107" s="116">
        <v>4402</v>
      </c>
      <c r="I107" s="124">
        <v>1.1198367816267398</v>
      </c>
      <c r="J107" s="116">
        <v>2404</v>
      </c>
      <c r="K107" s="124">
        <v>0.15676495559847825</v>
      </c>
      <c r="L107" s="116">
        <v>2721</v>
      </c>
      <c r="M107" s="124">
        <v>0.3381346548876675</v>
      </c>
      <c r="N107" s="116">
        <v>285</v>
      </c>
      <c r="O107" s="124">
        <v>0.09503801520608243</v>
      </c>
      <c r="P107" s="28">
        <v>58</v>
      </c>
    </row>
    <row r="108" spans="1:16" ht="12">
      <c r="A108" s="18">
        <v>59</v>
      </c>
      <c r="C108" s="69" t="s">
        <v>85</v>
      </c>
      <c r="D108" s="116">
        <v>21881</v>
      </c>
      <c r="E108" s="124">
        <v>0.4640678780660113</v>
      </c>
      <c r="F108" s="116">
        <v>13898</v>
      </c>
      <c r="G108" s="124">
        <v>2.0009675134328875</v>
      </c>
      <c r="H108" s="116">
        <v>2276</v>
      </c>
      <c r="I108" s="124">
        <v>0.5789978452936073</v>
      </c>
      <c r="J108" s="116">
        <v>3978</v>
      </c>
      <c r="K108" s="124">
        <v>0.25940557128566827</v>
      </c>
      <c r="L108" s="116">
        <v>72</v>
      </c>
      <c r="M108" s="124">
        <v>0.008947333756674773</v>
      </c>
      <c r="N108" s="116">
        <v>30</v>
      </c>
      <c r="O108" s="124">
        <v>0.010004001600640256</v>
      </c>
      <c r="P108" s="28">
        <v>59</v>
      </c>
    </row>
    <row r="109" spans="1:16" ht="12">
      <c r="A109" s="18">
        <v>60</v>
      </c>
      <c r="C109" s="69" t="s">
        <v>86</v>
      </c>
      <c r="D109" s="116">
        <v>45632</v>
      </c>
      <c r="E109" s="124">
        <v>0.9677960519129942</v>
      </c>
      <c r="F109" s="116">
        <v>47</v>
      </c>
      <c r="G109" s="124">
        <v>0.0067668350216826675</v>
      </c>
      <c r="H109" s="116">
        <v>1100</v>
      </c>
      <c r="I109" s="124">
        <v>0.2798319990434833</v>
      </c>
      <c r="J109" s="116">
        <v>31844</v>
      </c>
      <c r="K109" s="124">
        <v>2.076548771247064</v>
      </c>
      <c r="L109" s="116">
        <v>31</v>
      </c>
      <c r="M109" s="124">
        <v>0.0038523242563460827</v>
      </c>
      <c r="N109" s="116">
        <v>1113</v>
      </c>
      <c r="O109" s="124">
        <v>0.3711484593837535</v>
      </c>
      <c r="P109" s="28">
        <v>60</v>
      </c>
    </row>
    <row r="110" spans="1:16" ht="12">
      <c r="A110" s="18">
        <v>61</v>
      </c>
      <c r="C110" s="69" t="s">
        <v>87</v>
      </c>
      <c r="D110" s="116">
        <v>48471</v>
      </c>
      <c r="E110" s="124">
        <v>1.0280075918713785</v>
      </c>
      <c r="F110" s="116">
        <v>6670</v>
      </c>
      <c r="G110" s="124">
        <v>0.9603146722260296</v>
      </c>
      <c r="H110" s="116">
        <v>547</v>
      </c>
      <c r="I110" s="124">
        <v>0.13915282134253218</v>
      </c>
      <c r="J110" s="116">
        <v>13028</v>
      </c>
      <c r="K110" s="124">
        <v>0.8495565064629679</v>
      </c>
      <c r="L110" s="116">
        <v>76</v>
      </c>
      <c r="M110" s="124">
        <v>0.009444407854267816</v>
      </c>
      <c r="N110" s="116">
        <v>566</v>
      </c>
      <c r="O110" s="124">
        <v>0.1887421635320795</v>
      </c>
      <c r="P110" s="28">
        <v>61</v>
      </c>
    </row>
    <row r="111" spans="1:18" s="7" customFormat="1" ht="12">
      <c r="A111" s="18"/>
      <c r="B111" s="3"/>
      <c r="C111" s="69"/>
      <c r="E111" s="124"/>
      <c r="G111" s="124"/>
      <c r="I111" s="124"/>
      <c r="K111" s="124"/>
      <c r="M111" s="124"/>
      <c r="O111" s="124"/>
      <c r="P111" s="28"/>
      <c r="Q111" s="4"/>
      <c r="R111" s="4"/>
    </row>
    <row r="112" spans="1:16" s="7" customFormat="1" ht="12">
      <c r="A112" s="73">
        <v>62</v>
      </c>
      <c r="B112" s="74"/>
      <c r="C112" s="75" t="s">
        <v>138</v>
      </c>
      <c r="D112" s="116"/>
      <c r="E112" s="124"/>
      <c r="F112" s="116"/>
      <c r="G112" s="124"/>
      <c r="H112" s="116"/>
      <c r="I112" s="124"/>
      <c r="J112" s="116"/>
      <c r="K112" s="124"/>
      <c r="L112" s="116"/>
      <c r="M112" s="124"/>
      <c r="N112" s="116"/>
      <c r="O112" s="124"/>
      <c r="P112" s="76"/>
    </row>
    <row r="113" spans="1:18" ht="12">
      <c r="A113" s="73"/>
      <c r="B113" s="74"/>
      <c r="C113" s="75" t="s">
        <v>88</v>
      </c>
      <c r="D113" s="118">
        <v>-163944</v>
      </c>
      <c r="E113" s="127">
        <v>-3.4770414607035396</v>
      </c>
      <c r="F113" s="118">
        <v>-182962</v>
      </c>
      <c r="G113" s="127">
        <v>-26.341992962491577</v>
      </c>
      <c r="H113" s="118">
        <v>10814</v>
      </c>
      <c r="I113" s="127">
        <v>2.7510029433238445</v>
      </c>
      <c r="J113" s="118">
        <v>35751</v>
      </c>
      <c r="K113" s="125">
        <v>2.331324429118634</v>
      </c>
      <c r="L113" s="118">
        <v>-29237</v>
      </c>
      <c r="M113" s="125">
        <v>-3.633238847831949</v>
      </c>
      <c r="N113" s="118">
        <v>-1239</v>
      </c>
      <c r="O113" s="127">
        <v>-0.41316526610644255</v>
      </c>
      <c r="P113" s="76">
        <v>62</v>
      </c>
      <c r="Q113" s="7"/>
      <c r="R113" s="7"/>
    </row>
    <row r="114" spans="1:16" ht="12">
      <c r="A114" s="18"/>
      <c r="C114" s="69" t="s">
        <v>23</v>
      </c>
      <c r="E114" s="124"/>
      <c r="G114" s="124"/>
      <c r="I114" s="124"/>
      <c r="K114" s="124"/>
      <c r="M114" s="124"/>
      <c r="O114" s="124"/>
      <c r="P114" s="28"/>
    </row>
    <row r="115" spans="1:16" ht="12">
      <c r="A115" s="18">
        <v>63</v>
      </c>
      <c r="C115" s="69" t="s">
        <v>139</v>
      </c>
      <c r="D115" s="116">
        <v>135638</v>
      </c>
      <c r="E115" s="124" t="s">
        <v>169</v>
      </c>
      <c r="F115" s="116">
        <v>9142</v>
      </c>
      <c r="G115" s="124" t="s">
        <v>169</v>
      </c>
      <c r="H115" s="116">
        <v>16017</v>
      </c>
      <c r="I115" s="124" t="s">
        <v>169</v>
      </c>
      <c r="J115" s="116">
        <v>51943</v>
      </c>
      <c r="K115" s="124" t="s">
        <v>169</v>
      </c>
      <c r="L115" s="116">
        <v>9620</v>
      </c>
      <c r="M115" s="124" t="s">
        <v>169</v>
      </c>
      <c r="N115" s="116">
        <v>4331</v>
      </c>
      <c r="O115" s="124" t="s">
        <v>169</v>
      </c>
      <c r="P115" s="28">
        <v>63</v>
      </c>
    </row>
    <row r="116" spans="1:18" s="58" customFormat="1" ht="12">
      <c r="A116" s="18">
        <v>64</v>
      </c>
      <c r="B116" s="3"/>
      <c r="C116" s="69" t="s">
        <v>89</v>
      </c>
      <c r="D116" s="116">
        <v>299583</v>
      </c>
      <c r="E116" s="124" t="s">
        <v>169</v>
      </c>
      <c r="F116" s="116">
        <v>192104</v>
      </c>
      <c r="G116" s="124" t="s">
        <v>169</v>
      </c>
      <c r="H116" s="116">
        <v>5203</v>
      </c>
      <c r="I116" s="124" t="s">
        <v>169</v>
      </c>
      <c r="J116" s="116">
        <v>16191</v>
      </c>
      <c r="K116" s="124" t="s">
        <v>169</v>
      </c>
      <c r="L116" s="116">
        <v>38857</v>
      </c>
      <c r="M116" s="124" t="s">
        <v>169</v>
      </c>
      <c r="N116" s="116">
        <v>5570</v>
      </c>
      <c r="O116" s="124" t="s">
        <v>169</v>
      </c>
      <c r="P116" s="28">
        <v>64</v>
      </c>
      <c r="Q116" s="4"/>
      <c r="R116" s="4"/>
    </row>
    <row r="117" spans="1:16" s="58" customFormat="1" ht="12">
      <c r="A117" s="59" t="s">
        <v>49</v>
      </c>
      <c r="B117" s="60"/>
      <c r="C117" s="61"/>
      <c r="D117" s="55"/>
      <c r="E117" s="56"/>
      <c r="F117" s="49"/>
      <c r="G117" s="56"/>
      <c r="H117" s="49"/>
      <c r="I117" s="56"/>
      <c r="J117" s="49"/>
      <c r="K117" s="56"/>
      <c r="L117" s="49"/>
      <c r="M117" s="56"/>
      <c r="N117" s="49"/>
      <c r="P117" s="59"/>
    </row>
    <row r="118" spans="1:18" ht="12">
      <c r="A118" s="102" t="s">
        <v>90</v>
      </c>
      <c r="B118" s="53"/>
      <c r="C118" s="60"/>
      <c r="D118" s="49"/>
      <c r="E118" s="56"/>
      <c r="F118" s="49"/>
      <c r="G118" s="56"/>
      <c r="H118" s="49"/>
      <c r="I118" s="56"/>
      <c r="J118" s="49"/>
      <c r="K118" s="56"/>
      <c r="L118" s="49"/>
      <c r="M118" s="56"/>
      <c r="N118" s="49"/>
      <c r="O118" s="58"/>
      <c r="P118" s="102"/>
      <c r="Q118" s="58"/>
      <c r="R118" s="58"/>
    </row>
    <row r="119" spans="1:16" ht="12">
      <c r="A119" s="53"/>
      <c r="D119" s="62"/>
      <c r="F119" s="95"/>
      <c r="G119" s="96"/>
      <c r="H119" s="95"/>
      <c r="J119" s="95"/>
      <c r="L119" s="95"/>
      <c r="N119" s="95"/>
      <c r="P119" s="53"/>
    </row>
    <row r="120" spans="4:14" ht="12">
      <c r="D120" s="4"/>
      <c r="F120" s="95"/>
      <c r="G120" s="11" t="s">
        <v>121</v>
      </c>
      <c r="H120" s="95" t="s">
        <v>114</v>
      </c>
      <c r="J120" s="95"/>
      <c r="L120" s="95"/>
      <c r="N120" s="95"/>
    </row>
    <row r="121" spans="4:14" ht="12">
      <c r="D121" s="4"/>
      <c r="F121" s="95"/>
      <c r="G121" s="96"/>
      <c r="H121" s="95"/>
      <c r="J121" s="95"/>
      <c r="L121" s="95"/>
      <c r="N121" s="95"/>
    </row>
    <row r="122" spans="1:18" s="17" customFormat="1" ht="12">
      <c r="A122" s="3"/>
      <c r="B122" s="3"/>
      <c r="C122" s="4"/>
      <c r="D122" s="4"/>
      <c r="E122" s="81"/>
      <c r="F122" s="95"/>
      <c r="G122" s="65" t="s">
        <v>127</v>
      </c>
      <c r="H122" s="95" t="s">
        <v>92</v>
      </c>
      <c r="I122" s="81"/>
      <c r="J122" s="95"/>
      <c r="K122" s="81"/>
      <c r="L122" s="95"/>
      <c r="M122" s="81"/>
      <c r="N122" s="95"/>
      <c r="O122" s="81"/>
      <c r="P122" s="3"/>
      <c r="Q122" s="4"/>
      <c r="R122" s="4"/>
    </row>
    <row r="123" spans="1:16" s="17" customFormat="1" ht="12.75" thickBot="1">
      <c r="A123" s="12"/>
      <c r="B123" s="12"/>
      <c r="C123" s="13"/>
      <c r="D123" s="13"/>
      <c r="E123" s="83"/>
      <c r="F123" s="13"/>
      <c r="G123" s="83"/>
      <c r="H123" s="13"/>
      <c r="I123" s="83"/>
      <c r="J123" s="13"/>
      <c r="K123" s="83"/>
      <c r="L123" s="13"/>
      <c r="M123" s="83"/>
      <c r="N123" s="13"/>
      <c r="O123" s="83"/>
      <c r="P123" s="12"/>
    </row>
    <row r="124" spans="1:16" s="17" customFormat="1" ht="12">
      <c r="A124" s="18"/>
      <c r="B124" s="19"/>
      <c r="C124" s="69"/>
      <c r="E124" s="103"/>
      <c r="F124" s="87"/>
      <c r="G124" s="104" t="s">
        <v>116</v>
      </c>
      <c r="H124" s="87" t="s">
        <v>117</v>
      </c>
      <c r="I124" s="89"/>
      <c r="J124" s="87"/>
      <c r="K124" s="89"/>
      <c r="L124" s="87"/>
      <c r="M124" s="89"/>
      <c r="N124" s="87"/>
      <c r="O124" s="88"/>
      <c r="P124" s="19"/>
    </row>
    <row r="125" spans="1:16" s="17" customFormat="1" ht="12">
      <c r="A125" s="18"/>
      <c r="B125" s="19"/>
      <c r="C125" s="69"/>
      <c r="D125" s="45"/>
      <c r="E125" s="84"/>
      <c r="F125" s="176" t="s">
        <v>149</v>
      </c>
      <c r="G125" s="177"/>
      <c r="H125" s="177" t="s">
        <v>151</v>
      </c>
      <c r="I125" s="178"/>
      <c r="J125" s="176" t="s">
        <v>153</v>
      </c>
      <c r="K125" s="178"/>
      <c r="L125" s="109" t="s">
        <v>155</v>
      </c>
      <c r="M125" s="110"/>
      <c r="N125" s="30"/>
      <c r="O125" s="110"/>
      <c r="P125" s="28"/>
    </row>
    <row r="126" spans="1:16" s="17" customFormat="1" ht="12">
      <c r="A126" s="18"/>
      <c r="B126" s="19"/>
      <c r="C126" s="31" t="s">
        <v>118</v>
      </c>
      <c r="D126" s="45"/>
      <c r="E126" s="86"/>
      <c r="F126" s="45" t="s">
        <v>150</v>
      </c>
      <c r="G126" s="85"/>
      <c r="H126" s="173" t="s">
        <v>152</v>
      </c>
      <c r="I126" s="174"/>
      <c r="J126" s="175" t="s">
        <v>152</v>
      </c>
      <c r="K126" s="174"/>
      <c r="L126" s="45" t="s">
        <v>154</v>
      </c>
      <c r="M126" s="86"/>
      <c r="N126" s="175"/>
      <c r="O126" s="174"/>
      <c r="P126" s="28"/>
    </row>
    <row r="127" spans="1:18" ht="14.25" thickBot="1">
      <c r="A127" s="37"/>
      <c r="B127" s="12"/>
      <c r="C127" s="38"/>
      <c r="D127" s="114" t="s">
        <v>164</v>
      </c>
      <c r="E127" s="39" t="s">
        <v>10</v>
      </c>
      <c r="F127" s="114" t="s">
        <v>164</v>
      </c>
      <c r="G127" s="15" t="s">
        <v>10</v>
      </c>
      <c r="H127" s="119" t="s">
        <v>164</v>
      </c>
      <c r="I127" s="39" t="s">
        <v>10</v>
      </c>
      <c r="J127" s="114" t="s">
        <v>164</v>
      </c>
      <c r="K127" s="39" t="s">
        <v>10</v>
      </c>
      <c r="L127" s="114" t="s">
        <v>164</v>
      </c>
      <c r="M127" s="39" t="s">
        <v>10</v>
      </c>
      <c r="N127" s="114" t="s">
        <v>164</v>
      </c>
      <c r="O127" s="39" t="s">
        <v>10</v>
      </c>
      <c r="P127" s="40"/>
      <c r="Q127" s="41"/>
      <c r="R127" s="17"/>
    </row>
    <row r="128" spans="1:18" ht="12">
      <c r="A128" s="19"/>
      <c r="C128" s="17"/>
      <c r="D128" s="17"/>
      <c r="E128" s="90"/>
      <c r="F128" s="17"/>
      <c r="G128" s="90"/>
      <c r="H128" s="17"/>
      <c r="I128" s="90"/>
      <c r="J128" s="17"/>
      <c r="K128" s="90"/>
      <c r="L128" s="17"/>
      <c r="M128" s="90"/>
      <c r="N128" s="17"/>
      <c r="O128" s="90"/>
      <c r="P128" s="19"/>
      <c r="Q128" s="17"/>
      <c r="R128" s="17"/>
    </row>
    <row r="129" spans="1:18" s="17" customFormat="1" ht="12">
      <c r="A129" s="19"/>
      <c r="B129" s="19"/>
      <c r="C129" s="46" t="s">
        <v>93</v>
      </c>
      <c r="D129" s="45"/>
      <c r="E129" s="33"/>
      <c r="F129" s="97"/>
      <c r="G129" s="33"/>
      <c r="H129" s="46" t="s">
        <v>93</v>
      </c>
      <c r="I129" s="33"/>
      <c r="J129" s="97"/>
      <c r="K129" s="33"/>
      <c r="L129" s="97"/>
      <c r="M129" s="33"/>
      <c r="N129" s="97"/>
      <c r="O129" s="33"/>
      <c r="P129" s="19"/>
      <c r="Q129" s="19"/>
      <c r="R129" s="19"/>
    </row>
    <row r="130" spans="1:18" ht="12">
      <c r="A130" s="19"/>
      <c r="C130" s="17"/>
      <c r="E130" s="90"/>
      <c r="F130" s="17"/>
      <c r="G130" s="90"/>
      <c r="H130" s="17"/>
      <c r="I130" s="90"/>
      <c r="J130" s="17"/>
      <c r="K130" s="90"/>
      <c r="L130" s="17"/>
      <c r="M130" s="90"/>
      <c r="N130" s="17"/>
      <c r="O130" s="90"/>
      <c r="P130" s="19"/>
      <c r="Q130" s="17"/>
      <c r="R130" s="17"/>
    </row>
    <row r="131" spans="1:16" ht="12">
      <c r="A131" s="18">
        <v>65</v>
      </c>
      <c r="C131" s="69" t="s">
        <v>94</v>
      </c>
      <c r="D131" s="116">
        <v>68196</v>
      </c>
      <c r="E131" s="124">
        <v>0.46412169685222643</v>
      </c>
      <c r="F131" s="116">
        <v>839</v>
      </c>
      <c r="G131" s="124">
        <v>0.017201361101264353</v>
      </c>
      <c r="H131" s="116">
        <v>22769</v>
      </c>
      <c r="I131" s="124">
        <v>1.2603483740404435</v>
      </c>
      <c r="J131" s="116">
        <v>28811</v>
      </c>
      <c r="K131" s="124">
        <v>0.6421170003100152</v>
      </c>
      <c r="L131" s="116">
        <v>5212</v>
      </c>
      <c r="M131" s="124">
        <v>0.4077038186641051</v>
      </c>
      <c r="N131" s="116">
        <v>2282</v>
      </c>
      <c r="O131" s="124">
        <v>0.3132549967054689</v>
      </c>
      <c r="P131" s="28">
        <v>65</v>
      </c>
    </row>
    <row r="132" spans="1:16" ht="12">
      <c r="A132" s="18">
        <v>66</v>
      </c>
      <c r="C132" s="69" t="s">
        <v>95</v>
      </c>
      <c r="D132" s="116">
        <v>13752564</v>
      </c>
      <c r="E132" s="124">
        <v>93.59586104388589</v>
      </c>
      <c r="F132" s="116">
        <v>4826122</v>
      </c>
      <c r="G132" s="124">
        <v>98.94620648481063</v>
      </c>
      <c r="H132" s="116">
        <v>1756845</v>
      </c>
      <c r="I132" s="124">
        <v>97.24786943612294</v>
      </c>
      <c r="J132" s="116">
        <v>4354267</v>
      </c>
      <c r="K132" s="124">
        <v>97.04449219356805</v>
      </c>
      <c r="L132" s="116">
        <v>1235973</v>
      </c>
      <c r="M132" s="124">
        <v>96.68283036564274</v>
      </c>
      <c r="N132" s="116">
        <v>722216</v>
      </c>
      <c r="O132" s="124">
        <v>99.14012738853503</v>
      </c>
      <c r="P132" s="28">
        <v>66</v>
      </c>
    </row>
    <row r="133" spans="1:16" ht="12">
      <c r="A133" s="18"/>
      <c r="C133" s="69" t="s">
        <v>23</v>
      </c>
      <c r="E133" s="126"/>
      <c r="G133" s="126"/>
      <c r="I133" s="126"/>
      <c r="K133" s="126"/>
      <c r="M133" s="126"/>
      <c r="O133" s="126"/>
      <c r="P133" s="28"/>
    </row>
    <row r="134" spans="1:16" ht="12">
      <c r="A134" s="18">
        <v>67</v>
      </c>
      <c r="C134" s="69" t="s">
        <v>96</v>
      </c>
      <c r="D134" s="116">
        <v>7397323</v>
      </c>
      <c r="E134" s="124">
        <v>50.34398062824802</v>
      </c>
      <c r="F134" s="116">
        <v>4775979</v>
      </c>
      <c r="G134" s="124">
        <v>97.91816375572755</v>
      </c>
      <c r="H134" s="116">
        <v>172203</v>
      </c>
      <c r="I134" s="124">
        <v>9.532073040312993</v>
      </c>
      <c r="J134" s="116">
        <v>725151</v>
      </c>
      <c r="K134" s="124">
        <v>16.161597476373878</v>
      </c>
      <c r="L134" s="116">
        <v>709591</v>
      </c>
      <c r="M134" s="124">
        <v>55.50709140247141</v>
      </c>
      <c r="N134" s="116">
        <v>330849</v>
      </c>
      <c r="O134" s="124">
        <v>45.416346365034045</v>
      </c>
      <c r="P134" s="28">
        <v>67</v>
      </c>
    </row>
    <row r="135" spans="1:16" ht="12">
      <c r="A135" s="18"/>
      <c r="C135" s="69" t="s">
        <v>26</v>
      </c>
      <c r="E135" s="126"/>
      <c r="G135" s="126"/>
      <c r="I135" s="126"/>
      <c r="K135" s="126"/>
      <c r="M135" s="126"/>
      <c r="O135" s="126"/>
      <c r="P135" s="28"/>
    </row>
    <row r="136" spans="1:16" ht="12">
      <c r="A136" s="18">
        <v>68</v>
      </c>
      <c r="C136" s="69" t="s">
        <v>97</v>
      </c>
      <c r="D136" s="116">
        <v>2404474</v>
      </c>
      <c r="E136" s="124">
        <v>16.36413503602939</v>
      </c>
      <c r="F136" s="116">
        <v>434646</v>
      </c>
      <c r="G136" s="124">
        <v>8.911207148057384</v>
      </c>
      <c r="H136" s="116">
        <v>151926</v>
      </c>
      <c r="I136" s="124">
        <v>8.409666084345753</v>
      </c>
      <c r="J136" s="116">
        <v>355371</v>
      </c>
      <c r="K136" s="124">
        <v>7.920230485480213</v>
      </c>
      <c r="L136" s="116">
        <v>697709</v>
      </c>
      <c r="M136" s="124">
        <v>54.57763308064354</v>
      </c>
      <c r="N136" s="116">
        <v>269184</v>
      </c>
      <c r="O136" s="124">
        <v>36.95146057544476</v>
      </c>
      <c r="P136" s="28">
        <v>68</v>
      </c>
    </row>
    <row r="137" spans="1:16" ht="12">
      <c r="A137" s="18">
        <v>69</v>
      </c>
      <c r="C137" s="69" t="s">
        <v>98</v>
      </c>
      <c r="D137" s="116">
        <v>4467654</v>
      </c>
      <c r="E137" s="124">
        <v>30.405524597170462</v>
      </c>
      <c r="F137" s="116">
        <v>4290757</v>
      </c>
      <c r="G137" s="124">
        <v>87.97003641809026</v>
      </c>
      <c r="H137" s="116">
        <v>338</v>
      </c>
      <c r="I137" s="124">
        <v>0.018709550284407305</v>
      </c>
      <c r="J137" s="116">
        <v>5876</v>
      </c>
      <c r="K137" s="124">
        <v>0.13095968532233</v>
      </c>
      <c r="L137" s="116">
        <v>6468</v>
      </c>
      <c r="M137" s="124">
        <v>0.5059532423483176</v>
      </c>
      <c r="N137" s="116">
        <v>3841</v>
      </c>
      <c r="O137" s="124">
        <v>0.5272622446738414</v>
      </c>
      <c r="P137" s="28">
        <v>69</v>
      </c>
    </row>
    <row r="138" spans="1:16" ht="12">
      <c r="A138" s="18">
        <v>70</v>
      </c>
      <c r="C138" s="69" t="s">
        <v>99</v>
      </c>
      <c r="D138" s="116">
        <v>5093902</v>
      </c>
      <c r="E138" s="124">
        <v>34.667582260527745</v>
      </c>
      <c r="F138" s="116">
        <v>6133</v>
      </c>
      <c r="G138" s="124">
        <v>0.12574010445060102</v>
      </c>
      <c r="H138" s="116">
        <v>1516983</v>
      </c>
      <c r="I138" s="124">
        <v>83.97062047068357</v>
      </c>
      <c r="J138" s="116">
        <v>3279538</v>
      </c>
      <c r="K138" s="124">
        <v>73.09177407805028</v>
      </c>
      <c r="L138" s="116">
        <v>62723</v>
      </c>
      <c r="M138" s="124">
        <v>4.9064479313255305</v>
      </c>
      <c r="N138" s="116">
        <v>131493</v>
      </c>
      <c r="O138" s="124">
        <v>18.05032396222271</v>
      </c>
      <c r="P138" s="28">
        <v>70</v>
      </c>
    </row>
    <row r="139" spans="1:16" ht="12">
      <c r="A139" s="18"/>
      <c r="C139" s="69" t="s">
        <v>16</v>
      </c>
      <c r="E139" s="126"/>
      <c r="G139" s="126"/>
      <c r="I139" s="126"/>
      <c r="K139" s="126"/>
      <c r="M139" s="126"/>
      <c r="O139" s="126"/>
      <c r="P139" s="28"/>
    </row>
    <row r="140" spans="1:16" ht="12">
      <c r="A140" s="18">
        <v>71</v>
      </c>
      <c r="C140" s="69" t="s">
        <v>171</v>
      </c>
      <c r="D140" s="116">
        <v>257153</v>
      </c>
      <c r="E140" s="124">
        <v>1.7501068495313594</v>
      </c>
      <c r="F140" s="116" t="s">
        <v>178</v>
      </c>
      <c r="G140" s="124" t="s">
        <v>178</v>
      </c>
      <c r="H140" s="116">
        <v>36158</v>
      </c>
      <c r="I140" s="124">
        <v>2.0014790508390514</v>
      </c>
      <c r="J140" s="116">
        <v>197293</v>
      </c>
      <c r="K140" s="124">
        <v>4.397111844162432</v>
      </c>
      <c r="L140" s="116" t="s">
        <v>178</v>
      </c>
      <c r="M140" s="124" t="s">
        <v>178</v>
      </c>
      <c r="N140" s="116" t="s">
        <v>178</v>
      </c>
      <c r="O140" s="124" t="s">
        <v>178</v>
      </c>
      <c r="P140" s="28">
        <v>71</v>
      </c>
    </row>
    <row r="141" spans="1:17" ht="12">
      <c r="A141" s="18">
        <v>72</v>
      </c>
      <c r="C141" s="69" t="s">
        <v>172</v>
      </c>
      <c r="D141" s="116">
        <v>2323505</v>
      </c>
      <c r="E141" s="124">
        <v>15.813084099428593</v>
      </c>
      <c r="F141" s="116">
        <v>157</v>
      </c>
      <c r="G141" s="124">
        <v>0.0032188482632878462</v>
      </c>
      <c r="H141" s="116">
        <v>1092156</v>
      </c>
      <c r="I141" s="124">
        <v>60.45487455744718</v>
      </c>
      <c r="J141" s="116">
        <v>1231190</v>
      </c>
      <c r="K141" s="124">
        <v>27.439798327433536</v>
      </c>
      <c r="L141" s="116" t="s">
        <v>178</v>
      </c>
      <c r="M141" s="124" t="s">
        <v>178</v>
      </c>
      <c r="N141" s="116" t="s">
        <v>178</v>
      </c>
      <c r="O141" s="124" t="s">
        <v>178</v>
      </c>
      <c r="P141" s="28">
        <v>72</v>
      </c>
      <c r="Q141" s="51"/>
    </row>
    <row r="142" spans="1:16" ht="12">
      <c r="A142" s="18">
        <v>73</v>
      </c>
      <c r="C142" s="69" t="s">
        <v>173</v>
      </c>
      <c r="D142" s="116">
        <v>16788</v>
      </c>
      <c r="E142" s="124">
        <v>0.11425413582549089</v>
      </c>
      <c r="F142" s="116">
        <v>217</v>
      </c>
      <c r="G142" s="124">
        <v>0.004448981357537979</v>
      </c>
      <c r="H142" s="116">
        <v>16571</v>
      </c>
      <c r="I142" s="124">
        <v>0.9172661472275546</v>
      </c>
      <c r="J142" s="116" t="s">
        <v>178</v>
      </c>
      <c r="K142" s="124" t="s">
        <v>178</v>
      </c>
      <c r="L142" s="116" t="s">
        <v>178</v>
      </c>
      <c r="M142" s="124" t="s">
        <v>178</v>
      </c>
      <c r="N142" s="116" t="s">
        <v>178</v>
      </c>
      <c r="O142" s="124" t="s">
        <v>178</v>
      </c>
      <c r="P142" s="28">
        <v>73</v>
      </c>
    </row>
    <row r="143" spans="1:16" ht="12">
      <c r="A143" s="18">
        <v>74</v>
      </c>
      <c r="C143" s="69" t="s">
        <v>170</v>
      </c>
      <c r="D143" s="116">
        <v>1820130</v>
      </c>
      <c r="E143" s="124">
        <v>12.387263535861969</v>
      </c>
      <c r="F143" s="116" t="s">
        <v>178</v>
      </c>
      <c r="G143" s="124" t="s">
        <v>178</v>
      </c>
      <c r="H143" s="116">
        <v>124587</v>
      </c>
      <c r="I143" s="124">
        <v>6.896351305572346</v>
      </c>
      <c r="J143" s="116">
        <v>1661877</v>
      </c>
      <c r="K143" s="124">
        <v>37.03861282580289</v>
      </c>
      <c r="L143" s="116" t="s">
        <v>178</v>
      </c>
      <c r="M143" s="124" t="s">
        <v>178</v>
      </c>
      <c r="N143" s="116" t="s">
        <v>178</v>
      </c>
      <c r="O143" s="124" t="s">
        <v>178</v>
      </c>
      <c r="P143" s="28">
        <v>74</v>
      </c>
    </row>
    <row r="144" spans="1:16" ht="12">
      <c r="A144" s="18">
        <v>75</v>
      </c>
      <c r="C144" s="69" t="s">
        <v>174</v>
      </c>
      <c r="D144" s="116">
        <v>107233</v>
      </c>
      <c r="E144" s="124">
        <v>0.7297959105894011</v>
      </c>
      <c r="F144" s="116" t="s">
        <v>178</v>
      </c>
      <c r="G144" s="124" t="s">
        <v>178</v>
      </c>
      <c r="H144" s="116">
        <v>3930</v>
      </c>
      <c r="I144" s="124">
        <v>0.21754003733053465</v>
      </c>
      <c r="J144" s="116" t="s">
        <v>178</v>
      </c>
      <c r="K144" s="124" t="s">
        <v>178</v>
      </c>
      <c r="L144" s="116" t="s">
        <v>178</v>
      </c>
      <c r="M144" s="124" t="s">
        <v>178</v>
      </c>
      <c r="N144" s="116">
        <v>103302</v>
      </c>
      <c r="O144" s="124">
        <v>14.180485394245553</v>
      </c>
      <c r="P144" s="28">
        <v>75</v>
      </c>
    </row>
    <row r="145" spans="1:16" ht="12">
      <c r="A145" s="18">
        <v>76</v>
      </c>
      <c r="C145" s="69" t="s">
        <v>146</v>
      </c>
      <c r="D145" s="116">
        <v>569089</v>
      </c>
      <c r="E145" s="124">
        <v>3.87305050648039</v>
      </c>
      <c r="F145" s="116">
        <v>5759</v>
      </c>
      <c r="G145" s="124">
        <v>0.11807227482977521</v>
      </c>
      <c r="H145" s="116">
        <v>243577</v>
      </c>
      <c r="I145" s="124">
        <v>13.482887957470647</v>
      </c>
      <c r="J145" s="116">
        <v>189176</v>
      </c>
      <c r="K145" s="124">
        <v>4.216206506218022</v>
      </c>
      <c r="L145" s="116">
        <v>62723</v>
      </c>
      <c r="M145" s="124">
        <v>4.9064479313255305</v>
      </c>
      <c r="N145" s="116">
        <v>28191</v>
      </c>
      <c r="O145" s="124">
        <v>3.869838567977158</v>
      </c>
      <c r="P145" s="28">
        <v>76</v>
      </c>
    </row>
    <row r="146" spans="1:16" ht="12">
      <c r="A146" s="18">
        <v>77</v>
      </c>
      <c r="C146" s="69" t="s">
        <v>101</v>
      </c>
      <c r="D146" s="116">
        <v>419040</v>
      </c>
      <c r="E146" s="124">
        <v>2.8518616318986005</v>
      </c>
      <c r="F146" s="116">
        <v>5636</v>
      </c>
      <c r="G146" s="124">
        <v>0.11555050198656244</v>
      </c>
      <c r="H146" s="116">
        <v>15708</v>
      </c>
      <c r="I146" s="124">
        <v>0.8694959049333431</v>
      </c>
      <c r="J146" s="116">
        <v>35226</v>
      </c>
      <c r="K146" s="124">
        <v>0.785089495433015</v>
      </c>
      <c r="L146" s="116">
        <v>124538</v>
      </c>
      <c r="M146" s="124">
        <v>9.741868413044958</v>
      </c>
      <c r="N146" s="116">
        <v>203124</v>
      </c>
      <c r="O146" s="124">
        <v>27.883263782121677</v>
      </c>
      <c r="P146" s="28">
        <v>77</v>
      </c>
    </row>
    <row r="147" spans="1:16" ht="12">
      <c r="A147" s="18"/>
      <c r="C147" s="69" t="s">
        <v>26</v>
      </c>
      <c r="E147" s="124"/>
      <c r="G147" s="124"/>
      <c r="I147" s="124"/>
      <c r="K147" s="124"/>
      <c r="M147" s="124"/>
      <c r="O147" s="124"/>
      <c r="P147" s="28"/>
    </row>
    <row r="148" spans="1:16" ht="12">
      <c r="A148" s="18">
        <v>78</v>
      </c>
      <c r="C148" s="69" t="s">
        <v>102</v>
      </c>
      <c r="D148" s="116">
        <v>187778</v>
      </c>
      <c r="E148" s="124">
        <v>1.2779612292732325</v>
      </c>
      <c r="F148" s="116">
        <v>43</v>
      </c>
      <c r="G148" s="124">
        <v>0.0008815953842125949</v>
      </c>
      <c r="H148" s="116">
        <v>475</v>
      </c>
      <c r="I148" s="124">
        <v>0.026293007056489556</v>
      </c>
      <c r="J148" s="116">
        <v>377</v>
      </c>
      <c r="K148" s="124">
        <v>0.008402280695459225</v>
      </c>
      <c r="L148" s="116" t="s">
        <v>178</v>
      </c>
      <c r="M148" s="124" t="s">
        <v>178</v>
      </c>
      <c r="N148" s="116">
        <v>186330</v>
      </c>
      <c r="O148" s="124">
        <v>25.577915660004393</v>
      </c>
      <c r="P148" s="28">
        <v>78</v>
      </c>
    </row>
    <row r="149" spans="1:16" ht="12">
      <c r="A149" s="18">
        <v>79</v>
      </c>
      <c r="C149" s="69" t="s">
        <v>147</v>
      </c>
      <c r="D149" s="116">
        <v>839957</v>
      </c>
      <c r="E149" s="124">
        <v>5.716497567641879</v>
      </c>
      <c r="F149" s="116">
        <v>38373</v>
      </c>
      <c r="G149" s="124">
        <v>0.7867316204276722</v>
      </c>
      <c r="H149" s="116">
        <v>51949</v>
      </c>
      <c r="I149" s="124">
        <v>2.8755693127948967</v>
      </c>
      <c r="J149" s="116">
        <v>314350</v>
      </c>
      <c r="K149" s="124">
        <v>7.005986569277473</v>
      </c>
      <c r="L149" s="116">
        <v>339120</v>
      </c>
      <c r="M149" s="124">
        <v>26.527344394737398</v>
      </c>
      <c r="N149" s="116">
        <v>56748</v>
      </c>
      <c r="O149" s="124">
        <v>7.789918734900066</v>
      </c>
      <c r="P149" s="28">
        <v>79</v>
      </c>
    </row>
    <row r="150" spans="1:16" ht="12">
      <c r="A150" s="18">
        <v>80</v>
      </c>
      <c r="C150" s="69" t="s">
        <v>103</v>
      </c>
      <c r="D150" s="116">
        <v>2339</v>
      </c>
      <c r="E150" s="124">
        <v>0.01591853846174787</v>
      </c>
      <c r="F150" s="116" t="s">
        <v>178</v>
      </c>
      <c r="G150" s="124" t="s">
        <v>178</v>
      </c>
      <c r="H150" s="116" t="s">
        <v>178</v>
      </c>
      <c r="I150" s="124" t="s">
        <v>178</v>
      </c>
      <c r="J150" s="116" t="s">
        <v>178</v>
      </c>
      <c r="K150" s="124" t="s">
        <v>178</v>
      </c>
      <c r="L150" s="116" t="s">
        <v>178</v>
      </c>
      <c r="M150" s="124" t="s">
        <v>178</v>
      </c>
      <c r="N150" s="116" t="s">
        <v>178</v>
      </c>
      <c r="O150" s="124" t="s">
        <v>178</v>
      </c>
      <c r="P150" s="28">
        <v>80</v>
      </c>
    </row>
    <row r="151" spans="1:16" ht="12">
      <c r="A151" s="18">
        <v>81</v>
      </c>
      <c r="C151" s="69" t="s">
        <v>104</v>
      </c>
      <c r="D151" s="116">
        <v>872799</v>
      </c>
      <c r="E151" s="124">
        <v>5.940010453559246</v>
      </c>
      <c r="F151" s="116">
        <v>50559</v>
      </c>
      <c r="G151" s="124">
        <v>1.036571651869874</v>
      </c>
      <c r="H151" s="116">
        <v>26949</v>
      </c>
      <c r="I151" s="124">
        <v>1.4917268361375517</v>
      </c>
      <c r="J151" s="116">
        <v>103797</v>
      </c>
      <c r="K151" s="124">
        <v>2.313346231688544</v>
      </c>
      <c r="L151" s="116">
        <v>37193</v>
      </c>
      <c r="M151" s="124">
        <v>2.9093875916297125</v>
      </c>
      <c r="N151" s="116">
        <v>3981</v>
      </c>
      <c r="O151" s="124">
        <v>0.5464803426312321</v>
      </c>
      <c r="P151" s="28">
        <v>81</v>
      </c>
    </row>
    <row r="152" spans="1:16" ht="12">
      <c r="A152" s="18"/>
      <c r="C152" s="69" t="s">
        <v>23</v>
      </c>
      <c r="E152" s="124"/>
      <c r="G152" s="124"/>
      <c r="I152" s="124"/>
      <c r="K152" s="124"/>
      <c r="M152" s="124"/>
      <c r="O152" s="124"/>
      <c r="P152" s="28"/>
    </row>
    <row r="153" spans="1:16" ht="12">
      <c r="A153" s="18">
        <v>82</v>
      </c>
      <c r="C153" s="69" t="s">
        <v>105</v>
      </c>
      <c r="D153" s="116">
        <v>413572</v>
      </c>
      <c r="E153" s="124">
        <v>2.814648049893967</v>
      </c>
      <c r="F153" s="116">
        <v>5944</v>
      </c>
      <c r="G153" s="124">
        <v>0.12186518520371312</v>
      </c>
      <c r="H153" s="116">
        <v>3060</v>
      </c>
      <c r="I153" s="124">
        <v>0.16938231914285903</v>
      </c>
      <c r="J153" s="116">
        <v>76507</v>
      </c>
      <c r="K153" s="124">
        <v>1.7051280879774506</v>
      </c>
      <c r="L153" s="116">
        <v>3030</v>
      </c>
      <c r="M153" s="124">
        <v>0.2370189122318186</v>
      </c>
      <c r="N153" s="116">
        <v>2191</v>
      </c>
      <c r="O153" s="124">
        <v>0.30076323303316493</v>
      </c>
      <c r="P153" s="28">
        <v>82</v>
      </c>
    </row>
    <row r="154" spans="1:16" ht="12">
      <c r="A154" s="18">
        <v>83</v>
      </c>
      <c r="C154" s="69" t="s">
        <v>106</v>
      </c>
      <c r="D154" s="116">
        <v>245124</v>
      </c>
      <c r="E154" s="124">
        <v>1.6682410525427467</v>
      </c>
      <c r="F154" s="116">
        <v>1255</v>
      </c>
      <c r="G154" s="124">
        <v>0.02573028388806527</v>
      </c>
      <c r="H154" s="116">
        <v>979</v>
      </c>
      <c r="I154" s="124">
        <v>0.054191271385901636</v>
      </c>
      <c r="J154" s="116">
        <v>15652</v>
      </c>
      <c r="K154" s="124">
        <v>0.34883951577010025</v>
      </c>
      <c r="L154" s="116">
        <v>16374</v>
      </c>
      <c r="M154" s="124">
        <v>1.2808408148131345</v>
      </c>
      <c r="N154" s="116">
        <v>760</v>
      </c>
      <c r="O154" s="124">
        <v>0.10432681748297826</v>
      </c>
      <c r="P154" s="28">
        <v>83</v>
      </c>
    </row>
    <row r="155" spans="1:16" ht="12">
      <c r="A155" s="18">
        <v>84</v>
      </c>
      <c r="C155" s="69" t="s">
        <v>107</v>
      </c>
      <c r="D155" s="116">
        <v>68761</v>
      </c>
      <c r="E155" s="124">
        <v>0.46796691884063496</v>
      </c>
      <c r="F155" s="116">
        <v>33155</v>
      </c>
      <c r="G155" s="124">
        <v>0.6797510456643857</v>
      </c>
      <c r="H155" s="116">
        <v>8738</v>
      </c>
      <c r="I155" s="124">
        <v>0.48368062244127524</v>
      </c>
      <c r="J155" s="116">
        <v>4434</v>
      </c>
      <c r="K155" s="124">
        <v>0.09882151884261592</v>
      </c>
      <c r="L155" s="116">
        <v>147</v>
      </c>
      <c r="M155" s="124">
        <v>0.011498937326098128</v>
      </c>
      <c r="N155" s="116">
        <v>682</v>
      </c>
      <c r="O155" s="124">
        <v>0.09361959147814627</v>
      </c>
      <c r="P155" s="28">
        <v>84</v>
      </c>
    </row>
    <row r="156" spans="1:16" ht="12">
      <c r="A156" s="18"/>
      <c r="C156" s="69" t="s">
        <v>26</v>
      </c>
      <c r="E156" s="124"/>
      <c r="G156" s="124"/>
      <c r="I156" s="124"/>
      <c r="K156" s="124"/>
      <c r="M156" s="124"/>
      <c r="O156" s="124"/>
      <c r="P156" s="28"/>
    </row>
    <row r="157" spans="1:16" ht="12">
      <c r="A157" s="18">
        <v>85</v>
      </c>
      <c r="C157" s="69" t="s">
        <v>108</v>
      </c>
      <c r="D157" s="116">
        <v>14731</v>
      </c>
      <c r="E157" s="124">
        <v>0.10025480550663012</v>
      </c>
      <c r="F157" s="116">
        <v>1676</v>
      </c>
      <c r="G157" s="124">
        <v>0.0343617177660537</v>
      </c>
      <c r="H157" s="116">
        <v>1189</v>
      </c>
      <c r="I157" s="124">
        <v>0.06581554818982334</v>
      </c>
      <c r="J157" s="116">
        <v>3237</v>
      </c>
      <c r="K157" s="124">
        <v>0.0721437204541154</v>
      </c>
      <c r="L157" s="116" t="s">
        <v>178</v>
      </c>
      <c r="M157" s="124" t="s">
        <v>178</v>
      </c>
      <c r="N157" s="116">
        <v>643</v>
      </c>
      <c r="O157" s="124">
        <v>0.08826597847573028</v>
      </c>
      <c r="P157" s="28">
        <v>85</v>
      </c>
    </row>
    <row r="158" spans="1:16" ht="12">
      <c r="A158" s="18">
        <v>86</v>
      </c>
      <c r="C158" s="69" t="s">
        <v>109</v>
      </c>
      <c r="D158" s="116">
        <v>40879</v>
      </c>
      <c r="E158" s="124">
        <v>0.2782103179896499</v>
      </c>
      <c r="F158" s="116">
        <v>31367</v>
      </c>
      <c r="G158" s="124">
        <v>0.6430930794557317</v>
      </c>
      <c r="H158" s="116">
        <v>7203</v>
      </c>
      <c r="I158" s="124">
        <v>0.3987126943745143</v>
      </c>
      <c r="J158" s="116">
        <v>750</v>
      </c>
      <c r="K158" s="124">
        <v>0.016715412524123126</v>
      </c>
      <c r="L158" s="116">
        <v>37</v>
      </c>
      <c r="M158" s="124">
        <v>0.0028942903473852433</v>
      </c>
      <c r="N158" s="116">
        <v>39</v>
      </c>
      <c r="O158" s="124">
        <v>0.005353613002415989</v>
      </c>
      <c r="P158" s="28">
        <v>86</v>
      </c>
    </row>
    <row r="159" spans="1:16" ht="12">
      <c r="A159" s="18">
        <v>87</v>
      </c>
      <c r="C159" s="69" t="s">
        <v>110</v>
      </c>
      <c r="D159" s="116">
        <v>145340</v>
      </c>
      <c r="E159" s="124">
        <v>0.9891408208766289</v>
      </c>
      <c r="F159" s="116">
        <v>10203</v>
      </c>
      <c r="G159" s="124">
        <v>0.209184132677235</v>
      </c>
      <c r="H159" s="116">
        <v>14170</v>
      </c>
      <c r="I159" s="124">
        <v>0.7843619157693832</v>
      </c>
      <c r="J159" s="116">
        <v>7203</v>
      </c>
      <c r="K159" s="124">
        <v>0.1605348218816785</v>
      </c>
      <c r="L159" s="116">
        <v>17641</v>
      </c>
      <c r="M159" s="124">
        <v>1.3799507031952183</v>
      </c>
      <c r="N159" s="116">
        <v>347</v>
      </c>
      <c r="O159" s="124">
        <v>0.0476334285086756</v>
      </c>
      <c r="P159" s="28">
        <v>87</v>
      </c>
    </row>
    <row r="160" spans="1:18" s="7" customFormat="1" ht="12">
      <c r="A160" s="18"/>
      <c r="B160" s="3"/>
      <c r="C160" s="69"/>
      <c r="E160" s="124"/>
      <c r="G160" s="124"/>
      <c r="I160" s="124"/>
      <c r="K160" s="124"/>
      <c r="M160" s="124"/>
      <c r="O160" s="124"/>
      <c r="P160" s="28"/>
      <c r="Q160" s="4"/>
      <c r="R160" s="4"/>
    </row>
    <row r="161" spans="1:18" ht="13.5">
      <c r="A161" s="73">
        <v>88</v>
      </c>
      <c r="B161" s="74"/>
      <c r="C161" s="75" t="s">
        <v>111</v>
      </c>
      <c r="D161" s="129">
        <v>14693560</v>
      </c>
      <c r="E161" s="130">
        <v>100</v>
      </c>
      <c r="F161" s="129">
        <v>4877521</v>
      </c>
      <c r="G161" s="130">
        <v>100</v>
      </c>
      <c r="H161" s="129">
        <v>1806564</v>
      </c>
      <c r="I161" s="130">
        <v>100</v>
      </c>
      <c r="J161" s="129">
        <v>4486877</v>
      </c>
      <c r="K161" s="130">
        <v>100</v>
      </c>
      <c r="L161" s="129">
        <v>1278379</v>
      </c>
      <c r="M161" s="130">
        <v>100</v>
      </c>
      <c r="N161" s="129">
        <v>728480</v>
      </c>
      <c r="O161" s="130">
        <v>100</v>
      </c>
      <c r="P161" s="76">
        <v>88</v>
      </c>
      <c r="Q161" s="7"/>
      <c r="R161" s="7"/>
    </row>
    <row r="162" spans="1:18" s="58" customFormat="1" ht="12">
      <c r="A162" s="18"/>
      <c r="B162" s="53"/>
      <c r="C162" s="48"/>
      <c r="E162" s="124"/>
      <c r="G162" s="124"/>
      <c r="I162" s="124"/>
      <c r="K162" s="124"/>
      <c r="M162" s="124"/>
      <c r="O162" s="124"/>
      <c r="P162" s="28"/>
      <c r="Q162" s="4"/>
      <c r="R162" s="4"/>
    </row>
    <row r="163" spans="1:18" ht="12">
      <c r="A163" s="18">
        <v>89</v>
      </c>
      <c r="B163" s="53"/>
      <c r="C163" s="48" t="s">
        <v>48</v>
      </c>
      <c r="D163" s="116"/>
      <c r="E163" s="124"/>
      <c r="F163" s="116"/>
      <c r="G163" s="124"/>
      <c r="H163" s="116"/>
      <c r="I163" s="124"/>
      <c r="J163" s="116"/>
      <c r="K163" s="124"/>
      <c r="L163" s="116"/>
      <c r="M163" s="124"/>
      <c r="N163" s="116"/>
      <c r="O163" s="124"/>
      <c r="P163" s="28"/>
      <c r="Q163" s="58"/>
      <c r="R163" s="58"/>
    </row>
    <row r="164" spans="1:16" ht="12">
      <c r="A164" s="18"/>
      <c r="B164" s="53"/>
      <c r="C164" s="48" t="s">
        <v>140</v>
      </c>
      <c r="D164" s="116">
        <v>507</v>
      </c>
      <c r="E164" s="124" t="s">
        <v>169</v>
      </c>
      <c r="F164" s="116">
        <v>93</v>
      </c>
      <c r="G164" s="124" t="s">
        <v>169</v>
      </c>
      <c r="H164" s="116">
        <v>61</v>
      </c>
      <c r="I164" s="124" t="s">
        <v>169</v>
      </c>
      <c r="J164" s="116">
        <v>93</v>
      </c>
      <c r="K164" s="124" t="s">
        <v>169</v>
      </c>
      <c r="L164" s="116">
        <v>21</v>
      </c>
      <c r="M164" s="124" t="s">
        <v>169</v>
      </c>
      <c r="N164" s="116">
        <v>37</v>
      </c>
      <c r="O164" s="124" t="s">
        <v>169</v>
      </c>
      <c r="P164" s="28">
        <v>89</v>
      </c>
    </row>
    <row r="165" spans="1:16" ht="12">
      <c r="A165" s="18"/>
      <c r="B165" s="53"/>
      <c r="C165" s="48" t="s">
        <v>26</v>
      </c>
      <c r="E165" s="124"/>
      <c r="G165" s="124"/>
      <c r="I165" s="124"/>
      <c r="K165" s="124"/>
      <c r="M165" s="124"/>
      <c r="O165" s="124"/>
      <c r="P165" s="28"/>
    </row>
    <row r="166" spans="1:16" ht="12">
      <c r="A166" s="18">
        <v>90</v>
      </c>
      <c r="B166" s="53"/>
      <c r="C166" s="108" t="s">
        <v>148</v>
      </c>
      <c r="D166" s="116">
        <v>36</v>
      </c>
      <c r="E166" s="124" t="s">
        <v>169</v>
      </c>
      <c r="F166" s="116">
        <v>5</v>
      </c>
      <c r="G166" s="124" t="s">
        <v>169</v>
      </c>
      <c r="H166" s="116">
        <v>3</v>
      </c>
      <c r="I166" s="124" t="s">
        <v>169</v>
      </c>
      <c r="J166" s="116">
        <v>1</v>
      </c>
      <c r="K166" s="124" t="s">
        <v>169</v>
      </c>
      <c r="L166" s="116" t="s">
        <v>178</v>
      </c>
      <c r="M166" s="124" t="s">
        <v>169</v>
      </c>
      <c r="N166" s="116">
        <v>1</v>
      </c>
      <c r="O166" s="124" t="s">
        <v>169</v>
      </c>
      <c r="P166" s="28">
        <v>90</v>
      </c>
    </row>
    <row r="167" spans="1:16" ht="12">
      <c r="A167" s="113" t="s">
        <v>49</v>
      </c>
      <c r="B167" s="71"/>
      <c r="P167" s="53"/>
    </row>
    <row r="168" spans="1:16" ht="12">
      <c r="A168" s="102" t="s">
        <v>112</v>
      </c>
      <c r="B168" s="53"/>
      <c r="C168" s="60"/>
      <c r="P168" s="102"/>
    </row>
    <row r="169" ht="12">
      <c r="B169" s="4"/>
    </row>
    <row r="174" spans="7:15" ht="12">
      <c r="G174" s="98"/>
      <c r="I174" s="98"/>
      <c r="K174" s="98"/>
      <c r="M174" s="98"/>
      <c r="O174" s="98"/>
    </row>
    <row r="175" ht="12">
      <c r="M175" s="98"/>
    </row>
  </sheetData>
  <mergeCells count="20">
    <mergeCell ref="N7:O7"/>
    <mergeCell ref="F6:G6"/>
    <mergeCell ref="H6:I6"/>
    <mergeCell ref="H7:I7"/>
    <mergeCell ref="J6:K6"/>
    <mergeCell ref="J7:K7"/>
    <mergeCell ref="H68:I68"/>
    <mergeCell ref="J68:K68"/>
    <mergeCell ref="H69:I69"/>
    <mergeCell ref="J69:K69"/>
    <mergeCell ref="C36:G36"/>
    <mergeCell ref="H36:O36"/>
    <mergeCell ref="H126:I126"/>
    <mergeCell ref="J126:K126"/>
    <mergeCell ref="N126:O126"/>
    <mergeCell ref="N69:O69"/>
    <mergeCell ref="F125:G125"/>
    <mergeCell ref="H125:I125"/>
    <mergeCell ref="J125:K125"/>
    <mergeCell ref="F68:G68"/>
  </mergeCells>
  <printOptions horizontalCentered="1"/>
  <pageMargins left="0.5905511811023623" right="0.5905511811023623" top="0.7874015748031497" bottom="0.6299212598425197" header="0.4724409448818898" footer="0.4724409448818898"/>
  <pageSetup horizontalDpi="300" verticalDpi="300" orientation="portrait" pageOrder="overThenDown" paperSize="9" r:id="rId2"/>
  <headerFooter alignWithMargins="0">
    <oddHeader>&amp;C- &amp;P+11 -</oddHeader>
  </headerFooter>
  <rowBreaks count="1" manualBreakCount="1">
    <brk id="119" max="15" man="1"/>
  </rowBreaks>
  <drawing r:id="rId1"/>
</worksheet>
</file>

<file path=xl/worksheets/sheet6.xml><?xml version="1.0" encoding="utf-8"?>
<worksheet xmlns="http://schemas.openxmlformats.org/spreadsheetml/2006/main" xmlns:r="http://schemas.openxmlformats.org/officeDocument/2006/relationships">
  <dimension ref="A1:R176"/>
  <sheetViews>
    <sheetView zoomScale="75" zoomScaleNormal="75" zoomScaleSheetLayoutView="75" workbookViewId="0" topLeftCell="A19">
      <selection activeCell="M76" sqref="M76"/>
    </sheetView>
  </sheetViews>
  <sheetFormatPr defaultColWidth="11.421875" defaultRowHeight="12.75"/>
  <cols>
    <col min="1" max="1" width="4.00390625" style="3" customWidth="1"/>
    <col min="2" max="2" width="0.85546875" style="3" customWidth="1"/>
    <col min="3" max="3" width="42.00390625" style="4" customWidth="1"/>
    <col min="4" max="4" width="12.7109375" style="47" customWidth="1"/>
    <col min="5" max="5" width="8.7109375" style="81" customWidth="1"/>
    <col min="6" max="6" width="12.7109375" style="47" customWidth="1"/>
    <col min="7" max="7" width="9.28125" style="81" customWidth="1"/>
    <col min="8" max="8" width="12.7109375" style="47" customWidth="1"/>
    <col min="9" max="9" width="8.7109375" style="81" customWidth="1"/>
    <col min="10" max="10" width="12.7109375" style="47" customWidth="1"/>
    <col min="11" max="11" width="8.7109375" style="81" customWidth="1"/>
    <col min="12" max="12" width="12.7109375" style="47" customWidth="1"/>
    <col min="13" max="13" width="8.7109375" style="81" customWidth="1"/>
    <col min="14" max="14" width="12.7109375" style="47" customWidth="1"/>
    <col min="15" max="15" width="8.7109375" style="81" customWidth="1"/>
    <col min="16" max="16" width="4.421875" style="3" customWidth="1"/>
    <col min="17" max="16384" width="11.421875" style="4" customWidth="1"/>
  </cols>
  <sheetData>
    <row r="1" spans="4:15" ht="12.75">
      <c r="D1" s="4"/>
      <c r="E1" s="80"/>
      <c r="F1" s="4"/>
      <c r="G1" s="100" t="s">
        <v>128</v>
      </c>
      <c r="H1" s="7" t="s">
        <v>129</v>
      </c>
      <c r="I1"/>
      <c r="J1"/>
      <c r="L1" s="4"/>
      <c r="M1" s="82"/>
      <c r="N1" s="4"/>
      <c r="O1" s="82"/>
    </row>
    <row r="2" spans="4:15" ht="12.75">
      <c r="D2" s="4"/>
      <c r="E2" s="80"/>
      <c r="F2" s="4"/>
      <c r="G2" s="82"/>
      <c r="H2" s="4"/>
      <c r="I2"/>
      <c r="J2"/>
      <c r="K2" s="82"/>
      <c r="L2" s="4"/>
      <c r="M2" s="82"/>
      <c r="N2" s="4"/>
      <c r="O2" s="82"/>
    </row>
    <row r="3" spans="4:15" ht="12.75">
      <c r="D3" s="4"/>
      <c r="E3" s="80"/>
      <c r="F3" s="4"/>
      <c r="G3" s="96" t="s">
        <v>130</v>
      </c>
      <c r="H3" s="4" t="s">
        <v>3</v>
      </c>
      <c r="I3"/>
      <c r="J3"/>
      <c r="K3" s="82"/>
      <c r="L3" s="4"/>
      <c r="M3" s="82"/>
      <c r="N3" s="4"/>
      <c r="O3" s="82"/>
    </row>
    <row r="4" spans="1:16" s="17" customFormat="1" ht="12.75" thickBot="1">
      <c r="A4" s="12"/>
      <c r="B4" s="12"/>
      <c r="C4" s="13"/>
      <c r="D4" s="13"/>
      <c r="E4" s="83"/>
      <c r="F4" s="13"/>
      <c r="G4" s="83"/>
      <c r="H4" s="13"/>
      <c r="I4" s="83"/>
      <c r="J4" s="13"/>
      <c r="K4" s="83"/>
      <c r="L4" s="13"/>
      <c r="M4" s="83"/>
      <c r="N4" s="13"/>
      <c r="O4" s="83"/>
      <c r="P4" s="12"/>
    </row>
    <row r="5" spans="1:16" s="17" customFormat="1" ht="12">
      <c r="A5" s="18"/>
      <c r="B5" s="19"/>
      <c r="C5" s="69"/>
      <c r="E5" s="103"/>
      <c r="F5" s="87"/>
      <c r="G5" s="104" t="s">
        <v>116</v>
      </c>
      <c r="H5" s="87" t="s">
        <v>117</v>
      </c>
      <c r="I5" s="89"/>
      <c r="J5" s="87"/>
      <c r="K5" s="89"/>
      <c r="L5" s="87"/>
      <c r="M5" s="89"/>
      <c r="N5" s="87"/>
      <c r="O5" s="88"/>
      <c r="P5" s="19"/>
    </row>
    <row r="6" spans="1:16" s="17" customFormat="1" ht="12">
      <c r="A6" s="18"/>
      <c r="B6" s="19"/>
      <c r="C6" s="69"/>
      <c r="D6" s="21"/>
      <c r="E6" s="84"/>
      <c r="F6" s="176" t="s">
        <v>156</v>
      </c>
      <c r="G6" s="177"/>
      <c r="H6" s="45"/>
      <c r="I6" s="84"/>
      <c r="J6" s="45"/>
      <c r="K6" s="84"/>
      <c r="L6" s="176" t="s">
        <v>158</v>
      </c>
      <c r="M6" s="178"/>
      <c r="N6" s="45" t="s">
        <v>159</v>
      </c>
      <c r="O6" s="84"/>
      <c r="P6" s="28"/>
    </row>
    <row r="7" spans="1:16" s="17" customFormat="1" ht="12">
      <c r="A7" s="18"/>
      <c r="B7" s="19"/>
      <c r="C7" s="31" t="s">
        <v>131</v>
      </c>
      <c r="D7" s="21"/>
      <c r="E7" s="86"/>
      <c r="F7" s="175" t="s">
        <v>119</v>
      </c>
      <c r="G7" s="173"/>
      <c r="H7" s="99"/>
      <c r="I7" s="111"/>
      <c r="J7" s="112"/>
      <c r="K7" s="111"/>
      <c r="L7" s="175" t="s">
        <v>157</v>
      </c>
      <c r="M7" s="174"/>
      <c r="N7" s="45" t="s">
        <v>160</v>
      </c>
      <c r="O7" s="86"/>
      <c r="P7" s="28"/>
    </row>
    <row r="8" spans="1:18" ht="14.25" thickBot="1">
      <c r="A8" s="37"/>
      <c r="B8" s="12"/>
      <c r="C8" s="38"/>
      <c r="D8" s="114" t="s">
        <v>164</v>
      </c>
      <c r="E8" s="39" t="s">
        <v>10</v>
      </c>
      <c r="F8" s="114" t="s">
        <v>164</v>
      </c>
      <c r="G8" s="15" t="s">
        <v>10</v>
      </c>
      <c r="H8" s="119" t="s">
        <v>164</v>
      </c>
      <c r="I8" s="39" t="s">
        <v>10</v>
      </c>
      <c r="J8" s="114" t="s">
        <v>164</v>
      </c>
      <c r="K8" s="39" t="s">
        <v>10</v>
      </c>
      <c r="L8" s="114" t="s">
        <v>164</v>
      </c>
      <c r="M8" s="39" t="s">
        <v>10</v>
      </c>
      <c r="N8" s="114" t="s">
        <v>164</v>
      </c>
      <c r="O8" s="39" t="s">
        <v>10</v>
      </c>
      <c r="P8" s="40"/>
      <c r="Q8" s="41"/>
      <c r="R8" s="17"/>
    </row>
    <row r="9" spans="1:16" s="17" customFormat="1" ht="12">
      <c r="A9" s="19"/>
      <c r="B9" s="19"/>
      <c r="E9" s="90"/>
      <c r="G9" s="90"/>
      <c r="I9" s="90"/>
      <c r="K9" s="90"/>
      <c r="M9" s="90"/>
      <c r="O9" s="90"/>
      <c r="P9" s="19"/>
    </row>
    <row r="10" spans="1:16" ht="12.75">
      <c r="A10" s="19"/>
      <c r="B10" s="19"/>
      <c r="C10" s="44" t="s">
        <v>11</v>
      </c>
      <c r="D10" s="45"/>
      <c r="E10" s="91"/>
      <c r="F10" s="45"/>
      <c r="G10" s="91"/>
      <c r="H10" s="46" t="s">
        <v>11</v>
      </c>
      <c r="I10" s="91"/>
      <c r="J10" s="105"/>
      <c r="K10" s="91"/>
      <c r="L10" s="45"/>
      <c r="M10" s="91"/>
      <c r="N10" s="45"/>
      <c r="O10" s="91"/>
      <c r="P10" s="19"/>
    </row>
    <row r="11" spans="1:16" ht="12">
      <c r="A11" s="19"/>
      <c r="B11" s="19"/>
      <c r="C11" s="17"/>
      <c r="P11" s="19"/>
    </row>
    <row r="12" spans="1:16" ht="13.5">
      <c r="A12" s="18">
        <v>1</v>
      </c>
      <c r="B12" s="19"/>
      <c r="C12" s="48" t="s">
        <v>12</v>
      </c>
      <c r="D12" s="116">
        <v>14783803</v>
      </c>
      <c r="E12" s="124">
        <v>82.29280586860618</v>
      </c>
      <c r="F12" s="116">
        <v>5046125</v>
      </c>
      <c r="G12" s="124">
        <v>90.09753360986842</v>
      </c>
      <c r="H12" s="116">
        <v>1253636</v>
      </c>
      <c r="I12" s="124">
        <v>71.50913831567047</v>
      </c>
      <c r="J12" s="116">
        <v>1117</v>
      </c>
      <c r="K12" s="124">
        <v>54.78175576262874</v>
      </c>
      <c r="L12" s="116">
        <v>381602</v>
      </c>
      <c r="M12" s="124">
        <v>70.317014564538</v>
      </c>
      <c r="N12" s="116">
        <v>92112</v>
      </c>
      <c r="O12" s="124">
        <v>78.51413667010459</v>
      </c>
      <c r="P12" s="28">
        <v>1</v>
      </c>
    </row>
    <row r="13" spans="1:16" ht="12">
      <c r="A13" s="18"/>
      <c r="B13" s="19"/>
      <c r="C13" s="48" t="s">
        <v>13</v>
      </c>
      <c r="E13" s="124"/>
      <c r="G13" s="124"/>
      <c r="I13" s="124"/>
      <c r="K13" s="124"/>
      <c r="M13" s="124"/>
      <c r="O13" s="124"/>
      <c r="P13" s="28"/>
    </row>
    <row r="14" spans="1:16" ht="12">
      <c r="A14" s="18">
        <v>2</v>
      </c>
      <c r="B14" s="19"/>
      <c r="C14" s="48" t="s">
        <v>14</v>
      </c>
      <c r="D14" s="116">
        <v>68196</v>
      </c>
      <c r="E14" s="124">
        <v>0.37960734386243294</v>
      </c>
      <c r="F14" s="116">
        <v>1171</v>
      </c>
      <c r="G14" s="124">
        <v>0.02090796638156128</v>
      </c>
      <c r="H14" s="116">
        <v>7701</v>
      </c>
      <c r="I14" s="124">
        <v>0.439275734079891</v>
      </c>
      <c r="J14" s="116">
        <v>15</v>
      </c>
      <c r="K14" s="124">
        <v>0.7356547327121138</v>
      </c>
      <c r="L14" s="116">
        <v>930</v>
      </c>
      <c r="M14" s="124">
        <v>0.17136918450380328</v>
      </c>
      <c r="N14" s="116">
        <v>1223</v>
      </c>
      <c r="O14" s="124">
        <v>1.0424568910406669</v>
      </c>
      <c r="P14" s="28">
        <v>2</v>
      </c>
    </row>
    <row r="15" spans="1:16" ht="12">
      <c r="A15" s="18">
        <v>3</v>
      </c>
      <c r="B15" s="19"/>
      <c r="C15" s="48" t="s">
        <v>15</v>
      </c>
      <c r="D15" s="116">
        <v>13752564</v>
      </c>
      <c r="E15" s="124">
        <v>76.55250001962162</v>
      </c>
      <c r="F15" s="116">
        <v>4932074</v>
      </c>
      <c r="G15" s="124">
        <v>88.06117624540775</v>
      </c>
      <c r="H15" s="116">
        <v>1099462</v>
      </c>
      <c r="I15" s="124">
        <v>62.714839260218824</v>
      </c>
      <c r="J15" s="116">
        <v>895</v>
      </c>
      <c r="K15" s="124">
        <v>43.89406571848946</v>
      </c>
      <c r="L15" s="116">
        <v>66753</v>
      </c>
      <c r="M15" s="124">
        <v>12.300437820626216</v>
      </c>
      <c r="N15" s="116">
        <v>75631</v>
      </c>
      <c r="O15" s="124">
        <v>64.46611375821479</v>
      </c>
      <c r="P15" s="28">
        <v>3</v>
      </c>
    </row>
    <row r="16" spans="1:16" ht="12">
      <c r="A16" s="18"/>
      <c r="B16" s="19"/>
      <c r="C16" s="48" t="s">
        <v>16</v>
      </c>
      <c r="E16" s="124"/>
      <c r="G16" s="124"/>
      <c r="I16" s="124"/>
      <c r="K16" s="124"/>
      <c r="M16" s="124"/>
      <c r="O16" s="124"/>
      <c r="P16" s="28"/>
    </row>
    <row r="17" spans="1:16" ht="12">
      <c r="A17" s="18">
        <v>4</v>
      </c>
      <c r="B17" s="19"/>
      <c r="C17" s="48" t="s">
        <v>17</v>
      </c>
      <c r="D17" s="116">
        <v>7397323</v>
      </c>
      <c r="E17" s="124">
        <v>41.176581261694</v>
      </c>
      <c r="F17" s="116">
        <v>4880014</v>
      </c>
      <c r="G17" s="124">
        <v>87.1316555538415</v>
      </c>
      <c r="H17" s="116">
        <v>177499</v>
      </c>
      <c r="I17" s="124">
        <v>10.124789445974104</v>
      </c>
      <c r="J17" s="116">
        <v>641</v>
      </c>
      <c r="K17" s="124">
        <v>31.436978911230995</v>
      </c>
      <c r="L17" s="116">
        <v>53750</v>
      </c>
      <c r="M17" s="124">
        <v>9.904401792558524</v>
      </c>
      <c r="N17" s="116">
        <v>66152</v>
      </c>
      <c r="O17" s="124">
        <v>56.38643357000997</v>
      </c>
      <c r="P17" s="28">
        <v>4</v>
      </c>
    </row>
    <row r="18" spans="1:16" ht="12">
      <c r="A18" s="18">
        <v>5</v>
      </c>
      <c r="B18" s="19"/>
      <c r="C18" s="48" t="s">
        <v>18</v>
      </c>
      <c r="D18" s="116">
        <v>5093902</v>
      </c>
      <c r="E18" s="124">
        <v>28.354780458025907</v>
      </c>
      <c r="F18" s="116">
        <v>6905</v>
      </c>
      <c r="G18" s="124">
        <v>0.12328736794592711</v>
      </c>
      <c r="H18" s="116">
        <v>884307</v>
      </c>
      <c r="I18" s="124">
        <v>50.44209928281862</v>
      </c>
      <c r="J18" s="116" t="s">
        <v>178</v>
      </c>
      <c r="K18" s="124" t="s">
        <v>178</v>
      </c>
      <c r="L18" s="116">
        <v>414</v>
      </c>
      <c r="M18" s="124">
        <v>0.07628692729524146</v>
      </c>
      <c r="N18" s="116">
        <v>2064</v>
      </c>
      <c r="O18" s="124">
        <v>1.7593058242910355</v>
      </c>
      <c r="P18" s="28">
        <v>5</v>
      </c>
    </row>
    <row r="19" spans="1:16" ht="13.5">
      <c r="A19" s="18">
        <v>6</v>
      </c>
      <c r="B19" s="19"/>
      <c r="C19" s="48" t="s">
        <v>19</v>
      </c>
      <c r="D19" s="116">
        <v>421380</v>
      </c>
      <c r="E19" s="124">
        <v>2.3455766108972957</v>
      </c>
      <c r="F19" s="116">
        <v>6504</v>
      </c>
      <c r="G19" s="124">
        <v>0.11612759465898767</v>
      </c>
      <c r="H19" s="116">
        <v>14783</v>
      </c>
      <c r="I19" s="124">
        <v>0.8432428485785001</v>
      </c>
      <c r="J19" s="116">
        <v>253</v>
      </c>
      <c r="K19" s="124">
        <v>12.408043158410985</v>
      </c>
      <c r="L19" s="116">
        <v>5785</v>
      </c>
      <c r="M19" s="124">
        <v>1.065990034789787</v>
      </c>
      <c r="N19" s="116">
        <v>6563</v>
      </c>
      <c r="O19" s="124">
        <v>5.5941492852820085</v>
      </c>
      <c r="P19" s="28">
        <v>6</v>
      </c>
    </row>
    <row r="20" spans="1:16" ht="12">
      <c r="A20" s="18">
        <v>7</v>
      </c>
      <c r="B20" s="19"/>
      <c r="C20" s="48" t="s">
        <v>20</v>
      </c>
      <c r="D20" s="116">
        <v>839957</v>
      </c>
      <c r="E20" s="124">
        <v>4.675550556171294</v>
      </c>
      <c r="F20" s="116">
        <v>38649</v>
      </c>
      <c r="G20" s="124">
        <v>0.6900700193688829</v>
      </c>
      <c r="H20" s="116">
        <v>22872</v>
      </c>
      <c r="I20" s="124">
        <v>1.3046506414589363</v>
      </c>
      <c r="J20" s="116" t="s">
        <v>178</v>
      </c>
      <c r="K20" s="124" t="s">
        <v>178</v>
      </c>
      <c r="L20" s="116">
        <v>6802</v>
      </c>
      <c r="M20" s="124">
        <v>1.2533905301020107</v>
      </c>
      <c r="N20" s="116">
        <v>850</v>
      </c>
      <c r="O20" s="124">
        <v>0.7245203249260563</v>
      </c>
      <c r="P20" s="28">
        <v>7</v>
      </c>
    </row>
    <row r="21" spans="1:16" ht="12">
      <c r="A21" s="18">
        <v>8</v>
      </c>
      <c r="B21" s="19"/>
      <c r="C21" s="48" t="s">
        <v>21</v>
      </c>
      <c r="D21" s="116">
        <v>872799</v>
      </c>
      <c r="E21" s="124">
        <v>4.858362808900633</v>
      </c>
      <c r="F21" s="116">
        <v>51628</v>
      </c>
      <c r="G21" s="124">
        <v>0.9218074195962817</v>
      </c>
      <c r="H21" s="116">
        <v>146434</v>
      </c>
      <c r="I21" s="124">
        <v>8.352798707213967</v>
      </c>
      <c r="J21" s="116" t="s">
        <v>178</v>
      </c>
      <c r="K21" s="124" t="s">
        <v>178</v>
      </c>
      <c r="L21" s="116">
        <v>304352</v>
      </c>
      <c r="M21" s="124">
        <v>56.08231617430273</v>
      </c>
      <c r="N21" s="116">
        <v>14431</v>
      </c>
      <c r="O21" s="124">
        <v>12.300650363538727</v>
      </c>
      <c r="P21" s="28">
        <v>8</v>
      </c>
    </row>
    <row r="22" spans="1:16" ht="12">
      <c r="A22" s="18">
        <v>9</v>
      </c>
      <c r="B22" s="19"/>
      <c r="C22" s="48" t="s">
        <v>22</v>
      </c>
      <c r="D22" s="116">
        <v>2967025</v>
      </c>
      <c r="E22" s="124">
        <v>16.51569709988027</v>
      </c>
      <c r="F22" s="116">
        <v>550847</v>
      </c>
      <c r="G22" s="124">
        <v>9.835260937133977</v>
      </c>
      <c r="H22" s="116">
        <v>455979</v>
      </c>
      <c r="I22" s="124">
        <v>26.009675360344712</v>
      </c>
      <c r="J22" s="116">
        <v>920</v>
      </c>
      <c r="K22" s="124">
        <v>45.12015693967631</v>
      </c>
      <c r="L22" s="116">
        <v>160880</v>
      </c>
      <c r="M22" s="124">
        <v>29.645026239754703</v>
      </c>
      <c r="N22" s="116">
        <v>24701</v>
      </c>
      <c r="O22" s="124">
        <v>21.054560642351195</v>
      </c>
      <c r="P22" s="28">
        <v>9</v>
      </c>
    </row>
    <row r="23" spans="1:16" ht="12">
      <c r="A23" s="18"/>
      <c r="B23" s="19"/>
      <c r="C23" s="48" t="s">
        <v>23</v>
      </c>
      <c r="E23" s="124"/>
      <c r="G23" s="124"/>
      <c r="I23" s="124"/>
      <c r="K23" s="124"/>
      <c r="M23" s="124"/>
      <c r="O23" s="124"/>
      <c r="P23" s="28"/>
    </row>
    <row r="24" spans="1:16" ht="12">
      <c r="A24" s="18">
        <v>10</v>
      </c>
      <c r="B24" s="19"/>
      <c r="C24" s="48" t="s">
        <v>24</v>
      </c>
      <c r="D24" s="116">
        <v>469704</v>
      </c>
      <c r="E24" s="124">
        <v>2.614568124839583</v>
      </c>
      <c r="F24" s="116">
        <v>210778</v>
      </c>
      <c r="G24" s="124">
        <v>3.763398239088577</v>
      </c>
      <c r="H24" s="116">
        <v>8321</v>
      </c>
      <c r="I24" s="124">
        <v>0.4746413950498342</v>
      </c>
      <c r="J24" s="116">
        <v>381</v>
      </c>
      <c r="K24" s="124">
        <v>18.68563021088769</v>
      </c>
      <c r="L24" s="116">
        <v>5051</v>
      </c>
      <c r="M24" s="124">
        <v>0.9307373665900112</v>
      </c>
      <c r="N24" s="116">
        <v>349</v>
      </c>
      <c r="O24" s="124">
        <v>0.2974795216461102</v>
      </c>
      <c r="P24" s="28">
        <v>10</v>
      </c>
    </row>
    <row r="25" spans="1:16" ht="12">
      <c r="A25" s="18">
        <v>11</v>
      </c>
      <c r="B25" s="19"/>
      <c r="C25" s="48" t="s">
        <v>25</v>
      </c>
      <c r="D25" s="116">
        <v>1413493</v>
      </c>
      <c r="E25" s="124">
        <v>7.868090845476889</v>
      </c>
      <c r="F25" s="116">
        <v>113722</v>
      </c>
      <c r="G25" s="124">
        <v>2.0304831365020597</v>
      </c>
      <c r="H25" s="116">
        <v>242983</v>
      </c>
      <c r="I25" s="124">
        <v>13.860087741064039</v>
      </c>
      <c r="J25" s="116">
        <v>52</v>
      </c>
      <c r="K25" s="124">
        <v>2.550269740068661</v>
      </c>
      <c r="L25" s="116">
        <v>81721</v>
      </c>
      <c r="M25" s="124">
        <v>15.058560351435816</v>
      </c>
      <c r="N25" s="116">
        <v>4737</v>
      </c>
      <c r="O25" s="124">
        <v>4.037709151970269</v>
      </c>
      <c r="P25" s="28">
        <v>11</v>
      </c>
    </row>
    <row r="26" spans="1:16" ht="12">
      <c r="A26" s="18"/>
      <c r="B26" s="19"/>
      <c r="C26" s="48" t="s">
        <v>26</v>
      </c>
      <c r="E26" s="124"/>
      <c r="G26" s="124"/>
      <c r="I26" s="124"/>
      <c r="K26" s="124"/>
      <c r="M26" s="124"/>
      <c r="O26" s="124"/>
      <c r="P26" s="28"/>
    </row>
    <row r="27" spans="1:16" ht="12">
      <c r="A27" s="18">
        <v>12</v>
      </c>
      <c r="B27" s="19"/>
      <c r="C27" s="48" t="s">
        <v>27</v>
      </c>
      <c r="D27" s="116">
        <v>748317</v>
      </c>
      <c r="E27" s="124">
        <v>4.165444142429236</v>
      </c>
      <c r="F27" s="116">
        <v>29623</v>
      </c>
      <c r="G27" s="124">
        <v>0.528912628625952</v>
      </c>
      <c r="H27" s="116">
        <v>143828</v>
      </c>
      <c r="I27" s="124">
        <v>8.204148848362884</v>
      </c>
      <c r="J27" s="116">
        <v>27</v>
      </c>
      <c r="K27" s="124">
        <v>1.3241785188818047</v>
      </c>
      <c r="L27" s="116">
        <v>4259</v>
      </c>
      <c r="M27" s="124">
        <v>0.7847971578512885</v>
      </c>
      <c r="N27" s="116">
        <v>3451</v>
      </c>
      <c r="O27" s="124">
        <v>2.9415525191997887</v>
      </c>
      <c r="P27" s="28">
        <v>12</v>
      </c>
    </row>
    <row r="28" spans="1:16" ht="12">
      <c r="A28" s="18">
        <v>13</v>
      </c>
      <c r="B28" s="19"/>
      <c r="C28" s="48" t="s">
        <v>28</v>
      </c>
      <c r="E28" s="124"/>
      <c r="G28" s="124"/>
      <c r="I28" s="124"/>
      <c r="K28" s="124"/>
      <c r="M28" s="124"/>
      <c r="O28" s="124"/>
      <c r="P28" s="28"/>
    </row>
    <row r="29" spans="1:16" ht="12">
      <c r="A29" s="18"/>
      <c r="B29" s="19"/>
      <c r="C29" s="48" t="s">
        <v>29</v>
      </c>
      <c r="D29" s="116">
        <v>197574</v>
      </c>
      <c r="E29" s="124">
        <v>1.0997791858214019</v>
      </c>
      <c r="F29" s="116">
        <v>19426</v>
      </c>
      <c r="G29" s="124">
        <v>0.34684727150145983</v>
      </c>
      <c r="H29" s="116">
        <v>1151</v>
      </c>
      <c r="I29" s="124">
        <v>0.06565463834903967</v>
      </c>
      <c r="J29" s="116" t="s">
        <v>178</v>
      </c>
      <c r="K29" s="124" t="s">
        <v>178</v>
      </c>
      <c r="L29" s="116">
        <v>2866</v>
      </c>
      <c r="M29" s="124">
        <v>0.5281119169762368</v>
      </c>
      <c r="N29" s="116">
        <v>72</v>
      </c>
      <c r="O29" s="124">
        <v>0.06137113340550124</v>
      </c>
      <c r="P29" s="28">
        <v>13</v>
      </c>
    </row>
    <row r="30" spans="1:16" ht="12">
      <c r="A30" s="18">
        <v>14</v>
      </c>
      <c r="B30" s="19"/>
      <c r="C30" s="48" t="s">
        <v>144</v>
      </c>
      <c r="E30" s="124"/>
      <c r="G30" s="124"/>
      <c r="I30" s="124"/>
      <c r="K30" s="124"/>
      <c r="M30" s="124"/>
      <c r="O30" s="124"/>
      <c r="P30" s="28"/>
    </row>
    <row r="31" spans="1:16" ht="12">
      <c r="A31" s="18"/>
      <c r="B31" s="19"/>
      <c r="C31" s="48" t="s">
        <v>145</v>
      </c>
      <c r="D31" s="116">
        <v>1083826</v>
      </c>
      <c r="E31" s="124">
        <v>6.033026996730676</v>
      </c>
      <c r="F31" s="116">
        <v>226345</v>
      </c>
      <c r="G31" s="124">
        <v>4.041343851950886</v>
      </c>
      <c r="H31" s="116">
        <v>204673</v>
      </c>
      <c r="I31" s="124">
        <v>11.674832141453518</v>
      </c>
      <c r="J31" s="116">
        <v>485</v>
      </c>
      <c r="K31" s="124">
        <v>23.786169691025012</v>
      </c>
      <c r="L31" s="116">
        <v>74107</v>
      </c>
      <c r="M31" s="124">
        <v>13.655544253788548</v>
      </c>
      <c r="N31" s="116">
        <v>19614</v>
      </c>
      <c r="O31" s="124">
        <v>16.718519591881964</v>
      </c>
      <c r="P31" s="28">
        <v>14</v>
      </c>
    </row>
    <row r="32" spans="1:16" ht="12">
      <c r="A32" s="18">
        <v>15</v>
      </c>
      <c r="B32" s="19"/>
      <c r="C32" s="48" t="s">
        <v>143</v>
      </c>
      <c r="D32" s="116">
        <v>96440</v>
      </c>
      <c r="E32" s="124">
        <v>0.5368252132396772</v>
      </c>
      <c r="F32" s="116" t="s">
        <v>178</v>
      </c>
      <c r="G32" s="124" t="s">
        <v>178</v>
      </c>
      <c r="H32" s="116" t="s">
        <v>178</v>
      </c>
      <c r="I32" s="124" t="s">
        <v>178</v>
      </c>
      <c r="J32" s="116" t="s">
        <v>178</v>
      </c>
      <c r="K32" s="124" t="s">
        <v>178</v>
      </c>
      <c r="L32" s="116" t="s">
        <v>178</v>
      </c>
      <c r="M32" s="124" t="s">
        <v>178</v>
      </c>
      <c r="N32" s="116" t="s">
        <v>178</v>
      </c>
      <c r="O32" s="124" t="s">
        <v>178</v>
      </c>
      <c r="P32" s="28">
        <v>15</v>
      </c>
    </row>
    <row r="33" spans="1:16" ht="12">
      <c r="A33" s="18">
        <v>16</v>
      </c>
      <c r="B33" s="19"/>
      <c r="C33" s="48" t="s">
        <v>136</v>
      </c>
      <c r="E33" s="124"/>
      <c r="G33" s="124"/>
      <c r="I33" s="124"/>
      <c r="K33" s="124"/>
      <c r="M33" s="124"/>
      <c r="O33" s="124"/>
      <c r="P33" s="28"/>
    </row>
    <row r="34" spans="1:16" ht="12">
      <c r="A34" s="18"/>
      <c r="B34" s="19"/>
      <c r="C34" s="48" t="s">
        <v>176</v>
      </c>
      <c r="D34" s="116">
        <v>117609</v>
      </c>
      <c r="E34" s="124">
        <v>0.6546606854407424</v>
      </c>
      <c r="F34" s="116">
        <v>3762</v>
      </c>
      <c r="G34" s="124">
        <v>0.06716974340515247</v>
      </c>
      <c r="H34" s="116">
        <v>43496</v>
      </c>
      <c r="I34" s="124">
        <v>2.4810722412074977</v>
      </c>
      <c r="J34" s="116">
        <v>2</v>
      </c>
      <c r="K34" s="124">
        <v>0.0980872976949485</v>
      </c>
      <c r="L34" s="116">
        <v>205</v>
      </c>
      <c r="M34" s="124">
        <v>0.03777492776696739</v>
      </c>
      <c r="N34" s="116">
        <v>504</v>
      </c>
      <c r="O34" s="124">
        <v>0.4295979338385087</v>
      </c>
      <c r="P34" s="28">
        <v>16</v>
      </c>
    </row>
    <row r="35" spans="1:16" ht="12">
      <c r="A35" s="19"/>
      <c r="B35" s="19"/>
      <c r="C35" s="50" t="s">
        <v>30</v>
      </c>
      <c r="E35" s="65"/>
      <c r="F35" s="115"/>
      <c r="G35" s="65"/>
      <c r="H35" s="115"/>
      <c r="I35" s="65"/>
      <c r="J35" s="115"/>
      <c r="K35" s="65"/>
      <c r="L35" s="115"/>
      <c r="M35" s="65"/>
      <c r="N35" s="115"/>
      <c r="O35" s="65"/>
      <c r="P35" s="19"/>
    </row>
    <row r="36" spans="1:16" ht="12">
      <c r="A36" s="19"/>
      <c r="B36" s="19"/>
      <c r="C36" s="170" t="s">
        <v>31</v>
      </c>
      <c r="D36" s="170"/>
      <c r="E36" s="170"/>
      <c r="F36" s="170"/>
      <c r="G36" s="170"/>
      <c r="H36" s="172" t="s">
        <v>161</v>
      </c>
      <c r="I36" s="172"/>
      <c r="J36" s="172"/>
      <c r="K36" s="172"/>
      <c r="L36" s="172"/>
      <c r="M36" s="172"/>
      <c r="N36" s="172"/>
      <c r="O36" s="172"/>
      <c r="P36" s="19"/>
    </row>
    <row r="37" spans="1:16" ht="12.75">
      <c r="A37" s="19"/>
      <c r="B37" s="19"/>
      <c r="C37" s="50"/>
      <c r="D37" s="117"/>
      <c r="E37" s="65"/>
      <c r="F37" s="117"/>
      <c r="G37" s="65"/>
      <c r="H37" s="117"/>
      <c r="I37" s="65"/>
      <c r="J37" s="117"/>
      <c r="K37" s="65"/>
      <c r="L37" s="117"/>
      <c r="M37" s="65"/>
      <c r="N37" s="117"/>
      <c r="O37" s="65"/>
      <c r="P37" s="19"/>
    </row>
    <row r="38" spans="1:16" ht="12">
      <c r="A38" s="18">
        <v>17</v>
      </c>
      <c r="B38" s="19"/>
      <c r="C38" s="48" t="s">
        <v>32</v>
      </c>
      <c r="D38" s="116">
        <v>6487566</v>
      </c>
      <c r="E38" s="124">
        <v>36.112494829494814</v>
      </c>
      <c r="F38" s="116">
        <v>2232911</v>
      </c>
      <c r="G38" s="124">
        <v>39.86817089753918</v>
      </c>
      <c r="H38" s="116">
        <v>618318</v>
      </c>
      <c r="I38" s="124">
        <v>35.26971735421505</v>
      </c>
      <c r="J38" s="116">
        <v>1565</v>
      </c>
      <c r="K38" s="124">
        <v>76.7533104462972</v>
      </c>
      <c r="L38" s="116">
        <v>294789</v>
      </c>
      <c r="M38" s="124">
        <v>54.320161860958784</v>
      </c>
      <c r="N38" s="116">
        <v>75309</v>
      </c>
      <c r="O38" s="124">
        <v>64.19164841159574</v>
      </c>
      <c r="P38" s="28">
        <v>17</v>
      </c>
    </row>
    <row r="39" spans="1:16" ht="13.5">
      <c r="A39" s="18"/>
      <c r="B39" s="19"/>
      <c r="C39" s="48" t="s">
        <v>33</v>
      </c>
      <c r="E39" s="124"/>
      <c r="G39" s="124"/>
      <c r="I39" s="124"/>
      <c r="K39" s="124"/>
      <c r="M39" s="124"/>
      <c r="O39" s="124"/>
      <c r="P39" s="28"/>
    </row>
    <row r="40" spans="1:16" ht="12">
      <c r="A40" s="18">
        <v>18</v>
      </c>
      <c r="B40" s="19"/>
      <c r="C40" s="48" t="s">
        <v>34</v>
      </c>
      <c r="D40" s="116">
        <v>1049131</v>
      </c>
      <c r="E40" s="124">
        <v>5.839900174111944</v>
      </c>
      <c r="F40" s="116">
        <v>269367</v>
      </c>
      <c r="G40" s="124">
        <v>4.809492895219486</v>
      </c>
      <c r="H40" s="116">
        <v>187121</v>
      </c>
      <c r="I40" s="124">
        <v>10.673641687672157</v>
      </c>
      <c r="J40" s="116">
        <v>285</v>
      </c>
      <c r="K40" s="124">
        <v>13.977439921530161</v>
      </c>
      <c r="L40" s="116">
        <v>87913</v>
      </c>
      <c r="M40" s="124">
        <v>16.19954743793856</v>
      </c>
      <c r="N40" s="116">
        <v>9518</v>
      </c>
      <c r="O40" s="124">
        <v>8.112922885466123</v>
      </c>
      <c r="P40" s="28">
        <v>18</v>
      </c>
    </row>
    <row r="41" spans="1:16" ht="12">
      <c r="A41" s="18">
        <v>19</v>
      </c>
      <c r="B41" s="19"/>
      <c r="C41" s="48" t="s">
        <v>135</v>
      </c>
      <c r="D41" s="116">
        <v>23508</v>
      </c>
      <c r="E41" s="124">
        <v>0.13085532053959284</v>
      </c>
      <c r="F41" s="116" t="s">
        <v>178</v>
      </c>
      <c r="G41" s="124" t="s">
        <v>178</v>
      </c>
      <c r="H41" s="116" t="s">
        <v>178</v>
      </c>
      <c r="I41" s="124" t="s">
        <v>178</v>
      </c>
      <c r="J41" s="116" t="s">
        <v>178</v>
      </c>
      <c r="K41" s="124" t="s">
        <v>178</v>
      </c>
      <c r="L41" s="116">
        <v>418</v>
      </c>
      <c r="M41" s="124">
        <v>0.07702399905654815</v>
      </c>
      <c r="N41" s="116" t="s">
        <v>178</v>
      </c>
      <c r="O41" s="124" t="s">
        <v>178</v>
      </c>
      <c r="P41" s="28">
        <v>19</v>
      </c>
    </row>
    <row r="42" spans="1:16" ht="12">
      <c r="A42" s="18">
        <v>20</v>
      </c>
      <c r="B42" s="19"/>
      <c r="C42" s="48" t="s">
        <v>35</v>
      </c>
      <c r="D42" s="116">
        <v>6564620</v>
      </c>
      <c r="E42" s="124">
        <v>36.54140949126348</v>
      </c>
      <c r="F42" s="116">
        <v>2915000</v>
      </c>
      <c r="G42" s="124">
        <v>52.04673100106843</v>
      </c>
      <c r="H42" s="116">
        <v>403850</v>
      </c>
      <c r="I42" s="124">
        <v>23.03616481082509</v>
      </c>
      <c r="J42" s="116">
        <v>1303</v>
      </c>
      <c r="K42" s="124">
        <v>63.903874448258954</v>
      </c>
      <c r="L42" s="116">
        <v>235629</v>
      </c>
      <c r="M42" s="124">
        <v>43.418870511232974</v>
      </c>
      <c r="N42" s="116">
        <v>66696</v>
      </c>
      <c r="O42" s="124">
        <v>56.85012657796265</v>
      </c>
      <c r="P42" s="28">
        <v>20</v>
      </c>
    </row>
    <row r="43" spans="1:16" ht="12">
      <c r="A43" s="18">
        <v>21</v>
      </c>
      <c r="B43" s="19"/>
      <c r="C43" s="48" t="s">
        <v>36</v>
      </c>
      <c r="D43" s="116">
        <v>74312</v>
      </c>
      <c r="E43" s="124">
        <v>0.4136515475556501</v>
      </c>
      <c r="F43" s="116">
        <v>4247</v>
      </c>
      <c r="G43" s="124">
        <v>0.07582931957514155</v>
      </c>
      <c r="H43" s="116">
        <v>43599</v>
      </c>
      <c r="I43" s="124">
        <v>2.4869475042396014</v>
      </c>
      <c r="J43" s="116" t="s">
        <v>178</v>
      </c>
      <c r="K43" s="124" t="s">
        <v>178</v>
      </c>
      <c r="L43" s="116">
        <v>8703</v>
      </c>
      <c r="M43" s="124">
        <v>1.6036838846630108</v>
      </c>
      <c r="N43" s="116">
        <v>536</v>
      </c>
      <c r="O43" s="124">
        <v>0.45687399312984256</v>
      </c>
      <c r="P43" s="28">
        <v>21</v>
      </c>
    </row>
    <row r="44" spans="1:16" ht="12">
      <c r="A44" s="18">
        <v>22</v>
      </c>
      <c r="B44" s="19"/>
      <c r="C44" s="48" t="s">
        <v>37</v>
      </c>
      <c r="D44" s="116">
        <v>833662</v>
      </c>
      <c r="E44" s="124">
        <v>4.640509963913478</v>
      </c>
      <c r="F44" s="116">
        <v>794117</v>
      </c>
      <c r="G44" s="124">
        <v>14.178797215223142</v>
      </c>
      <c r="H44" s="116">
        <v>1035</v>
      </c>
      <c r="I44" s="124">
        <v>0.059037837264340635</v>
      </c>
      <c r="J44" s="116" t="s">
        <v>178</v>
      </c>
      <c r="K44" s="124" t="s">
        <v>178</v>
      </c>
      <c r="L44" s="116">
        <v>20468</v>
      </c>
      <c r="M44" s="124">
        <v>3.7715962026062857</v>
      </c>
      <c r="N44" s="116" t="s">
        <v>178</v>
      </c>
      <c r="O44" s="124" t="s">
        <v>178</v>
      </c>
      <c r="P44" s="28">
        <v>22</v>
      </c>
    </row>
    <row r="45" spans="1:16" ht="12">
      <c r="A45" s="18">
        <v>23</v>
      </c>
      <c r="B45" s="19"/>
      <c r="C45" s="48" t="s">
        <v>38</v>
      </c>
      <c r="D45" s="116">
        <v>1748673</v>
      </c>
      <c r="E45" s="124">
        <v>9.733842348729429</v>
      </c>
      <c r="F45" s="116">
        <v>9334</v>
      </c>
      <c r="G45" s="124">
        <v>0.16665666798077966</v>
      </c>
      <c r="H45" s="116">
        <v>181830</v>
      </c>
      <c r="I45" s="124">
        <v>10.371835700265756</v>
      </c>
      <c r="J45" s="116" t="s">
        <v>178</v>
      </c>
      <c r="K45" s="124" t="s">
        <v>178</v>
      </c>
      <c r="L45" s="116">
        <v>9088</v>
      </c>
      <c r="M45" s="124">
        <v>1.6746270416887787</v>
      </c>
      <c r="N45" s="116">
        <v>4200</v>
      </c>
      <c r="O45" s="124">
        <v>3.5799827819875722</v>
      </c>
      <c r="P45" s="28">
        <v>23</v>
      </c>
    </row>
    <row r="46" spans="1:16" ht="12">
      <c r="A46" s="18">
        <v>24</v>
      </c>
      <c r="B46" s="19"/>
      <c r="C46" s="48" t="s">
        <v>39</v>
      </c>
      <c r="D46" s="116">
        <v>732853</v>
      </c>
      <c r="E46" s="124">
        <v>4.079365076714405</v>
      </c>
      <c r="F46" s="116">
        <v>124405</v>
      </c>
      <c r="G46" s="124">
        <v>2.2212259245927677</v>
      </c>
      <c r="H46" s="116">
        <v>131136</v>
      </c>
      <c r="I46" s="124">
        <v>7.48017954347495</v>
      </c>
      <c r="J46" s="116">
        <v>143</v>
      </c>
      <c r="K46" s="124">
        <v>7.013241785188818</v>
      </c>
      <c r="L46" s="116">
        <v>23596</v>
      </c>
      <c r="M46" s="124">
        <v>4.34798631994811</v>
      </c>
      <c r="N46" s="116">
        <v>4663</v>
      </c>
      <c r="O46" s="124">
        <v>3.9746332648590594</v>
      </c>
      <c r="P46" s="28">
        <v>24</v>
      </c>
    </row>
    <row r="47" spans="1:16" ht="12">
      <c r="A47" s="18"/>
      <c r="B47" s="19"/>
      <c r="C47" s="48" t="s">
        <v>23</v>
      </c>
      <c r="E47" s="124"/>
      <c r="G47" s="124"/>
      <c r="I47" s="124"/>
      <c r="K47" s="124"/>
      <c r="M47" s="124"/>
      <c r="O47" s="124"/>
      <c r="P47" s="28"/>
    </row>
    <row r="48" spans="1:16" ht="12">
      <c r="A48" s="18">
        <v>25</v>
      </c>
      <c r="B48" s="19"/>
      <c r="C48" s="48" t="s">
        <v>40</v>
      </c>
      <c r="D48" s="116">
        <v>62048</v>
      </c>
      <c r="E48" s="124">
        <v>0.3453850148392316</v>
      </c>
      <c r="F48" s="116">
        <v>2606</v>
      </c>
      <c r="G48" s="124">
        <v>0.04652959896699291</v>
      </c>
      <c r="H48" s="116">
        <v>5349</v>
      </c>
      <c r="I48" s="124">
        <v>0.30511438794875173</v>
      </c>
      <c r="J48" s="116" t="s">
        <v>178</v>
      </c>
      <c r="K48" s="124" t="s">
        <v>178</v>
      </c>
      <c r="L48" s="116">
        <v>1302</v>
      </c>
      <c r="M48" s="124">
        <v>0.2399168583053246</v>
      </c>
      <c r="N48" s="116" t="s">
        <v>178</v>
      </c>
      <c r="O48" s="124" t="s">
        <v>178</v>
      </c>
      <c r="P48" s="28">
        <v>25</v>
      </c>
    </row>
    <row r="49" spans="1:16" ht="12">
      <c r="A49" s="18">
        <v>26</v>
      </c>
      <c r="B49" s="19"/>
      <c r="C49" s="48" t="s">
        <v>41</v>
      </c>
      <c r="D49" s="116">
        <v>38520</v>
      </c>
      <c r="E49" s="124">
        <v>0.21441836596839867</v>
      </c>
      <c r="F49" s="116">
        <v>1007</v>
      </c>
      <c r="G49" s="124">
        <v>0.017979779800369095</v>
      </c>
      <c r="H49" s="116">
        <v>28513</v>
      </c>
      <c r="I49" s="124">
        <v>1.626421114896758</v>
      </c>
      <c r="J49" s="116" t="s">
        <v>178</v>
      </c>
      <c r="K49" s="124" t="s">
        <v>178</v>
      </c>
      <c r="L49" s="116">
        <v>1106</v>
      </c>
      <c r="M49" s="124">
        <v>0.20380034200129724</v>
      </c>
      <c r="N49" s="116">
        <v>38</v>
      </c>
      <c r="O49" s="124">
        <v>0.03239032040845899</v>
      </c>
      <c r="P49" s="28">
        <v>26</v>
      </c>
    </row>
    <row r="50" spans="1:16" ht="12">
      <c r="A50" s="18">
        <v>27</v>
      </c>
      <c r="B50" s="19"/>
      <c r="C50" s="48" t="s">
        <v>42</v>
      </c>
      <c r="D50" s="116">
        <v>632284</v>
      </c>
      <c r="E50" s="124">
        <v>3.5195561294902125</v>
      </c>
      <c r="F50" s="116">
        <v>120791</v>
      </c>
      <c r="G50" s="124">
        <v>2.156698691029179</v>
      </c>
      <c r="H50" s="116">
        <v>97273</v>
      </c>
      <c r="I50" s="124">
        <v>5.548586999240779</v>
      </c>
      <c r="J50" s="116">
        <v>143</v>
      </c>
      <c r="K50" s="124">
        <v>7.013241785188818</v>
      </c>
      <c r="L50" s="116">
        <v>21187</v>
      </c>
      <c r="M50" s="124">
        <v>3.9040848517011617</v>
      </c>
      <c r="N50" s="116">
        <v>4624</v>
      </c>
      <c r="O50" s="124">
        <v>3.9413905675977463</v>
      </c>
      <c r="P50" s="28">
        <v>27</v>
      </c>
    </row>
    <row r="51" spans="1:16" ht="12">
      <c r="A51" s="18">
        <v>28</v>
      </c>
      <c r="B51" s="19"/>
      <c r="C51" s="48" t="s">
        <v>43</v>
      </c>
      <c r="D51" s="116">
        <v>7010436</v>
      </c>
      <c r="E51" s="124">
        <v>39.02300705726991</v>
      </c>
      <c r="F51" s="116">
        <v>3131057</v>
      </c>
      <c r="G51" s="124">
        <v>55.90438470943819</v>
      </c>
      <c r="H51" s="116">
        <v>641530</v>
      </c>
      <c r="I51" s="124">
        <v>36.59376206781879</v>
      </c>
      <c r="J51" s="116">
        <v>275</v>
      </c>
      <c r="K51" s="124">
        <v>13.487003433055419</v>
      </c>
      <c r="L51" s="116">
        <v>212722</v>
      </c>
      <c r="M51" s="124">
        <v>39.19784480216994</v>
      </c>
      <c r="N51" s="116">
        <v>27027</v>
      </c>
      <c r="O51" s="124">
        <v>23.03718920209003</v>
      </c>
      <c r="P51" s="28">
        <v>28</v>
      </c>
    </row>
    <row r="52" spans="1:16" ht="12">
      <c r="A52" s="18"/>
      <c r="B52" s="19"/>
      <c r="C52" s="48" t="s">
        <v>44</v>
      </c>
      <c r="E52" s="124"/>
      <c r="G52" s="124"/>
      <c r="I52" s="124"/>
      <c r="K52" s="124"/>
      <c r="M52" s="124"/>
      <c r="O52" s="124"/>
      <c r="P52" s="28"/>
    </row>
    <row r="53" spans="1:16" ht="12">
      <c r="A53" s="18">
        <v>29</v>
      </c>
      <c r="B53" s="19"/>
      <c r="C53" s="48" t="s">
        <v>45</v>
      </c>
      <c r="D53" s="116">
        <v>4654241</v>
      </c>
      <c r="E53" s="124">
        <v>25.907444185958614</v>
      </c>
      <c r="F53" s="116">
        <v>1792398</v>
      </c>
      <c r="G53" s="124">
        <v>32.002901047290926</v>
      </c>
      <c r="H53" s="116">
        <v>458328</v>
      </c>
      <c r="I53" s="124">
        <v>26.14366558230987</v>
      </c>
      <c r="J53" s="116">
        <v>275</v>
      </c>
      <c r="K53" s="124">
        <v>13.487003433055419</v>
      </c>
      <c r="L53" s="116">
        <v>129021</v>
      </c>
      <c r="M53" s="124">
        <v>23.774433928887316</v>
      </c>
      <c r="N53" s="116">
        <v>25031</v>
      </c>
      <c r="O53" s="124">
        <v>21.33584500379308</v>
      </c>
      <c r="P53" s="28">
        <v>29</v>
      </c>
    </row>
    <row r="54" spans="1:16" ht="12">
      <c r="A54" s="18">
        <v>30</v>
      </c>
      <c r="B54" s="19"/>
      <c r="C54" s="48" t="s">
        <v>46</v>
      </c>
      <c r="D54" s="116">
        <v>1676302</v>
      </c>
      <c r="E54" s="124">
        <v>9.330995215720629</v>
      </c>
      <c r="F54" s="116">
        <v>1154085</v>
      </c>
      <c r="G54" s="124">
        <v>20.605952503385268</v>
      </c>
      <c r="H54" s="116">
        <v>38690</v>
      </c>
      <c r="I54" s="124">
        <v>2.2069313273017768</v>
      </c>
      <c r="J54" s="116" t="s">
        <v>178</v>
      </c>
      <c r="K54" s="124" t="s">
        <v>178</v>
      </c>
      <c r="L54" s="116">
        <v>1715</v>
      </c>
      <c r="M54" s="124">
        <v>0.3160195176602394</v>
      </c>
      <c r="N54" s="116">
        <v>1591</v>
      </c>
      <c r="O54" s="124">
        <v>1.3561315728910066</v>
      </c>
      <c r="P54" s="28">
        <v>30</v>
      </c>
    </row>
    <row r="55" spans="1:16" ht="12">
      <c r="A55" s="18">
        <v>31</v>
      </c>
      <c r="B55" s="19"/>
      <c r="C55" s="48" t="s">
        <v>137</v>
      </c>
      <c r="E55" s="124"/>
      <c r="G55" s="124"/>
      <c r="I55" s="124"/>
      <c r="K55" s="124"/>
      <c r="M55" s="124"/>
      <c r="O55" s="124"/>
      <c r="P55" s="28"/>
    </row>
    <row r="56" spans="1:16" ht="12">
      <c r="A56" s="18"/>
      <c r="B56" s="19"/>
      <c r="C56" s="48" t="s">
        <v>177</v>
      </c>
      <c r="D56" s="116">
        <v>1108085</v>
      </c>
      <c r="E56" s="124">
        <v>6.1680626961083345</v>
      </c>
      <c r="F56" s="116">
        <v>103027</v>
      </c>
      <c r="G56" s="124">
        <v>1.8395260908566302</v>
      </c>
      <c r="H56" s="116">
        <v>180296</v>
      </c>
      <c r="I56" s="124">
        <v>10.284334210059477</v>
      </c>
      <c r="J56" s="116">
        <v>54</v>
      </c>
      <c r="K56" s="124">
        <v>2.6483570377636094</v>
      </c>
      <c r="L56" s="116">
        <v>2491</v>
      </c>
      <c r="M56" s="124">
        <v>0.4590114393537355</v>
      </c>
      <c r="N56" s="116">
        <v>6118</v>
      </c>
      <c r="O56" s="124">
        <v>5.2148415857618975</v>
      </c>
      <c r="P56" s="28">
        <v>31</v>
      </c>
    </row>
    <row r="57" spans="1:16" ht="12">
      <c r="A57" s="18">
        <v>32</v>
      </c>
      <c r="B57" s="19"/>
      <c r="C57" s="48" t="s">
        <v>175</v>
      </c>
      <c r="D57" s="116">
        <v>877262</v>
      </c>
      <c r="E57" s="124">
        <v>4.8832057260168575</v>
      </c>
      <c r="F57" s="116" t="s">
        <v>178</v>
      </c>
      <c r="G57" s="124" t="s">
        <v>178</v>
      </c>
      <c r="H57" s="116" t="s">
        <v>178</v>
      </c>
      <c r="I57" s="124" t="s">
        <v>178</v>
      </c>
      <c r="J57" s="116" t="s">
        <v>178</v>
      </c>
      <c r="K57" s="124" t="s">
        <v>178</v>
      </c>
      <c r="L57" s="116" t="s">
        <v>178</v>
      </c>
      <c r="M57" s="124" t="s">
        <v>178</v>
      </c>
      <c r="N57" s="116" t="s">
        <v>178</v>
      </c>
      <c r="O57" s="124" t="s">
        <v>178</v>
      </c>
      <c r="P57" s="28">
        <v>32</v>
      </c>
    </row>
    <row r="58" spans="1:18" s="7" customFormat="1" ht="12">
      <c r="A58" s="18"/>
      <c r="B58" s="19"/>
      <c r="C58" s="48" t="s">
        <v>30</v>
      </c>
      <c r="E58" s="124"/>
      <c r="G58" s="124"/>
      <c r="I58" s="124"/>
      <c r="K58" s="124"/>
      <c r="M58" s="124"/>
      <c r="O58" s="124"/>
      <c r="P58" s="28"/>
      <c r="R58" s="4"/>
    </row>
    <row r="59" spans="1:18" s="58" customFormat="1" ht="12">
      <c r="A59" s="52">
        <v>33</v>
      </c>
      <c r="B59" s="92"/>
      <c r="C59" s="93" t="s">
        <v>47</v>
      </c>
      <c r="D59" s="118">
        <v>17964879</v>
      </c>
      <c r="E59" s="130">
        <v>100</v>
      </c>
      <c r="F59" s="118">
        <v>5600736</v>
      </c>
      <c r="G59" s="130">
        <v>100</v>
      </c>
      <c r="H59" s="118">
        <v>1753113</v>
      </c>
      <c r="I59" s="130">
        <v>100</v>
      </c>
      <c r="J59" s="118">
        <v>2039</v>
      </c>
      <c r="K59" s="130">
        <v>100</v>
      </c>
      <c r="L59" s="118">
        <v>542688</v>
      </c>
      <c r="M59" s="130">
        <v>100</v>
      </c>
      <c r="N59" s="118">
        <v>117319</v>
      </c>
      <c r="O59" s="130">
        <v>100</v>
      </c>
      <c r="P59" s="57">
        <v>33</v>
      </c>
      <c r="R59" s="7"/>
    </row>
    <row r="60" spans="1:16" s="58" customFormat="1" ht="12">
      <c r="A60" s="59" t="s">
        <v>49</v>
      </c>
      <c r="B60" s="60"/>
      <c r="C60" s="61"/>
      <c r="D60" s="62"/>
      <c r="E60" s="56"/>
      <c r="F60" s="62"/>
      <c r="H60" s="62"/>
      <c r="I60" s="56"/>
      <c r="J60" s="62"/>
      <c r="K60" s="56"/>
      <c r="L60" s="62"/>
      <c r="M60" s="56"/>
      <c r="N60" s="62"/>
      <c r="O60" s="56"/>
      <c r="P60" s="59"/>
    </row>
    <row r="61" spans="1:16" s="58" customFormat="1" ht="12">
      <c r="A61" s="102" t="s">
        <v>50</v>
      </c>
      <c r="B61" s="53"/>
      <c r="C61" s="60"/>
      <c r="D61" s="62"/>
      <c r="E61" s="56"/>
      <c r="F61" s="62"/>
      <c r="G61" s="56"/>
      <c r="H61" s="64" t="s">
        <v>51</v>
      </c>
      <c r="I61" s="56"/>
      <c r="J61" s="62"/>
      <c r="K61" s="56"/>
      <c r="L61" s="62"/>
      <c r="M61" s="56"/>
      <c r="N61" s="62"/>
      <c r="O61" s="56"/>
      <c r="P61" s="102"/>
    </row>
    <row r="62" spans="1:18" ht="12">
      <c r="A62" s="102" t="s">
        <v>52</v>
      </c>
      <c r="B62" s="53"/>
      <c r="C62" s="60"/>
      <c r="D62" s="62"/>
      <c r="E62" s="56"/>
      <c r="F62" s="62"/>
      <c r="G62" s="56"/>
      <c r="H62" s="64" t="s">
        <v>53</v>
      </c>
      <c r="I62" s="56"/>
      <c r="J62" s="62"/>
      <c r="K62" s="56"/>
      <c r="L62" s="62"/>
      <c r="M62" s="56"/>
      <c r="N62" s="62"/>
      <c r="O62" s="56"/>
      <c r="P62" s="102"/>
      <c r="R62" s="58"/>
    </row>
    <row r="63" spans="2:10" ht="12.75">
      <c r="B63" s="53"/>
      <c r="C63" s="94"/>
      <c r="D63" s="4"/>
      <c r="G63" s="51" t="s">
        <v>132</v>
      </c>
      <c r="H63" s="101" t="s">
        <v>129</v>
      </c>
      <c r="I63"/>
      <c r="J63"/>
    </row>
    <row r="64" spans="2:10" ht="12.75">
      <c r="B64" s="53"/>
      <c r="C64" s="94"/>
      <c r="D64" s="4"/>
      <c r="I64"/>
      <c r="J64"/>
    </row>
    <row r="65" spans="1:18" s="17" customFormat="1" ht="12.75">
      <c r="A65" s="3"/>
      <c r="B65" s="53"/>
      <c r="C65" s="61"/>
      <c r="D65" s="4"/>
      <c r="E65" s="81"/>
      <c r="F65" s="47"/>
      <c r="G65" s="51" t="s">
        <v>133</v>
      </c>
      <c r="H65" s="47" t="s">
        <v>56</v>
      </c>
      <c r="I65"/>
      <c r="J65"/>
      <c r="K65" s="81"/>
      <c r="L65" s="47"/>
      <c r="M65" s="81"/>
      <c r="N65" s="47"/>
      <c r="O65" s="81"/>
      <c r="P65" s="3"/>
      <c r="R65" s="4"/>
    </row>
    <row r="66" spans="1:16" s="17" customFormat="1" ht="12.75" thickBot="1">
      <c r="A66" s="12"/>
      <c r="B66" s="12"/>
      <c r="C66" s="13"/>
      <c r="D66" s="13"/>
      <c r="E66" s="83"/>
      <c r="F66" s="13"/>
      <c r="G66" s="83"/>
      <c r="H66" s="13"/>
      <c r="I66" s="83"/>
      <c r="J66" s="13"/>
      <c r="K66" s="83"/>
      <c r="L66" s="13"/>
      <c r="M66" s="83"/>
      <c r="N66" s="13"/>
      <c r="O66" s="83"/>
      <c r="P66" s="12"/>
    </row>
    <row r="67" spans="1:16" s="17" customFormat="1" ht="12">
      <c r="A67" s="18"/>
      <c r="B67" s="19"/>
      <c r="C67" s="69"/>
      <c r="E67" s="103"/>
      <c r="F67" s="87"/>
      <c r="G67" s="104" t="s">
        <v>116</v>
      </c>
      <c r="H67" s="87" t="s">
        <v>117</v>
      </c>
      <c r="I67" s="89"/>
      <c r="J67" s="87"/>
      <c r="K67" s="89"/>
      <c r="L67" s="87"/>
      <c r="M67" s="89"/>
      <c r="N67" s="87"/>
      <c r="O67" s="88"/>
      <c r="P67" s="19"/>
    </row>
    <row r="68" spans="1:16" s="17" customFormat="1" ht="12">
      <c r="A68" s="18"/>
      <c r="B68" s="19"/>
      <c r="C68" s="69"/>
      <c r="D68" s="21"/>
      <c r="E68" s="84"/>
      <c r="F68" s="176" t="s">
        <v>156</v>
      </c>
      <c r="G68" s="177"/>
      <c r="H68" s="45"/>
      <c r="I68" s="84"/>
      <c r="J68" s="45"/>
      <c r="K68" s="84"/>
      <c r="L68" s="176" t="s">
        <v>158</v>
      </c>
      <c r="M68" s="178"/>
      <c r="N68" s="45" t="s">
        <v>159</v>
      </c>
      <c r="O68" s="84"/>
      <c r="P68" s="28"/>
    </row>
    <row r="69" spans="1:16" s="17" customFormat="1" ht="12">
      <c r="A69" s="18"/>
      <c r="B69" s="19"/>
      <c r="C69" s="31" t="s">
        <v>131</v>
      </c>
      <c r="D69" s="21"/>
      <c r="E69" s="86"/>
      <c r="F69" s="175" t="s">
        <v>119</v>
      </c>
      <c r="G69" s="173"/>
      <c r="H69" s="99"/>
      <c r="I69" s="111"/>
      <c r="J69" s="112"/>
      <c r="K69" s="111"/>
      <c r="L69" s="175" t="s">
        <v>157</v>
      </c>
      <c r="M69" s="174"/>
      <c r="N69" s="45" t="s">
        <v>160</v>
      </c>
      <c r="O69" s="86"/>
      <c r="P69" s="28"/>
    </row>
    <row r="70" spans="1:18" ht="14.25" thickBot="1">
      <c r="A70" s="37"/>
      <c r="B70" s="12"/>
      <c r="C70" s="38"/>
      <c r="D70" s="114" t="s">
        <v>164</v>
      </c>
      <c r="E70" s="39" t="s">
        <v>10</v>
      </c>
      <c r="F70" s="114" t="s">
        <v>164</v>
      </c>
      <c r="G70" s="15" t="s">
        <v>10</v>
      </c>
      <c r="H70" s="119" t="s">
        <v>164</v>
      </c>
      <c r="I70" s="39" t="s">
        <v>10</v>
      </c>
      <c r="J70" s="114" t="s">
        <v>164</v>
      </c>
      <c r="K70" s="39" t="s">
        <v>10</v>
      </c>
      <c r="L70" s="114" t="s">
        <v>164</v>
      </c>
      <c r="M70" s="39" t="s">
        <v>10</v>
      </c>
      <c r="N70" s="114" t="s">
        <v>164</v>
      </c>
      <c r="O70" s="39" t="s">
        <v>10</v>
      </c>
      <c r="P70" s="40"/>
      <c r="Q70" s="41"/>
      <c r="R70" s="17"/>
    </row>
    <row r="71" spans="1:16" ht="12">
      <c r="A71" s="18"/>
      <c r="C71" s="69"/>
      <c r="D71" s="49"/>
      <c r="E71" s="8"/>
      <c r="F71" s="49"/>
      <c r="G71" s="8"/>
      <c r="H71" s="49"/>
      <c r="I71" s="8"/>
      <c r="J71" s="49"/>
      <c r="K71" s="8"/>
      <c r="L71" s="49"/>
      <c r="M71" s="8"/>
      <c r="N71" s="49"/>
      <c r="O71" s="123"/>
      <c r="P71" s="19"/>
    </row>
    <row r="72" spans="1:16" ht="12">
      <c r="A72" s="18">
        <v>34</v>
      </c>
      <c r="C72" s="69" t="s">
        <v>57</v>
      </c>
      <c r="D72" s="116">
        <v>3907150</v>
      </c>
      <c r="E72" s="124">
        <v>82.8656281607612</v>
      </c>
      <c r="F72" s="116">
        <v>595754</v>
      </c>
      <c r="G72" s="124">
        <v>81.64458429035813</v>
      </c>
      <c r="H72" s="116">
        <v>1086513</v>
      </c>
      <c r="I72" s="124">
        <v>94.47314786153262</v>
      </c>
      <c r="J72" s="116">
        <v>4291</v>
      </c>
      <c r="K72" s="124">
        <v>98.3948635634029</v>
      </c>
      <c r="L72" s="116">
        <v>46218</v>
      </c>
      <c r="M72" s="124">
        <v>70.38131205457758</v>
      </c>
      <c r="N72" s="116">
        <v>178649</v>
      </c>
      <c r="O72" s="124">
        <v>68.75981463805154</v>
      </c>
      <c r="P72" s="28">
        <v>34</v>
      </c>
    </row>
    <row r="73" spans="1:16" ht="12">
      <c r="A73" s="18">
        <v>35</v>
      </c>
      <c r="C73" s="69" t="s">
        <v>58</v>
      </c>
      <c r="D73" s="116">
        <v>20856</v>
      </c>
      <c r="E73" s="124">
        <v>0.44232894588660165</v>
      </c>
      <c r="F73" s="116">
        <v>-2003</v>
      </c>
      <c r="G73" s="131">
        <v>-0.2744993778196828</v>
      </c>
      <c r="H73" s="116">
        <v>-20</v>
      </c>
      <c r="I73" s="124">
        <v>-0.0017390155085403051</v>
      </c>
      <c r="J73" s="116">
        <v>-18</v>
      </c>
      <c r="K73" s="131">
        <v>-0.41274936941068563</v>
      </c>
      <c r="L73" s="116">
        <v>-921</v>
      </c>
      <c r="M73" s="124">
        <v>-1.4025095937138332</v>
      </c>
      <c r="N73" s="116" t="s">
        <v>178</v>
      </c>
      <c r="O73" s="124" t="s">
        <v>178</v>
      </c>
      <c r="P73" s="28">
        <v>35</v>
      </c>
    </row>
    <row r="74" spans="1:16" ht="12">
      <c r="A74" s="18"/>
      <c r="C74" s="69" t="s">
        <v>23</v>
      </c>
      <c r="E74" s="124"/>
      <c r="G74" s="124"/>
      <c r="I74" s="124"/>
      <c r="K74" s="124"/>
      <c r="M74" s="124"/>
      <c r="O74" s="124"/>
      <c r="P74" s="28"/>
    </row>
    <row r="75" spans="1:16" ht="12">
      <c r="A75" s="18">
        <v>36</v>
      </c>
      <c r="C75" s="69" t="s">
        <v>123</v>
      </c>
      <c r="D75" s="116">
        <v>38437</v>
      </c>
      <c r="E75" s="124">
        <v>0.8151993523706995</v>
      </c>
      <c r="F75" s="116">
        <v>12985</v>
      </c>
      <c r="G75" s="124">
        <v>1.7795179335939</v>
      </c>
      <c r="H75" s="116">
        <v>81</v>
      </c>
      <c r="I75" s="124">
        <v>0.007043012809588236</v>
      </c>
      <c r="J75" s="116" t="s">
        <v>178</v>
      </c>
      <c r="K75" s="124" t="s">
        <v>178</v>
      </c>
      <c r="L75" s="116">
        <v>302</v>
      </c>
      <c r="M75" s="124">
        <v>0.45988913930681613</v>
      </c>
      <c r="N75" s="116" t="s">
        <v>178</v>
      </c>
      <c r="O75" s="124" t="s">
        <v>178</v>
      </c>
      <c r="P75" s="28">
        <v>36</v>
      </c>
    </row>
    <row r="76" spans="1:16" ht="12">
      <c r="A76" s="18">
        <v>37</v>
      </c>
      <c r="C76" s="69" t="s">
        <v>124</v>
      </c>
      <c r="D76" s="116">
        <v>17581</v>
      </c>
      <c r="E76" s="124">
        <v>0.3728704064840978</v>
      </c>
      <c r="F76" s="116">
        <v>14988</v>
      </c>
      <c r="G76" s="124">
        <v>2.054017311413583</v>
      </c>
      <c r="H76" s="116">
        <v>101</v>
      </c>
      <c r="I76" s="124">
        <v>0.008782028318128542</v>
      </c>
      <c r="J76" s="116">
        <v>18</v>
      </c>
      <c r="K76" s="124">
        <v>0.41274936941068563</v>
      </c>
      <c r="L76" s="116">
        <v>1223</v>
      </c>
      <c r="M76" s="124">
        <v>1.8623987330206493</v>
      </c>
      <c r="N76" s="116" t="s">
        <v>178</v>
      </c>
      <c r="O76" s="124" t="s">
        <v>178</v>
      </c>
      <c r="P76" s="28">
        <v>37</v>
      </c>
    </row>
    <row r="77" spans="1:16" ht="12">
      <c r="A77" s="18">
        <v>38</v>
      </c>
      <c r="C77" s="69" t="s">
        <v>61</v>
      </c>
      <c r="D77" s="116">
        <v>17476</v>
      </c>
      <c r="E77" s="124">
        <v>0.3706434914803534</v>
      </c>
      <c r="F77" s="116">
        <v>1963</v>
      </c>
      <c r="G77" s="124">
        <v>0.26901761291065274</v>
      </c>
      <c r="H77" s="116">
        <v>2525</v>
      </c>
      <c r="I77" s="124">
        <v>0.21955070795321352</v>
      </c>
      <c r="J77" s="116" t="s">
        <v>178</v>
      </c>
      <c r="K77" s="124" t="s">
        <v>178</v>
      </c>
      <c r="L77" s="116">
        <v>15</v>
      </c>
      <c r="M77" s="124">
        <v>0.022842175793384906</v>
      </c>
      <c r="N77" s="116" t="s">
        <v>178</v>
      </c>
      <c r="O77" s="124" t="s">
        <v>178</v>
      </c>
      <c r="P77" s="28">
        <v>38</v>
      </c>
    </row>
    <row r="78" spans="1:16" ht="12">
      <c r="A78" s="18">
        <v>39</v>
      </c>
      <c r="C78" s="69" t="s">
        <v>162</v>
      </c>
      <c r="D78" s="116">
        <v>244031</v>
      </c>
      <c r="E78" s="124">
        <v>5.1755837645595175</v>
      </c>
      <c r="F78" s="116">
        <v>448</v>
      </c>
      <c r="G78" s="124">
        <v>0.061395766981137245</v>
      </c>
      <c r="H78" s="116" t="s">
        <v>178</v>
      </c>
      <c r="I78" s="124" t="s">
        <v>178</v>
      </c>
      <c r="J78" s="116" t="s">
        <v>178</v>
      </c>
      <c r="K78" s="124" t="s">
        <v>178</v>
      </c>
      <c r="L78" s="116">
        <v>3708</v>
      </c>
      <c r="M78" s="124">
        <v>5.646585856124749</v>
      </c>
      <c r="N78" s="116">
        <v>65298</v>
      </c>
      <c r="O78" s="124">
        <v>25.132401391754165</v>
      </c>
      <c r="P78" s="28">
        <v>39</v>
      </c>
    </row>
    <row r="79" spans="1:16" ht="12">
      <c r="A79" s="18">
        <v>40</v>
      </c>
      <c r="C79" s="69" t="s">
        <v>62</v>
      </c>
      <c r="D79" s="116">
        <v>525530</v>
      </c>
      <c r="E79" s="124">
        <v>11.145815637312321</v>
      </c>
      <c r="F79" s="116">
        <v>133530</v>
      </c>
      <c r="G79" s="124">
        <v>18.299501707569767</v>
      </c>
      <c r="H79" s="116">
        <v>61058</v>
      </c>
      <c r="I79" s="124">
        <v>5.309040446022697</v>
      </c>
      <c r="J79" s="116">
        <v>88</v>
      </c>
      <c r="K79" s="124">
        <v>2.017885806007796</v>
      </c>
      <c r="L79" s="116">
        <v>16648</v>
      </c>
      <c r="M79" s="124">
        <v>25.351769507218126</v>
      </c>
      <c r="N79" s="116">
        <v>15869</v>
      </c>
      <c r="O79" s="124">
        <v>6.1077839701942915</v>
      </c>
      <c r="P79" s="28">
        <v>40</v>
      </c>
    </row>
    <row r="80" spans="1:18" s="58" customFormat="1" ht="12">
      <c r="A80" s="18"/>
      <c r="B80" s="3"/>
      <c r="C80" s="69"/>
      <c r="E80" s="124"/>
      <c r="G80" s="124"/>
      <c r="I80" s="124"/>
      <c r="K80" s="124"/>
      <c r="M80" s="124"/>
      <c r="O80" s="124"/>
      <c r="P80" s="28"/>
      <c r="R80" s="4"/>
    </row>
    <row r="81" spans="1:16" s="58" customFormat="1" ht="12">
      <c r="A81" s="52">
        <v>41</v>
      </c>
      <c r="B81" s="71"/>
      <c r="C81" s="72" t="s">
        <v>63</v>
      </c>
      <c r="D81" s="118">
        <v>4715043</v>
      </c>
      <c r="E81" s="130">
        <v>100</v>
      </c>
      <c r="F81" s="118">
        <v>729692</v>
      </c>
      <c r="G81" s="130">
        <v>100</v>
      </c>
      <c r="H81" s="118">
        <v>1150076</v>
      </c>
      <c r="I81" s="130">
        <v>100</v>
      </c>
      <c r="J81" s="118">
        <v>4361</v>
      </c>
      <c r="K81" s="130">
        <v>100</v>
      </c>
      <c r="L81" s="118">
        <v>65668</v>
      </c>
      <c r="M81" s="130">
        <v>100</v>
      </c>
      <c r="N81" s="118">
        <v>259816</v>
      </c>
      <c r="O81" s="130">
        <v>100</v>
      </c>
      <c r="P81" s="57">
        <v>41</v>
      </c>
    </row>
    <row r="82" spans="1:18" ht="12">
      <c r="A82" s="52"/>
      <c r="B82" s="71"/>
      <c r="C82" s="72"/>
      <c r="D82" s="116"/>
      <c r="E82" s="124"/>
      <c r="F82" s="116"/>
      <c r="G82" s="124"/>
      <c r="H82" s="116"/>
      <c r="I82" s="124"/>
      <c r="J82" s="116"/>
      <c r="K82" s="124"/>
      <c r="L82" s="116"/>
      <c r="M82" s="124"/>
      <c r="N82" s="116"/>
      <c r="O82" s="124"/>
      <c r="P82" s="57"/>
      <c r="R82" s="58"/>
    </row>
    <row r="83" spans="1:16" ht="12">
      <c r="A83" s="18">
        <v>42</v>
      </c>
      <c r="C83" s="69" t="s">
        <v>64</v>
      </c>
      <c r="D83" s="116">
        <v>1656362</v>
      </c>
      <c r="E83" s="124">
        <v>35.12930847078171</v>
      </c>
      <c r="F83" s="116">
        <v>259168</v>
      </c>
      <c r="G83" s="124">
        <v>35.5174511985879</v>
      </c>
      <c r="H83" s="116">
        <v>659667</v>
      </c>
      <c r="I83" s="124">
        <v>57.35855717361287</v>
      </c>
      <c r="J83" s="116">
        <v>1771</v>
      </c>
      <c r="K83" s="124">
        <v>40.6099518459069</v>
      </c>
      <c r="L83" s="116">
        <v>16175</v>
      </c>
      <c r="M83" s="124">
        <v>24.631479563866723</v>
      </c>
      <c r="N83" s="116">
        <v>10249</v>
      </c>
      <c r="O83" s="124">
        <v>3.9447147211873017</v>
      </c>
      <c r="P83" s="28">
        <v>42</v>
      </c>
    </row>
    <row r="84" spans="1:16" ht="12">
      <c r="A84" s="18"/>
      <c r="C84" s="69" t="s">
        <v>13</v>
      </c>
      <c r="E84" s="124"/>
      <c r="G84" s="124"/>
      <c r="I84" s="124"/>
      <c r="K84" s="124"/>
      <c r="M84" s="124"/>
      <c r="O84" s="124"/>
      <c r="P84" s="28"/>
    </row>
    <row r="85" spans="1:16" ht="12">
      <c r="A85" s="18">
        <v>43</v>
      </c>
      <c r="C85" s="69" t="s">
        <v>65</v>
      </c>
      <c r="D85" s="116">
        <v>984602</v>
      </c>
      <c r="E85" s="124">
        <v>20.882142538254687</v>
      </c>
      <c r="F85" s="116">
        <v>29288</v>
      </c>
      <c r="G85" s="124">
        <v>4.013748266391848</v>
      </c>
      <c r="H85" s="116">
        <v>602012</v>
      </c>
      <c r="I85" s="124">
        <v>52.34541021636831</v>
      </c>
      <c r="J85" s="116">
        <v>1087</v>
      </c>
      <c r="K85" s="124">
        <v>24.92547580830085</v>
      </c>
      <c r="L85" s="116">
        <v>2517</v>
      </c>
      <c r="M85" s="124">
        <v>3.8329170981299874</v>
      </c>
      <c r="N85" s="116">
        <v>4042</v>
      </c>
      <c r="O85" s="124">
        <v>1.5557163531114326</v>
      </c>
      <c r="P85" s="28">
        <v>43</v>
      </c>
    </row>
    <row r="86" spans="1:16" ht="12">
      <c r="A86" s="18">
        <v>44</v>
      </c>
      <c r="C86" s="69" t="s">
        <v>66</v>
      </c>
      <c r="D86" s="116">
        <v>671759</v>
      </c>
      <c r="E86" s="124">
        <v>14.2471447238127</v>
      </c>
      <c r="F86" s="116">
        <v>229880</v>
      </c>
      <c r="G86" s="124">
        <v>31.50370293219605</v>
      </c>
      <c r="H86" s="116">
        <v>57654</v>
      </c>
      <c r="I86" s="124">
        <v>5.0130600064691375</v>
      </c>
      <c r="J86" s="116">
        <v>684</v>
      </c>
      <c r="K86" s="124">
        <v>15.684476037606053</v>
      </c>
      <c r="L86" s="116">
        <v>13657</v>
      </c>
      <c r="M86" s="124">
        <v>20.797039654017176</v>
      </c>
      <c r="N86" s="116">
        <v>6206</v>
      </c>
      <c r="O86" s="124">
        <v>2.3886134803091417</v>
      </c>
      <c r="P86" s="28">
        <v>44</v>
      </c>
    </row>
    <row r="87" spans="1:16" ht="12">
      <c r="A87" s="18">
        <v>45</v>
      </c>
      <c r="C87" s="69" t="s">
        <v>67</v>
      </c>
      <c r="D87" s="116">
        <v>1299987</v>
      </c>
      <c r="E87" s="124">
        <v>27.571052904501613</v>
      </c>
      <c r="F87" s="116">
        <v>90234</v>
      </c>
      <c r="G87" s="124">
        <v>12.366039370035576</v>
      </c>
      <c r="H87" s="116">
        <v>98417</v>
      </c>
      <c r="I87" s="124">
        <v>8.557434465200561</v>
      </c>
      <c r="J87" s="116">
        <v>1891</v>
      </c>
      <c r="K87" s="124">
        <v>43.3616143086448</v>
      </c>
      <c r="L87" s="116">
        <v>28726</v>
      </c>
      <c r="M87" s="124">
        <v>43.74428945605165</v>
      </c>
      <c r="N87" s="116">
        <v>63988</v>
      </c>
      <c r="O87" s="124">
        <v>24.628198417341505</v>
      </c>
      <c r="P87" s="28">
        <v>45</v>
      </c>
    </row>
    <row r="88" spans="1:16" ht="12">
      <c r="A88" s="18"/>
      <c r="C88" s="69" t="s">
        <v>23</v>
      </c>
      <c r="E88" s="124"/>
      <c r="G88" s="124"/>
      <c r="I88" s="124"/>
      <c r="K88" s="124"/>
      <c r="M88" s="124"/>
      <c r="O88" s="124"/>
      <c r="P88" s="28"/>
    </row>
    <row r="89" spans="1:16" ht="12">
      <c r="A89" s="18">
        <v>46</v>
      </c>
      <c r="C89" s="69" t="s">
        <v>68</v>
      </c>
      <c r="D89" s="116">
        <v>1076077</v>
      </c>
      <c r="E89" s="124">
        <v>22.822209680802487</v>
      </c>
      <c r="F89" s="116">
        <v>73837</v>
      </c>
      <c r="G89" s="124">
        <v>10.118926889701408</v>
      </c>
      <c r="H89" s="116">
        <v>81026</v>
      </c>
      <c r="I89" s="124">
        <v>7.0452735297493385</v>
      </c>
      <c r="J89" s="116">
        <v>1524</v>
      </c>
      <c r="K89" s="124">
        <v>34.946113276771385</v>
      </c>
      <c r="L89" s="116">
        <v>24153</v>
      </c>
      <c r="M89" s="124">
        <v>36.78047146250837</v>
      </c>
      <c r="N89" s="116">
        <v>52438</v>
      </c>
      <c r="O89" s="124">
        <v>20.182744711642084</v>
      </c>
      <c r="P89" s="28">
        <v>46</v>
      </c>
    </row>
    <row r="90" spans="1:16" ht="12">
      <c r="A90" s="18">
        <v>47</v>
      </c>
      <c r="C90" s="69" t="s">
        <v>69</v>
      </c>
      <c r="D90" s="116">
        <v>223910</v>
      </c>
      <c r="E90" s="124">
        <v>4.748843223699127</v>
      </c>
      <c r="F90" s="116">
        <v>16397</v>
      </c>
      <c r="G90" s="124">
        <v>2.2471124803341684</v>
      </c>
      <c r="H90" s="116">
        <v>17390</v>
      </c>
      <c r="I90" s="124">
        <v>1.5120739846757953</v>
      </c>
      <c r="J90" s="116">
        <v>366</v>
      </c>
      <c r="K90" s="124">
        <v>8.392570511350607</v>
      </c>
      <c r="L90" s="116">
        <v>4572</v>
      </c>
      <c r="M90" s="124">
        <v>6.96229518182372</v>
      </c>
      <c r="N90" s="116">
        <v>11549</v>
      </c>
      <c r="O90" s="124">
        <v>4.4450688179326905</v>
      </c>
      <c r="P90" s="28">
        <v>47</v>
      </c>
    </row>
    <row r="91" spans="1:16" ht="12">
      <c r="A91" s="18">
        <v>48</v>
      </c>
      <c r="C91" s="69" t="s">
        <v>163</v>
      </c>
      <c r="D91" s="116">
        <v>70118</v>
      </c>
      <c r="E91" s="124">
        <v>1.487112630786188</v>
      </c>
      <c r="F91" s="116" t="s">
        <v>178</v>
      </c>
      <c r="G91" s="124" t="s">
        <v>178</v>
      </c>
      <c r="H91" s="116" t="s">
        <v>178</v>
      </c>
      <c r="I91" s="124" t="s">
        <v>178</v>
      </c>
      <c r="J91" s="116" t="s">
        <v>178</v>
      </c>
      <c r="K91" s="124" t="s">
        <v>178</v>
      </c>
      <c r="L91" s="116" t="s">
        <v>178</v>
      </c>
      <c r="M91" s="124" t="s">
        <v>178</v>
      </c>
      <c r="N91" s="116" t="s">
        <v>178</v>
      </c>
      <c r="O91" s="124" t="s">
        <v>178</v>
      </c>
      <c r="P91" s="28">
        <v>48</v>
      </c>
    </row>
    <row r="92" spans="1:16" ht="12">
      <c r="A92" s="18">
        <v>49</v>
      </c>
      <c r="C92" s="69" t="s">
        <v>70</v>
      </c>
      <c r="D92" s="116">
        <v>918184</v>
      </c>
      <c r="E92" s="124">
        <v>19.473502150457588</v>
      </c>
      <c r="F92" s="116">
        <v>343957</v>
      </c>
      <c r="G92" s="124">
        <v>47.13728532038175</v>
      </c>
      <c r="H92" s="116">
        <v>94088</v>
      </c>
      <c r="I92" s="124">
        <v>8.181024558377011</v>
      </c>
      <c r="J92" s="116">
        <v>174</v>
      </c>
      <c r="K92" s="124">
        <v>3.989910570969961</v>
      </c>
      <c r="L92" s="116">
        <v>6130</v>
      </c>
      <c r="M92" s="124">
        <v>9.334835840896632</v>
      </c>
      <c r="N92" s="116">
        <v>5184</v>
      </c>
      <c r="O92" s="124">
        <v>1.9952581827139206</v>
      </c>
      <c r="P92" s="28">
        <v>49</v>
      </c>
    </row>
    <row r="93" spans="1:16" ht="12">
      <c r="A93" s="18"/>
      <c r="C93" s="69" t="s">
        <v>23</v>
      </c>
      <c r="E93" s="124"/>
      <c r="G93" s="124"/>
      <c r="I93" s="124"/>
      <c r="K93" s="124"/>
      <c r="M93" s="124"/>
      <c r="O93" s="124"/>
      <c r="P93" s="28"/>
    </row>
    <row r="94" spans="1:16" ht="12">
      <c r="A94" s="18">
        <v>50</v>
      </c>
      <c r="C94" s="69" t="s">
        <v>71</v>
      </c>
      <c r="E94" s="124"/>
      <c r="G94" s="124"/>
      <c r="I94" s="124"/>
      <c r="K94" s="124"/>
      <c r="M94" s="124"/>
      <c r="O94" s="124"/>
      <c r="P94" s="28"/>
    </row>
    <row r="95" spans="1:16" ht="12">
      <c r="A95" s="18"/>
      <c r="C95" s="69" t="s">
        <v>72</v>
      </c>
      <c r="D95" s="116">
        <v>856181</v>
      </c>
      <c r="E95" s="124">
        <v>18.15849823638936</v>
      </c>
      <c r="F95" s="116">
        <v>342293</v>
      </c>
      <c r="G95" s="124">
        <v>46.909243900166096</v>
      </c>
      <c r="H95" s="116">
        <v>94068</v>
      </c>
      <c r="I95" s="124">
        <v>8.179285542868472</v>
      </c>
      <c r="J95" s="116">
        <v>174</v>
      </c>
      <c r="K95" s="124">
        <v>3.989910570969961</v>
      </c>
      <c r="L95" s="116">
        <v>6130</v>
      </c>
      <c r="M95" s="124">
        <v>9.334835840896632</v>
      </c>
      <c r="N95" s="116">
        <v>5184</v>
      </c>
      <c r="O95" s="124">
        <v>1.9952581827139206</v>
      </c>
      <c r="P95" s="28">
        <v>50</v>
      </c>
    </row>
    <row r="96" spans="1:16" ht="12">
      <c r="A96" s="18">
        <v>51</v>
      </c>
      <c r="C96" s="69" t="s">
        <v>73</v>
      </c>
      <c r="E96" s="124"/>
      <c r="G96" s="124"/>
      <c r="I96" s="124"/>
      <c r="K96" s="124"/>
      <c r="M96" s="124"/>
      <c r="O96" s="124"/>
      <c r="P96" s="28"/>
    </row>
    <row r="97" spans="1:16" ht="12">
      <c r="A97" s="18"/>
      <c r="C97" s="69" t="s">
        <v>74</v>
      </c>
      <c r="D97" s="116">
        <v>62003</v>
      </c>
      <c r="E97" s="124">
        <v>1.315003914068228</v>
      </c>
      <c r="F97" s="116">
        <v>1664</v>
      </c>
      <c r="G97" s="124">
        <v>0.22804142021565263</v>
      </c>
      <c r="H97" s="116">
        <v>19</v>
      </c>
      <c r="I97" s="124">
        <v>0.0016520647331132899</v>
      </c>
      <c r="J97" s="116" t="s">
        <v>178</v>
      </c>
      <c r="K97" s="124" t="s">
        <v>178</v>
      </c>
      <c r="L97" s="116" t="s">
        <v>178</v>
      </c>
      <c r="M97" s="124" t="s">
        <v>178</v>
      </c>
      <c r="N97" s="116" t="s">
        <v>178</v>
      </c>
      <c r="O97" s="124" t="s">
        <v>178</v>
      </c>
      <c r="P97" s="28">
        <v>51</v>
      </c>
    </row>
    <row r="98" spans="1:16" ht="12">
      <c r="A98" s="18">
        <v>52</v>
      </c>
      <c r="C98" s="69" t="s">
        <v>75</v>
      </c>
      <c r="D98" s="116">
        <v>719729</v>
      </c>
      <c r="E98" s="124">
        <v>15.264526749809068</v>
      </c>
      <c r="F98" s="116">
        <v>84626</v>
      </c>
      <c r="G98" s="124">
        <v>11.597495929789556</v>
      </c>
      <c r="H98" s="116">
        <v>130330</v>
      </c>
      <c r="I98" s="124">
        <v>11.332294561402898</v>
      </c>
      <c r="J98" s="116">
        <v>460</v>
      </c>
      <c r="K98" s="124">
        <v>10.5480394404953</v>
      </c>
      <c r="L98" s="116">
        <v>27288</v>
      </c>
      <c r="M98" s="124">
        <v>41.55448620332582</v>
      </c>
      <c r="N98" s="116">
        <v>127416</v>
      </c>
      <c r="O98" s="124">
        <v>49.04085968531576</v>
      </c>
      <c r="P98" s="28">
        <v>52</v>
      </c>
    </row>
    <row r="99" spans="1:16" ht="12">
      <c r="A99" s="18">
        <v>53</v>
      </c>
      <c r="C99" s="69" t="s">
        <v>76</v>
      </c>
      <c r="D99" s="116">
        <v>49014</v>
      </c>
      <c r="E99" s="124">
        <v>1.0395239237478853</v>
      </c>
      <c r="F99" s="116">
        <v>230</v>
      </c>
      <c r="G99" s="124">
        <v>0.03152014822692314</v>
      </c>
      <c r="H99" s="116">
        <v>11462</v>
      </c>
      <c r="I99" s="124">
        <v>0.9966297879444489</v>
      </c>
      <c r="J99" s="116" t="s">
        <v>178</v>
      </c>
      <c r="K99" s="124" t="s">
        <v>178</v>
      </c>
      <c r="L99" s="116">
        <v>6618</v>
      </c>
      <c r="M99" s="124">
        <v>10.07796796004142</v>
      </c>
      <c r="N99" s="116">
        <v>86</v>
      </c>
      <c r="O99" s="124">
        <v>0.03310034793854112</v>
      </c>
      <c r="P99" s="28">
        <v>53</v>
      </c>
    </row>
    <row r="100" spans="1:16" ht="12">
      <c r="A100" s="18">
        <v>54</v>
      </c>
      <c r="C100" s="69" t="s">
        <v>77</v>
      </c>
      <c r="E100" s="124"/>
      <c r="G100" s="124"/>
      <c r="I100" s="124"/>
      <c r="K100" s="124"/>
      <c r="M100" s="124"/>
      <c r="O100" s="124"/>
      <c r="P100" s="28"/>
    </row>
    <row r="101" spans="1:16" ht="12">
      <c r="A101" s="18"/>
      <c r="C101" s="69" t="s">
        <v>78</v>
      </c>
      <c r="D101" s="116">
        <v>6626</v>
      </c>
      <c r="E101" s="124">
        <v>0.14052894109343222</v>
      </c>
      <c r="F101" s="116">
        <v>711</v>
      </c>
      <c r="G101" s="124">
        <v>0.09743837125801023</v>
      </c>
      <c r="H101" s="116">
        <v>269</v>
      </c>
      <c r="I101" s="124">
        <v>0.023389758589867103</v>
      </c>
      <c r="J101" s="116" t="s">
        <v>178</v>
      </c>
      <c r="K101" s="124" t="s">
        <v>178</v>
      </c>
      <c r="L101" s="116">
        <v>558</v>
      </c>
      <c r="M101" s="124">
        <v>0.8497289395139185</v>
      </c>
      <c r="N101" s="116">
        <v>244</v>
      </c>
      <c r="O101" s="124">
        <v>0.09391261508144225</v>
      </c>
      <c r="P101" s="28">
        <v>54</v>
      </c>
    </row>
    <row r="102" spans="1:16" ht="12">
      <c r="A102" s="18">
        <v>55</v>
      </c>
      <c r="C102" s="69" t="s">
        <v>79</v>
      </c>
      <c r="D102" s="116">
        <v>138066</v>
      </c>
      <c r="E102" s="124">
        <v>2.9282023514949915</v>
      </c>
      <c r="F102" s="116">
        <v>12048</v>
      </c>
      <c r="G102" s="124">
        <v>1.6511075905998696</v>
      </c>
      <c r="H102" s="116">
        <v>15417</v>
      </c>
      <c r="I102" s="124">
        <v>1.3405201047582942</v>
      </c>
      <c r="J102" s="116">
        <v>5</v>
      </c>
      <c r="K102" s="124">
        <v>0.11465260261407934</v>
      </c>
      <c r="L102" s="116">
        <v>41927</v>
      </c>
      <c r="M102" s="124">
        <v>63.84692696594993</v>
      </c>
      <c r="N102" s="116">
        <v>783</v>
      </c>
      <c r="O102" s="124">
        <v>0.3013671213474151</v>
      </c>
      <c r="P102" s="28">
        <v>55</v>
      </c>
    </row>
    <row r="103" spans="1:16" ht="12">
      <c r="A103" s="18">
        <v>56</v>
      </c>
      <c r="C103" s="69" t="s">
        <v>80</v>
      </c>
      <c r="E103" s="124"/>
      <c r="G103" s="124"/>
      <c r="I103" s="124"/>
      <c r="K103" s="124"/>
      <c r="M103" s="124"/>
      <c r="O103" s="124"/>
      <c r="P103" s="28"/>
    </row>
    <row r="104" spans="1:16" ht="12">
      <c r="A104" s="18"/>
      <c r="C104" s="69" t="s">
        <v>125</v>
      </c>
      <c r="D104" s="116">
        <v>16897</v>
      </c>
      <c r="E104" s="124">
        <v>0.3583636458882772</v>
      </c>
      <c r="F104" s="116">
        <v>499</v>
      </c>
      <c r="G104" s="124">
        <v>0.06838501724015064</v>
      </c>
      <c r="H104" s="116">
        <v>3420</v>
      </c>
      <c r="I104" s="124">
        <v>0.29737165196039217</v>
      </c>
      <c r="J104" s="116" t="s">
        <v>178</v>
      </c>
      <c r="K104" s="124" t="s">
        <v>178</v>
      </c>
      <c r="L104" s="116">
        <v>2311</v>
      </c>
      <c r="M104" s="124">
        <v>3.5192178839008346</v>
      </c>
      <c r="N104" s="116" t="s">
        <v>178</v>
      </c>
      <c r="O104" s="124" t="s">
        <v>178</v>
      </c>
      <c r="P104" s="28">
        <v>56</v>
      </c>
    </row>
    <row r="105" spans="1:16" ht="12">
      <c r="A105" s="18">
        <v>57</v>
      </c>
      <c r="C105" s="69" t="s">
        <v>82</v>
      </c>
      <c r="E105" s="124"/>
      <c r="G105" s="124"/>
      <c r="I105" s="124"/>
      <c r="K105" s="124"/>
      <c r="M105" s="124"/>
      <c r="O105" s="124"/>
      <c r="P105" s="28"/>
    </row>
    <row r="106" spans="1:16" ht="12">
      <c r="A106" s="18"/>
      <c r="C106" s="69" t="s">
        <v>83</v>
      </c>
      <c r="D106" s="116">
        <v>451006</v>
      </c>
      <c r="E106" s="124">
        <v>9.565257411226154</v>
      </c>
      <c r="F106" s="116">
        <v>139965</v>
      </c>
      <c r="G106" s="124">
        <v>19.18138063730999</v>
      </c>
      <c r="H106" s="116">
        <v>94620</v>
      </c>
      <c r="I106" s="124">
        <v>8.227282370904184</v>
      </c>
      <c r="J106" s="116">
        <v>11</v>
      </c>
      <c r="K106" s="124">
        <v>0.2522357257509745</v>
      </c>
      <c r="L106" s="116">
        <v>33184</v>
      </c>
      <c r="M106" s="124">
        <v>50.53298410184565</v>
      </c>
      <c r="N106" s="116">
        <v>21511</v>
      </c>
      <c r="O106" s="124">
        <v>8.27932075006928</v>
      </c>
      <c r="P106" s="28">
        <v>57</v>
      </c>
    </row>
    <row r="107" spans="1:16" ht="12">
      <c r="A107" s="18">
        <v>58</v>
      </c>
      <c r="C107" s="69" t="s">
        <v>84</v>
      </c>
      <c r="D107" s="116">
        <v>35337</v>
      </c>
      <c r="E107" s="124">
        <v>0.7494523379744363</v>
      </c>
      <c r="F107" s="116">
        <v>13029</v>
      </c>
      <c r="G107" s="124">
        <v>1.785547874993833</v>
      </c>
      <c r="H107" s="116" t="s">
        <v>178</v>
      </c>
      <c r="I107" s="124" t="s">
        <v>178</v>
      </c>
      <c r="J107" s="116" t="s">
        <v>178</v>
      </c>
      <c r="K107" s="124" t="s">
        <v>178</v>
      </c>
      <c r="L107" s="116" t="s">
        <v>178</v>
      </c>
      <c r="M107" s="124" t="s">
        <v>178</v>
      </c>
      <c r="N107" s="116" t="s">
        <v>178</v>
      </c>
      <c r="O107" s="124" t="s">
        <v>178</v>
      </c>
      <c r="P107" s="28">
        <v>58</v>
      </c>
    </row>
    <row r="108" spans="1:16" ht="12">
      <c r="A108" s="18">
        <v>59</v>
      </c>
      <c r="C108" s="69" t="s">
        <v>85</v>
      </c>
      <c r="D108" s="116">
        <v>21881</v>
      </c>
      <c r="E108" s="124">
        <v>0.4640678780660113</v>
      </c>
      <c r="F108" s="116">
        <v>13898</v>
      </c>
      <c r="G108" s="124">
        <v>1.9046392176425122</v>
      </c>
      <c r="H108" s="116">
        <v>2514</v>
      </c>
      <c r="I108" s="124">
        <v>0.21859424942351635</v>
      </c>
      <c r="J108" s="116" t="s">
        <v>178</v>
      </c>
      <c r="K108" s="124" t="s">
        <v>178</v>
      </c>
      <c r="L108" s="116">
        <v>490</v>
      </c>
      <c r="M108" s="124">
        <v>0.7461777425839069</v>
      </c>
      <c r="N108" s="116">
        <v>742</v>
      </c>
      <c r="O108" s="124">
        <v>0.285586722911599</v>
      </c>
      <c r="P108" s="28">
        <v>59</v>
      </c>
    </row>
    <row r="109" spans="1:16" ht="12">
      <c r="A109" s="18">
        <v>60</v>
      </c>
      <c r="C109" s="69" t="s">
        <v>86</v>
      </c>
      <c r="D109" s="116">
        <v>45632</v>
      </c>
      <c r="E109" s="124">
        <v>0.9677960519129942</v>
      </c>
      <c r="F109" s="116">
        <v>209</v>
      </c>
      <c r="G109" s="124">
        <v>0.02864222164968233</v>
      </c>
      <c r="H109" s="116">
        <v>33470</v>
      </c>
      <c r="I109" s="124">
        <v>2.910242453542201</v>
      </c>
      <c r="J109" s="116" t="s">
        <v>178</v>
      </c>
      <c r="K109" s="124" t="s">
        <v>178</v>
      </c>
      <c r="L109" s="116">
        <v>3756</v>
      </c>
      <c r="M109" s="124">
        <v>5.719680818663581</v>
      </c>
      <c r="N109" s="116">
        <v>64</v>
      </c>
      <c r="O109" s="124">
        <v>0.02463281707054223</v>
      </c>
      <c r="P109" s="28">
        <v>60</v>
      </c>
    </row>
    <row r="110" spans="1:16" ht="12">
      <c r="A110" s="18">
        <v>61</v>
      </c>
      <c r="C110" s="69" t="s">
        <v>87</v>
      </c>
      <c r="D110" s="116">
        <v>48471</v>
      </c>
      <c r="E110" s="124">
        <v>1.0280075918713785</v>
      </c>
      <c r="F110" s="116">
        <v>6898</v>
      </c>
      <c r="G110" s="124">
        <v>0.9453303585622427</v>
      </c>
      <c r="H110" s="116">
        <v>13325</v>
      </c>
      <c r="I110" s="124">
        <v>1.1586190825649783</v>
      </c>
      <c r="J110" s="116">
        <v>9</v>
      </c>
      <c r="K110" s="124">
        <v>0.20637468470534281</v>
      </c>
      <c r="L110" s="116">
        <v>243</v>
      </c>
      <c r="M110" s="124">
        <v>0.3700432478528355</v>
      </c>
      <c r="N110" s="116">
        <v>25818</v>
      </c>
      <c r="O110" s="124">
        <v>9.937032361363427</v>
      </c>
      <c r="P110" s="28">
        <v>61</v>
      </c>
    </row>
    <row r="111" spans="1:18" s="7" customFormat="1" ht="12">
      <c r="A111" s="18"/>
      <c r="B111" s="3"/>
      <c r="C111" s="69"/>
      <c r="E111" s="124"/>
      <c r="G111" s="124"/>
      <c r="I111" s="124"/>
      <c r="K111" s="124"/>
      <c r="M111" s="124"/>
      <c r="O111" s="124"/>
      <c r="P111" s="28"/>
      <c r="R111" s="4"/>
    </row>
    <row r="112" spans="1:16" s="7" customFormat="1" ht="12">
      <c r="A112" s="73">
        <v>62</v>
      </c>
      <c r="B112" s="74"/>
      <c r="C112" s="75" t="s">
        <v>138</v>
      </c>
      <c r="D112" s="120"/>
      <c r="E112" s="124"/>
      <c r="F112" s="120"/>
      <c r="G112" s="124"/>
      <c r="H112" s="120"/>
      <c r="I112" s="124"/>
      <c r="J112" s="120"/>
      <c r="K112" s="124"/>
      <c r="L112" s="120"/>
      <c r="M112" s="124"/>
      <c r="N112" s="120"/>
      <c r="O112" s="124"/>
      <c r="P112" s="76"/>
    </row>
    <row r="113" spans="1:18" ht="12">
      <c r="A113" s="73"/>
      <c r="B113" s="74"/>
      <c r="C113" s="75" t="s">
        <v>126</v>
      </c>
      <c r="D113" s="118">
        <v>-163944</v>
      </c>
      <c r="E113" s="127">
        <v>-3.4770414607035396</v>
      </c>
      <c r="F113" s="118">
        <v>-183745</v>
      </c>
      <c r="G113" s="127">
        <v>-25.181172330243445</v>
      </c>
      <c r="H113" s="118">
        <v>47371</v>
      </c>
      <c r="I113" s="125">
        <v>4.11894518275314</v>
      </c>
      <c r="J113" s="118">
        <v>46</v>
      </c>
      <c r="K113" s="125">
        <v>1.0548039440495298</v>
      </c>
      <c r="L113" s="118">
        <v>-3530</v>
      </c>
      <c r="M113" s="127">
        <v>-5.375525370043248</v>
      </c>
      <c r="N113" s="118">
        <v>5956</v>
      </c>
      <c r="O113" s="127">
        <v>2.2923915386273364</v>
      </c>
      <c r="P113" s="76">
        <v>62</v>
      </c>
      <c r="R113" s="7"/>
    </row>
    <row r="114" spans="1:16" ht="12">
      <c r="A114" s="18"/>
      <c r="C114" s="69" t="s">
        <v>23</v>
      </c>
      <c r="E114" s="124"/>
      <c r="G114" s="124"/>
      <c r="I114" s="124"/>
      <c r="K114" s="124"/>
      <c r="M114" s="124"/>
      <c r="O114" s="124"/>
      <c r="P114" s="28"/>
    </row>
    <row r="115" spans="1:16" ht="12">
      <c r="A115" s="18">
        <v>63</v>
      </c>
      <c r="C115" s="69" t="s">
        <v>139</v>
      </c>
      <c r="D115" s="116">
        <v>135638</v>
      </c>
      <c r="E115" s="124" t="s">
        <v>169</v>
      </c>
      <c r="F115" s="116">
        <v>11064</v>
      </c>
      <c r="G115" s="124" t="s">
        <v>169</v>
      </c>
      <c r="H115" s="116">
        <v>50035</v>
      </c>
      <c r="I115" s="124" t="s">
        <v>169</v>
      </c>
      <c r="J115" s="116">
        <v>69</v>
      </c>
      <c r="K115" s="124" t="s">
        <v>169</v>
      </c>
      <c r="L115" s="116">
        <v>6441</v>
      </c>
      <c r="M115" s="124" t="s">
        <v>169</v>
      </c>
      <c r="N115" s="116">
        <v>9015</v>
      </c>
      <c r="O115" s="124" t="s">
        <v>169</v>
      </c>
      <c r="P115" s="28">
        <v>63</v>
      </c>
    </row>
    <row r="116" spans="1:18" s="58" customFormat="1" ht="12">
      <c r="A116" s="18">
        <v>64</v>
      </c>
      <c r="B116" s="3"/>
      <c r="C116" s="69" t="s">
        <v>89</v>
      </c>
      <c r="D116" s="116">
        <v>299583</v>
      </c>
      <c r="E116" s="124" t="s">
        <v>169</v>
      </c>
      <c r="F116" s="116">
        <v>194809</v>
      </c>
      <c r="G116" s="124" t="s">
        <v>169</v>
      </c>
      <c r="H116" s="116">
        <v>2663</v>
      </c>
      <c r="I116" s="124" t="s">
        <v>169</v>
      </c>
      <c r="J116" s="116">
        <v>23</v>
      </c>
      <c r="K116" s="124" t="s">
        <v>169</v>
      </c>
      <c r="L116" s="116">
        <v>9972</v>
      </c>
      <c r="M116" s="124" t="s">
        <v>169</v>
      </c>
      <c r="N116" s="116">
        <v>3058</v>
      </c>
      <c r="O116" s="124" t="s">
        <v>169</v>
      </c>
      <c r="P116" s="28">
        <v>64</v>
      </c>
      <c r="R116" s="4"/>
    </row>
    <row r="117" spans="1:16" s="58" customFormat="1" ht="12">
      <c r="A117" s="59" t="s">
        <v>49</v>
      </c>
      <c r="B117" s="60"/>
      <c r="C117" s="61"/>
      <c r="D117" s="55"/>
      <c r="E117" s="56"/>
      <c r="F117" s="49"/>
      <c r="H117" s="49"/>
      <c r="I117" s="56"/>
      <c r="J117" s="49"/>
      <c r="K117" s="56"/>
      <c r="L117" s="49"/>
      <c r="M117" s="56"/>
      <c r="N117" s="49"/>
      <c r="O117" s="56"/>
      <c r="P117" s="59"/>
    </row>
    <row r="118" spans="1:18" ht="12">
      <c r="A118" s="102" t="s">
        <v>90</v>
      </c>
      <c r="B118" s="53"/>
      <c r="C118" s="60"/>
      <c r="D118" s="49"/>
      <c r="E118" s="56"/>
      <c r="F118" s="49"/>
      <c r="G118" s="58"/>
      <c r="H118" s="49"/>
      <c r="I118" s="56"/>
      <c r="J118" s="49"/>
      <c r="K118" s="56"/>
      <c r="L118" s="49"/>
      <c r="M118" s="56"/>
      <c r="N118" s="49"/>
      <c r="O118" s="56"/>
      <c r="P118" s="102"/>
      <c r="R118" s="58"/>
    </row>
    <row r="119" spans="1:16" ht="12">
      <c r="A119" s="53"/>
      <c r="D119" s="62"/>
      <c r="F119" s="95"/>
      <c r="H119" s="95"/>
      <c r="J119" s="95"/>
      <c r="L119" s="95"/>
      <c r="N119" s="95"/>
      <c r="P119" s="53"/>
    </row>
    <row r="120" spans="4:14" ht="12.75">
      <c r="D120" s="4"/>
      <c r="F120" s="95"/>
      <c r="G120" s="51" t="s">
        <v>132</v>
      </c>
      <c r="H120" s="101" t="s">
        <v>129</v>
      </c>
      <c r="I120"/>
      <c r="J120"/>
      <c r="L120" s="95"/>
      <c r="N120" s="95"/>
    </row>
    <row r="121" spans="4:14" ht="12.75">
      <c r="D121" s="4"/>
      <c r="F121" s="95"/>
      <c r="G121" s="51"/>
      <c r="H121" s="95"/>
      <c r="I121"/>
      <c r="J121"/>
      <c r="L121" s="95"/>
      <c r="N121" s="95"/>
    </row>
    <row r="122" spans="1:18" s="17" customFormat="1" ht="12.75">
      <c r="A122" s="3"/>
      <c r="B122" s="3"/>
      <c r="C122" s="4"/>
      <c r="D122" s="4"/>
      <c r="E122" s="81"/>
      <c r="F122" s="95"/>
      <c r="G122" s="51" t="s">
        <v>134</v>
      </c>
      <c r="H122" s="95" t="s">
        <v>92</v>
      </c>
      <c r="I122"/>
      <c r="J122"/>
      <c r="K122" s="81"/>
      <c r="L122" s="95"/>
      <c r="M122" s="81"/>
      <c r="N122" s="95"/>
      <c r="O122" s="81"/>
      <c r="P122" s="3"/>
      <c r="R122" s="4"/>
    </row>
    <row r="123" spans="1:16" s="17" customFormat="1" ht="12.75" thickBot="1">
      <c r="A123" s="12"/>
      <c r="B123" s="12"/>
      <c r="C123" s="13"/>
      <c r="D123" s="13"/>
      <c r="E123" s="83"/>
      <c r="F123" s="13"/>
      <c r="G123" s="83"/>
      <c r="H123" s="13"/>
      <c r="I123" s="83"/>
      <c r="J123" s="13"/>
      <c r="K123" s="83"/>
      <c r="L123" s="13"/>
      <c r="M123" s="83"/>
      <c r="N123" s="13"/>
      <c r="O123" s="83"/>
      <c r="P123" s="12"/>
    </row>
    <row r="124" spans="1:16" s="17" customFormat="1" ht="12">
      <c r="A124" s="18"/>
      <c r="B124" s="19"/>
      <c r="C124" s="69"/>
      <c r="E124" s="103"/>
      <c r="F124" s="87"/>
      <c r="G124" s="104" t="s">
        <v>116</v>
      </c>
      <c r="H124" s="87" t="s">
        <v>117</v>
      </c>
      <c r="I124" s="89"/>
      <c r="J124" s="87"/>
      <c r="K124" s="89"/>
      <c r="L124" s="87"/>
      <c r="M124" s="89"/>
      <c r="N124" s="87"/>
      <c r="O124" s="88"/>
      <c r="P124" s="19"/>
    </row>
    <row r="125" spans="1:16" s="17" customFormat="1" ht="12">
      <c r="A125" s="18"/>
      <c r="B125" s="19"/>
      <c r="C125" s="69"/>
      <c r="D125" s="21"/>
      <c r="E125" s="84"/>
      <c r="F125" s="176" t="s">
        <v>156</v>
      </c>
      <c r="G125" s="177"/>
      <c r="H125" s="45"/>
      <c r="I125" s="84"/>
      <c r="J125" s="45"/>
      <c r="K125" s="84"/>
      <c r="L125" s="176" t="s">
        <v>158</v>
      </c>
      <c r="M125" s="178"/>
      <c r="N125" s="45" t="s">
        <v>159</v>
      </c>
      <c r="O125" s="84"/>
      <c r="P125" s="28"/>
    </row>
    <row r="126" spans="1:16" s="17" customFormat="1" ht="12">
      <c r="A126" s="18"/>
      <c r="B126" s="19"/>
      <c r="C126" s="31" t="s">
        <v>131</v>
      </c>
      <c r="D126" s="21"/>
      <c r="E126" s="86"/>
      <c r="F126" s="175" t="s">
        <v>119</v>
      </c>
      <c r="G126" s="173"/>
      <c r="H126" s="99"/>
      <c r="I126" s="111"/>
      <c r="J126" s="112"/>
      <c r="K126" s="111"/>
      <c r="L126" s="175" t="s">
        <v>157</v>
      </c>
      <c r="M126" s="174"/>
      <c r="N126" s="45" t="s">
        <v>160</v>
      </c>
      <c r="O126" s="86"/>
      <c r="P126" s="28"/>
    </row>
    <row r="127" spans="1:18" ht="14.25" thickBot="1">
      <c r="A127" s="37"/>
      <c r="B127" s="12"/>
      <c r="C127" s="38"/>
      <c r="D127" s="114" t="s">
        <v>164</v>
      </c>
      <c r="E127" s="39" t="s">
        <v>10</v>
      </c>
      <c r="F127" s="114" t="s">
        <v>164</v>
      </c>
      <c r="G127" s="15" t="s">
        <v>10</v>
      </c>
      <c r="H127" s="119" t="s">
        <v>164</v>
      </c>
      <c r="I127" s="39" t="s">
        <v>10</v>
      </c>
      <c r="J127" s="114" t="s">
        <v>164</v>
      </c>
      <c r="K127" s="39" t="s">
        <v>10</v>
      </c>
      <c r="L127" s="114" t="s">
        <v>164</v>
      </c>
      <c r="M127" s="39" t="s">
        <v>10</v>
      </c>
      <c r="N127" s="114" t="s">
        <v>164</v>
      </c>
      <c r="O127" s="39" t="s">
        <v>10</v>
      </c>
      <c r="P127" s="40"/>
      <c r="Q127" s="41"/>
      <c r="R127" s="17"/>
    </row>
    <row r="128" spans="1:18" s="17" customFormat="1" ht="12.75">
      <c r="A128" s="19"/>
      <c r="B128" s="3"/>
      <c r="C128" s="4"/>
      <c r="D128" s="4"/>
      <c r="E128" s="81"/>
      <c r="F128" s="95"/>
      <c r="G128" s="51"/>
      <c r="H128" s="95"/>
      <c r="I128"/>
      <c r="J128"/>
      <c r="K128" s="81"/>
      <c r="L128" s="95"/>
      <c r="M128" s="81"/>
      <c r="N128" s="95"/>
      <c r="O128" s="81"/>
      <c r="P128" s="19"/>
      <c r="R128" s="4"/>
    </row>
    <row r="129" spans="1:18" s="17" customFormat="1" ht="12.75">
      <c r="A129" s="19"/>
      <c r="B129" s="19"/>
      <c r="C129" s="46" t="s">
        <v>93</v>
      </c>
      <c r="D129" s="45"/>
      <c r="E129" s="33"/>
      <c r="F129" s="97"/>
      <c r="G129" s="33"/>
      <c r="H129" s="46" t="s">
        <v>93</v>
      </c>
      <c r="I129" s="33"/>
      <c r="J129" s="105"/>
      <c r="K129" s="33"/>
      <c r="L129" s="97"/>
      <c r="M129" s="33"/>
      <c r="N129" s="97"/>
      <c r="O129" s="33"/>
      <c r="P129" s="19"/>
      <c r="R129" s="19"/>
    </row>
    <row r="130" spans="1:18" ht="12">
      <c r="A130" s="19"/>
      <c r="C130" s="17"/>
      <c r="E130" s="90"/>
      <c r="F130" s="17"/>
      <c r="G130" s="90"/>
      <c r="H130" s="17"/>
      <c r="I130" s="90"/>
      <c r="J130" s="17"/>
      <c r="K130" s="90"/>
      <c r="L130" s="17"/>
      <c r="M130" s="90"/>
      <c r="N130" s="17"/>
      <c r="O130" s="90"/>
      <c r="P130" s="19"/>
      <c r="R130" s="17"/>
    </row>
    <row r="131" spans="1:16" ht="12">
      <c r="A131" s="18">
        <v>65</v>
      </c>
      <c r="C131" s="69" t="s">
        <v>94</v>
      </c>
      <c r="D131" s="116">
        <v>68196</v>
      </c>
      <c r="E131" s="124">
        <v>0.46412169685222643</v>
      </c>
      <c r="F131" s="116">
        <v>1171</v>
      </c>
      <c r="G131" s="124">
        <v>0.02349106517035335</v>
      </c>
      <c r="H131" s="116">
        <v>7701</v>
      </c>
      <c r="I131" s="124">
        <v>0.6143117650155792</v>
      </c>
      <c r="J131" s="116">
        <v>15</v>
      </c>
      <c r="K131" s="124">
        <v>1.6483516483516483</v>
      </c>
      <c r="L131" s="116">
        <v>930</v>
      </c>
      <c r="M131" s="124">
        <v>0.24997580879269748</v>
      </c>
      <c r="N131" s="116">
        <v>1223</v>
      </c>
      <c r="O131" s="124">
        <v>1.3397454155073067</v>
      </c>
      <c r="P131" s="28">
        <v>65</v>
      </c>
    </row>
    <row r="132" spans="1:16" ht="12">
      <c r="A132" s="18">
        <v>66</v>
      </c>
      <c r="C132" s="69" t="s">
        <v>95</v>
      </c>
      <c r="D132" s="116">
        <v>13752564</v>
      </c>
      <c r="E132" s="124">
        <v>93.59586104388589</v>
      </c>
      <c r="F132" s="116">
        <v>4932074</v>
      </c>
      <c r="G132" s="124">
        <v>98.94079569513693</v>
      </c>
      <c r="H132" s="116">
        <v>1099462</v>
      </c>
      <c r="I132" s="124">
        <v>87.70451133457456</v>
      </c>
      <c r="J132" s="116">
        <v>895</v>
      </c>
      <c r="K132" s="124">
        <v>98.35164835164835</v>
      </c>
      <c r="L132" s="116">
        <v>66753</v>
      </c>
      <c r="M132" s="124">
        <v>17.942618456278424</v>
      </c>
      <c r="N132" s="116">
        <v>75631</v>
      </c>
      <c r="O132" s="124">
        <v>82.85060140656837</v>
      </c>
      <c r="P132" s="28">
        <v>66</v>
      </c>
    </row>
    <row r="133" spans="1:16" ht="12">
      <c r="A133" s="18"/>
      <c r="C133" s="69" t="s">
        <v>23</v>
      </c>
      <c r="E133" s="124"/>
      <c r="G133" s="124"/>
      <c r="I133" s="124"/>
      <c r="K133" s="124"/>
      <c r="M133" s="124"/>
      <c r="O133" s="124"/>
      <c r="P133" s="28"/>
    </row>
    <row r="134" spans="1:16" ht="12">
      <c r="A134" s="18">
        <v>67</v>
      </c>
      <c r="C134" s="69" t="s">
        <v>96</v>
      </c>
      <c r="D134" s="116">
        <v>7397323</v>
      </c>
      <c r="E134" s="124">
        <v>50.34398062824802</v>
      </c>
      <c r="F134" s="116">
        <v>4880014</v>
      </c>
      <c r="G134" s="124">
        <v>97.89643629909202</v>
      </c>
      <c r="H134" s="116">
        <v>177499</v>
      </c>
      <c r="I134" s="124">
        <v>14.15916426158944</v>
      </c>
      <c r="J134" s="116">
        <v>641</v>
      </c>
      <c r="K134" s="124">
        <v>70.43956043956044</v>
      </c>
      <c r="L134" s="116">
        <v>53750</v>
      </c>
      <c r="M134" s="124">
        <v>14.447526583448914</v>
      </c>
      <c r="N134" s="116">
        <v>66152</v>
      </c>
      <c r="O134" s="124">
        <v>72.4667528427141</v>
      </c>
      <c r="P134" s="28">
        <v>67</v>
      </c>
    </row>
    <row r="135" spans="1:16" ht="12">
      <c r="A135" s="18"/>
      <c r="C135" s="69" t="s">
        <v>26</v>
      </c>
      <c r="E135" s="124"/>
      <c r="G135" s="124"/>
      <c r="I135" s="124"/>
      <c r="K135" s="124"/>
      <c r="M135" s="124"/>
      <c r="O135" s="124"/>
      <c r="P135" s="28"/>
    </row>
    <row r="136" spans="1:16" ht="12">
      <c r="A136" s="18">
        <v>68</v>
      </c>
      <c r="C136" s="69" t="s">
        <v>97</v>
      </c>
      <c r="D136" s="116">
        <v>2404474</v>
      </c>
      <c r="E136" s="124">
        <v>16.36413503602939</v>
      </c>
      <c r="F136" s="116">
        <v>484381</v>
      </c>
      <c r="G136" s="124">
        <v>9.71701591655075</v>
      </c>
      <c r="H136" s="116">
        <v>159624</v>
      </c>
      <c r="I136" s="124">
        <v>12.733268559777537</v>
      </c>
      <c r="J136" s="116">
        <v>641</v>
      </c>
      <c r="K136" s="124">
        <v>70.43956043956044</v>
      </c>
      <c r="L136" s="116">
        <v>52831</v>
      </c>
      <c r="M136" s="124">
        <v>14.200507477770968</v>
      </c>
      <c r="N136" s="116">
        <v>64282</v>
      </c>
      <c r="O136" s="124">
        <v>70.41824595228184</v>
      </c>
      <c r="P136" s="28">
        <v>68</v>
      </c>
    </row>
    <row r="137" spans="1:16" ht="12">
      <c r="A137" s="18">
        <v>69</v>
      </c>
      <c r="C137" s="69" t="s">
        <v>98</v>
      </c>
      <c r="D137" s="116">
        <v>4467654</v>
      </c>
      <c r="E137" s="124">
        <v>30.405524597170462</v>
      </c>
      <c r="F137" s="116">
        <v>4343582</v>
      </c>
      <c r="G137" s="124">
        <v>87.13524153268467</v>
      </c>
      <c r="H137" s="116">
        <v>5870</v>
      </c>
      <c r="I137" s="124">
        <v>0.46825218291669257</v>
      </c>
      <c r="J137" s="116" t="s">
        <v>178</v>
      </c>
      <c r="K137" s="124" t="s">
        <v>178</v>
      </c>
      <c r="L137" s="116">
        <v>918</v>
      </c>
      <c r="M137" s="124">
        <v>0.24675031448569493</v>
      </c>
      <c r="N137" s="116" t="s">
        <v>178</v>
      </c>
      <c r="O137" s="124" t="s">
        <v>178</v>
      </c>
      <c r="P137" s="28">
        <v>69</v>
      </c>
    </row>
    <row r="138" spans="1:16" ht="12">
      <c r="A138" s="18">
        <v>70</v>
      </c>
      <c r="C138" s="69" t="s">
        <v>99</v>
      </c>
      <c r="D138" s="116">
        <v>5093902</v>
      </c>
      <c r="E138" s="124">
        <v>34.667582260527745</v>
      </c>
      <c r="F138" s="116">
        <v>6905</v>
      </c>
      <c r="G138" s="124">
        <v>0.13851904782347557</v>
      </c>
      <c r="H138" s="116">
        <v>884307</v>
      </c>
      <c r="I138" s="124">
        <v>70.54151330809398</v>
      </c>
      <c r="J138" s="116" t="s">
        <v>178</v>
      </c>
      <c r="K138" s="124" t="s">
        <v>178</v>
      </c>
      <c r="L138" s="116">
        <v>414</v>
      </c>
      <c r="M138" s="124">
        <v>0.1112795535915879</v>
      </c>
      <c r="N138" s="116">
        <v>2064</v>
      </c>
      <c r="O138" s="124">
        <v>2.2610257870867385</v>
      </c>
      <c r="P138" s="28">
        <v>70</v>
      </c>
    </row>
    <row r="139" spans="1:16" ht="12">
      <c r="A139" s="18"/>
      <c r="C139" s="69" t="s">
        <v>16</v>
      </c>
      <c r="E139" s="124"/>
      <c r="G139" s="124"/>
      <c r="I139" s="124"/>
      <c r="K139" s="124"/>
      <c r="M139" s="124"/>
      <c r="O139" s="124"/>
      <c r="P139" s="28"/>
    </row>
    <row r="140" spans="1:16" ht="12">
      <c r="A140" s="18">
        <v>71</v>
      </c>
      <c r="C140" s="69" t="s">
        <v>171</v>
      </c>
      <c r="D140" s="116">
        <v>257153</v>
      </c>
      <c r="E140" s="124">
        <v>1.7501068495313594</v>
      </c>
      <c r="F140" s="116" t="s">
        <v>178</v>
      </c>
      <c r="G140" s="124" t="s">
        <v>178</v>
      </c>
      <c r="H140" s="116">
        <v>106390</v>
      </c>
      <c r="I140" s="124">
        <v>8.486771676406631</v>
      </c>
      <c r="J140" s="116" t="s">
        <v>178</v>
      </c>
      <c r="K140" s="124" t="s">
        <v>178</v>
      </c>
      <c r="L140" s="116" t="s">
        <v>178</v>
      </c>
      <c r="M140" s="124" t="s">
        <v>178</v>
      </c>
      <c r="N140" s="116" t="s">
        <v>178</v>
      </c>
      <c r="O140" s="124" t="s">
        <v>178</v>
      </c>
      <c r="P140" s="28">
        <v>71</v>
      </c>
    </row>
    <row r="141" spans="1:16" ht="12">
      <c r="A141" s="18">
        <v>72</v>
      </c>
      <c r="C141" s="69" t="s">
        <v>172</v>
      </c>
      <c r="D141" s="116">
        <v>2323505</v>
      </c>
      <c r="E141" s="124">
        <v>15.813084099428593</v>
      </c>
      <c r="F141" s="116">
        <v>157</v>
      </c>
      <c r="G141" s="124">
        <v>0.00314952795196027</v>
      </c>
      <c r="H141" s="116" t="s">
        <v>178</v>
      </c>
      <c r="I141" s="124" t="s">
        <v>178</v>
      </c>
      <c r="J141" s="116" t="s">
        <v>178</v>
      </c>
      <c r="K141" s="124" t="s">
        <v>178</v>
      </c>
      <c r="L141" s="116" t="s">
        <v>178</v>
      </c>
      <c r="M141" s="124" t="s">
        <v>178</v>
      </c>
      <c r="N141" s="116" t="s">
        <v>178</v>
      </c>
      <c r="O141" s="124" t="s">
        <v>178</v>
      </c>
      <c r="P141" s="28">
        <v>72</v>
      </c>
    </row>
    <row r="142" spans="1:16" ht="12">
      <c r="A142" s="18">
        <v>73</v>
      </c>
      <c r="C142" s="69" t="s">
        <v>173</v>
      </c>
      <c r="D142" s="116">
        <v>16788</v>
      </c>
      <c r="E142" s="124">
        <v>0.11425413582549089</v>
      </c>
      <c r="F142" s="116">
        <v>217</v>
      </c>
      <c r="G142" s="124">
        <v>0.0043531692074864885</v>
      </c>
      <c r="H142" s="116" t="s">
        <v>178</v>
      </c>
      <c r="I142" s="124" t="s">
        <v>178</v>
      </c>
      <c r="J142" s="116" t="s">
        <v>178</v>
      </c>
      <c r="K142" s="124" t="s">
        <v>178</v>
      </c>
      <c r="L142" s="116" t="s">
        <v>178</v>
      </c>
      <c r="M142" s="124" t="s">
        <v>178</v>
      </c>
      <c r="N142" s="116" t="s">
        <v>178</v>
      </c>
      <c r="O142" s="124" t="s">
        <v>178</v>
      </c>
      <c r="P142" s="28">
        <v>73</v>
      </c>
    </row>
    <row r="143" spans="1:16" ht="12">
      <c r="A143" s="18">
        <v>74</v>
      </c>
      <c r="C143" s="69" t="s">
        <v>170</v>
      </c>
      <c r="D143" s="116">
        <v>1820130</v>
      </c>
      <c r="E143" s="124">
        <v>12.387263535861969</v>
      </c>
      <c r="F143" s="116">
        <v>23</v>
      </c>
      <c r="G143" s="124">
        <v>0.0004613958146183835</v>
      </c>
      <c r="H143" s="116">
        <v>604567</v>
      </c>
      <c r="I143" s="124">
        <v>48.2265447136961</v>
      </c>
      <c r="J143" s="116" t="s">
        <v>178</v>
      </c>
      <c r="K143" s="124" t="s">
        <v>178</v>
      </c>
      <c r="L143" s="116" t="s">
        <v>178</v>
      </c>
      <c r="M143" s="124" t="s">
        <v>178</v>
      </c>
      <c r="N143" s="116" t="s">
        <v>178</v>
      </c>
      <c r="O143" s="124" t="s">
        <v>178</v>
      </c>
      <c r="P143" s="28">
        <v>74</v>
      </c>
    </row>
    <row r="144" spans="1:16" ht="12">
      <c r="A144" s="18">
        <v>75</v>
      </c>
      <c r="C144" s="69" t="s">
        <v>174</v>
      </c>
      <c r="D144" s="116">
        <v>107233</v>
      </c>
      <c r="E144" s="124">
        <v>0.7297959105894011</v>
      </c>
      <c r="F144" s="116" t="s">
        <v>178</v>
      </c>
      <c r="G144" s="124" t="s">
        <v>178</v>
      </c>
      <c r="H144" s="116" t="s">
        <v>178</v>
      </c>
      <c r="I144" s="124" t="s">
        <v>178</v>
      </c>
      <c r="J144" s="116" t="s">
        <v>178</v>
      </c>
      <c r="K144" s="124" t="s">
        <v>178</v>
      </c>
      <c r="L144" s="116" t="s">
        <v>178</v>
      </c>
      <c r="M144" s="124" t="s">
        <v>178</v>
      </c>
      <c r="N144" s="116" t="s">
        <v>178</v>
      </c>
      <c r="O144" s="124" t="s">
        <v>178</v>
      </c>
      <c r="P144" s="28">
        <v>75</v>
      </c>
    </row>
    <row r="145" spans="1:16" ht="12">
      <c r="A145" s="18">
        <v>76</v>
      </c>
      <c r="C145" s="69" t="s">
        <v>100</v>
      </c>
      <c r="D145" s="116">
        <v>569089</v>
      </c>
      <c r="E145" s="124">
        <v>3.87305050648039</v>
      </c>
      <c r="F145" s="116">
        <v>6506</v>
      </c>
      <c r="G145" s="124">
        <v>0.13051483347422624</v>
      </c>
      <c r="H145" s="116">
        <v>173349</v>
      </c>
      <c r="I145" s="124">
        <v>13.828117147602342</v>
      </c>
      <c r="J145" s="116" t="s">
        <v>178</v>
      </c>
      <c r="K145" s="124" t="s">
        <v>178</v>
      </c>
      <c r="L145" s="116">
        <v>414</v>
      </c>
      <c r="M145" s="124">
        <v>0.1112795535915879</v>
      </c>
      <c r="N145" s="116">
        <v>2064</v>
      </c>
      <c r="O145" s="124">
        <v>2.2610257870867385</v>
      </c>
      <c r="P145" s="28">
        <v>76</v>
      </c>
    </row>
    <row r="146" spans="1:16" ht="12">
      <c r="A146" s="18">
        <v>77</v>
      </c>
      <c r="C146" s="69" t="s">
        <v>101</v>
      </c>
      <c r="D146" s="116">
        <v>419040</v>
      </c>
      <c r="E146" s="124">
        <v>2.8518616318986005</v>
      </c>
      <c r="F146" s="116">
        <v>6504</v>
      </c>
      <c r="G146" s="124">
        <v>0.13047471209904202</v>
      </c>
      <c r="H146" s="116">
        <v>14783</v>
      </c>
      <c r="I146" s="124">
        <v>1.1792456592942873</v>
      </c>
      <c r="J146" s="116">
        <v>253</v>
      </c>
      <c r="K146" s="124">
        <v>27.802197802197803</v>
      </c>
      <c r="L146" s="116">
        <v>5785</v>
      </c>
      <c r="M146" s="124">
        <v>1.5549570471674785</v>
      </c>
      <c r="N146" s="116">
        <v>4223</v>
      </c>
      <c r="O146" s="124">
        <v>4.626120106040356</v>
      </c>
      <c r="P146" s="28">
        <v>77</v>
      </c>
    </row>
    <row r="147" spans="1:16" ht="12">
      <c r="A147" s="18"/>
      <c r="C147" s="69" t="s">
        <v>26</v>
      </c>
      <c r="E147" s="124"/>
      <c r="G147" s="124"/>
      <c r="I147" s="124"/>
      <c r="K147" s="124"/>
      <c r="M147" s="124"/>
      <c r="O147" s="124"/>
      <c r="P147" s="28"/>
    </row>
    <row r="148" spans="1:16" ht="12">
      <c r="A148" s="18">
        <v>78</v>
      </c>
      <c r="C148" s="69" t="s">
        <v>102</v>
      </c>
      <c r="D148" s="116">
        <v>187778</v>
      </c>
      <c r="E148" s="124">
        <v>1.2779612292732325</v>
      </c>
      <c r="F148" s="116">
        <v>43</v>
      </c>
      <c r="G148" s="124">
        <v>0.0008626095664604562</v>
      </c>
      <c r="H148" s="116">
        <v>124</v>
      </c>
      <c r="I148" s="124">
        <v>0.00989152822515671</v>
      </c>
      <c r="J148" s="116" t="s">
        <v>178</v>
      </c>
      <c r="K148" s="124" t="s">
        <v>178</v>
      </c>
      <c r="L148" s="116" t="s">
        <v>178</v>
      </c>
      <c r="M148" s="124" t="s">
        <v>178</v>
      </c>
      <c r="N148" s="116">
        <v>6</v>
      </c>
      <c r="O148" s="124">
        <v>0.0065727493810661</v>
      </c>
      <c r="P148" s="28">
        <v>78</v>
      </c>
    </row>
    <row r="149" spans="1:16" ht="12">
      <c r="A149" s="18">
        <v>79</v>
      </c>
      <c r="C149" s="69" t="s">
        <v>147</v>
      </c>
      <c r="D149" s="116">
        <v>839957</v>
      </c>
      <c r="E149" s="124">
        <v>5.716497567641879</v>
      </c>
      <c r="F149" s="116">
        <v>38649</v>
      </c>
      <c r="G149" s="124">
        <v>0.7753255147472132</v>
      </c>
      <c r="H149" s="116">
        <v>22872</v>
      </c>
      <c r="I149" s="124">
        <v>1.8245083352079374</v>
      </c>
      <c r="J149" s="116" t="s">
        <v>178</v>
      </c>
      <c r="K149" s="124" t="s">
        <v>178</v>
      </c>
      <c r="L149" s="116">
        <v>6802</v>
      </c>
      <c r="M149" s="124">
        <v>1.8283176896859443</v>
      </c>
      <c r="N149" s="116">
        <v>850</v>
      </c>
      <c r="O149" s="124">
        <v>0.9311394956510308</v>
      </c>
      <c r="P149" s="28">
        <v>79</v>
      </c>
    </row>
    <row r="150" spans="1:16" ht="12">
      <c r="A150" s="18">
        <v>80</v>
      </c>
      <c r="C150" s="69" t="s">
        <v>103</v>
      </c>
      <c r="D150" s="116">
        <v>2339</v>
      </c>
      <c r="E150" s="124">
        <v>0.01591853846174787</v>
      </c>
      <c r="F150" s="116" t="s">
        <v>178</v>
      </c>
      <c r="G150" s="124" t="s">
        <v>178</v>
      </c>
      <c r="H150" s="116" t="s">
        <v>178</v>
      </c>
      <c r="I150" s="124" t="s">
        <v>178</v>
      </c>
      <c r="J150" s="116" t="s">
        <v>178</v>
      </c>
      <c r="K150" s="124" t="s">
        <v>178</v>
      </c>
      <c r="L150" s="116" t="s">
        <v>178</v>
      </c>
      <c r="M150" s="124" t="s">
        <v>178</v>
      </c>
      <c r="N150" s="116">
        <v>2339</v>
      </c>
      <c r="O150" s="124">
        <v>2.562276800385601</v>
      </c>
      <c r="P150" s="28">
        <v>80</v>
      </c>
    </row>
    <row r="151" spans="1:16" ht="12">
      <c r="A151" s="18">
        <v>81</v>
      </c>
      <c r="C151" s="69" t="s">
        <v>104</v>
      </c>
      <c r="D151" s="116">
        <v>872799</v>
      </c>
      <c r="E151" s="124">
        <v>5.940010453559246</v>
      </c>
      <c r="F151" s="116">
        <v>51628</v>
      </c>
      <c r="G151" s="124">
        <v>1.0356931790051263</v>
      </c>
      <c r="H151" s="116">
        <v>146434</v>
      </c>
      <c r="I151" s="124">
        <v>11.681097130020948</v>
      </c>
      <c r="J151" s="116" t="s">
        <v>178</v>
      </c>
      <c r="K151" s="124" t="s">
        <v>178</v>
      </c>
      <c r="L151" s="116">
        <v>304352</v>
      </c>
      <c r="M151" s="124">
        <v>81.80713694373662</v>
      </c>
      <c r="N151" s="116">
        <v>14431</v>
      </c>
      <c r="O151" s="124">
        <v>15.808557719694148</v>
      </c>
      <c r="P151" s="28">
        <v>81</v>
      </c>
    </row>
    <row r="152" spans="1:16" ht="12">
      <c r="A152" s="18"/>
      <c r="C152" s="69" t="s">
        <v>23</v>
      </c>
      <c r="E152" s="124"/>
      <c r="G152" s="124"/>
      <c r="I152" s="124"/>
      <c r="K152" s="124"/>
      <c r="M152" s="124"/>
      <c r="O152" s="124"/>
      <c r="P152" s="28"/>
    </row>
    <row r="153" spans="1:16" ht="12">
      <c r="A153" s="18">
        <v>82</v>
      </c>
      <c r="C153" s="69" t="s">
        <v>105</v>
      </c>
      <c r="D153" s="116">
        <v>413572</v>
      </c>
      <c r="E153" s="124">
        <v>2.814648049893967</v>
      </c>
      <c r="F153" s="116">
        <v>5944</v>
      </c>
      <c r="G153" s="124">
        <v>0.11924072704746398</v>
      </c>
      <c r="H153" s="116">
        <v>85654</v>
      </c>
      <c r="I153" s="124">
        <v>6.8326528919159095</v>
      </c>
      <c r="J153" s="116" t="s">
        <v>178</v>
      </c>
      <c r="K153" s="124" t="s">
        <v>178</v>
      </c>
      <c r="L153" s="116">
        <v>235200</v>
      </c>
      <c r="M153" s="124">
        <v>63.21968841724994</v>
      </c>
      <c r="N153" s="116" t="s">
        <v>178</v>
      </c>
      <c r="O153" s="124" t="s">
        <v>178</v>
      </c>
      <c r="P153" s="28">
        <v>82</v>
      </c>
    </row>
    <row r="154" spans="1:16" ht="12">
      <c r="A154" s="18">
        <v>83</v>
      </c>
      <c r="C154" s="69" t="s">
        <v>106</v>
      </c>
      <c r="D154" s="116">
        <v>245124</v>
      </c>
      <c r="E154" s="124">
        <v>1.6682410525427467</v>
      </c>
      <c r="F154" s="116">
        <v>1299</v>
      </c>
      <c r="G154" s="124">
        <v>0.026058833182142617</v>
      </c>
      <c r="H154" s="116">
        <v>51772</v>
      </c>
      <c r="I154" s="124">
        <v>4.129872574780751</v>
      </c>
      <c r="J154" s="116" t="s">
        <v>178</v>
      </c>
      <c r="K154" s="124" t="s">
        <v>178</v>
      </c>
      <c r="L154" s="116">
        <v>41340</v>
      </c>
      <c r="M154" s="124">
        <v>11.111827887623779</v>
      </c>
      <c r="N154" s="116">
        <v>264</v>
      </c>
      <c r="O154" s="124">
        <v>0.28920097276690837</v>
      </c>
      <c r="P154" s="28">
        <v>83</v>
      </c>
    </row>
    <row r="155" spans="1:16" ht="12">
      <c r="A155" s="18">
        <v>84</v>
      </c>
      <c r="C155" s="69" t="s">
        <v>107</v>
      </c>
      <c r="D155" s="116">
        <v>68761</v>
      </c>
      <c r="E155" s="124">
        <v>0.46796691884063496</v>
      </c>
      <c r="F155" s="116">
        <v>33187</v>
      </c>
      <c r="G155" s="124">
        <v>0.6657540391191432</v>
      </c>
      <c r="H155" s="116">
        <v>4258</v>
      </c>
      <c r="I155" s="124">
        <v>0.33966231598965535</v>
      </c>
      <c r="J155" s="116" t="s">
        <v>178</v>
      </c>
      <c r="K155" s="124" t="s">
        <v>178</v>
      </c>
      <c r="L155" s="116">
        <v>19026</v>
      </c>
      <c r="M155" s="124">
        <v>5.11402122375254</v>
      </c>
      <c r="N155" s="116" t="s">
        <v>178</v>
      </c>
      <c r="O155" s="124" t="s">
        <v>178</v>
      </c>
      <c r="P155" s="28">
        <v>84</v>
      </c>
    </row>
    <row r="156" spans="1:16" ht="12">
      <c r="A156" s="18"/>
      <c r="C156" s="69" t="s">
        <v>26</v>
      </c>
      <c r="E156" s="124"/>
      <c r="G156" s="124"/>
      <c r="I156" s="124"/>
      <c r="K156" s="124"/>
      <c r="M156" s="124"/>
      <c r="O156" s="124"/>
      <c r="P156" s="28"/>
    </row>
    <row r="157" spans="1:16" ht="12">
      <c r="A157" s="18">
        <v>85</v>
      </c>
      <c r="C157" s="69" t="s">
        <v>108</v>
      </c>
      <c r="D157" s="116">
        <v>14731</v>
      </c>
      <c r="E157" s="124">
        <v>0.10025480550663012</v>
      </c>
      <c r="F157" s="116">
        <v>1676</v>
      </c>
      <c r="G157" s="124">
        <v>0.033621712404365685</v>
      </c>
      <c r="H157" s="116">
        <v>3237</v>
      </c>
      <c r="I157" s="124">
        <v>0.2582167489099376</v>
      </c>
      <c r="J157" s="116" t="s">
        <v>178</v>
      </c>
      <c r="K157" s="124" t="s">
        <v>178</v>
      </c>
      <c r="L157" s="116">
        <v>7984</v>
      </c>
      <c r="M157" s="124">
        <v>2.146028878925695</v>
      </c>
      <c r="N157" s="116" t="s">
        <v>178</v>
      </c>
      <c r="O157" s="124" t="s">
        <v>178</v>
      </c>
      <c r="P157" s="28">
        <v>85</v>
      </c>
    </row>
    <row r="158" spans="1:16" ht="12">
      <c r="A158" s="18">
        <v>86</v>
      </c>
      <c r="C158" s="69" t="s">
        <v>109</v>
      </c>
      <c r="D158" s="116">
        <v>40879</v>
      </c>
      <c r="E158" s="124">
        <v>0.2782103179896499</v>
      </c>
      <c r="F158" s="116">
        <v>31399</v>
      </c>
      <c r="G158" s="124">
        <v>0.629885529704462</v>
      </c>
      <c r="H158" s="116">
        <v>598</v>
      </c>
      <c r="I158" s="124">
        <v>0.047702692569707356</v>
      </c>
      <c r="J158" s="116" t="s">
        <v>178</v>
      </c>
      <c r="K158" s="124" t="s">
        <v>178</v>
      </c>
      <c r="L158" s="116">
        <v>160</v>
      </c>
      <c r="M158" s="124">
        <v>0.04300659076003398</v>
      </c>
      <c r="N158" s="116" t="s">
        <v>178</v>
      </c>
      <c r="O158" s="124" t="s">
        <v>178</v>
      </c>
      <c r="P158" s="28">
        <v>86</v>
      </c>
    </row>
    <row r="159" spans="1:16" ht="12">
      <c r="A159" s="18">
        <v>87</v>
      </c>
      <c r="C159" s="69" t="s">
        <v>110</v>
      </c>
      <c r="D159" s="116">
        <v>145340</v>
      </c>
      <c r="E159" s="124">
        <v>0.9891408208766289</v>
      </c>
      <c r="F159" s="116">
        <v>11197</v>
      </c>
      <c r="G159" s="124">
        <v>0.22461951896878438</v>
      </c>
      <c r="H159" s="116">
        <v>4748</v>
      </c>
      <c r="I159" s="124">
        <v>0.3787498065568069</v>
      </c>
      <c r="J159" s="116" t="s">
        <v>178</v>
      </c>
      <c r="K159" s="124" t="s">
        <v>178</v>
      </c>
      <c r="L159" s="116">
        <v>8785</v>
      </c>
      <c r="M159" s="124">
        <v>2.3613306239181155</v>
      </c>
      <c r="N159" s="116">
        <v>14167</v>
      </c>
      <c r="O159" s="124">
        <v>15.51935674692724</v>
      </c>
      <c r="P159" s="28">
        <v>87</v>
      </c>
    </row>
    <row r="160" spans="1:18" s="7" customFormat="1" ht="12">
      <c r="A160" s="18"/>
      <c r="B160" s="3"/>
      <c r="C160" s="69"/>
      <c r="E160" s="124"/>
      <c r="G160" s="124"/>
      <c r="I160" s="124"/>
      <c r="K160" s="124"/>
      <c r="M160" s="124"/>
      <c r="O160" s="124"/>
      <c r="P160" s="28"/>
      <c r="R160" s="4"/>
    </row>
    <row r="161" spans="1:18" s="58" customFormat="1" ht="13.5">
      <c r="A161" s="73">
        <v>88</v>
      </c>
      <c r="B161" s="74"/>
      <c r="C161" s="75" t="s">
        <v>111</v>
      </c>
      <c r="D161" s="129">
        <v>14693560</v>
      </c>
      <c r="E161" s="130">
        <v>100</v>
      </c>
      <c r="F161" s="129">
        <v>4984874</v>
      </c>
      <c r="G161" s="130">
        <v>100</v>
      </c>
      <c r="H161" s="129">
        <v>1253598</v>
      </c>
      <c r="I161" s="130">
        <v>100</v>
      </c>
      <c r="J161" s="129">
        <v>910</v>
      </c>
      <c r="K161" s="130">
        <v>100</v>
      </c>
      <c r="L161" s="129">
        <v>372036</v>
      </c>
      <c r="M161" s="130">
        <v>100</v>
      </c>
      <c r="N161" s="129">
        <v>91286</v>
      </c>
      <c r="O161" s="130">
        <v>100</v>
      </c>
      <c r="P161" s="76">
        <v>88</v>
      </c>
      <c r="R161" s="7"/>
    </row>
    <row r="162" spans="1:16" s="58" customFormat="1" ht="12">
      <c r="A162" s="18"/>
      <c r="B162" s="53"/>
      <c r="C162" s="48"/>
      <c r="E162" s="124"/>
      <c r="G162" s="124"/>
      <c r="I162" s="124"/>
      <c r="K162" s="124"/>
      <c r="M162" s="124"/>
      <c r="O162" s="124"/>
      <c r="P162" s="28"/>
    </row>
    <row r="163" spans="1:16" ht="12">
      <c r="A163" s="18">
        <v>89</v>
      </c>
      <c r="B163" s="19"/>
      <c r="C163" s="48" t="s">
        <v>48</v>
      </c>
      <c r="E163" s="124"/>
      <c r="G163" s="124"/>
      <c r="I163" s="124"/>
      <c r="K163" s="124"/>
      <c r="M163" s="124"/>
      <c r="O163" s="124"/>
      <c r="P163" s="28"/>
    </row>
    <row r="164" spans="1:16" ht="12">
      <c r="A164" s="18"/>
      <c r="B164" s="19"/>
      <c r="C164" s="48" t="s">
        <v>140</v>
      </c>
      <c r="D164" s="116">
        <v>507</v>
      </c>
      <c r="E164" s="124" t="s">
        <v>169</v>
      </c>
      <c r="F164" s="116">
        <v>122</v>
      </c>
      <c r="G164" s="124" t="s">
        <v>169</v>
      </c>
      <c r="H164" s="116">
        <v>54</v>
      </c>
      <c r="I164" s="124" t="s">
        <v>169</v>
      </c>
      <c r="J164" s="116">
        <v>2</v>
      </c>
      <c r="K164" s="124" t="s">
        <v>169</v>
      </c>
      <c r="L164" s="116">
        <v>33</v>
      </c>
      <c r="M164" s="124" t="s">
        <v>169</v>
      </c>
      <c r="N164" s="116">
        <v>15</v>
      </c>
      <c r="O164" s="124" t="s">
        <v>169</v>
      </c>
      <c r="P164" s="28">
        <v>89</v>
      </c>
    </row>
    <row r="165" spans="1:16" ht="12">
      <c r="A165" s="18"/>
      <c r="B165" s="19"/>
      <c r="C165" s="48" t="s">
        <v>26</v>
      </c>
      <c r="E165" s="124"/>
      <c r="G165" s="124"/>
      <c r="I165" s="124"/>
      <c r="K165" s="124"/>
      <c r="M165" s="124"/>
      <c r="O165" s="124"/>
      <c r="P165" s="28"/>
    </row>
    <row r="166" spans="1:16" ht="12">
      <c r="A166" s="18">
        <v>90</v>
      </c>
      <c r="B166" s="19"/>
      <c r="C166" s="48" t="s">
        <v>141</v>
      </c>
      <c r="D166" s="116">
        <v>36</v>
      </c>
      <c r="E166" s="124" t="s">
        <v>169</v>
      </c>
      <c r="F166" s="116">
        <v>11</v>
      </c>
      <c r="G166" s="124" t="s">
        <v>169</v>
      </c>
      <c r="H166" s="116">
        <v>1</v>
      </c>
      <c r="I166" s="124" t="s">
        <v>169</v>
      </c>
      <c r="J166" s="116">
        <v>1</v>
      </c>
      <c r="K166" s="124" t="s">
        <v>169</v>
      </c>
      <c r="L166" s="116">
        <v>6</v>
      </c>
      <c r="M166" s="124" t="s">
        <v>169</v>
      </c>
      <c r="N166" s="116">
        <v>2</v>
      </c>
      <c r="O166" s="124" t="s">
        <v>169</v>
      </c>
      <c r="P166" s="28">
        <v>90</v>
      </c>
    </row>
    <row r="167" spans="1:16" ht="12">
      <c r="A167" s="113" t="s">
        <v>49</v>
      </c>
      <c r="B167" s="60"/>
      <c r="C167" s="61"/>
      <c r="P167" s="53"/>
    </row>
    <row r="168" spans="1:16" ht="12">
      <c r="A168" s="102" t="s">
        <v>112</v>
      </c>
      <c r="B168" s="53"/>
      <c r="C168" s="60"/>
      <c r="P168" s="102"/>
    </row>
    <row r="169" ht="12">
      <c r="B169" s="4"/>
    </row>
    <row r="170" ht="12">
      <c r="B170" s="4"/>
    </row>
    <row r="176" spans="7:15" ht="12">
      <c r="G176" s="98"/>
      <c r="I176" s="98"/>
      <c r="K176" s="98"/>
      <c r="M176" s="98"/>
      <c r="O176" s="98"/>
    </row>
  </sheetData>
  <mergeCells count="14">
    <mergeCell ref="F6:G6"/>
    <mergeCell ref="F7:G7"/>
    <mergeCell ref="L6:M6"/>
    <mergeCell ref="L7:M7"/>
    <mergeCell ref="F126:G126"/>
    <mergeCell ref="L126:M126"/>
    <mergeCell ref="F68:G68"/>
    <mergeCell ref="L68:M68"/>
    <mergeCell ref="F69:G69"/>
    <mergeCell ref="L69:M69"/>
    <mergeCell ref="C36:G36"/>
    <mergeCell ref="H36:O36"/>
    <mergeCell ref="F125:G125"/>
    <mergeCell ref="L125:M125"/>
  </mergeCells>
  <printOptions horizontalCentered="1"/>
  <pageMargins left="0.5905511811023623" right="0.5905511811023623" top="0.7874015748031497" bottom="0.66" header="0.4724409448818898" footer="0.4724409448818898"/>
  <pageSetup horizontalDpi="300" verticalDpi="300" orientation="portrait" pageOrder="overThenDown" paperSize="9" r:id="rId2"/>
  <headerFooter alignWithMargins="0">
    <oddHeader>&amp;C- &amp;P+17 -</oddHeader>
  </headerFooter>
  <rowBreaks count="1" manualBreakCount="1">
    <brk id="119" max="255" man="1"/>
  </rowBreaks>
  <drawing r:id="rId1"/>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F15" sqref="F15"/>
    </sheetView>
  </sheetViews>
  <sheetFormatPr defaultColWidth="11.421875" defaultRowHeight="12.75"/>
  <cols>
    <col min="1" max="1" width="24.57421875" style="0" customWidth="1"/>
    <col min="2" max="2" width="14.57421875" style="0" customWidth="1"/>
    <col min="3" max="3" width="15.421875" style="0" customWidth="1"/>
    <col min="4" max="4" width="16.8515625" style="0" customWidth="1"/>
    <col min="5" max="5" width="16.28125" style="0" customWidth="1"/>
  </cols>
  <sheetData>
    <row r="1" spans="1:5" ht="12.75">
      <c r="A1" s="155" t="s">
        <v>259</v>
      </c>
      <c r="B1" s="155"/>
      <c r="C1" s="155"/>
      <c r="D1" s="155"/>
      <c r="E1" s="155"/>
    </row>
    <row r="2" spans="1:5" ht="12.75">
      <c r="A2" s="155" t="s">
        <v>260</v>
      </c>
      <c r="B2" s="155"/>
      <c r="C2" s="155"/>
      <c r="D2" s="155"/>
      <c r="E2" s="155"/>
    </row>
    <row r="3" spans="2:4" ht="12.75">
      <c r="B3" s="161"/>
      <c r="C3" s="162"/>
      <c r="D3" s="162"/>
    </row>
    <row r="4" ht="12.75">
      <c r="A4" s="153"/>
    </row>
    <row r="5" ht="15">
      <c r="A5" s="154"/>
    </row>
    <row r="6" spans="1:5" ht="12.75">
      <c r="A6" s="179" t="s">
        <v>235</v>
      </c>
      <c r="B6" s="181" t="s">
        <v>236</v>
      </c>
      <c r="C6" s="181"/>
      <c r="D6" s="181"/>
      <c r="E6" s="182"/>
    </row>
    <row r="7" spans="1:5" ht="38.25">
      <c r="A7" s="180"/>
      <c r="B7" s="157" t="s">
        <v>237</v>
      </c>
      <c r="C7" s="157" t="s">
        <v>238</v>
      </c>
      <c r="D7" s="158" t="s">
        <v>239</v>
      </c>
      <c r="E7" s="159" t="s">
        <v>240</v>
      </c>
    </row>
    <row r="8" spans="1:5" ht="12.75">
      <c r="A8" s="156" t="s">
        <v>8</v>
      </c>
      <c r="B8" s="160">
        <v>507</v>
      </c>
      <c r="C8" s="160">
        <v>236</v>
      </c>
      <c r="D8" s="160">
        <v>223</v>
      </c>
      <c r="E8" s="160">
        <v>48</v>
      </c>
    </row>
    <row r="9" spans="1:5" ht="12.75">
      <c r="A9" s="156" t="s">
        <v>241</v>
      </c>
      <c r="B9" s="160" t="s">
        <v>30</v>
      </c>
      <c r="C9" s="160" t="s">
        <v>30</v>
      </c>
      <c r="D9" s="160" t="s">
        <v>30</v>
      </c>
      <c r="E9" s="160"/>
    </row>
    <row r="10" spans="1:5" ht="12.75">
      <c r="A10" s="156" t="s">
        <v>242</v>
      </c>
      <c r="B10" s="160">
        <v>16</v>
      </c>
      <c r="C10" s="160">
        <v>10</v>
      </c>
      <c r="D10" s="160">
        <v>5</v>
      </c>
      <c r="E10" s="160">
        <v>1</v>
      </c>
    </row>
    <row r="11" spans="1:5" ht="12.75">
      <c r="A11" s="156" t="s">
        <v>243</v>
      </c>
      <c r="B11" s="160">
        <v>12</v>
      </c>
      <c r="C11" s="160">
        <v>6</v>
      </c>
      <c r="D11" s="160">
        <v>3</v>
      </c>
      <c r="E11" s="160">
        <v>3</v>
      </c>
    </row>
    <row r="12" spans="1:5" ht="12.75">
      <c r="A12" s="156" t="s">
        <v>244</v>
      </c>
      <c r="B12" s="160">
        <v>93</v>
      </c>
      <c r="C12" s="160">
        <v>17</v>
      </c>
      <c r="D12" s="160">
        <v>74</v>
      </c>
      <c r="E12" s="160">
        <v>2</v>
      </c>
    </row>
    <row r="13" spans="1:5" ht="12.75">
      <c r="A13" s="156" t="s">
        <v>245</v>
      </c>
      <c r="B13" s="160">
        <v>61</v>
      </c>
      <c r="C13" s="160">
        <v>34</v>
      </c>
      <c r="D13" s="160">
        <v>25</v>
      </c>
      <c r="E13" s="160">
        <v>2</v>
      </c>
    </row>
    <row r="14" spans="1:5" ht="12.75">
      <c r="A14" s="156" t="s">
        <v>246</v>
      </c>
      <c r="B14" s="160" t="s">
        <v>30</v>
      </c>
      <c r="C14" s="160" t="s">
        <v>30</v>
      </c>
      <c r="D14" s="160" t="s">
        <v>30</v>
      </c>
      <c r="E14" s="160"/>
    </row>
    <row r="15" spans="1:5" ht="12.75">
      <c r="A15" s="156" t="s">
        <v>247</v>
      </c>
      <c r="B15" s="160">
        <v>38</v>
      </c>
      <c r="C15" s="160">
        <v>16</v>
      </c>
      <c r="D15" s="160">
        <v>22</v>
      </c>
      <c r="E15" s="160" t="s">
        <v>248</v>
      </c>
    </row>
    <row r="16" spans="1:5" ht="12.75">
      <c r="A16" s="156" t="s">
        <v>249</v>
      </c>
      <c r="B16" s="160">
        <v>23</v>
      </c>
      <c r="C16" s="160">
        <v>18</v>
      </c>
      <c r="D16" s="160">
        <v>3</v>
      </c>
      <c r="E16" s="160">
        <v>2</v>
      </c>
    </row>
    <row r="17" spans="1:5" ht="12.75">
      <c r="A17" s="156" t="s">
        <v>250</v>
      </c>
      <c r="B17" s="160">
        <v>93</v>
      </c>
      <c r="C17" s="160">
        <v>49</v>
      </c>
      <c r="D17" s="160">
        <v>31</v>
      </c>
      <c r="E17" s="160">
        <v>13</v>
      </c>
    </row>
    <row r="18" spans="1:5" ht="12.75">
      <c r="A18" s="156" t="s">
        <v>246</v>
      </c>
      <c r="B18" s="160" t="s">
        <v>30</v>
      </c>
      <c r="C18" s="160" t="s">
        <v>30</v>
      </c>
      <c r="D18" s="160" t="s">
        <v>30</v>
      </c>
      <c r="E18" s="160"/>
    </row>
    <row r="19" spans="1:5" ht="12.75">
      <c r="A19" s="156" t="s">
        <v>251</v>
      </c>
      <c r="B19" s="160">
        <v>8</v>
      </c>
      <c r="C19" s="160">
        <v>4</v>
      </c>
      <c r="D19" s="160">
        <v>1</v>
      </c>
      <c r="E19" s="160">
        <v>3</v>
      </c>
    </row>
    <row r="20" spans="1:5" ht="12.75">
      <c r="A20" s="156" t="s">
        <v>252</v>
      </c>
      <c r="B20" s="160">
        <v>13</v>
      </c>
      <c r="C20" s="160">
        <v>7</v>
      </c>
      <c r="D20" s="160">
        <v>2</v>
      </c>
      <c r="E20" s="160">
        <v>4</v>
      </c>
    </row>
    <row r="21" spans="1:5" ht="12.75">
      <c r="A21" s="156" t="s">
        <v>253</v>
      </c>
      <c r="B21" s="160">
        <v>55</v>
      </c>
      <c r="C21" s="160">
        <v>27</v>
      </c>
      <c r="D21" s="160">
        <v>27</v>
      </c>
      <c r="E21" s="160">
        <v>1</v>
      </c>
    </row>
    <row r="22" spans="1:5" ht="15.75" customHeight="1">
      <c r="A22" s="156" t="s">
        <v>254</v>
      </c>
      <c r="B22" s="160">
        <v>17</v>
      </c>
      <c r="C22" s="160">
        <v>11</v>
      </c>
      <c r="D22" s="160">
        <v>1</v>
      </c>
      <c r="E22" s="160">
        <v>5</v>
      </c>
    </row>
    <row r="23" spans="1:5" ht="12.75">
      <c r="A23" s="156" t="s">
        <v>255</v>
      </c>
      <c r="B23" s="160">
        <v>37</v>
      </c>
      <c r="C23" s="160">
        <v>17</v>
      </c>
      <c r="D23" s="160">
        <v>13</v>
      </c>
      <c r="E23" s="160">
        <v>7</v>
      </c>
    </row>
    <row r="24" spans="1:5" ht="12.75">
      <c r="A24" s="156" t="s">
        <v>256</v>
      </c>
      <c r="B24" s="160">
        <v>6</v>
      </c>
      <c r="C24" s="160">
        <v>3</v>
      </c>
      <c r="D24" s="160">
        <v>2</v>
      </c>
      <c r="E24" s="160">
        <v>1</v>
      </c>
    </row>
    <row r="25" spans="1:5" ht="12.75">
      <c r="A25" s="156" t="s">
        <v>257</v>
      </c>
      <c r="B25" s="160">
        <v>21</v>
      </c>
      <c r="C25" s="160">
        <v>12</v>
      </c>
      <c r="D25" s="160">
        <v>9</v>
      </c>
      <c r="E25" s="160" t="s">
        <v>248</v>
      </c>
    </row>
    <row r="26" spans="1:5" ht="12.75">
      <c r="A26" s="156" t="s">
        <v>258</v>
      </c>
      <c r="B26" s="160">
        <v>168</v>
      </c>
      <c r="C26" s="160">
        <v>88</v>
      </c>
      <c r="D26" s="160">
        <v>61</v>
      </c>
      <c r="E26" s="160">
        <v>19</v>
      </c>
    </row>
  </sheetData>
  <mergeCells count="4">
    <mergeCell ref="A6:A7"/>
    <mergeCell ref="B6:E6"/>
    <mergeCell ref="A1:E1"/>
    <mergeCell ref="A2:E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2004-06-21T09:54:06Z</cp:lastPrinted>
  <dcterms:created xsi:type="dcterms:W3CDTF">2000-11-14T06:51:40Z</dcterms:created>
  <dcterms:modified xsi:type="dcterms:W3CDTF">2008-02-27T10:26:28Z</dcterms:modified>
  <cp:category/>
  <cp:version/>
  <cp:contentType/>
  <cp:contentStatus/>
</cp:coreProperties>
</file>