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Inhaltsverz." sheetId="2" r:id="rId2"/>
    <sheet name="Vorbemerk." sheetId="3" r:id="rId3"/>
    <sheet name="TAB 1.01" sheetId="4" r:id="rId4"/>
    <sheet name="TAB 1.02 " sheetId="5" r:id="rId5"/>
    <sheet name="TAB 1.03" sheetId="6" r:id="rId6"/>
    <sheet name="TAB 1.04" sheetId="7" r:id="rId7"/>
    <sheet name="TAB 2" sheetId="8" r:id="rId8"/>
    <sheet name="TAB 3.01" sheetId="9" r:id="rId9"/>
    <sheet name="TAB 3.02" sheetId="10" r:id="rId10"/>
    <sheet name="TAB 3.03" sheetId="11" r:id="rId11"/>
  </sheets>
  <definedNames/>
  <calcPr fullCalcOnLoad="1"/>
</workbook>
</file>

<file path=xl/sharedStrings.xml><?xml version="1.0" encoding="utf-8"?>
<sst xmlns="http://schemas.openxmlformats.org/spreadsheetml/2006/main" count="628" uniqueCount="353">
  <si>
    <t>Deutsche</t>
  </si>
  <si>
    <t>Natürliche Bevölkerungsbewegung</t>
  </si>
  <si>
    <t>1. Bevölkerungsstand</t>
  </si>
  <si>
    <t>Vorgang</t>
  </si>
  <si>
    <t>Insgesamt</t>
  </si>
  <si>
    <t>Männlich</t>
  </si>
  <si>
    <t>Weiblich</t>
  </si>
  <si>
    <t>Bevölkerung am Anfang</t>
  </si>
  <si>
    <t xml:space="preserve">   des Zeitraumes</t>
  </si>
  <si>
    <t xml:space="preserve">   Geborene</t>
  </si>
  <si>
    <t xml:space="preserve">      davon</t>
  </si>
  <si>
    <t xml:space="preserve">      Lebendgeborene</t>
  </si>
  <si>
    <t xml:space="preserve">      Totgeborene</t>
  </si>
  <si>
    <t xml:space="preserve">   Gestorbene</t>
  </si>
  <si>
    <t xml:space="preserve">      darunter</t>
  </si>
  <si>
    <t xml:space="preserve">      im 1. Lebensjahr</t>
  </si>
  <si>
    <t>Wanderungen über die Landesgrenze</t>
  </si>
  <si>
    <t xml:space="preserve">   Zuzüge</t>
  </si>
  <si>
    <t xml:space="preserve">   Fortzüge</t>
  </si>
  <si>
    <t>-</t>
  </si>
  <si>
    <t>Veränderungen insgesamt</t>
  </si>
  <si>
    <t>Bevölkerung am Ende</t>
  </si>
  <si>
    <t>Lebendgeborene</t>
  </si>
  <si>
    <t>Gestorbene</t>
  </si>
  <si>
    <t>Landesbinnenwanderung</t>
  </si>
  <si>
    <t>Kreisfreie Stadt</t>
  </si>
  <si>
    <t>Landkreis</t>
  </si>
  <si>
    <t>Geborenen bzw.</t>
  </si>
  <si>
    <t>Land</t>
  </si>
  <si>
    <t>Gestorbenen (-)</t>
  </si>
  <si>
    <t>insgesamt</t>
  </si>
  <si>
    <t>männlich</t>
  </si>
  <si>
    <t>weiblich</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</si>
  <si>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</si>
  <si>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</si>
  <si>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</si>
  <si>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</si>
  <si>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</si>
  <si>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</si>
  <si>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</si>
  <si>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</si>
  <si>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</si>
  <si>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</si>
  <si>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</si>
  <si>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</si>
  <si>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</si>
  <si>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</si>
  <si>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</si>
  <si>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</si>
  <si>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</si>
  <si>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</si>
  <si>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</si>
  <si>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</si>
  <si>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</si>
  <si>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</si>
  <si>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</si>
  <si>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</si>
  <si>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</si>
  <si>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</si>
  <si>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</si>
  <si>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xml:space="preserve">Wartburgkreis  </t>
  </si>
  <si>
    <t>2. Natürliche Bevölkerungsbewegung</t>
  </si>
  <si>
    <t>darunter</t>
  </si>
  <si>
    <t>deren Eltern</t>
  </si>
  <si>
    <t xml:space="preserve">nicht miteinander </t>
  </si>
  <si>
    <t>verheiratet sind</t>
  </si>
  <si>
    <t>3. Räumliche Bevölkerungsbewegung</t>
  </si>
  <si>
    <t>nach Herkunfts- und Zielländern</t>
  </si>
  <si>
    <t>Hamburg</t>
  </si>
  <si>
    <t>Niedersachsen</t>
  </si>
  <si>
    <t>Bremen</t>
  </si>
  <si>
    <t>Nordrhein-Westfalen</t>
  </si>
  <si>
    <t>Hessen</t>
  </si>
  <si>
    <t>Rheinland-Pfalz</t>
  </si>
  <si>
    <t>Baden-Württemberg</t>
  </si>
  <si>
    <t>Bayern</t>
  </si>
  <si>
    <t>Saarland</t>
  </si>
  <si>
    <t>Berlin</t>
  </si>
  <si>
    <t>Brandenburg</t>
  </si>
  <si>
    <t>Mecklenburg-Vorpommern</t>
  </si>
  <si>
    <t>Sachsen</t>
  </si>
  <si>
    <t>Sachsen-Anhalt</t>
  </si>
  <si>
    <t>Bundesgebiet zusammen</t>
  </si>
  <si>
    <t>Ausländer</t>
  </si>
  <si>
    <t>Belgien</t>
  </si>
  <si>
    <t>Dänemark</t>
  </si>
  <si>
    <t>Finnland</t>
  </si>
  <si>
    <t>Frankreich</t>
  </si>
  <si>
    <t>Griechenland</t>
  </si>
  <si>
    <t>Irland</t>
  </si>
  <si>
    <t>Italien</t>
  </si>
  <si>
    <t>Luxemburg</t>
  </si>
  <si>
    <t>Niederlande</t>
  </si>
  <si>
    <t>Österreich</t>
  </si>
  <si>
    <t>Portugal</t>
  </si>
  <si>
    <t>Schweden</t>
  </si>
  <si>
    <t>Spanien</t>
  </si>
  <si>
    <t>Bulgarien</t>
  </si>
  <si>
    <t>Litauen</t>
  </si>
  <si>
    <t>Polen</t>
  </si>
  <si>
    <t>Rumänien</t>
  </si>
  <si>
    <t>Schweiz</t>
  </si>
  <si>
    <t>Türkei</t>
  </si>
  <si>
    <t>Ungarn</t>
  </si>
  <si>
    <t>Übriges Europa</t>
  </si>
  <si>
    <t>Europa zusammen</t>
  </si>
  <si>
    <t>Kuba</t>
  </si>
  <si>
    <t>USA</t>
  </si>
  <si>
    <t>Übriges Amerika</t>
  </si>
  <si>
    <t>Amerika zusammen</t>
  </si>
  <si>
    <t>Vietnam</t>
  </si>
  <si>
    <t>Übriges Asien</t>
  </si>
  <si>
    <t>Asien zusammen</t>
  </si>
  <si>
    <t>Außereuropäisches</t>
  </si>
  <si>
    <t xml:space="preserve">   Ausland zusammen</t>
  </si>
  <si>
    <t>Unbekanntes Ausland</t>
  </si>
  <si>
    <t>Personen insgesamt</t>
  </si>
  <si>
    <t xml:space="preserve">   darunter</t>
  </si>
  <si>
    <t xml:space="preserve">   Deutsche</t>
  </si>
  <si>
    <t>Wanderung über die</t>
  </si>
  <si>
    <t>Landesgrenze</t>
  </si>
  <si>
    <t>über die Kreisgrenzen</t>
  </si>
  <si>
    <t>zwischen den</t>
  </si>
  <si>
    <t>Gemeinden</t>
  </si>
  <si>
    <t>desselben</t>
  </si>
  <si>
    <t>Kreises</t>
  </si>
  <si>
    <t>Überschuss der</t>
  </si>
  <si>
    <t>Weißrussland</t>
  </si>
  <si>
    <t>um Prozent</t>
  </si>
  <si>
    <r>
      <t xml:space="preserve">Ausland </t>
    </r>
    <r>
      <rPr>
        <vertAlign val="superscript"/>
        <sz val="8"/>
        <rFont val="Helvetica"/>
        <family val="2"/>
      </rPr>
      <t>1)</t>
    </r>
  </si>
  <si>
    <t>Bevölkerungs-</t>
  </si>
  <si>
    <t>zunahme bzw.</t>
  </si>
  <si>
    <t xml:space="preserve"> -abnahme (-)</t>
  </si>
  <si>
    <r>
      <t xml:space="preserve">Sonstiges </t>
    </r>
    <r>
      <rPr>
        <vertAlign val="superscript"/>
        <sz val="8"/>
        <rFont val="Helvetica"/>
        <family val="0"/>
      </rPr>
      <t>1)</t>
    </r>
  </si>
  <si>
    <t>Zuzüge insgesamt</t>
  </si>
  <si>
    <t>Fortzüge insgesamt</t>
  </si>
  <si>
    <t xml:space="preserve">   über die Kreisgrenzen</t>
  </si>
  <si>
    <t xml:space="preserve">   zwischen Gemeinden</t>
  </si>
  <si>
    <t xml:space="preserve">      desselben Kreises</t>
  </si>
  <si>
    <t>Kreisfreie Stadt
Landkreis
Land</t>
  </si>
  <si>
    <t>Ehe-
schließungen</t>
  </si>
  <si>
    <t>Herkunfts-
bzw.
Zielland</t>
  </si>
  <si>
    <t>Wanderung insgesamt</t>
  </si>
  <si>
    <t>China</t>
  </si>
  <si>
    <t>Indien</t>
  </si>
  <si>
    <t>Irak</t>
  </si>
  <si>
    <t>1) einschl. "unbekanntes Ausland" und "ungeklärt und ohne Angabe"</t>
  </si>
  <si>
    <t xml:space="preserve">   </t>
  </si>
  <si>
    <t>1) Berücksichtigung von Korrekturmeldungen</t>
  </si>
  <si>
    <t>Berücksichtigung von</t>
  </si>
  <si>
    <t xml:space="preserve">   Korrekturmeldungen</t>
  </si>
  <si>
    <t>2 373 157</t>
  </si>
  <si>
    <t>1 166 263</t>
  </si>
  <si>
    <t>1 206 894</t>
  </si>
  <si>
    <t>Schleswig-Holstein</t>
  </si>
  <si>
    <t>und zwar</t>
  </si>
  <si>
    <t>Eheschließungen, Geborene und Gestorbene im 1. Vierteljahr 2004 nach Kreisen</t>
  </si>
  <si>
    <t>1.1 Bevölkerungsentwicklung im 1. Vierteljahr 2004</t>
  </si>
  <si>
    <t>1.2 Bevölkerungsentwicklung in den einzelnen Monaten des 1. Vierteljahres 2004</t>
  </si>
  <si>
    <t>Januar</t>
  </si>
  <si>
    <t>Februar</t>
  </si>
  <si>
    <t>März</t>
  </si>
  <si>
    <t>1. Vierteljahr
2004</t>
  </si>
  <si>
    <t>1. Vierteljahr
2003</t>
  </si>
  <si>
    <t>1.3 Bevölkerungsentwicklung im 1. Vierteljahr 2004 und Bevölkerungsstand am 31.3.2004 nach Kreisen</t>
  </si>
  <si>
    <t>Bevölkerung am 31.3.2004</t>
  </si>
  <si>
    <t>1.4 Veränderung des Bevölkerungsstandes im 1. Vierteljahr 2004 nach Kreisen</t>
  </si>
  <si>
    <t>Veränderung des Bevölkerungsstandes am 31.3.2004</t>
  </si>
  <si>
    <t>zum 31.3.2003</t>
  </si>
  <si>
    <t>3.1 Über die Landesgrenze Thüringens Zu- und Fortgezogene im 1. Vierteljahr 2004</t>
  </si>
  <si>
    <t>3.2 Über die Grenzen des Bundesgebietes Zu- und Fortgezogene im 1. Vierteljahr 2004</t>
  </si>
  <si>
    <t>3.3 Zu- und Fortgezogene in den Kreisen im 1. Vierteljahr 2004 nach Wanderungsarten</t>
  </si>
  <si>
    <t>Slowenien</t>
  </si>
  <si>
    <t>Slowakei</t>
  </si>
  <si>
    <t>Lettland</t>
  </si>
  <si>
    <t>Estland</t>
  </si>
  <si>
    <t>Malta</t>
  </si>
  <si>
    <t>Zypern</t>
  </si>
  <si>
    <t>Albanien</t>
  </si>
  <si>
    <t>Serbien und Montenegro</t>
  </si>
  <si>
    <t>Norwegen</t>
  </si>
  <si>
    <t>Russische Föderation</t>
  </si>
  <si>
    <t>Algerien</t>
  </si>
  <si>
    <t>Marokko</t>
  </si>
  <si>
    <t>Kamerun</t>
  </si>
  <si>
    <t>Sierra Leone</t>
  </si>
  <si>
    <t>Tunesien</t>
  </si>
  <si>
    <t>Ägypten</t>
  </si>
  <si>
    <t>Übriges Afrika</t>
  </si>
  <si>
    <t>Afrika zusammen</t>
  </si>
  <si>
    <t>Brasilien</t>
  </si>
  <si>
    <t>Kanada</t>
  </si>
  <si>
    <t>Mexico</t>
  </si>
  <si>
    <t>Aserbaidschan</t>
  </si>
  <si>
    <t>Japan</t>
  </si>
  <si>
    <t>Libanon</t>
  </si>
  <si>
    <t>Thailand</t>
  </si>
  <si>
    <t>Überschuss</t>
  </si>
  <si>
    <t>der Zu- bzw.</t>
  </si>
  <si>
    <t>Fortzüge (-)</t>
  </si>
  <si>
    <t>Zuzüge</t>
  </si>
  <si>
    <t>Fortzüge</t>
  </si>
  <si>
    <t>Zu- bzw. Fortzüge (-)</t>
  </si>
  <si>
    <t xml:space="preserve">   Überschuss der Zu- bzw. Fortzüge (-)</t>
  </si>
  <si>
    <t xml:space="preserve">   Überschuss der Geborenen</t>
  </si>
  <si>
    <t xml:space="preserve">      bzw. Gestorbenen (-)</t>
  </si>
  <si>
    <t>3 952</t>
  </si>
  <si>
    <t>3 940</t>
  </si>
  <si>
    <t>12</t>
  </si>
  <si>
    <t>6 486</t>
  </si>
  <si>
    <t>22</t>
  </si>
  <si>
    <t>2 546</t>
  </si>
  <si>
    <t>2 032</t>
  </si>
  <si>
    <t>2 025</t>
  </si>
  <si>
    <t>7</t>
  </si>
  <si>
    <t>3 008</t>
  </si>
  <si>
    <t>983</t>
  </si>
  <si>
    <t>1 920</t>
  </si>
  <si>
    <t>1 915</t>
  </si>
  <si>
    <t>5</t>
  </si>
  <si>
    <t>3 478</t>
  </si>
  <si>
    <t>10</t>
  </si>
  <si>
    <t>1 563</t>
  </si>
  <si>
    <t>1 266</t>
  </si>
  <si>
    <t>2 097</t>
  </si>
  <si>
    <t>1 306</t>
  </si>
  <si>
    <t>2 069</t>
  </si>
  <si>
    <t>1 368</t>
  </si>
  <si>
    <t>2 320</t>
  </si>
  <si>
    <t>3 671</t>
  </si>
  <si>
    <t>7 133</t>
  </si>
  <si>
    <t>7 200</t>
  </si>
  <si>
    <t>3 920</t>
  </si>
  <si>
    <t>3 280</t>
  </si>
  <si>
    <t>9 364</t>
  </si>
  <si>
    <t>4 938</t>
  </si>
  <si>
    <t>4 426</t>
  </si>
  <si>
    <t>2 164</t>
  </si>
  <si>
    <t>1 018</t>
  </si>
  <si>
    <t>1 146</t>
  </si>
  <si>
    <t>1</t>
  </si>
  <si>
    <t>2</t>
  </si>
  <si>
    <t>3</t>
  </si>
  <si>
    <t>4 711</t>
  </si>
  <si>
    <t>2 368 446</t>
  </si>
  <si>
    <t>1 999</t>
  </si>
  <si>
    <t>1 164 264</t>
  </si>
  <si>
    <t>2 712</t>
  </si>
  <si>
    <t>1 204 182</t>
  </si>
  <si>
    <t>7 317</t>
  </si>
  <si>
    <t>8 081</t>
  </si>
  <si>
    <t>2 391</t>
  </si>
  <si>
    <t>3 155</t>
  </si>
  <si>
    <t>2 543</t>
  </si>
  <si>
    <t>2 383</t>
  </si>
  <si>
    <t>6 613</t>
  </si>
  <si>
    <t>2 221</t>
  </si>
  <si>
    <t>2 204</t>
  </si>
  <si>
    <t>2 188</t>
  </si>
  <si>
    <t>2 892</t>
  </si>
  <si>
    <t>2 621</t>
  </si>
  <si>
    <t>3 317</t>
  </si>
  <si>
    <t>7 319</t>
  </si>
  <si>
    <t>8 015</t>
  </si>
  <si>
    <t>2 381</t>
  </si>
  <si>
    <t>2 317</t>
  </si>
  <si>
    <t>23 413</t>
  </si>
  <si>
    <t>7 128</t>
  </si>
  <si>
    <t>6 921</t>
  </si>
  <si>
    <t>19 934</t>
  </si>
  <si>
    <t>22 346</t>
  </si>
  <si>
    <t>6 639</t>
  </si>
  <si>
    <t>9 051</t>
  </si>
  <si>
    <t>6 391</t>
  </si>
  <si>
    <t>6 904</t>
  </si>
  <si>
    <t>Nigeria</t>
  </si>
  <si>
    <t>Südafrika</t>
  </si>
  <si>
    <t>Argentinien</t>
  </si>
  <si>
    <t>Kasachstan</t>
  </si>
  <si>
    <t>Australien und Ozeanien</t>
  </si>
  <si>
    <t>Ungeklärt und ohne Angabe</t>
  </si>
  <si>
    <t>Tschechische Republik</t>
  </si>
  <si>
    <t>Bosnien und Herzegowina</t>
  </si>
  <si>
    <t>Moldau, Republik</t>
  </si>
  <si>
    <t>Vereinigtes Königreich</t>
  </si>
  <si>
    <t>Iran, Islamische Republik</t>
  </si>
  <si>
    <t>Syrien, Arabische Rebublik</t>
  </si>
  <si>
    <t>Noch: 3.2 Über die Grenzen des Bundesgebietes Zu- und Fortgezogene im 1. Vierteljahr 2004</t>
  </si>
  <si>
    <t>21 249</t>
  </si>
  <si>
    <t>zum 31.12.2003</t>
  </si>
  <si>
    <t>Afghanistan</t>
  </si>
  <si>
    <r>
      <t xml:space="preserve">EU-Staaten zusammen </t>
    </r>
    <r>
      <rPr>
        <b/>
        <vertAlign val="superscript"/>
        <sz val="8"/>
        <rFont val="Helvetica"/>
        <family val="0"/>
      </rPr>
      <t>1)</t>
    </r>
  </si>
  <si>
    <t>Ukraine</t>
  </si>
  <si>
    <t>1) EU-Mitgliedsstaaten Stand: 1.5.2004</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</si>
  <si>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</si>
  <si>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</si>
  <si>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</si>
  <si>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</si>
  <si>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</si>
  <si>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</si>
  <si>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</si>
  <si>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</si>
  <si>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</si>
  <si>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</si>
  <si>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</si>
  <si>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</si>
  <si>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</si>
  <si>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</si>
  <si>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Bevölkerungsvorgänge in Thüringen 1. Vierteljahr 2004</t>
  </si>
  <si>
    <t>Inhaltsverzeichnis</t>
  </si>
  <si>
    <t>Seite</t>
  </si>
  <si>
    <t>Vorbemerkungen</t>
  </si>
  <si>
    <t>Tabellen</t>
  </si>
  <si>
    <t>1.    Bevölkerungsstand</t>
  </si>
  <si>
    <t>1.1  Bevölkerungsentwicklung im 1. Vierteljahr 2004</t>
  </si>
  <si>
    <t>1.2  Bevölkerungsentwicklung in den einzelnen Monaten des 1. Vierteljahres 2004</t>
  </si>
  <si>
    <t>1.3  Bevölkerungsentwicklung im 1. Vierteljahr 2004 und Bevölkerungsstand</t>
  </si>
  <si>
    <t xml:space="preserve">       am 31.3.2004 nach Kreisen</t>
  </si>
  <si>
    <t>1.4  Veränderung des Bevölkerungsstandes im 1. Vierteljahr 2004</t>
  </si>
  <si>
    <t xml:space="preserve">       nach Kreisen</t>
  </si>
  <si>
    <t>2.    Natürliche Bevölkerungsbewegung</t>
  </si>
  <si>
    <t xml:space="preserve">       Eheschließungen, Geborene und Gestorbene im 1. Vierteljahr 2004</t>
  </si>
  <si>
    <t>3.    Räumliche Bevölkerungsbewegung</t>
  </si>
  <si>
    <t>3.1  Über die Landesgrenze Thüringens Zu- und Fortgezogene im</t>
  </si>
  <si>
    <t xml:space="preserve">       1. Vierteljahr 2004 nach Herkunfts- und Zielländern</t>
  </si>
  <si>
    <t>3.2  Über die Grenzen des Bundesgebietes Zu- und Fortgezogene im</t>
  </si>
  <si>
    <t>3.3  Zu- und Fortgezogene in den Kreisen im 1. Vierteljahr 2004 nach</t>
  </si>
  <si>
    <t xml:space="preserve">       Wanderungsarten</t>
  </si>
  <si>
    <t>Rechtsgrundlage</t>
  </si>
  <si>
    <t>Gesetz über die Statistik der Bevölkerungsbewegung und die Fortschreibung des Bevölkerungsstandes in der Fassung vom 14. März 1980 (BGBl. I S. 308) in Verbindung mit dem Gesetz über die Statistik für Bundeszwecke (Bundesstatistikgesetz- BStatG) vom 22. Januar 1987 (BGBl. I S. 462, 565), zuletzt geändert durch Artikel 16 des Gesetzes vom 21. August 2002 (BGBl. I S. 3322).</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</si>
  <si>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</si>
  <si>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</si>
  <si>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</si>
  <si>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</si>
  <si>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</si>
  <si>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</si>
  <si>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</si>
  <si>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</si>
  <si>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</si>
  <si>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</si>
  <si>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</si>
  <si>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</si>
  <si>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Kinder, bei denen sich nach der Trennung vom Mutterleib keines der unter "Lebendgeborene" genannten Merkmale des Lebens gezeigt hat, deren Geburtsgewicht jedoch mindestens 500 Gramm beträgt.</t>
  </si>
  <si>
    <t>In der Zahl der Gestorbenen sind die Totgeborenen, die nachträglich beurkundeten Kriegssterbefälle und die gerichtlichen Todeserklärungen nicht enthalten.</t>
  </si>
  <si>
    <t>Zugezogene, Fortgezogene</t>
  </si>
  <si>
    <t>Die Zu- und Fortgezogenen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</si>
  <si>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Überschuss der Zu- bzw. Fortzüge</t>
  </si>
  <si>
    <t>Differenz zwischen Zu- und Fortgezogenen eines Zeitraumes.</t>
  </si>
  <si>
    <t>Zeichenerklärung</t>
  </si>
  <si>
    <t xml:space="preserve"> -   nichts vorhanden (genau Null)</t>
  </si>
  <si>
    <t>Dieser Bericht enthält die auf der Basis des Zentralen Einwohnerregisters (ZER) der neuen Bundesländer mit Stichtag 3.10.1990 ermittelten Fortschreibungsergebnisse der Bevölkerung am 31.3.2004 und die Ergebnisse der natürlichen und räumlichen Bevölkerungsbewegung für das1. Quartal 2004.</t>
  </si>
  <si>
    <t>Erscheinungsweise: Vierteljährlich</t>
  </si>
  <si>
    <t xml:space="preserve">Preis: 0,00 EUR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</si>
</sst>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_D_D;_D_D_)\-* ###\ ###\ ###\ ###_D_D;;* @_D_D"/>
    <numFmt numFmtId="173" formatCode="###\ ###\ ###\ &quot;r&quot;_D_D_);_D_D_)\-* ###\ ###\ ###\ ###\ &quot;r&quot;_D_D_);;* @_D_D"/>
    <numFmt numFmtId="174" formatCode="_-* #,##0.00\ &quot;DM&quot;_-;\-* #,##0.00\ &quot;DM&quot;_-;_-* &quot;-&quot;??\ _-;_-@_-"/>
    <numFmt numFmtId="175" formatCode="0.0"/>
    <numFmt numFmtId="176" formatCode="[=0]&quot;-&quot;;#\ ##0"/>
    <numFmt numFmtId="177" formatCode="[=0]&quot;-&quot;;0.0"/>
    <numFmt numFmtId="178" formatCode="[=0]&quot;-&quot;;General"/>
    <numFmt numFmtId="179" formatCode="###\ ###\ ###_D_D;[=0]_D_D_)\-* ###\ ###\ ###\ ###_D_D;;* @_D_D"/>
    <numFmt numFmtId="180" formatCode="###\ ###\ ###_D_D;[=0]&quot;-&quot;_D_D;;* @_D_D"/>
    <numFmt numFmtId="181" formatCode="#0.00"/>
    <numFmt numFmtId="182" formatCode="#0.00\ \ \ \ \ \ "/>
    <numFmt numFmtId="183" formatCode="\ #0.00\ \ \ \ \ \ "/>
    <numFmt numFmtId="184" formatCode="\ \ #0.00\ \ \ \ \ \ "/>
    <numFmt numFmtId="185" formatCode="\ #0.00\ \ \ \ "/>
    <numFmt numFmtId="186" formatCode="###_D_D;_D_D_)\-* \ ###_D_D;;* @_D_D"/>
    <numFmt numFmtId="187" formatCode="###.00_D_D;_D_D_)\-* \ ###.00_D_D;;* @_D_D"/>
    <numFmt numFmtId="188" formatCode="##0.00_D_D;_D_D_)\-* \ ##0.00_D_D;;* @_D_D"/>
    <numFmt numFmtId="189" formatCode="0.000"/>
    <numFmt numFmtId="190" formatCode="\ \ \ \ \ \ #0.00\ \ \ \ \ \ "/>
    <numFmt numFmtId="191" formatCode="\ \ \ \ \ \ \ \ \ \ \ \ #0.00\ \ \ \ \ \ "/>
    <numFmt numFmtId="192" formatCode="\ \ \ \ \ \ \ \ \ \ \ \ \ \ \ #0.00\ \ \ \ \ \ "/>
    <numFmt numFmtId="193" formatCode="\ \ \ \ \ \ \ \ \ \ \ \ \ \ \ \ \ #0.00\ \ \ \ \ \ "/>
    <numFmt numFmtId="194" formatCode="0.00_D_D;_D_D_)\-* \ 0.00_D_D;;* @_D_D"/>
    <numFmt numFmtId="195" formatCode="#\ ###\ ###"/>
    <numFmt numFmtId="196" formatCode="&quot;Ja&quot;;&quot;Ja&quot;;&quot;Nein&quot;"/>
    <numFmt numFmtId="197" formatCode="&quot;Wahr&quot;;&quot;Wahr&quot;;&quot;Falsch&quot;"/>
    <numFmt numFmtId="198" formatCode="&quot;Ein&quot;;&quot;Ein&quot;;&quot;Aus&quot;"/>
    <numFmt numFmtId="199" formatCode="[$€-2]\ #,##0.00_);[Red]\([$€-2]\ #,##0.00\)"/>
  </numFmts>
  <fonts count="11">
    <font>
      <sz val="10"/>
      <name val="Arial"/>
      <family val="0"/>
    </font>
    <font>
      <b/>
      <sz val="10"/>
      <name val="Arial"/>
      <family val="0"/>
    </font>
    <font>
      <i/>
      <sz val="10"/>
      <name val="Arial"/>
      <family val="0"/>
    </font>
    <font>
      <b/>
      <i/>
      <sz val="10"/>
      <name val="Arial"/>
      <family val="0"/>
    </font>
    <font>
      <b/>
      <sz val="8"/>
      <name val="Helvetica"/>
      <family val="2"/>
    </font>
    <font>
      <sz val="8"/>
      <name val="Helvetica"/>
      <family val="2"/>
    </font>
    <font>
      <vertAlign val="superscript"/>
      <sz val="8"/>
      <name val="Helvetica"/>
      <family val="2"/>
    </font>
    <font>
      <sz val="10"/>
      <name val="Helvetica"/>
      <family val="0"/>
    </font>
    <font>
      <b/>
      <sz val="10"/>
      <name val="Helvetica"/>
      <family val="0"/>
    </font>
    <font>
      <sz val="8"/>
      <name val="Arial"/>
      <family val="2"/>
    </font>
    <font>
      <b/>
      <vertAlign val="superscript"/>
      <sz val="8"/>
      <name val="Helvetica"/>
      <family val="0"/>
    </font>
  </fonts>
  <fills count="2">
    <fill>
      <patternFill/>
    </fill>
    <fill>
      <patternFill patternType="gray125"/>
    </fill>
  </fills>
  <borders count="45">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hair"/>
      <right style="hair"/>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color indexed="63"/>
      </top>
      <bottom style="thin"/>
    </border>
    <border>
      <left>
        <color indexed="63"/>
      </left>
      <right>
        <color indexed="63"/>
      </right>
      <top style="hair"/>
      <bottom style="thin"/>
    </border>
    <border>
      <left style="hair"/>
      <right style="hair"/>
      <top style="hair"/>
      <bottom style="thin"/>
    </border>
    <border>
      <left>
        <color indexed="63"/>
      </left>
      <right style="thin"/>
      <top style="thin"/>
      <bottom style="hair"/>
    </border>
    <border>
      <left style="hair"/>
      <right style="thin"/>
      <top style="hair"/>
      <bottom style="hair"/>
    </border>
    <border>
      <left>
        <color indexed="63"/>
      </left>
      <right style="hair"/>
      <top style="thin"/>
      <bottom style="hair"/>
    </border>
    <border>
      <left style="thin"/>
      <right style="hair"/>
      <top style="hair"/>
      <bottom style="hair"/>
    </border>
    <border>
      <left style="hair"/>
      <right style="thin"/>
      <top style="thin"/>
      <bottom style="hair"/>
    </border>
    <border>
      <left style="thin"/>
      <right style="hair"/>
      <top style="thin"/>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style="hair"/>
    </border>
    <border>
      <left>
        <color indexed="63"/>
      </left>
      <right>
        <color indexed="63"/>
      </right>
      <top style="thin"/>
      <bottom style="hair"/>
    </border>
    <border>
      <left style="hair"/>
      <right>
        <color indexed="63"/>
      </right>
      <top style="thin"/>
      <bottom style="hair"/>
    </border>
    <border>
      <left style="hair"/>
      <right>
        <color indexed="63"/>
      </right>
      <top style="hair"/>
      <bottom style="hair"/>
    </border>
    <border>
      <left>
        <color indexed="63"/>
      </left>
      <right style="hair"/>
      <top style="thin"/>
      <bottom>
        <color indexed="63"/>
      </bottom>
    </border>
    <border>
      <left style="hair"/>
      <right>
        <color indexed="63"/>
      </right>
      <top style="thin"/>
      <bottom>
        <color indexed="63"/>
      </bottom>
    </border>
    <border>
      <left style="hair"/>
      <right>
        <color indexed="63"/>
      </right>
      <top>
        <color indexed="63"/>
      </top>
      <bottom style="hair"/>
    </border>
    <border>
      <left style="hair"/>
      <right style="hair"/>
      <top style="hair"/>
      <bottom>
        <color indexed="63"/>
      </bottom>
    </border>
    <border>
      <left style="hair"/>
      <right style="hair"/>
      <top style="hair"/>
      <bottom style="hair"/>
    </border>
    <border>
      <left style="hair"/>
      <right style="hair"/>
      <top style="thin"/>
      <bottom>
        <color indexed="63"/>
      </bottom>
    </border>
    <border>
      <left>
        <color indexed="63"/>
      </left>
      <right style="hair"/>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style="thin"/>
      <right>
        <color indexed="63"/>
      </right>
      <top style="hair"/>
      <bottom style="thin"/>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color indexed="63"/>
      </top>
      <bottom style="hair"/>
    </border>
    <border>
      <left style="thin"/>
      <right style="hair"/>
      <top style="hair"/>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4" fillId="0" borderId="0">
      <alignment/>
      <protection/>
    </xf>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66">
    <xf numFmtId="0" fontId="0" fillId="0" borderId="0" xfId="0" applyAlignment="1">
      <alignment/>
    </xf>
    <xf numFmtId="0" fontId="0" fillId="0" borderId="1" xfId="0" applyBorder="1" applyAlignment="1">
      <alignment/>
    </xf>
    <xf numFmtId="0" fontId="0" fillId="0" borderId="0" xfId="0" applyAlignment="1">
      <alignment/>
    </xf>
    <xf numFmtId="0" fontId="5" fillId="0" borderId="0" xfId="0" applyFont="1" applyAlignment="1">
      <alignment horizontal="centerContinuous"/>
    </xf>
    <xf numFmtId="0" fontId="5" fillId="0" borderId="2" xfId="0" applyFont="1" applyBorder="1" applyAlignment="1">
      <alignment/>
    </xf>
    <xf numFmtId="0" fontId="5" fillId="0" borderId="1" xfId="0" applyFont="1" applyBorder="1" applyAlignment="1">
      <alignment/>
    </xf>
    <xf numFmtId="0" fontId="5" fillId="0" borderId="3" xfId="0" applyFont="1" applyBorder="1" applyAlignment="1">
      <alignment horizontal="center"/>
    </xf>
    <xf numFmtId="0" fontId="5" fillId="0" borderId="0" xfId="0" applyFont="1" applyAlignment="1">
      <alignment horizontal="center"/>
    </xf>
    <xf numFmtId="0" fontId="5" fillId="0" borderId="4" xfId="0" applyFont="1" applyBorder="1" applyAlignment="1">
      <alignment/>
    </xf>
    <xf numFmtId="0" fontId="5" fillId="0" borderId="5" xfId="0" applyFont="1" applyBorder="1" applyAlignment="1">
      <alignment/>
    </xf>
    <xf numFmtId="0" fontId="5" fillId="0" borderId="3" xfId="0" applyFont="1" applyBorder="1" applyAlignment="1">
      <alignment/>
    </xf>
    <xf numFmtId="172" fontId="5" fillId="0" borderId="0" xfId="0" applyNumberFormat="1" applyFont="1" applyAlignment="1">
      <alignment/>
    </xf>
    <xf numFmtId="0" fontId="4" fillId="0" borderId="3" xfId="0" applyFont="1" applyBorder="1" applyAlignment="1">
      <alignment/>
    </xf>
    <xf numFmtId="172" fontId="4" fillId="0" borderId="0" xfId="0" applyNumberFormat="1" applyFont="1" applyAlignment="1">
      <alignment/>
    </xf>
    <xf numFmtId="0" fontId="5" fillId="0" borderId="0" xfId="0" applyFont="1" applyAlignment="1">
      <alignment/>
    </xf>
    <xf numFmtId="0" fontId="4" fillId="0" borderId="0" xfId="0" applyFont="1" applyAlignment="1">
      <alignment horizontal="centerContinuous"/>
    </xf>
    <xf numFmtId="0" fontId="4" fillId="0" borderId="0" xfId="0" applyFont="1" applyAlignment="1">
      <alignment horizontal="centerContinuous"/>
    </xf>
    <xf numFmtId="0" fontId="5" fillId="0" borderId="0" xfId="0" applyFont="1" applyBorder="1" applyAlignment="1">
      <alignment horizontal="center"/>
    </xf>
    <xf numFmtId="0" fontId="5" fillId="0" borderId="0" xfId="0" applyFont="1" applyBorder="1" applyAlignment="1">
      <alignment/>
    </xf>
    <xf numFmtId="172" fontId="5" fillId="0" borderId="0" xfId="0" applyNumberFormat="1" applyFont="1" applyBorder="1" applyAlignment="1">
      <alignment/>
    </xf>
    <xf numFmtId="0" fontId="4" fillId="0" borderId="0" xfId="0" applyFont="1" applyBorder="1" applyAlignment="1">
      <alignment/>
    </xf>
    <xf numFmtId="0" fontId="5" fillId="0" borderId="5" xfId="0" applyFont="1" applyBorder="1" applyAlignment="1">
      <alignment horizontal="center"/>
    </xf>
    <xf numFmtId="0" fontId="5" fillId="0" borderId="3" xfId="0" applyFont="1" applyBorder="1" applyAlignment="1">
      <alignment/>
    </xf>
    <xf numFmtId="0" fontId="5" fillId="0" borderId="1" xfId="0" applyFont="1" applyBorder="1" applyAlignment="1">
      <alignment horizontal="center"/>
    </xf>
    <xf numFmtId="0" fontId="5" fillId="0" borderId="2" xfId="0" applyFont="1" applyBorder="1" applyAlignment="1">
      <alignment horizontal="center"/>
    </xf>
    <xf numFmtId="0" fontId="4" fillId="0" borderId="3" xfId="0" applyFont="1" applyBorder="1" applyAlignment="1">
      <alignment/>
    </xf>
    <xf numFmtId="0" fontId="5" fillId="0" borderId="4" xfId="0" applyFont="1" applyBorder="1" applyAlignment="1">
      <alignment horizontal="center"/>
    </xf>
    <xf numFmtId="0" fontId="4" fillId="0" borderId="0" xfId="0" applyFont="1" applyAlignment="1">
      <alignment/>
    </xf>
    <xf numFmtId="0" fontId="1" fillId="0" borderId="0" xfId="0" applyFont="1" applyAlignment="1">
      <alignment/>
    </xf>
    <xf numFmtId="0" fontId="5" fillId="0" borderId="1" xfId="0" applyFont="1" applyBorder="1" applyAlignment="1">
      <alignment horizontal="centerContinuous"/>
    </xf>
    <xf numFmtId="0" fontId="5" fillId="0" borderId="0" xfId="0" applyFont="1" applyBorder="1" applyAlignment="1">
      <alignment horizontal="centerContinuous"/>
    </xf>
    <xf numFmtId="0" fontId="4" fillId="0" borderId="0" xfId="0" applyFont="1" applyBorder="1" applyAlignment="1">
      <alignment horizontal="centerContinuous"/>
    </xf>
    <xf numFmtId="172" fontId="5" fillId="0" borderId="0" xfId="0" applyNumberFormat="1" applyFont="1" applyAlignment="1">
      <alignment/>
    </xf>
    <xf numFmtId="172" fontId="4" fillId="0" borderId="0" xfId="0" applyNumberFormat="1" applyFont="1" applyAlignment="1">
      <alignment/>
    </xf>
    <xf numFmtId="172" fontId="5" fillId="0" borderId="0" xfId="0" applyNumberFormat="1" applyFont="1" applyAlignment="1">
      <alignment horizontal="right"/>
    </xf>
    <xf numFmtId="172" fontId="4" fillId="0" borderId="0" xfId="0" applyNumberFormat="1" applyFont="1" applyAlignment="1">
      <alignment horizontal="centerContinuous"/>
    </xf>
    <xf numFmtId="172" fontId="5" fillId="0" borderId="0" xfId="0" applyNumberFormat="1" applyFont="1" applyAlignment="1">
      <alignment/>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Continuous"/>
    </xf>
    <xf numFmtId="0" fontId="5" fillId="0" borderId="13" xfId="0" applyFont="1" applyBorder="1" applyAlignment="1">
      <alignment horizontal="centerContinuous"/>
    </xf>
    <xf numFmtId="0" fontId="5" fillId="0" borderId="14" xfId="0" applyFont="1" applyBorder="1" applyAlignment="1">
      <alignment horizontal="centerContinuous"/>
    </xf>
    <xf numFmtId="0" fontId="5" fillId="0" borderId="15" xfId="0" applyFont="1" applyBorder="1" applyAlignment="1">
      <alignment horizontal="centerContinuous"/>
    </xf>
    <xf numFmtId="0" fontId="5" fillId="0" borderId="16" xfId="0" applyFont="1" applyBorder="1" applyAlignment="1">
      <alignment horizontal="centerContinuous"/>
    </xf>
    <xf numFmtId="0" fontId="5" fillId="0" borderId="17" xfId="0" applyFont="1" applyBorder="1" applyAlignment="1">
      <alignment horizontal="centerContinuous"/>
    </xf>
    <xf numFmtId="0" fontId="5" fillId="0" borderId="18" xfId="0" applyFont="1" applyBorder="1" applyAlignment="1">
      <alignment horizontal="centerContinuous"/>
    </xf>
    <xf numFmtId="0" fontId="5" fillId="0" borderId="19" xfId="0" applyFont="1" applyBorder="1" applyAlignment="1">
      <alignment horizontal="center"/>
    </xf>
    <xf numFmtId="0" fontId="5" fillId="0" borderId="20" xfId="0" applyFont="1" applyBorder="1" applyAlignment="1">
      <alignment horizontal="centerContinuous"/>
    </xf>
    <xf numFmtId="0" fontId="5" fillId="0" borderId="21" xfId="0" applyFont="1" applyBorder="1" applyAlignment="1">
      <alignment horizontal="centerContinuous"/>
    </xf>
    <xf numFmtId="0" fontId="5" fillId="0" borderId="22" xfId="0" applyFont="1" applyBorder="1" applyAlignment="1">
      <alignment horizontal="centerContinuous"/>
    </xf>
    <xf numFmtId="0" fontId="5" fillId="0" borderId="23" xfId="0" applyFont="1" applyBorder="1" applyAlignment="1">
      <alignment horizontal="centerContinuous"/>
    </xf>
    <xf numFmtId="0" fontId="5" fillId="0" borderId="24" xfId="0" applyFont="1" applyBorder="1" applyAlignment="1">
      <alignment horizontal="centerContinuous"/>
    </xf>
    <xf numFmtId="0" fontId="5" fillId="0" borderId="25" xfId="0" applyFont="1" applyBorder="1" applyAlignment="1">
      <alignment horizontal="centerContinuous"/>
    </xf>
    <xf numFmtId="0" fontId="5" fillId="0" borderId="26" xfId="0" applyFont="1" applyBorder="1" applyAlignment="1">
      <alignment horizontal="centerContinuous"/>
    </xf>
    <xf numFmtId="0" fontId="5" fillId="0" borderId="27" xfId="0" applyFont="1" applyBorder="1" applyAlignment="1">
      <alignment horizontal="center"/>
    </xf>
    <xf numFmtId="0" fontId="0" fillId="0" borderId="2" xfId="0" applyBorder="1" applyAlignment="1">
      <alignment/>
    </xf>
    <xf numFmtId="0" fontId="7" fillId="0" borderId="0" xfId="19">
      <alignment/>
      <protection/>
    </xf>
    <xf numFmtId="0" fontId="5" fillId="0" borderId="0" xfId="19" applyFont="1">
      <alignment/>
      <protection/>
    </xf>
    <xf numFmtId="0" fontId="5" fillId="0" borderId="20" xfId="19" applyFont="1" applyBorder="1" applyAlignment="1">
      <alignment horizontal="center"/>
      <protection/>
    </xf>
    <xf numFmtId="0" fontId="5" fillId="0" borderId="18" xfId="19" applyFont="1" applyBorder="1" applyAlignment="1">
      <alignment horizontal="center"/>
      <protection/>
    </xf>
    <xf numFmtId="0" fontId="5" fillId="0" borderId="28" xfId="19" applyFont="1" applyBorder="1" applyAlignment="1">
      <alignment horizontal="center"/>
      <protection/>
    </xf>
    <xf numFmtId="0" fontId="5" fillId="0" borderId="23" xfId="19" applyFont="1" applyBorder="1" applyAlignment="1">
      <alignment horizontal="center"/>
      <protection/>
    </xf>
    <xf numFmtId="0" fontId="5" fillId="0" borderId="3" xfId="19" applyFont="1" applyBorder="1">
      <alignment/>
      <protection/>
    </xf>
    <xf numFmtId="188" fontId="5" fillId="0" borderId="0" xfId="19" applyNumberFormat="1" applyFont="1">
      <alignment/>
      <protection/>
    </xf>
    <xf numFmtId="0" fontId="4" fillId="0" borderId="3" xfId="19" applyFont="1" applyBorder="1">
      <alignment/>
      <protection/>
    </xf>
    <xf numFmtId="0" fontId="5" fillId="0" borderId="0" xfId="19" applyFont="1" applyBorder="1">
      <alignment/>
      <protection/>
    </xf>
    <xf numFmtId="0" fontId="5" fillId="0" borderId="29" xfId="0" applyFont="1" applyBorder="1" applyAlignment="1">
      <alignment horizontal="center"/>
    </xf>
    <xf numFmtId="172" fontId="0" fillId="0" borderId="0" xfId="0" applyNumberFormat="1" applyAlignment="1">
      <alignment/>
    </xf>
    <xf numFmtId="0" fontId="5" fillId="0" borderId="19" xfId="0" applyFont="1" applyBorder="1" applyAlignment="1">
      <alignment horizontal="centerContinuous"/>
    </xf>
    <xf numFmtId="0" fontId="5" fillId="0" borderId="8" xfId="0" applyFont="1" applyBorder="1" applyAlignment="1">
      <alignment horizontal="centerContinuous"/>
    </xf>
    <xf numFmtId="0" fontId="0" fillId="0" borderId="0" xfId="0" applyBorder="1" applyAlignment="1">
      <alignment/>
    </xf>
    <xf numFmtId="0" fontId="0" fillId="0" borderId="5" xfId="0" applyBorder="1" applyAlignment="1">
      <alignment/>
    </xf>
    <xf numFmtId="0" fontId="5" fillId="0" borderId="24" xfId="0" applyFont="1" applyBorder="1" applyAlignment="1">
      <alignment/>
    </xf>
    <xf numFmtId="0" fontId="5" fillId="0" borderId="30" xfId="0" applyFont="1" applyBorder="1" applyAlignment="1">
      <alignment/>
    </xf>
    <xf numFmtId="49" fontId="4" fillId="0" borderId="0" xfId="0" applyNumberFormat="1" applyFont="1" applyAlignment="1">
      <alignment/>
    </xf>
    <xf numFmtId="49" fontId="4" fillId="0" borderId="0" xfId="17" applyNumberFormat="1" applyFont="1">
      <alignment/>
      <protection/>
    </xf>
    <xf numFmtId="49" fontId="0" fillId="0" borderId="0" xfId="0" applyNumberFormat="1" applyAlignment="1">
      <alignment/>
    </xf>
    <xf numFmtId="49" fontId="5" fillId="0" borderId="0" xfId="0" applyNumberFormat="1" applyFont="1" applyAlignment="1">
      <alignment/>
    </xf>
    <xf numFmtId="49" fontId="5" fillId="0" borderId="0" xfId="0" applyNumberFormat="1" applyFont="1" applyAlignment="1">
      <alignment horizontal="right"/>
    </xf>
    <xf numFmtId="49" fontId="4" fillId="0" borderId="0" xfId="0" applyNumberFormat="1" applyFont="1" applyAlignment="1">
      <alignment horizontal="right"/>
    </xf>
    <xf numFmtId="0" fontId="5" fillId="0" borderId="31" xfId="0" applyFont="1" applyBorder="1" applyAlignment="1">
      <alignment/>
    </xf>
    <xf numFmtId="0" fontId="5" fillId="0" borderId="32" xfId="0" applyFont="1" applyBorder="1" applyAlignment="1">
      <alignment/>
    </xf>
    <xf numFmtId="0" fontId="5" fillId="0" borderId="33" xfId="0" applyFont="1" applyBorder="1" applyAlignment="1">
      <alignment/>
    </xf>
    <xf numFmtId="0" fontId="4" fillId="0" borderId="33" xfId="0" applyFont="1" applyBorder="1" applyAlignment="1">
      <alignment/>
    </xf>
    <xf numFmtId="49" fontId="5" fillId="0" borderId="0" xfId="0" applyNumberFormat="1" applyFont="1" applyBorder="1" applyAlignment="1">
      <alignment horizontal="right"/>
    </xf>
    <xf numFmtId="0" fontId="0" fillId="0" borderId="25" xfId="0" applyBorder="1" applyAlignment="1">
      <alignment/>
    </xf>
    <xf numFmtId="0" fontId="0" fillId="0" borderId="8" xfId="0" applyBorder="1" applyAlignment="1">
      <alignment/>
    </xf>
    <xf numFmtId="0" fontId="8" fillId="0" borderId="0" xfId="19" applyFont="1">
      <alignment/>
      <protection/>
    </xf>
    <xf numFmtId="188" fontId="4" fillId="0" borderId="0" xfId="19" applyNumberFormat="1" applyFont="1">
      <alignment/>
      <protection/>
    </xf>
    <xf numFmtId="0" fontId="4" fillId="0" borderId="0" xfId="0" applyFont="1" applyAlignment="1">
      <alignment horizontal="right"/>
    </xf>
    <xf numFmtId="0" fontId="0" fillId="0" borderId="0" xfId="0" applyFont="1" applyAlignment="1">
      <alignment/>
    </xf>
    <xf numFmtId="0" fontId="4" fillId="0" borderId="0" xfId="0" applyFont="1" applyBorder="1" applyAlignment="1">
      <alignment/>
    </xf>
    <xf numFmtId="172" fontId="4" fillId="0" borderId="0" xfId="0" applyNumberFormat="1" applyFont="1" applyBorder="1" applyAlignment="1">
      <alignment/>
    </xf>
    <xf numFmtId="0" fontId="9" fillId="0" borderId="0" xfId="0" applyFont="1" applyBorder="1" applyAlignment="1">
      <alignment/>
    </xf>
    <xf numFmtId="172" fontId="5" fillId="0" borderId="33" xfId="0" applyNumberFormat="1" applyFont="1" applyBorder="1" applyAlignment="1">
      <alignment/>
    </xf>
    <xf numFmtId="0" fontId="1" fillId="0" borderId="3" xfId="0" applyFont="1" applyBorder="1" applyAlignment="1">
      <alignment/>
    </xf>
    <xf numFmtId="172" fontId="4" fillId="0" borderId="33" xfId="0" applyNumberFormat="1" applyFont="1" applyBorder="1" applyAlignment="1">
      <alignment/>
    </xf>
    <xf numFmtId="0" fontId="5" fillId="0" borderId="0" xfId="0" applyFont="1" applyBorder="1" applyAlignment="1">
      <alignment/>
    </xf>
    <xf numFmtId="172" fontId="9" fillId="0" borderId="0" xfId="0" applyNumberFormat="1" applyFont="1" applyAlignment="1">
      <alignment/>
    </xf>
    <xf numFmtId="172" fontId="5" fillId="0" borderId="33" xfId="0" applyNumberFormat="1" applyFont="1" applyBorder="1" applyAlignment="1">
      <alignment/>
    </xf>
    <xf numFmtId="0" fontId="5" fillId="0" borderId="33" xfId="0" applyFont="1" applyBorder="1" applyAlignment="1">
      <alignment/>
    </xf>
    <xf numFmtId="0" fontId="5" fillId="0" borderId="0" xfId="0" applyFont="1" applyAlignment="1">
      <alignment/>
    </xf>
    <xf numFmtId="172" fontId="4" fillId="0" borderId="33" xfId="0" applyNumberFormat="1" applyFont="1" applyBorder="1" applyAlignment="1">
      <alignment/>
    </xf>
    <xf numFmtId="172" fontId="4" fillId="0" borderId="0" xfId="0" applyNumberFormat="1" applyFont="1" applyBorder="1" applyAlignment="1">
      <alignment/>
    </xf>
    <xf numFmtId="0" fontId="5" fillId="0" borderId="3" xfId="0" applyFont="1" applyFill="1" applyBorder="1" applyAlignment="1">
      <alignment/>
    </xf>
    <xf numFmtId="0" fontId="5" fillId="0" borderId="3" xfId="0"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 fillId="0" borderId="0" xfId="0" applyFont="1" applyAlignment="1">
      <alignment wrapText="1"/>
    </xf>
    <xf numFmtId="0" fontId="7" fillId="0" borderId="0" xfId="0" applyFont="1" applyAlignment="1">
      <alignment/>
    </xf>
    <xf numFmtId="0" fontId="8" fillId="0" borderId="0" xfId="0" applyFont="1" applyAlignment="1">
      <alignment/>
    </xf>
    <xf numFmtId="0" fontId="0" fillId="0" borderId="0" xfId="0" applyAlignment="1">
      <alignment horizontal="center"/>
    </xf>
    <xf numFmtId="0" fontId="8" fillId="0" borderId="0" xfId="0" applyFont="1" applyAlignment="1">
      <alignment horizontal="center"/>
    </xf>
    <xf numFmtId="0" fontId="7" fillId="0" borderId="0" xfId="0" applyFont="1" applyAlignment="1">
      <alignment horizontal="center"/>
    </xf>
    <xf numFmtId="0" fontId="7" fillId="0" borderId="0" xfId="0" applyFont="1" applyAlignment="1">
      <alignment horizontal="justify"/>
    </xf>
    <xf numFmtId="0" fontId="5" fillId="0" borderId="25" xfId="0" applyFont="1" applyBorder="1" applyAlignment="1">
      <alignment horizontal="center" vertical="center" wrapText="1"/>
    </xf>
    <xf numFmtId="0" fontId="0" fillId="0" borderId="1" xfId="0" applyBorder="1" applyAlignment="1">
      <alignment horizontal="center" vertical="center" wrapText="1"/>
    </xf>
    <xf numFmtId="0" fontId="5" fillId="0" borderId="7" xfId="0" applyFont="1" applyBorder="1" applyAlignment="1">
      <alignment horizontal="center"/>
    </xf>
    <xf numFmtId="0" fontId="5" fillId="0" borderId="0" xfId="0" applyFont="1" applyBorder="1" applyAlignment="1">
      <alignment horizontal="center"/>
    </xf>
    <xf numFmtId="0" fontId="4" fillId="0" borderId="0" xfId="0" applyFont="1" applyBorder="1" applyAlignment="1">
      <alignment horizontal="center"/>
    </xf>
    <xf numFmtId="0" fontId="5" fillId="0" borderId="33" xfId="0" applyFont="1" applyBorder="1" applyAlignment="1">
      <alignment horizontal="center"/>
    </xf>
    <xf numFmtId="0" fontId="5" fillId="0" borderId="34" xfId="0" applyFont="1" applyBorder="1" applyAlignment="1">
      <alignment horizontal="center"/>
    </xf>
    <xf numFmtId="0" fontId="5" fillId="0" borderId="0" xfId="0" applyFont="1" applyAlignment="1">
      <alignment horizontal="center"/>
    </xf>
    <xf numFmtId="0" fontId="0" fillId="0" borderId="24"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30" xfId="0" applyBorder="1" applyAlignment="1">
      <alignment horizontal="center" vertical="center" wrapText="1"/>
    </xf>
    <xf numFmtId="0" fontId="0" fillId="0" borderId="0" xfId="0" applyBorder="1" applyAlignment="1">
      <alignment horizontal="center" vertical="center" wrapText="1"/>
    </xf>
    <xf numFmtId="0" fontId="4" fillId="0" borderId="0" xfId="0" applyFont="1" applyAlignment="1">
      <alignment horizontal="center"/>
    </xf>
    <xf numFmtId="0" fontId="0" fillId="0" borderId="26" xfId="0" applyBorder="1" applyAlignment="1">
      <alignment horizontal="center" vertical="center" wrapText="1"/>
    </xf>
    <xf numFmtId="0" fontId="0" fillId="0" borderId="35" xfId="0" applyBorder="1" applyAlignment="1">
      <alignment horizontal="center" vertical="center" wrapText="1"/>
    </xf>
    <xf numFmtId="0" fontId="5" fillId="0" borderId="36" xfId="19" applyFont="1" applyBorder="1" applyAlignment="1">
      <alignment horizontal="center"/>
      <protection/>
    </xf>
    <xf numFmtId="0" fontId="5" fillId="0" borderId="10" xfId="19" applyFont="1" applyBorder="1" applyAlignment="1">
      <alignment horizontal="center"/>
      <protection/>
    </xf>
    <xf numFmtId="0" fontId="4" fillId="0" borderId="0" xfId="19" applyFont="1" applyAlignment="1">
      <alignment horizontal="center"/>
      <protection/>
    </xf>
    <xf numFmtId="0" fontId="5" fillId="0" borderId="37" xfId="19" applyFont="1" applyBorder="1" applyAlignment="1">
      <alignment horizontal="center"/>
      <protection/>
    </xf>
    <xf numFmtId="0" fontId="5" fillId="0" borderId="21" xfId="19" applyFont="1" applyBorder="1" applyAlignment="1">
      <alignment horizontal="center"/>
      <protection/>
    </xf>
    <xf numFmtId="0" fontId="5" fillId="0" borderId="38" xfId="19" applyFont="1" applyBorder="1" applyAlignment="1">
      <alignment horizontal="center"/>
      <protection/>
    </xf>
    <xf numFmtId="0" fontId="5" fillId="0" borderId="39" xfId="19" applyFont="1" applyBorder="1" applyAlignment="1">
      <alignment horizontal="center"/>
      <protection/>
    </xf>
    <xf numFmtId="0" fontId="5" fillId="0" borderId="20" xfId="19" applyFont="1" applyBorder="1" applyAlignment="1">
      <alignment horizontal="center"/>
      <protection/>
    </xf>
    <xf numFmtId="0" fontId="5" fillId="0" borderId="0" xfId="19" applyFont="1" applyBorder="1" applyAlignment="1">
      <alignment horizontal="center"/>
      <protection/>
    </xf>
    <xf numFmtId="0" fontId="5" fillId="0" borderId="2" xfId="19" applyFont="1" applyBorder="1" applyAlignment="1">
      <alignment horizontal="center" vertical="center" wrapText="1"/>
      <protection/>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5" fillId="0" borderId="40" xfId="0" applyFont="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5" fillId="0" borderId="27" xfId="0" applyFont="1"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5" fillId="0" borderId="2" xfId="0" applyFont="1" applyBorder="1" applyAlignment="1">
      <alignment horizontal="center" vertical="center" wrapText="1"/>
    </xf>
    <xf numFmtId="0" fontId="5" fillId="0" borderId="31" xfId="0" applyFont="1" applyBorder="1" applyAlignment="1">
      <alignment horizontal="center" vertical="center" wrapText="1"/>
    </xf>
    <xf numFmtId="0" fontId="0" fillId="0" borderId="43" xfId="0" applyBorder="1" applyAlignment="1">
      <alignment horizontal="center" vertical="center" wrapText="1"/>
    </xf>
    <xf numFmtId="0" fontId="0" fillId="0" borderId="18" xfId="0" applyBorder="1" applyAlignment="1">
      <alignment horizontal="center" vertical="center" wrapText="1"/>
    </xf>
    <xf numFmtId="0" fontId="5" fillId="0" borderId="4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cellXfs>
  <cellStyles count="8">
    <cellStyle name="Normal" xfId="0"/>
    <cellStyle name="Comma" xfId="15"/>
    <cellStyle name="Comma [0]" xfId="16"/>
    <cellStyle name="Katrin" xfId="17"/>
    <cellStyle name="Percent" xfId="18"/>
    <cellStyle name="Standard_Mappe2"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2"/>
        <xdr:cNvSpPr>
          <a:spLocks/>
        </xdr:cNvSpPr>
      </xdr:nvSpPr>
      <xdr:spPr>
        <a:xfrm>
          <a:off x="19050" y="94869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7"/>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53</xdr:row>
      <xdr:rowOff>133350</xdr:rowOff>
    </xdr:from>
    <xdr:to>
      <xdr:col>0</xdr:col>
      <xdr:colOff>495300</xdr:colOff>
      <xdr:row>53</xdr:row>
      <xdr:rowOff>133350</xdr:rowOff>
    </xdr:to>
    <xdr:sp>
      <xdr:nvSpPr>
        <xdr:cNvPr id="1" name="Line 13"/>
        <xdr:cNvSpPr>
          <a:spLocks/>
        </xdr:cNvSpPr>
      </xdr:nvSpPr>
      <xdr:spPr>
        <a:xfrm>
          <a:off x="9525" y="9115425"/>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13" customWidth="1"/>
  </cols>
  <sheetData>
    <row r="1" ht="12.75">
      <c r="A1" s="112" t="s">
        <v>294</v>
      </c>
    </row>
    <row r="4" ht="12.75">
      <c r="A4" s="115" t="s">
        <v>308</v>
      </c>
    </row>
    <row r="6" ht="12.75">
      <c r="A6" s="113" t="s">
        <v>295</v>
      </c>
    </row>
    <row r="10" ht="12.75">
      <c r="A10" s="113" t="s">
        <v>351</v>
      </c>
    </row>
    <row r="11" ht="12.75">
      <c r="A11" s="113" t="s">
        <v>352</v>
      </c>
    </row>
    <row r="12" ht="12.75">
      <c r="A12" s="113" t="s">
        <v>296</v>
      </c>
    </row>
    <row r="15" ht="12.75">
      <c r="A15" s="113" t="s">
        <v>297</v>
      </c>
    </row>
    <row r="16" ht="12.75">
      <c r="A16" s="113" t="s">
        <v>298</v>
      </c>
    </row>
    <row r="17" ht="12.75">
      <c r="A17" s="113" t="s">
        <v>299</v>
      </c>
    </row>
    <row r="18" ht="12.75">
      <c r="A18" s="113" t="s">
        <v>300</v>
      </c>
    </row>
    <row r="20" ht="12.75">
      <c r="A20" s="113" t="s">
        <v>301</v>
      </c>
    </row>
    <row r="23" ht="12.75">
      <c r="A23" s="113" t="s">
        <v>302</v>
      </c>
    </row>
    <row r="24" ht="51">
      <c r="A24" s="114" t="s">
        <v>303</v>
      </c>
    </row>
    <row r="27" ht="12.75">
      <c r="A27" s="113" t="s">
        <v>304</v>
      </c>
    </row>
    <row r="28" ht="51">
      <c r="A28" s="114" t="s">
        <v>305</v>
      </c>
    </row>
    <row r="29" ht="12.75">
      <c r="A29" s="113" t="s">
        <v>306</v>
      </c>
    </row>
    <row r="30" ht="12.75">
      <c r="A30" s="113" t="s">
        <v>307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K116"/>
  <sheetViews>
    <sheetView workbookViewId="0" topLeftCell="A1">
      <selection activeCell="A22" sqref="A22"/>
    </sheetView>
  </sheetViews>
  <sheetFormatPr defaultColWidth="11.421875" defaultRowHeight="12.75"/>
  <cols>
    <col min="1" max="1" width="22.8515625" style="14" customWidth="1"/>
    <col min="2" max="2" width="9.8515625" style="14" customWidth="1"/>
    <col min="3" max="3" width="9.7109375" style="14" customWidth="1"/>
    <col min="4" max="4" width="10.140625" style="14" customWidth="1"/>
    <col min="5" max="5" width="9.8515625" style="14" customWidth="1"/>
    <col min="6" max="6" width="10.28125" style="14" customWidth="1"/>
    <col min="7" max="7" width="10.7109375" style="14" customWidth="1"/>
  </cols>
  <sheetData>
    <row r="1" spans="1:7" ht="12.75">
      <c r="A1" s="16" t="s">
        <v>170</v>
      </c>
      <c r="B1" s="3"/>
      <c r="C1" s="3"/>
      <c r="D1" s="3"/>
      <c r="E1" s="3"/>
      <c r="F1" s="3"/>
      <c r="G1" s="3"/>
    </row>
    <row r="2" spans="1:7" ht="12.75">
      <c r="A2" s="16" t="s">
        <v>67</v>
      </c>
      <c r="B2" s="3"/>
      <c r="C2" s="3"/>
      <c r="D2" s="3"/>
      <c r="E2" s="3"/>
      <c r="F2" s="3"/>
      <c r="G2" s="3"/>
    </row>
    <row r="4" spans="1:7" ht="12.75">
      <c r="A4" s="159" t="s">
        <v>141</v>
      </c>
      <c r="B4" s="160" t="s">
        <v>200</v>
      </c>
      <c r="C4" s="123"/>
      <c r="D4" s="122" t="s">
        <v>201</v>
      </c>
      <c r="E4" s="130"/>
      <c r="F4" s="29" t="s">
        <v>126</v>
      </c>
      <c r="G4" s="29"/>
    </row>
    <row r="5" spans="1:7" ht="12.75">
      <c r="A5" s="151"/>
      <c r="B5" s="161"/>
      <c r="C5" s="140"/>
      <c r="D5" s="139"/>
      <c r="E5" s="162"/>
      <c r="F5" s="3" t="s">
        <v>202</v>
      </c>
      <c r="G5" s="3"/>
    </row>
    <row r="6" spans="1:7" ht="12.75">
      <c r="A6" s="151"/>
      <c r="B6" s="163" t="s">
        <v>30</v>
      </c>
      <c r="C6" s="72" t="s">
        <v>62</v>
      </c>
      <c r="D6" s="156" t="s">
        <v>30</v>
      </c>
      <c r="E6" s="38" t="s">
        <v>62</v>
      </c>
      <c r="F6" s="156" t="s">
        <v>30</v>
      </c>
      <c r="G6" s="50" t="s">
        <v>62</v>
      </c>
    </row>
    <row r="7" spans="1:7" ht="12.75">
      <c r="A7" s="152"/>
      <c r="B7" s="155"/>
      <c r="C7" s="73" t="s">
        <v>31</v>
      </c>
      <c r="D7" s="158"/>
      <c r="E7" s="39" t="s">
        <v>31</v>
      </c>
      <c r="F7" s="158"/>
      <c r="G7" s="39" t="s">
        <v>31</v>
      </c>
    </row>
    <row r="8" ht="12.75">
      <c r="A8" s="10"/>
    </row>
    <row r="9" spans="1:7" ht="13.5" customHeight="1">
      <c r="A9" s="108" t="s">
        <v>84</v>
      </c>
      <c r="B9" s="11">
        <v>7</v>
      </c>
      <c r="C9" s="11">
        <v>6</v>
      </c>
      <c r="D9" s="11">
        <v>9</v>
      </c>
      <c r="E9" s="11">
        <v>6</v>
      </c>
      <c r="F9" s="11">
        <f>IF(B9-D9=0,"-",B9-D9)</f>
        <v>-2</v>
      </c>
      <c r="G9" s="11" t="str">
        <f>IF(C9-E9=0,"-",C9-E9)</f>
        <v>-</v>
      </c>
    </row>
    <row r="10" spans="1:7" ht="13.5" customHeight="1">
      <c r="A10" s="108" t="s">
        <v>85</v>
      </c>
      <c r="B10" s="11">
        <v>4</v>
      </c>
      <c r="C10" s="11">
        <v>4</v>
      </c>
      <c r="D10" s="11">
        <v>9</v>
      </c>
      <c r="E10" s="11">
        <v>4</v>
      </c>
      <c r="F10" s="11">
        <f aca="true" t="shared" si="0" ref="F10:F48">IF(B10-D10=0,"-",B10-D10)</f>
        <v>-5</v>
      </c>
      <c r="G10" s="11" t="str">
        <f aca="true" t="shared" si="1" ref="G10:G47">IF(C10-E10=0,"-",C10-E10)</f>
        <v>-</v>
      </c>
    </row>
    <row r="11" spans="1:7" ht="13.5" customHeight="1">
      <c r="A11" s="108" t="s">
        <v>175</v>
      </c>
      <c r="B11" s="11" t="s">
        <v>19</v>
      </c>
      <c r="C11" s="11" t="s">
        <v>19</v>
      </c>
      <c r="D11" s="11" t="s">
        <v>19</v>
      </c>
      <c r="E11" s="11" t="s">
        <v>19</v>
      </c>
      <c r="F11" s="11" t="s">
        <v>19</v>
      </c>
      <c r="G11" s="11" t="s">
        <v>19</v>
      </c>
    </row>
    <row r="12" spans="1:7" ht="13.5" customHeight="1">
      <c r="A12" s="108" t="s">
        <v>86</v>
      </c>
      <c r="B12" s="11">
        <v>7</v>
      </c>
      <c r="C12" s="11">
        <v>1</v>
      </c>
      <c r="D12" s="11">
        <v>5</v>
      </c>
      <c r="E12" s="11" t="s">
        <v>19</v>
      </c>
      <c r="F12" s="11">
        <f t="shared" si="0"/>
        <v>2</v>
      </c>
      <c r="G12" s="11">
        <v>1</v>
      </c>
    </row>
    <row r="13" spans="1:7" ht="13.5" customHeight="1">
      <c r="A13" s="108" t="s">
        <v>87</v>
      </c>
      <c r="B13" s="11">
        <v>36</v>
      </c>
      <c r="C13" s="11">
        <v>15</v>
      </c>
      <c r="D13" s="11">
        <v>29</v>
      </c>
      <c r="E13" s="11">
        <v>18</v>
      </c>
      <c r="F13" s="11">
        <f t="shared" si="0"/>
        <v>7</v>
      </c>
      <c r="G13" s="11">
        <f t="shared" si="1"/>
        <v>-3</v>
      </c>
    </row>
    <row r="14" spans="1:7" ht="13.5" customHeight="1">
      <c r="A14" s="108" t="s">
        <v>88</v>
      </c>
      <c r="B14" s="11">
        <v>15</v>
      </c>
      <c r="C14" s="11">
        <v>9</v>
      </c>
      <c r="D14" s="11">
        <v>44</v>
      </c>
      <c r="E14" s="11">
        <v>22</v>
      </c>
      <c r="F14" s="11">
        <f t="shared" si="0"/>
        <v>-29</v>
      </c>
      <c r="G14" s="11">
        <f t="shared" si="1"/>
        <v>-13</v>
      </c>
    </row>
    <row r="15" spans="1:7" ht="13.5" customHeight="1">
      <c r="A15" s="108" t="s">
        <v>89</v>
      </c>
      <c r="B15" s="11">
        <v>3</v>
      </c>
      <c r="C15" s="11">
        <v>1</v>
      </c>
      <c r="D15" s="11">
        <v>2</v>
      </c>
      <c r="E15" s="11">
        <v>1</v>
      </c>
      <c r="F15" s="11">
        <f t="shared" si="0"/>
        <v>1</v>
      </c>
      <c r="G15" s="11" t="str">
        <f t="shared" si="1"/>
        <v>-</v>
      </c>
    </row>
    <row r="16" spans="1:7" ht="13.5" customHeight="1">
      <c r="A16" s="108" t="s">
        <v>90</v>
      </c>
      <c r="B16" s="11">
        <v>58</v>
      </c>
      <c r="C16" s="11">
        <v>38</v>
      </c>
      <c r="D16" s="11">
        <v>64</v>
      </c>
      <c r="E16" s="11">
        <v>34</v>
      </c>
      <c r="F16" s="11">
        <f t="shared" si="0"/>
        <v>-6</v>
      </c>
      <c r="G16" s="11">
        <f t="shared" si="1"/>
        <v>4</v>
      </c>
    </row>
    <row r="17" spans="1:7" ht="13.5" customHeight="1">
      <c r="A17" s="108" t="s">
        <v>174</v>
      </c>
      <c r="B17" s="11">
        <v>5</v>
      </c>
      <c r="C17" s="11">
        <v>2</v>
      </c>
      <c r="D17" s="11" t="s">
        <v>19</v>
      </c>
      <c r="E17" s="11" t="s">
        <v>19</v>
      </c>
      <c r="F17" s="11">
        <v>5</v>
      </c>
      <c r="G17" s="11">
        <v>2</v>
      </c>
    </row>
    <row r="18" spans="1:7" ht="13.5" customHeight="1">
      <c r="A18" s="108" t="s">
        <v>98</v>
      </c>
      <c r="B18" s="11">
        <v>21</v>
      </c>
      <c r="C18" s="11">
        <v>9</v>
      </c>
      <c r="D18" s="11">
        <v>13</v>
      </c>
      <c r="E18" s="11">
        <v>4</v>
      </c>
      <c r="F18" s="11">
        <f t="shared" si="0"/>
        <v>8</v>
      </c>
      <c r="G18" s="11">
        <f t="shared" si="1"/>
        <v>5</v>
      </c>
    </row>
    <row r="19" spans="1:7" ht="13.5" customHeight="1">
      <c r="A19" s="108" t="s">
        <v>91</v>
      </c>
      <c r="B19" s="11" t="s">
        <v>19</v>
      </c>
      <c r="C19" s="11" t="s">
        <v>19</v>
      </c>
      <c r="D19" s="11">
        <v>2</v>
      </c>
      <c r="E19" s="11">
        <v>2</v>
      </c>
      <c r="F19" s="11">
        <v>-2</v>
      </c>
      <c r="G19" s="11">
        <v>-2</v>
      </c>
    </row>
    <row r="20" spans="1:7" ht="13.5" customHeight="1">
      <c r="A20" s="108" t="s">
        <v>176</v>
      </c>
      <c r="B20" s="11" t="s">
        <v>19</v>
      </c>
      <c r="C20" s="11" t="s">
        <v>19</v>
      </c>
      <c r="D20" s="11" t="s">
        <v>19</v>
      </c>
      <c r="E20" s="11" t="s">
        <v>19</v>
      </c>
      <c r="F20" s="11" t="s">
        <v>19</v>
      </c>
      <c r="G20" s="11" t="s">
        <v>19</v>
      </c>
    </row>
    <row r="21" spans="1:7" ht="13.5" customHeight="1">
      <c r="A21" s="108" t="s">
        <v>92</v>
      </c>
      <c r="B21" s="11">
        <v>22</v>
      </c>
      <c r="C21" s="11">
        <v>11</v>
      </c>
      <c r="D21" s="11">
        <v>24</v>
      </c>
      <c r="E21" s="11">
        <v>16</v>
      </c>
      <c r="F21" s="11">
        <f t="shared" si="0"/>
        <v>-2</v>
      </c>
      <c r="G21" s="11">
        <f t="shared" si="1"/>
        <v>-5</v>
      </c>
    </row>
    <row r="22" spans="1:7" ht="13.5" customHeight="1">
      <c r="A22" s="108" t="s">
        <v>93</v>
      </c>
      <c r="B22" s="11">
        <v>29</v>
      </c>
      <c r="C22" s="11">
        <v>18</v>
      </c>
      <c r="D22" s="11">
        <v>73</v>
      </c>
      <c r="E22" s="11">
        <v>40</v>
      </c>
      <c r="F22" s="11">
        <f t="shared" si="0"/>
        <v>-44</v>
      </c>
      <c r="G22" s="11">
        <f t="shared" si="1"/>
        <v>-22</v>
      </c>
    </row>
    <row r="23" spans="1:7" ht="13.5" customHeight="1">
      <c r="A23" s="108" t="s">
        <v>99</v>
      </c>
      <c r="B23" s="11">
        <v>97</v>
      </c>
      <c r="C23" s="11">
        <v>61</v>
      </c>
      <c r="D23" s="11">
        <v>56</v>
      </c>
      <c r="E23" s="11">
        <v>29</v>
      </c>
      <c r="F23" s="11">
        <f t="shared" si="0"/>
        <v>41</v>
      </c>
      <c r="G23" s="11">
        <f t="shared" si="1"/>
        <v>32</v>
      </c>
    </row>
    <row r="24" spans="1:7" ht="13.5" customHeight="1">
      <c r="A24" s="108" t="s">
        <v>94</v>
      </c>
      <c r="B24" s="11">
        <v>8</v>
      </c>
      <c r="C24" s="11">
        <v>6</v>
      </c>
      <c r="D24" s="11">
        <v>15</v>
      </c>
      <c r="E24" s="11">
        <v>9</v>
      </c>
      <c r="F24" s="11">
        <f t="shared" si="0"/>
        <v>-7</v>
      </c>
      <c r="G24" s="11">
        <f t="shared" si="1"/>
        <v>-3</v>
      </c>
    </row>
    <row r="25" spans="1:7" ht="13.5" customHeight="1">
      <c r="A25" s="108" t="s">
        <v>95</v>
      </c>
      <c r="B25" s="11">
        <v>3</v>
      </c>
      <c r="C25" s="11">
        <v>2</v>
      </c>
      <c r="D25" s="11">
        <v>3</v>
      </c>
      <c r="E25" s="11">
        <v>2</v>
      </c>
      <c r="F25" s="11" t="str">
        <f t="shared" si="0"/>
        <v>-</v>
      </c>
      <c r="G25" s="11" t="str">
        <f t="shared" si="1"/>
        <v>-</v>
      </c>
    </row>
    <row r="26" spans="1:7" ht="13.5" customHeight="1">
      <c r="A26" s="108" t="s">
        <v>173</v>
      </c>
      <c r="B26" s="11">
        <v>10</v>
      </c>
      <c r="C26" s="11">
        <v>5</v>
      </c>
      <c r="D26" s="11">
        <v>32</v>
      </c>
      <c r="E26" s="11">
        <v>12</v>
      </c>
      <c r="F26" s="11">
        <f t="shared" si="0"/>
        <v>-22</v>
      </c>
      <c r="G26" s="11">
        <f t="shared" si="1"/>
        <v>-7</v>
      </c>
    </row>
    <row r="27" spans="1:7" ht="13.5" customHeight="1">
      <c r="A27" s="108" t="s">
        <v>172</v>
      </c>
      <c r="B27" s="11" t="s">
        <v>19</v>
      </c>
      <c r="C27" s="11" t="s">
        <v>19</v>
      </c>
      <c r="D27" s="11" t="s">
        <v>19</v>
      </c>
      <c r="E27" s="11" t="s">
        <v>19</v>
      </c>
      <c r="F27" s="11" t="s">
        <v>19</v>
      </c>
      <c r="G27" s="11" t="s">
        <v>19</v>
      </c>
    </row>
    <row r="28" spans="1:7" ht="13.5" customHeight="1">
      <c r="A28" s="108" t="s">
        <v>96</v>
      </c>
      <c r="B28" s="11">
        <v>37</v>
      </c>
      <c r="C28" s="11">
        <v>22</v>
      </c>
      <c r="D28" s="11">
        <v>41</v>
      </c>
      <c r="E28" s="11">
        <v>19</v>
      </c>
      <c r="F28" s="11">
        <f t="shared" si="0"/>
        <v>-4</v>
      </c>
      <c r="G28" s="11">
        <f t="shared" si="1"/>
        <v>3</v>
      </c>
    </row>
    <row r="29" spans="1:7" ht="13.5" customHeight="1">
      <c r="A29" s="108" t="s">
        <v>281</v>
      </c>
      <c r="B29" s="11">
        <v>21</v>
      </c>
      <c r="C29" s="11">
        <v>8</v>
      </c>
      <c r="D29" s="11">
        <v>25</v>
      </c>
      <c r="E29" s="11">
        <v>14</v>
      </c>
      <c r="F29" s="11">
        <f t="shared" si="0"/>
        <v>-4</v>
      </c>
      <c r="G29" s="11">
        <f t="shared" si="1"/>
        <v>-6</v>
      </c>
    </row>
    <row r="30" spans="1:7" ht="13.5" customHeight="1">
      <c r="A30" s="108" t="s">
        <v>103</v>
      </c>
      <c r="B30" s="11">
        <v>23</v>
      </c>
      <c r="C30" s="11">
        <v>8</v>
      </c>
      <c r="D30" s="11">
        <v>5</v>
      </c>
      <c r="E30" s="11">
        <v>2</v>
      </c>
      <c r="F30" s="11">
        <f t="shared" si="0"/>
        <v>18</v>
      </c>
      <c r="G30" s="11">
        <f t="shared" si="1"/>
        <v>6</v>
      </c>
    </row>
    <row r="31" spans="1:7" ht="13.5" customHeight="1">
      <c r="A31" s="108" t="s">
        <v>284</v>
      </c>
      <c r="B31" s="11">
        <v>21</v>
      </c>
      <c r="C31" s="11">
        <v>10</v>
      </c>
      <c r="D31" s="11">
        <v>36</v>
      </c>
      <c r="E31" s="11">
        <v>14</v>
      </c>
      <c r="F31" s="11">
        <f t="shared" si="0"/>
        <v>-15</v>
      </c>
      <c r="G31" s="11">
        <f t="shared" si="1"/>
        <v>-4</v>
      </c>
    </row>
    <row r="32" spans="1:7" ht="13.5" customHeight="1">
      <c r="A32" s="108" t="s">
        <v>177</v>
      </c>
      <c r="B32" s="11">
        <v>1</v>
      </c>
      <c r="C32" s="11" t="s">
        <v>19</v>
      </c>
      <c r="D32" s="11">
        <v>1</v>
      </c>
      <c r="E32" s="11">
        <v>1</v>
      </c>
      <c r="F32" s="11" t="str">
        <f t="shared" si="0"/>
        <v>-</v>
      </c>
      <c r="G32" s="11">
        <v>-1</v>
      </c>
    </row>
    <row r="33" spans="1:7" ht="13.5" customHeight="1">
      <c r="A33" s="10"/>
      <c r="B33" s="11"/>
      <c r="C33" s="11"/>
      <c r="D33" s="11"/>
      <c r="E33" s="11"/>
      <c r="F33" s="11"/>
      <c r="G33" s="11"/>
    </row>
    <row r="34" spans="1:37" s="28" customFormat="1" ht="13.5" customHeight="1">
      <c r="A34" s="25" t="s">
        <v>291</v>
      </c>
      <c r="B34" s="13">
        <f aca="true" t="shared" si="2" ref="B34:G34">SUM(B9:B32)</f>
        <v>428</v>
      </c>
      <c r="C34" s="13">
        <f t="shared" si="2"/>
        <v>236</v>
      </c>
      <c r="D34" s="13">
        <f t="shared" si="2"/>
        <v>488</v>
      </c>
      <c r="E34" s="13">
        <f t="shared" si="2"/>
        <v>249</v>
      </c>
      <c r="F34" s="13">
        <f t="shared" si="2"/>
        <v>-60</v>
      </c>
      <c r="G34" s="13">
        <f t="shared" si="2"/>
        <v>-13</v>
      </c>
      <c r="H34"/>
      <c r="I34"/>
      <c r="J34"/>
      <c r="K34"/>
      <c r="L34"/>
      <c r="M34"/>
      <c r="N34"/>
      <c r="O34"/>
      <c r="P34"/>
      <c r="Q34"/>
      <c r="R34"/>
      <c r="S34"/>
      <c r="T34"/>
      <c r="U34"/>
      <c r="V34"/>
      <c r="W34"/>
      <c r="X34"/>
      <c r="Y34"/>
      <c r="Z34"/>
      <c r="AA34"/>
      <c r="AB34"/>
      <c r="AC34"/>
      <c r="AD34"/>
      <c r="AE34"/>
      <c r="AF34"/>
      <c r="AG34"/>
      <c r="AH34"/>
      <c r="AI34"/>
      <c r="AJ34"/>
      <c r="AK34"/>
    </row>
    <row r="35" spans="1:7" ht="13.5" customHeight="1">
      <c r="A35" s="10"/>
      <c r="B35" s="11"/>
      <c r="C35" s="11"/>
      <c r="D35" s="11"/>
      <c r="E35" s="11"/>
      <c r="F35" s="11"/>
      <c r="G35" s="11"/>
    </row>
    <row r="36" spans="1:7" ht="13.5" customHeight="1">
      <c r="A36" s="108" t="s">
        <v>178</v>
      </c>
      <c r="B36" s="11">
        <v>6</v>
      </c>
      <c r="C36" s="11">
        <v>5</v>
      </c>
      <c r="D36" s="11">
        <v>3</v>
      </c>
      <c r="E36" s="11">
        <v>2</v>
      </c>
      <c r="F36" s="11">
        <f t="shared" si="0"/>
        <v>3</v>
      </c>
      <c r="G36" s="11">
        <f t="shared" si="1"/>
        <v>3</v>
      </c>
    </row>
    <row r="37" spans="1:7" ht="13.5" customHeight="1">
      <c r="A37" s="108" t="s">
        <v>282</v>
      </c>
      <c r="B37" s="11">
        <v>2</v>
      </c>
      <c r="C37" s="11">
        <v>2</v>
      </c>
      <c r="D37" s="11">
        <v>3</v>
      </c>
      <c r="E37" s="11">
        <v>1</v>
      </c>
      <c r="F37" s="11">
        <f t="shared" si="0"/>
        <v>-1</v>
      </c>
      <c r="G37" s="11">
        <f t="shared" si="1"/>
        <v>1</v>
      </c>
    </row>
    <row r="38" spans="1:7" ht="13.5" customHeight="1">
      <c r="A38" s="108" t="s">
        <v>97</v>
      </c>
      <c r="B38" s="11">
        <v>23</v>
      </c>
      <c r="C38" s="11">
        <v>9</v>
      </c>
      <c r="D38" s="11">
        <v>13</v>
      </c>
      <c r="E38" s="11">
        <v>9</v>
      </c>
      <c r="F38" s="11">
        <f t="shared" si="0"/>
        <v>10</v>
      </c>
      <c r="G38" s="11" t="str">
        <f t="shared" si="1"/>
        <v>-</v>
      </c>
    </row>
    <row r="39" spans="1:7" ht="13.5" customHeight="1">
      <c r="A39" s="108" t="s">
        <v>283</v>
      </c>
      <c r="B39" s="11">
        <v>19</v>
      </c>
      <c r="C39" s="11">
        <v>14</v>
      </c>
      <c r="D39" s="11">
        <v>4</v>
      </c>
      <c r="E39" s="11">
        <v>2</v>
      </c>
      <c r="F39" s="11">
        <f t="shared" si="0"/>
        <v>15</v>
      </c>
      <c r="G39" s="11">
        <f t="shared" si="1"/>
        <v>12</v>
      </c>
    </row>
    <row r="40" spans="1:7" ht="13.5" customHeight="1">
      <c r="A40" s="108" t="s">
        <v>180</v>
      </c>
      <c r="B40" s="11">
        <v>4</v>
      </c>
      <c r="C40" s="11">
        <v>4</v>
      </c>
      <c r="D40" s="11">
        <v>7</v>
      </c>
      <c r="E40" s="11">
        <v>4</v>
      </c>
      <c r="F40" s="11">
        <f t="shared" si="0"/>
        <v>-3</v>
      </c>
      <c r="G40" s="11" t="str">
        <f t="shared" si="1"/>
        <v>-</v>
      </c>
    </row>
    <row r="41" spans="1:7" ht="13.5" customHeight="1">
      <c r="A41" s="108" t="s">
        <v>100</v>
      </c>
      <c r="B41" s="11">
        <v>49</v>
      </c>
      <c r="C41" s="11">
        <v>30</v>
      </c>
      <c r="D41" s="11">
        <v>15</v>
      </c>
      <c r="E41" s="11">
        <v>11</v>
      </c>
      <c r="F41" s="11">
        <f t="shared" si="0"/>
        <v>34</v>
      </c>
      <c r="G41" s="11">
        <f t="shared" si="1"/>
        <v>19</v>
      </c>
    </row>
    <row r="42" spans="1:7" ht="13.5" customHeight="1">
      <c r="A42" s="108" t="s">
        <v>181</v>
      </c>
      <c r="B42" s="11">
        <v>111</v>
      </c>
      <c r="C42" s="11">
        <v>68</v>
      </c>
      <c r="D42" s="11">
        <v>43</v>
      </c>
      <c r="E42" s="11">
        <v>20</v>
      </c>
      <c r="F42" s="11">
        <f>IF(B42-D42=0,"-",B42-D42)</f>
        <v>68</v>
      </c>
      <c r="G42" s="11">
        <f>IF(C42-E42=0,"-",C42-E42)</f>
        <v>48</v>
      </c>
    </row>
    <row r="43" spans="1:7" ht="13.5" customHeight="1">
      <c r="A43" s="108" t="s">
        <v>101</v>
      </c>
      <c r="B43" s="11">
        <v>27</v>
      </c>
      <c r="C43" s="11">
        <v>15</v>
      </c>
      <c r="D43" s="11">
        <v>76</v>
      </c>
      <c r="E43" s="11">
        <v>38</v>
      </c>
      <c r="F43" s="11">
        <f t="shared" si="0"/>
        <v>-49</v>
      </c>
      <c r="G43" s="11">
        <f t="shared" si="1"/>
        <v>-23</v>
      </c>
    </row>
    <row r="44" spans="1:7" ht="13.5" customHeight="1">
      <c r="A44" s="108" t="s">
        <v>179</v>
      </c>
      <c r="B44" s="11">
        <v>81</v>
      </c>
      <c r="C44" s="11">
        <v>47</v>
      </c>
      <c r="D44" s="11">
        <v>54</v>
      </c>
      <c r="E44" s="11">
        <v>41</v>
      </c>
      <c r="F44" s="11">
        <f>IF(B44-D44=0,"-",B44-D44)</f>
        <v>27</v>
      </c>
      <c r="G44" s="11">
        <f>IF(C44-E44=0,"-",C44-E44)</f>
        <v>6</v>
      </c>
    </row>
    <row r="45" spans="1:7" ht="13.5" customHeight="1">
      <c r="A45" s="108" t="s">
        <v>102</v>
      </c>
      <c r="B45" s="11">
        <v>75</v>
      </c>
      <c r="C45" s="11">
        <v>59</v>
      </c>
      <c r="D45" s="11">
        <v>16</v>
      </c>
      <c r="E45" s="11">
        <v>14</v>
      </c>
      <c r="F45" s="11">
        <f t="shared" si="0"/>
        <v>59</v>
      </c>
      <c r="G45" s="11">
        <f t="shared" si="1"/>
        <v>45</v>
      </c>
    </row>
    <row r="46" spans="1:7" ht="13.5" customHeight="1">
      <c r="A46" s="108" t="s">
        <v>292</v>
      </c>
      <c r="B46" s="11">
        <v>58</v>
      </c>
      <c r="C46" s="11">
        <v>25</v>
      </c>
      <c r="D46" s="34">
        <v>17</v>
      </c>
      <c r="E46" s="34">
        <v>7</v>
      </c>
      <c r="F46" s="11">
        <f t="shared" si="0"/>
        <v>41</v>
      </c>
      <c r="G46" s="11">
        <f t="shared" si="1"/>
        <v>18</v>
      </c>
    </row>
    <row r="47" spans="1:7" ht="13.5" customHeight="1">
      <c r="A47" s="108" t="s">
        <v>127</v>
      </c>
      <c r="B47" s="11">
        <v>24</v>
      </c>
      <c r="C47" s="11">
        <v>17</v>
      </c>
      <c r="D47" s="11">
        <v>11</v>
      </c>
      <c r="E47" s="11">
        <v>6</v>
      </c>
      <c r="F47" s="11">
        <f t="shared" si="0"/>
        <v>13</v>
      </c>
      <c r="G47" s="11">
        <f t="shared" si="1"/>
        <v>11</v>
      </c>
    </row>
    <row r="48" spans="1:7" ht="13.5" customHeight="1">
      <c r="A48" s="10" t="s">
        <v>104</v>
      </c>
      <c r="B48" s="11">
        <v>2</v>
      </c>
      <c r="C48" s="11" t="s">
        <v>19</v>
      </c>
      <c r="D48" s="11">
        <v>4</v>
      </c>
      <c r="E48" s="11">
        <v>3</v>
      </c>
      <c r="F48" s="11">
        <f t="shared" si="0"/>
        <v>-2</v>
      </c>
      <c r="G48" s="11">
        <v>-3</v>
      </c>
    </row>
    <row r="49" spans="1:7" ht="13.5" customHeight="1">
      <c r="A49" s="10"/>
      <c r="B49" s="11"/>
      <c r="C49" s="97"/>
      <c r="D49" s="11"/>
      <c r="E49" s="11"/>
      <c r="F49" s="11"/>
      <c r="G49" s="11"/>
    </row>
    <row r="50" spans="1:7" ht="13.5" customHeight="1">
      <c r="A50" s="25" t="s">
        <v>105</v>
      </c>
      <c r="B50" s="33">
        <f aca="true" t="shared" si="3" ref="B50:G50">SUM(B34:B48)</f>
        <v>909</v>
      </c>
      <c r="C50" s="33">
        <f t="shared" si="3"/>
        <v>531</v>
      </c>
      <c r="D50" s="33">
        <f t="shared" si="3"/>
        <v>754</v>
      </c>
      <c r="E50" s="33">
        <f t="shared" si="3"/>
        <v>407</v>
      </c>
      <c r="F50" s="33">
        <f t="shared" si="3"/>
        <v>155</v>
      </c>
      <c r="G50" s="33">
        <f t="shared" si="3"/>
        <v>124</v>
      </c>
    </row>
    <row r="51" spans="1:7" ht="12.75">
      <c r="A51" s="18"/>
      <c r="B51" s="19"/>
      <c r="C51" s="97"/>
      <c r="D51" s="11"/>
      <c r="E51" s="11"/>
      <c r="F51" s="11"/>
      <c r="G51" s="11"/>
    </row>
    <row r="52" spans="1:7" ht="12.75">
      <c r="A52" s="18"/>
      <c r="B52" s="19"/>
      <c r="C52" s="97"/>
      <c r="D52" s="11"/>
      <c r="E52" s="11"/>
      <c r="F52" s="11"/>
      <c r="G52" s="11"/>
    </row>
    <row r="53" spans="1:7" ht="12.75">
      <c r="A53" s="18"/>
      <c r="B53" s="19"/>
      <c r="C53" s="97"/>
      <c r="D53" s="11"/>
      <c r="E53" s="11"/>
      <c r="F53" s="11"/>
      <c r="G53" s="11"/>
    </row>
    <row r="54" spans="1:7" ht="12.75">
      <c r="A54" s="18"/>
      <c r="B54" s="19"/>
      <c r="C54" s="97"/>
      <c r="D54" s="11"/>
      <c r="E54" s="11"/>
      <c r="F54" s="11"/>
      <c r="G54" s="11"/>
    </row>
    <row r="55" spans="1:7" ht="12.75">
      <c r="A55" s="18" t="s">
        <v>293</v>
      </c>
      <c r="B55" s="19"/>
      <c r="C55" s="97"/>
      <c r="D55" s="11"/>
      <c r="E55" s="11"/>
      <c r="F55" s="11"/>
      <c r="G55" s="11"/>
    </row>
    <row r="56" spans="1:7" ht="12.75">
      <c r="A56" s="18"/>
      <c r="B56" s="19"/>
      <c r="C56" s="11"/>
      <c r="D56" s="11"/>
      <c r="E56" s="11"/>
      <c r="F56" s="11"/>
      <c r="G56" s="11"/>
    </row>
    <row r="57" spans="2:37" s="28" customFormat="1" ht="12.75">
      <c r="B57" s="13"/>
      <c r="C57" s="13"/>
      <c r="D57" s="13"/>
      <c r="E57" s="13"/>
      <c r="F57" s="33"/>
      <c r="G57" s="33"/>
      <c r="H57"/>
      <c r="I57"/>
      <c r="J57"/>
      <c r="K57"/>
      <c r="L57"/>
      <c r="M57"/>
      <c r="N57"/>
      <c r="O57"/>
      <c r="P57"/>
      <c r="Q57"/>
      <c r="R57"/>
      <c r="S57"/>
      <c r="T57"/>
      <c r="U57"/>
      <c r="V57"/>
      <c r="W57"/>
      <c r="X57"/>
      <c r="Y57"/>
      <c r="Z57"/>
      <c r="AA57"/>
      <c r="AB57"/>
      <c r="AC57"/>
      <c r="AD57"/>
      <c r="AE57"/>
      <c r="AF57"/>
      <c r="AG57"/>
      <c r="AH57"/>
      <c r="AI57"/>
      <c r="AJ57"/>
      <c r="AK57"/>
    </row>
    <row r="58" spans="1:37" s="28" customFormat="1" ht="12.75">
      <c r="A58" s="95"/>
      <c r="B58" s="96"/>
      <c r="C58" s="13"/>
      <c r="D58" s="13"/>
      <c r="E58" s="13"/>
      <c r="F58" s="33"/>
      <c r="G58" s="33"/>
      <c r="H58"/>
      <c r="I58"/>
      <c r="J58"/>
      <c r="K58"/>
      <c r="L58"/>
      <c r="M58"/>
      <c r="N58"/>
      <c r="O58"/>
      <c r="P58"/>
      <c r="Q58"/>
      <c r="R58"/>
      <c r="S58"/>
      <c r="T58"/>
      <c r="U58"/>
      <c r="V58"/>
      <c r="W58"/>
      <c r="X58"/>
      <c r="Y58"/>
      <c r="Z58"/>
      <c r="AA58"/>
      <c r="AB58"/>
      <c r="AC58"/>
      <c r="AD58"/>
      <c r="AE58"/>
      <c r="AF58"/>
      <c r="AG58"/>
      <c r="AH58"/>
      <c r="AI58"/>
      <c r="AJ58"/>
      <c r="AK58"/>
    </row>
    <row r="59" spans="1:37" s="28" customFormat="1" ht="12.75">
      <c r="A59" s="95"/>
      <c r="B59" s="96"/>
      <c r="C59" s="13"/>
      <c r="D59" s="13"/>
      <c r="E59" s="13"/>
      <c r="F59" s="33"/>
      <c r="G59" s="33"/>
      <c r="H59"/>
      <c r="I59"/>
      <c r="J59"/>
      <c r="K59"/>
      <c r="L59"/>
      <c r="M59"/>
      <c r="N59"/>
      <c r="O59"/>
      <c r="P59"/>
      <c r="Q59"/>
      <c r="R59"/>
      <c r="S59"/>
      <c r="T59"/>
      <c r="U59"/>
      <c r="V59"/>
      <c r="W59"/>
      <c r="X59"/>
      <c r="Y59"/>
      <c r="Z59"/>
      <c r="AA59"/>
      <c r="AB59"/>
      <c r="AC59"/>
      <c r="AD59"/>
      <c r="AE59"/>
      <c r="AF59"/>
      <c r="AG59"/>
      <c r="AH59"/>
      <c r="AI59"/>
      <c r="AJ59"/>
      <c r="AK59"/>
    </row>
    <row r="60" spans="1:7" s="94" customFormat="1" ht="12.75">
      <c r="A60" s="3" t="s">
        <v>287</v>
      </c>
      <c r="B60" s="3"/>
      <c r="C60" s="3"/>
      <c r="D60" s="3"/>
      <c r="E60" s="3"/>
      <c r="F60" s="3"/>
      <c r="G60" s="3"/>
    </row>
    <row r="61" spans="1:7" s="94" customFormat="1" ht="12.75">
      <c r="A61" s="3" t="s">
        <v>67</v>
      </c>
      <c r="B61" s="3"/>
      <c r="C61" s="3"/>
      <c r="D61" s="3"/>
      <c r="E61" s="3"/>
      <c r="F61" s="3"/>
      <c r="G61" s="3"/>
    </row>
    <row r="63" spans="1:7" ht="12.75">
      <c r="A63" s="159" t="s">
        <v>141</v>
      </c>
      <c r="B63" s="160" t="s">
        <v>200</v>
      </c>
      <c r="C63" s="123"/>
      <c r="D63" s="122" t="s">
        <v>201</v>
      </c>
      <c r="E63" s="130"/>
      <c r="F63" s="29" t="s">
        <v>126</v>
      </c>
      <c r="G63" s="29"/>
    </row>
    <row r="64" spans="1:7" ht="12.75">
      <c r="A64" s="151"/>
      <c r="B64" s="161"/>
      <c r="C64" s="140"/>
      <c r="D64" s="139"/>
      <c r="E64" s="162"/>
      <c r="F64" s="3" t="s">
        <v>202</v>
      </c>
      <c r="G64" s="3"/>
    </row>
    <row r="65" spans="1:7" ht="12.75">
      <c r="A65" s="151"/>
      <c r="B65" s="163" t="s">
        <v>30</v>
      </c>
      <c r="C65" s="72" t="s">
        <v>62</v>
      </c>
      <c r="D65" s="156" t="s">
        <v>30</v>
      </c>
      <c r="E65" s="38" t="s">
        <v>62</v>
      </c>
      <c r="F65" s="156" t="s">
        <v>30</v>
      </c>
      <c r="G65" s="50" t="s">
        <v>62</v>
      </c>
    </row>
    <row r="66" spans="1:7" ht="12.75">
      <c r="A66" s="152"/>
      <c r="B66" s="155"/>
      <c r="C66" s="73" t="s">
        <v>31</v>
      </c>
      <c r="D66" s="158"/>
      <c r="E66" s="39" t="s">
        <v>31</v>
      </c>
      <c r="F66" s="158"/>
      <c r="G66" s="39" t="s">
        <v>31</v>
      </c>
    </row>
    <row r="67" spans="1:37" s="28" customFormat="1" ht="12.75">
      <c r="A67" s="25"/>
      <c r="B67" s="13"/>
      <c r="C67" s="13"/>
      <c r="D67" s="13"/>
      <c r="E67" s="13"/>
      <c r="F67" s="33"/>
      <c r="G67" s="33"/>
      <c r="H67"/>
      <c r="I67"/>
      <c r="J67"/>
      <c r="K67"/>
      <c r="L67"/>
      <c r="M67"/>
      <c r="N67"/>
      <c r="O67"/>
      <c r="P67"/>
      <c r="Q67"/>
      <c r="R67"/>
      <c r="S67"/>
      <c r="T67"/>
      <c r="U67"/>
      <c r="V67"/>
      <c r="W67"/>
      <c r="X67"/>
      <c r="Y67"/>
      <c r="Z67"/>
      <c r="AA67"/>
      <c r="AB67"/>
      <c r="AC67"/>
      <c r="AD67"/>
      <c r="AE67"/>
      <c r="AF67"/>
      <c r="AG67"/>
      <c r="AH67"/>
      <c r="AI67"/>
      <c r="AJ67"/>
      <c r="AK67"/>
    </row>
    <row r="68" spans="1:37" s="28" customFormat="1" ht="12.75">
      <c r="A68" s="109" t="s">
        <v>187</v>
      </c>
      <c r="B68" s="32">
        <v>3</v>
      </c>
      <c r="C68" s="32">
        <v>2</v>
      </c>
      <c r="D68" s="32">
        <v>1</v>
      </c>
      <c r="E68" s="13" t="s">
        <v>19</v>
      </c>
      <c r="F68" s="11">
        <f>IF(B68-D68=0,"-",B68-D68)</f>
        <v>2</v>
      </c>
      <c r="G68" s="11">
        <v>2</v>
      </c>
      <c r="H68"/>
      <c r="I68"/>
      <c r="J68"/>
      <c r="K68"/>
      <c r="L68"/>
      <c r="M68"/>
      <c r="N68"/>
      <c r="O68"/>
      <c r="P68"/>
      <c r="Q68"/>
      <c r="R68"/>
      <c r="S68"/>
      <c r="T68"/>
      <c r="U68"/>
      <c r="V68"/>
      <c r="W68"/>
      <c r="X68"/>
      <c r="Y68"/>
      <c r="Z68"/>
      <c r="AA68"/>
      <c r="AB68"/>
      <c r="AC68"/>
      <c r="AD68"/>
      <c r="AE68"/>
      <c r="AF68"/>
      <c r="AG68"/>
      <c r="AH68"/>
      <c r="AI68"/>
      <c r="AJ68"/>
      <c r="AK68"/>
    </row>
    <row r="69" spans="1:7" ht="12.75">
      <c r="A69" s="109" t="s">
        <v>182</v>
      </c>
      <c r="B69" s="11">
        <v>26</v>
      </c>
      <c r="C69" s="11">
        <v>24</v>
      </c>
      <c r="D69" s="11">
        <v>4</v>
      </c>
      <c r="E69" s="11">
        <v>2</v>
      </c>
      <c r="F69" s="11">
        <f>IF(B69-D69=0,"-",B69-D69)</f>
        <v>22</v>
      </c>
      <c r="G69" s="11">
        <f>IF(C69-E69=0,"-",C69-E69)</f>
        <v>22</v>
      </c>
    </row>
    <row r="70" spans="1:7" ht="12.75">
      <c r="A70" s="108" t="s">
        <v>184</v>
      </c>
      <c r="B70" s="11">
        <v>7</v>
      </c>
      <c r="C70" s="11">
        <v>7</v>
      </c>
      <c r="D70" s="11">
        <v>2</v>
      </c>
      <c r="E70" s="11" t="s">
        <v>19</v>
      </c>
      <c r="F70" s="11">
        <f>IF(B70-D70=0,"-",B70-D70)</f>
        <v>5</v>
      </c>
      <c r="G70" s="11">
        <v>7</v>
      </c>
    </row>
    <row r="71" spans="1:37" s="28" customFormat="1" ht="12.75">
      <c r="A71" s="108" t="s">
        <v>183</v>
      </c>
      <c r="B71" s="32">
        <v>3</v>
      </c>
      <c r="C71" s="32">
        <v>3</v>
      </c>
      <c r="D71" s="32" t="s">
        <v>19</v>
      </c>
      <c r="E71" s="32" t="s">
        <v>19</v>
      </c>
      <c r="F71" s="11">
        <v>3</v>
      </c>
      <c r="G71" s="11">
        <v>3</v>
      </c>
      <c r="H71"/>
      <c r="I71"/>
      <c r="J71"/>
      <c r="K71"/>
      <c r="L71"/>
      <c r="M71"/>
      <c r="N71"/>
      <c r="O71"/>
      <c r="P71"/>
      <c r="Q71"/>
      <c r="R71"/>
      <c r="S71"/>
      <c r="T71"/>
      <c r="U71"/>
      <c r="V71"/>
      <c r="W71"/>
      <c r="X71"/>
      <c r="Y71"/>
      <c r="Z71"/>
      <c r="AA71"/>
      <c r="AB71"/>
      <c r="AC71"/>
      <c r="AD71"/>
      <c r="AE71"/>
      <c r="AF71"/>
      <c r="AG71"/>
      <c r="AH71"/>
      <c r="AI71"/>
      <c r="AJ71"/>
      <c r="AK71"/>
    </row>
    <row r="72" spans="1:7" ht="12.75">
      <c r="A72" s="108" t="s">
        <v>275</v>
      </c>
      <c r="B72" s="11">
        <v>4</v>
      </c>
      <c r="C72" s="11">
        <v>2</v>
      </c>
      <c r="D72" s="11">
        <v>2</v>
      </c>
      <c r="E72" s="11">
        <v>2</v>
      </c>
      <c r="F72" s="11">
        <f>IF(B72-D72=0,"-",B72-D72)</f>
        <v>2</v>
      </c>
      <c r="G72" s="11" t="str">
        <f>IF(C72-E72=0,"-",C72-E72)</f>
        <v>-</v>
      </c>
    </row>
    <row r="73" spans="1:7" ht="12.75">
      <c r="A73" s="108" t="s">
        <v>185</v>
      </c>
      <c r="B73" s="11">
        <v>4</v>
      </c>
      <c r="C73" s="11">
        <v>4</v>
      </c>
      <c r="D73" s="11" t="s">
        <v>19</v>
      </c>
      <c r="E73" s="11" t="s">
        <v>19</v>
      </c>
      <c r="F73" s="11">
        <v>4</v>
      </c>
      <c r="G73" s="11">
        <v>4</v>
      </c>
    </row>
    <row r="74" spans="1:7" ht="12.75">
      <c r="A74" s="108" t="s">
        <v>276</v>
      </c>
      <c r="B74" s="11">
        <v>3</v>
      </c>
      <c r="C74" s="11">
        <v>3</v>
      </c>
      <c r="D74" s="11">
        <v>4</v>
      </c>
      <c r="E74" s="11">
        <v>3</v>
      </c>
      <c r="F74" s="11">
        <f aca="true" t="shared" si="4" ref="F74:G76">IF(B74-D74=0,"-",B74-D74)</f>
        <v>-1</v>
      </c>
      <c r="G74" s="11" t="str">
        <f t="shared" si="4"/>
        <v>-</v>
      </c>
    </row>
    <row r="75" spans="1:7" ht="12.75">
      <c r="A75" s="108" t="s">
        <v>186</v>
      </c>
      <c r="B75" s="11">
        <v>6</v>
      </c>
      <c r="C75" s="11">
        <v>6</v>
      </c>
      <c r="D75" s="11">
        <v>4</v>
      </c>
      <c r="E75" s="11">
        <v>4</v>
      </c>
      <c r="F75" s="11">
        <f t="shared" si="4"/>
        <v>2</v>
      </c>
      <c r="G75" s="11">
        <f t="shared" si="4"/>
        <v>2</v>
      </c>
    </row>
    <row r="76" spans="1:7" ht="12.75">
      <c r="A76" s="14" t="s">
        <v>188</v>
      </c>
      <c r="B76" s="98">
        <v>13</v>
      </c>
      <c r="C76" s="11">
        <v>11</v>
      </c>
      <c r="D76" s="11">
        <v>16</v>
      </c>
      <c r="E76" s="11">
        <v>7</v>
      </c>
      <c r="F76" s="11">
        <f t="shared" si="4"/>
        <v>-3</v>
      </c>
      <c r="G76" s="11">
        <f t="shared" si="4"/>
        <v>4</v>
      </c>
    </row>
    <row r="77" spans="2:7" ht="12.75">
      <c r="B77" s="98"/>
      <c r="C77" s="11"/>
      <c r="D77" s="11"/>
      <c r="E77" s="11"/>
      <c r="F77" s="11"/>
      <c r="G77" s="11"/>
    </row>
    <row r="78" spans="1:37" s="28" customFormat="1" ht="12.75">
      <c r="A78" s="25" t="s">
        <v>189</v>
      </c>
      <c r="B78" s="13">
        <f aca="true" t="shared" si="5" ref="B78:G78">SUM(B68:B77)</f>
        <v>69</v>
      </c>
      <c r="C78" s="13">
        <f t="shared" si="5"/>
        <v>62</v>
      </c>
      <c r="D78" s="13">
        <f t="shared" si="5"/>
        <v>33</v>
      </c>
      <c r="E78" s="13">
        <f t="shared" si="5"/>
        <v>18</v>
      </c>
      <c r="F78" s="13">
        <f t="shared" si="5"/>
        <v>36</v>
      </c>
      <c r="G78" s="13">
        <f t="shared" si="5"/>
        <v>44</v>
      </c>
      <c r="H78"/>
      <c r="I78"/>
      <c r="J78"/>
      <c r="K78"/>
      <c r="L78"/>
      <c r="M78"/>
      <c r="N78"/>
      <c r="O78"/>
      <c r="P78"/>
      <c r="Q78"/>
      <c r="R78"/>
      <c r="S78"/>
      <c r="T78"/>
      <c r="U78"/>
      <c r="V78"/>
      <c r="W78"/>
      <c r="X78"/>
      <c r="Y78"/>
      <c r="Z78"/>
      <c r="AA78"/>
      <c r="AB78"/>
      <c r="AC78"/>
      <c r="AD78"/>
      <c r="AE78"/>
      <c r="AF78"/>
      <c r="AG78"/>
      <c r="AH78"/>
      <c r="AI78"/>
      <c r="AJ78"/>
      <c r="AK78"/>
    </row>
    <row r="79" spans="1:37" s="28" customFormat="1" ht="12.75">
      <c r="A79" s="99"/>
      <c r="B79" s="13"/>
      <c r="C79" s="13"/>
      <c r="D79" s="13"/>
      <c r="E79" s="13"/>
      <c r="F79" s="11"/>
      <c r="G79" s="11"/>
      <c r="H79"/>
      <c r="I79"/>
      <c r="J79"/>
      <c r="K79"/>
      <c r="L79"/>
      <c r="M79"/>
      <c r="N79"/>
      <c r="O79"/>
      <c r="P79"/>
      <c r="Q79"/>
      <c r="R79"/>
      <c r="S79"/>
      <c r="T79"/>
      <c r="U79"/>
      <c r="V79"/>
      <c r="W79"/>
      <c r="X79"/>
      <c r="Y79"/>
      <c r="Z79"/>
      <c r="AA79"/>
      <c r="AB79"/>
      <c r="AC79"/>
      <c r="AD79"/>
      <c r="AE79"/>
      <c r="AF79"/>
      <c r="AG79"/>
      <c r="AH79"/>
      <c r="AI79"/>
      <c r="AJ79"/>
      <c r="AK79"/>
    </row>
    <row r="80" spans="1:37" s="28" customFormat="1" ht="12.75">
      <c r="A80" s="108" t="s">
        <v>277</v>
      </c>
      <c r="B80" s="32">
        <v>6</v>
      </c>
      <c r="C80" s="32">
        <v>1</v>
      </c>
      <c r="D80" s="32">
        <v>12</v>
      </c>
      <c r="E80" s="32">
        <v>9</v>
      </c>
      <c r="F80" s="11">
        <f aca="true" t="shared" si="6" ref="F80:G82">IF(B80-D80=0,"-",B80-D80)</f>
        <v>-6</v>
      </c>
      <c r="G80" s="11">
        <f t="shared" si="6"/>
        <v>-8</v>
      </c>
      <c r="H80"/>
      <c r="I80"/>
      <c r="J80"/>
      <c r="K80"/>
      <c r="L80"/>
      <c r="M80"/>
      <c r="N80"/>
      <c r="O80"/>
      <c r="P80"/>
      <c r="Q80"/>
      <c r="R80"/>
      <c r="S80"/>
      <c r="T80"/>
      <c r="U80"/>
      <c r="V80"/>
      <c r="W80"/>
      <c r="X80"/>
      <c r="Y80"/>
      <c r="Z80"/>
      <c r="AA80"/>
      <c r="AB80"/>
      <c r="AC80"/>
      <c r="AD80"/>
      <c r="AE80"/>
      <c r="AF80"/>
      <c r="AG80"/>
      <c r="AH80"/>
      <c r="AI80"/>
      <c r="AJ80"/>
      <c r="AK80"/>
    </row>
    <row r="81" spans="1:37" s="28" customFormat="1" ht="12.75">
      <c r="A81" s="108" t="s">
        <v>190</v>
      </c>
      <c r="B81" s="32">
        <v>13</v>
      </c>
      <c r="C81" s="32">
        <v>7</v>
      </c>
      <c r="D81" s="32">
        <v>9</v>
      </c>
      <c r="E81" s="32">
        <v>7</v>
      </c>
      <c r="F81" s="11">
        <f t="shared" si="6"/>
        <v>4</v>
      </c>
      <c r="G81" s="11" t="str">
        <f t="shared" si="6"/>
        <v>-</v>
      </c>
      <c r="H81"/>
      <c r="I81"/>
      <c r="J81"/>
      <c r="K81"/>
      <c r="L81"/>
      <c r="M81"/>
      <c r="N81"/>
      <c r="O81"/>
      <c r="P81"/>
      <c r="Q81"/>
      <c r="R81"/>
      <c r="S81"/>
      <c r="T81"/>
      <c r="U81"/>
      <c r="V81"/>
      <c r="W81"/>
      <c r="X81"/>
      <c r="Y81"/>
      <c r="Z81"/>
      <c r="AA81"/>
      <c r="AB81"/>
      <c r="AC81"/>
      <c r="AD81"/>
      <c r="AE81"/>
      <c r="AF81"/>
      <c r="AG81"/>
      <c r="AH81"/>
      <c r="AI81"/>
      <c r="AJ81"/>
      <c r="AK81"/>
    </row>
    <row r="82" spans="1:37" s="28" customFormat="1" ht="12.75">
      <c r="A82" s="108" t="s">
        <v>191</v>
      </c>
      <c r="B82" s="32">
        <v>6</v>
      </c>
      <c r="C82" s="32">
        <v>5</v>
      </c>
      <c r="D82" s="32">
        <v>3</v>
      </c>
      <c r="E82" s="32">
        <v>2</v>
      </c>
      <c r="F82" s="11">
        <f t="shared" si="6"/>
        <v>3</v>
      </c>
      <c r="G82" s="11">
        <f t="shared" si="6"/>
        <v>3</v>
      </c>
      <c r="H82"/>
      <c r="I82"/>
      <c r="J82"/>
      <c r="K82"/>
      <c r="L82"/>
      <c r="M82"/>
      <c r="N82"/>
      <c r="O82"/>
      <c r="P82"/>
      <c r="Q82"/>
      <c r="R82"/>
      <c r="S82"/>
      <c r="T82"/>
      <c r="U82"/>
      <c r="V82"/>
      <c r="W82"/>
      <c r="X82"/>
      <c r="Y82"/>
      <c r="Z82"/>
      <c r="AA82"/>
      <c r="AB82"/>
      <c r="AC82"/>
      <c r="AD82"/>
      <c r="AE82"/>
      <c r="AF82"/>
      <c r="AG82"/>
      <c r="AH82"/>
      <c r="AI82"/>
      <c r="AJ82"/>
      <c r="AK82"/>
    </row>
    <row r="83" spans="1:37" s="28" customFormat="1" ht="12.75">
      <c r="A83" s="108" t="s">
        <v>106</v>
      </c>
      <c r="B83" s="32">
        <v>4</v>
      </c>
      <c r="C83" s="32">
        <v>2</v>
      </c>
      <c r="D83" s="32">
        <v>2</v>
      </c>
      <c r="E83" s="32" t="s">
        <v>19</v>
      </c>
      <c r="F83" s="11">
        <f>IF(B83-D83=0,"-",B83-D83)</f>
        <v>2</v>
      </c>
      <c r="G83" s="11">
        <v>2</v>
      </c>
      <c r="H83"/>
      <c r="I83"/>
      <c r="J83"/>
      <c r="K83"/>
      <c r="L83"/>
      <c r="M83"/>
      <c r="N83"/>
      <c r="O83"/>
      <c r="P83"/>
      <c r="Q83"/>
      <c r="R83"/>
      <c r="S83"/>
      <c r="T83"/>
      <c r="U83"/>
      <c r="V83"/>
      <c r="W83"/>
      <c r="X83"/>
      <c r="Y83"/>
      <c r="Z83"/>
      <c r="AA83"/>
      <c r="AB83"/>
      <c r="AC83"/>
      <c r="AD83"/>
      <c r="AE83"/>
      <c r="AF83"/>
      <c r="AG83"/>
      <c r="AH83"/>
      <c r="AI83"/>
      <c r="AJ83"/>
      <c r="AK83"/>
    </row>
    <row r="84" spans="1:37" s="28" customFormat="1" ht="12.75">
      <c r="A84" s="108" t="s">
        <v>192</v>
      </c>
      <c r="B84" s="32">
        <v>5</v>
      </c>
      <c r="C84" s="32">
        <v>2</v>
      </c>
      <c r="D84" s="32" t="s">
        <v>19</v>
      </c>
      <c r="E84" s="32" t="s">
        <v>19</v>
      </c>
      <c r="F84" s="11">
        <v>5</v>
      </c>
      <c r="G84" s="11">
        <v>2</v>
      </c>
      <c r="H84"/>
      <c r="I84"/>
      <c r="J84"/>
      <c r="K84"/>
      <c r="L84"/>
      <c r="M84"/>
      <c r="N84"/>
      <c r="O84"/>
      <c r="P84"/>
      <c r="Q84"/>
      <c r="R84"/>
      <c r="S84"/>
      <c r="T84"/>
      <c r="U84"/>
      <c r="V84"/>
      <c r="W84"/>
      <c r="X84"/>
      <c r="Y84"/>
      <c r="Z84"/>
      <c r="AA84"/>
      <c r="AB84"/>
      <c r="AC84"/>
      <c r="AD84"/>
      <c r="AE84"/>
      <c r="AF84"/>
      <c r="AG84"/>
      <c r="AH84"/>
      <c r="AI84"/>
      <c r="AJ84"/>
      <c r="AK84"/>
    </row>
    <row r="85" spans="1:37" s="28" customFormat="1" ht="12.75">
      <c r="A85" s="108" t="s">
        <v>107</v>
      </c>
      <c r="B85" s="32">
        <v>45</v>
      </c>
      <c r="C85" s="32">
        <v>26</v>
      </c>
      <c r="D85" s="32">
        <v>39</v>
      </c>
      <c r="E85" s="32">
        <v>16</v>
      </c>
      <c r="F85" s="11">
        <f>IF(B85-D85=0,"-",B85-D85)</f>
        <v>6</v>
      </c>
      <c r="G85" s="11">
        <f>IF(C85-E85=0,"-",C85-E85)</f>
        <v>10</v>
      </c>
      <c r="H85"/>
      <c r="I85"/>
      <c r="J85"/>
      <c r="K85"/>
      <c r="L85"/>
      <c r="M85"/>
      <c r="N85"/>
      <c r="O85"/>
      <c r="P85"/>
      <c r="Q85"/>
      <c r="R85"/>
      <c r="S85"/>
      <c r="T85"/>
      <c r="U85"/>
      <c r="V85"/>
      <c r="W85"/>
      <c r="X85"/>
      <c r="Y85"/>
      <c r="Z85"/>
      <c r="AA85"/>
      <c r="AB85"/>
      <c r="AC85"/>
      <c r="AD85"/>
      <c r="AE85"/>
      <c r="AF85"/>
      <c r="AG85"/>
      <c r="AH85"/>
      <c r="AI85"/>
      <c r="AJ85"/>
      <c r="AK85"/>
    </row>
    <row r="86" spans="1:37" s="28" customFormat="1" ht="12.75">
      <c r="A86" s="10" t="s">
        <v>108</v>
      </c>
      <c r="B86" s="102">
        <v>20</v>
      </c>
      <c r="C86" s="102">
        <v>9</v>
      </c>
      <c r="D86" s="102">
        <v>16</v>
      </c>
      <c r="E86" s="102">
        <v>10</v>
      </c>
      <c r="F86" s="11">
        <v>4</v>
      </c>
      <c r="G86" s="11">
        <f>IF(C86-E86=0,"-",C86-E86)</f>
        <v>-1</v>
      </c>
      <c r="H86"/>
      <c r="I86"/>
      <c r="J86"/>
      <c r="K86"/>
      <c r="L86"/>
      <c r="M86"/>
      <c r="N86"/>
      <c r="O86"/>
      <c r="P86"/>
      <c r="Q86"/>
      <c r="R86"/>
      <c r="S86"/>
      <c r="T86"/>
      <c r="U86"/>
      <c r="V86"/>
      <c r="W86"/>
      <c r="X86"/>
      <c r="Y86"/>
      <c r="Z86"/>
      <c r="AA86"/>
      <c r="AB86"/>
      <c r="AC86"/>
      <c r="AD86"/>
      <c r="AE86"/>
      <c r="AF86"/>
      <c r="AG86"/>
      <c r="AH86"/>
      <c r="AI86"/>
      <c r="AJ86"/>
      <c r="AK86"/>
    </row>
    <row r="87" spans="2:7" ht="12.75">
      <c r="B87" s="98"/>
      <c r="C87" s="11"/>
      <c r="D87" s="11"/>
      <c r="E87" s="11"/>
      <c r="F87" s="11"/>
      <c r="G87" s="11"/>
    </row>
    <row r="88" spans="1:37" s="28" customFormat="1" ht="12.75">
      <c r="A88" s="25" t="s">
        <v>109</v>
      </c>
      <c r="B88" s="13">
        <f aca="true" t="shared" si="7" ref="B88:G88">SUM(B80:B87)</f>
        <v>99</v>
      </c>
      <c r="C88" s="13">
        <f t="shared" si="7"/>
        <v>52</v>
      </c>
      <c r="D88" s="13">
        <f t="shared" si="7"/>
        <v>81</v>
      </c>
      <c r="E88" s="13">
        <f t="shared" si="7"/>
        <v>44</v>
      </c>
      <c r="F88" s="13">
        <f t="shared" si="7"/>
        <v>18</v>
      </c>
      <c r="G88" s="13">
        <f t="shared" si="7"/>
        <v>8</v>
      </c>
      <c r="H88"/>
      <c r="I88"/>
      <c r="J88"/>
      <c r="K88"/>
      <c r="L88"/>
      <c r="M88"/>
      <c r="N88"/>
      <c r="O88"/>
      <c r="P88"/>
      <c r="Q88"/>
      <c r="R88"/>
      <c r="S88"/>
      <c r="T88"/>
      <c r="U88"/>
      <c r="V88"/>
      <c r="W88"/>
      <c r="X88"/>
      <c r="Y88"/>
      <c r="Z88"/>
      <c r="AA88"/>
      <c r="AB88"/>
      <c r="AC88"/>
      <c r="AD88"/>
      <c r="AE88"/>
      <c r="AF88"/>
      <c r="AG88"/>
      <c r="AH88"/>
      <c r="AI88"/>
      <c r="AJ88"/>
      <c r="AK88"/>
    </row>
    <row r="89" spans="2:7" ht="12.75">
      <c r="B89" s="100"/>
      <c r="C89" s="11"/>
      <c r="D89" s="11"/>
      <c r="E89" s="11"/>
      <c r="F89" s="11"/>
      <c r="G89" s="11"/>
    </row>
    <row r="90" spans="1:7" ht="12.75">
      <c r="A90" s="110" t="s">
        <v>290</v>
      </c>
      <c r="B90" s="103">
        <v>11</v>
      </c>
      <c r="C90" s="11">
        <v>9</v>
      </c>
      <c r="D90" s="19" t="s">
        <v>19</v>
      </c>
      <c r="E90" s="19" t="s">
        <v>19</v>
      </c>
      <c r="F90" s="11">
        <v>11</v>
      </c>
      <c r="G90" s="11">
        <v>9</v>
      </c>
    </row>
    <row r="91" spans="1:7" ht="12.75">
      <c r="A91" s="108" t="s">
        <v>193</v>
      </c>
      <c r="B91" s="32">
        <v>69</v>
      </c>
      <c r="C91" s="32">
        <v>41</v>
      </c>
      <c r="D91" s="32">
        <v>14</v>
      </c>
      <c r="E91" s="32">
        <v>8</v>
      </c>
      <c r="F91" s="32">
        <f>IF(B91-D91=0,"-",B91-D91)</f>
        <v>55</v>
      </c>
      <c r="G91" s="32">
        <f>IF(C91-E91=0,"-",C91-E91)</f>
        <v>33</v>
      </c>
    </row>
    <row r="92" spans="1:7" ht="12.75">
      <c r="A92" s="109" t="s">
        <v>143</v>
      </c>
      <c r="B92" s="32">
        <v>51</v>
      </c>
      <c r="C92" s="32">
        <v>25</v>
      </c>
      <c r="D92" s="32">
        <v>19</v>
      </c>
      <c r="E92" s="32">
        <v>11</v>
      </c>
      <c r="F92" s="32">
        <f aca="true" t="shared" si="8" ref="F92:F102">IF(B92-D92=0,"-",B92-D92)</f>
        <v>32</v>
      </c>
      <c r="G92" s="32">
        <f aca="true" t="shared" si="9" ref="G92:G102">IF(C92-E92=0,"-",C92-E92)</f>
        <v>14</v>
      </c>
    </row>
    <row r="93" spans="1:7" ht="12.75">
      <c r="A93" s="109" t="s">
        <v>144</v>
      </c>
      <c r="B93" s="32">
        <v>33</v>
      </c>
      <c r="C93" s="32">
        <v>31</v>
      </c>
      <c r="D93" s="32">
        <v>6</v>
      </c>
      <c r="E93" s="32">
        <v>5</v>
      </c>
      <c r="F93" s="32">
        <f t="shared" si="8"/>
        <v>27</v>
      </c>
      <c r="G93" s="32">
        <f t="shared" si="9"/>
        <v>26</v>
      </c>
    </row>
    <row r="94" spans="1:7" ht="12.75">
      <c r="A94" s="109" t="s">
        <v>145</v>
      </c>
      <c r="B94" s="32">
        <v>18</v>
      </c>
      <c r="C94" s="32">
        <v>16</v>
      </c>
      <c r="D94" s="32">
        <v>9</v>
      </c>
      <c r="E94" s="32">
        <v>7</v>
      </c>
      <c r="F94" s="32">
        <f t="shared" si="8"/>
        <v>9</v>
      </c>
      <c r="G94" s="32">
        <f t="shared" si="9"/>
        <v>9</v>
      </c>
    </row>
    <row r="95" spans="1:7" ht="12.75">
      <c r="A95" s="109" t="s">
        <v>285</v>
      </c>
      <c r="B95" s="32">
        <v>28</v>
      </c>
      <c r="C95" s="32">
        <v>22</v>
      </c>
      <c r="D95" s="32">
        <v>3</v>
      </c>
      <c r="E95" s="32">
        <v>1</v>
      </c>
      <c r="F95" s="32">
        <f t="shared" si="8"/>
        <v>25</v>
      </c>
      <c r="G95" s="32">
        <f t="shared" si="9"/>
        <v>21</v>
      </c>
    </row>
    <row r="96" spans="1:7" ht="12.75">
      <c r="A96" s="108" t="s">
        <v>194</v>
      </c>
      <c r="B96" s="32">
        <v>18</v>
      </c>
      <c r="C96" s="32">
        <v>5</v>
      </c>
      <c r="D96" s="32">
        <v>13</v>
      </c>
      <c r="E96" s="32">
        <v>4</v>
      </c>
      <c r="F96" s="32">
        <f t="shared" si="8"/>
        <v>5</v>
      </c>
      <c r="G96" s="32">
        <f t="shared" si="9"/>
        <v>1</v>
      </c>
    </row>
    <row r="97" spans="1:7" ht="12.75">
      <c r="A97" s="111" t="s">
        <v>278</v>
      </c>
      <c r="B97" s="103">
        <v>15</v>
      </c>
      <c r="C97" s="32">
        <v>8</v>
      </c>
      <c r="D97" s="32">
        <v>4</v>
      </c>
      <c r="E97" s="32">
        <v>4</v>
      </c>
      <c r="F97" s="32">
        <f t="shared" si="8"/>
        <v>11</v>
      </c>
      <c r="G97" s="32">
        <f t="shared" si="9"/>
        <v>4</v>
      </c>
    </row>
    <row r="98" spans="1:7" ht="12.75">
      <c r="A98" s="110" t="s">
        <v>195</v>
      </c>
      <c r="B98" s="103">
        <v>20</v>
      </c>
      <c r="C98" s="32">
        <v>16</v>
      </c>
      <c r="D98" s="32">
        <v>3</v>
      </c>
      <c r="E98" s="32">
        <v>2</v>
      </c>
      <c r="F98" s="32">
        <f t="shared" si="8"/>
        <v>17</v>
      </c>
      <c r="G98" s="32">
        <f t="shared" si="9"/>
        <v>14</v>
      </c>
    </row>
    <row r="99" spans="1:37" s="28" customFormat="1" ht="12.75">
      <c r="A99" s="110" t="s">
        <v>286</v>
      </c>
      <c r="B99" s="103">
        <v>34</v>
      </c>
      <c r="C99" s="32">
        <v>22</v>
      </c>
      <c r="D99" s="32">
        <v>1</v>
      </c>
      <c r="E99" s="32">
        <v>1</v>
      </c>
      <c r="F99" s="32">
        <f t="shared" si="8"/>
        <v>33</v>
      </c>
      <c r="G99" s="32">
        <f t="shared" si="9"/>
        <v>21</v>
      </c>
      <c r="H99"/>
      <c r="I99"/>
      <c r="J99"/>
      <c r="K99"/>
      <c r="L99"/>
      <c r="M99"/>
      <c r="N99"/>
      <c r="O99"/>
      <c r="P99"/>
      <c r="Q99"/>
      <c r="R99"/>
      <c r="S99"/>
      <c r="T99"/>
      <c r="U99"/>
      <c r="V99"/>
      <c r="W99"/>
      <c r="X99"/>
      <c r="Y99"/>
      <c r="Z99"/>
      <c r="AA99"/>
      <c r="AB99"/>
      <c r="AC99"/>
      <c r="AD99"/>
      <c r="AE99"/>
      <c r="AF99"/>
      <c r="AG99"/>
      <c r="AH99"/>
      <c r="AI99"/>
      <c r="AJ99"/>
      <c r="AK99"/>
    </row>
    <row r="100" spans="1:7" ht="12.75">
      <c r="A100" s="110" t="s">
        <v>196</v>
      </c>
      <c r="B100" s="103">
        <v>17</v>
      </c>
      <c r="C100" s="32">
        <v>4</v>
      </c>
      <c r="D100" s="32">
        <v>9</v>
      </c>
      <c r="E100" s="32">
        <v>4</v>
      </c>
      <c r="F100" s="32">
        <f t="shared" si="8"/>
        <v>8</v>
      </c>
      <c r="G100" s="32" t="str">
        <f t="shared" si="9"/>
        <v>-</v>
      </c>
    </row>
    <row r="101" spans="1:7" ht="12.75">
      <c r="A101" s="109" t="s">
        <v>110</v>
      </c>
      <c r="B101" s="103">
        <v>59</v>
      </c>
      <c r="C101" s="32">
        <v>39</v>
      </c>
      <c r="D101" s="32">
        <v>15</v>
      </c>
      <c r="E101" s="32">
        <v>11</v>
      </c>
      <c r="F101" s="32">
        <f t="shared" si="8"/>
        <v>44</v>
      </c>
      <c r="G101" s="32">
        <f t="shared" si="9"/>
        <v>28</v>
      </c>
    </row>
    <row r="102" spans="1:7" ht="12.75">
      <c r="A102" s="101" t="s">
        <v>111</v>
      </c>
      <c r="B102" s="103">
        <v>68</v>
      </c>
      <c r="C102" s="32">
        <v>44</v>
      </c>
      <c r="D102" s="32">
        <v>54</v>
      </c>
      <c r="E102" s="32">
        <v>36</v>
      </c>
      <c r="F102" s="32">
        <f t="shared" si="8"/>
        <v>14</v>
      </c>
      <c r="G102" s="32">
        <f t="shared" si="9"/>
        <v>8</v>
      </c>
    </row>
    <row r="103" spans="2:5" ht="12.75">
      <c r="B103" s="104"/>
      <c r="C103" s="105"/>
      <c r="D103" s="105"/>
      <c r="E103" s="105"/>
    </row>
    <row r="104" spans="1:7" ht="12.75">
      <c r="A104" s="95" t="s">
        <v>112</v>
      </c>
      <c r="B104" s="106">
        <f aca="true" t="shared" si="10" ref="B104:G104">SUM(B90:B103)</f>
        <v>441</v>
      </c>
      <c r="C104" s="107">
        <f t="shared" si="10"/>
        <v>282</v>
      </c>
      <c r="D104" s="107">
        <f t="shared" si="10"/>
        <v>150</v>
      </c>
      <c r="E104" s="107">
        <f t="shared" si="10"/>
        <v>94</v>
      </c>
      <c r="F104" s="107">
        <f t="shared" si="10"/>
        <v>291</v>
      </c>
      <c r="G104" s="107">
        <f t="shared" si="10"/>
        <v>188</v>
      </c>
    </row>
    <row r="105" spans="1:2" ht="12.75">
      <c r="A105" s="101"/>
      <c r="B105" s="86"/>
    </row>
    <row r="106" spans="1:7" ht="12.75">
      <c r="A106" s="95" t="s">
        <v>279</v>
      </c>
      <c r="B106" s="106">
        <v>13</v>
      </c>
      <c r="C106" s="33">
        <v>8</v>
      </c>
      <c r="D106" s="33">
        <v>11</v>
      </c>
      <c r="E106" s="33">
        <v>4</v>
      </c>
      <c r="F106" s="33">
        <f>IF(B106-D106=0,"-",B106-D106)</f>
        <v>2</v>
      </c>
      <c r="G106" s="33">
        <f>IF(C106-E106=0,"-",C106-E106)</f>
        <v>4</v>
      </c>
    </row>
    <row r="107" ht="12.75">
      <c r="A107" s="10"/>
    </row>
    <row r="108" ht="12.75">
      <c r="A108" s="25" t="s">
        <v>113</v>
      </c>
    </row>
    <row r="109" spans="1:7" ht="12.75">
      <c r="A109" s="25" t="s">
        <v>114</v>
      </c>
      <c r="B109" s="33">
        <f aca="true" t="shared" si="11" ref="B109:G109">B78+B88+B104+B106</f>
        <v>622</v>
      </c>
      <c r="C109" s="33">
        <f t="shared" si="11"/>
        <v>404</v>
      </c>
      <c r="D109" s="33">
        <f t="shared" si="11"/>
        <v>275</v>
      </c>
      <c r="E109" s="33">
        <f t="shared" si="11"/>
        <v>160</v>
      </c>
      <c r="F109" s="33">
        <f t="shared" si="11"/>
        <v>347</v>
      </c>
      <c r="G109" s="33">
        <f t="shared" si="11"/>
        <v>244</v>
      </c>
    </row>
    <row r="110" ht="12.75">
      <c r="A110" s="10"/>
    </row>
    <row r="111" spans="1:7" ht="12.75">
      <c r="A111" s="10" t="s">
        <v>115</v>
      </c>
      <c r="B111" s="32">
        <v>11</v>
      </c>
      <c r="C111" s="32">
        <v>11</v>
      </c>
      <c r="D111" s="32">
        <v>619</v>
      </c>
      <c r="E111" s="32">
        <v>494</v>
      </c>
      <c r="F111" s="32">
        <f>IF(B111-D111=0,"-",B111-D111)</f>
        <v>-608</v>
      </c>
      <c r="G111" s="32">
        <f>IF(C111-E111=0,"-",C111-E111)</f>
        <v>-483</v>
      </c>
    </row>
    <row r="112" spans="1:7" ht="12.75">
      <c r="A112" s="10" t="s">
        <v>280</v>
      </c>
      <c r="B112" s="32">
        <v>6</v>
      </c>
      <c r="C112" s="32">
        <v>6</v>
      </c>
      <c r="D112" s="32">
        <v>9</v>
      </c>
      <c r="E112" s="32">
        <v>9</v>
      </c>
      <c r="F112" s="32">
        <f>IF(B112-D112=0,"-",B112-D112)</f>
        <v>-3</v>
      </c>
      <c r="G112" s="32">
        <f>IF(C112-E112=0,"-",C112-E112)</f>
        <v>-3</v>
      </c>
    </row>
    <row r="113" spans="1:7" ht="12.75">
      <c r="A113" s="10"/>
      <c r="B113" s="32"/>
      <c r="C113" s="32"/>
      <c r="D113" s="32"/>
      <c r="E113" s="32"/>
      <c r="F113" s="32"/>
      <c r="G113" s="32"/>
    </row>
    <row r="114" spans="1:7" ht="12.75">
      <c r="A114" s="12" t="s">
        <v>116</v>
      </c>
      <c r="B114" s="33">
        <f aca="true" t="shared" si="12" ref="B114:G114">B50+B109+B111+B112</f>
        <v>1548</v>
      </c>
      <c r="C114" s="33">
        <f t="shared" si="12"/>
        <v>952</v>
      </c>
      <c r="D114" s="33">
        <f t="shared" si="12"/>
        <v>1657</v>
      </c>
      <c r="E114" s="33">
        <f t="shared" si="12"/>
        <v>1070</v>
      </c>
      <c r="F114" s="33">
        <f t="shared" si="12"/>
        <v>-109</v>
      </c>
      <c r="G114" s="33">
        <f t="shared" si="12"/>
        <v>-118</v>
      </c>
    </row>
    <row r="115" spans="1:7" ht="12.75">
      <c r="A115" s="10" t="s">
        <v>117</v>
      </c>
      <c r="B115" s="32"/>
      <c r="C115" s="32"/>
      <c r="D115" s="32"/>
      <c r="E115" s="32"/>
      <c r="F115" s="32"/>
      <c r="G115" s="32"/>
    </row>
    <row r="116" spans="1:7" ht="12.75">
      <c r="A116" s="10" t="s">
        <v>118</v>
      </c>
      <c r="B116" s="32">
        <v>213</v>
      </c>
      <c r="C116" s="32">
        <v>127</v>
      </c>
      <c r="D116" s="32">
        <v>350</v>
      </c>
      <c r="E116" s="32">
        <v>182</v>
      </c>
      <c r="F116" s="32">
        <f>IF(B116-D116=0,"-",B116-D116)</f>
        <v>-137</v>
      </c>
      <c r="G116" s="32">
        <f>IF(C116-E116=0,"-",C116-E116)</f>
        <v>-55</v>
      </c>
    </row>
  </sheetData>
  <mergeCells count="12">
    <mergeCell ref="B6:B7"/>
    <mergeCell ref="D6:D7"/>
    <mergeCell ref="F6:F7"/>
    <mergeCell ref="A4:A7"/>
    <mergeCell ref="B4:C5"/>
    <mergeCell ref="D4:E5"/>
    <mergeCell ref="F65:F66"/>
    <mergeCell ref="A63:A66"/>
    <mergeCell ref="B63:C64"/>
    <mergeCell ref="D63:E64"/>
    <mergeCell ref="B65:B66"/>
    <mergeCell ref="D65:D66"/>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2"/>
  <headerFooter alignWithMargins="0">
    <oddHeader>&amp;C&amp;"Helvetica,Standard"&amp;8         - &amp;P -</oddHeader>
  </headerFooter>
  <drawing r:id="rId1"/>
</worksheet>
</file>

<file path=xl/worksheets/sheet11.xml><?xml version="1.0" encoding="utf-8"?>
<worksheet xmlns="http://schemas.openxmlformats.org/spreadsheetml/2006/main" xmlns:r="http://schemas.openxmlformats.org/officeDocument/2006/relationships">
  <dimension ref="A1:I68"/>
  <sheetViews>
    <sheetView workbookViewId="0" topLeftCell="A1">
      <selection activeCell="H33" sqref="H33"/>
    </sheetView>
  </sheetViews>
  <sheetFormatPr defaultColWidth="11.421875" defaultRowHeight="12.75"/>
  <cols>
    <col min="1" max="1" width="18.00390625" style="14" customWidth="1"/>
    <col min="2" max="2" width="9.421875" style="14" customWidth="1"/>
    <col min="3" max="3" width="8.7109375" style="14" customWidth="1"/>
    <col min="4" max="4" width="9.00390625" style="14" customWidth="1"/>
    <col min="5" max="5" width="9.28125" style="14" customWidth="1"/>
    <col min="6" max="6" width="9.7109375" style="14" customWidth="1"/>
    <col min="7" max="7" width="9.421875" style="14" customWidth="1"/>
    <col min="8" max="8" width="10.8515625" style="14" customWidth="1"/>
  </cols>
  <sheetData>
    <row r="1" spans="1:8" ht="12.75">
      <c r="A1" s="16" t="s">
        <v>171</v>
      </c>
      <c r="B1" s="3"/>
      <c r="C1" s="3"/>
      <c r="D1" s="3"/>
      <c r="E1" s="3"/>
      <c r="F1" s="3"/>
      <c r="G1" s="3"/>
      <c r="H1" s="3"/>
    </row>
    <row r="3" spans="1:8" ht="12.75">
      <c r="A3" s="4"/>
      <c r="B3" s="160" t="s">
        <v>142</v>
      </c>
      <c r="C3" s="130"/>
      <c r="D3" s="56" t="s">
        <v>119</v>
      </c>
      <c r="E3" s="55"/>
      <c r="F3" s="53" t="s">
        <v>24</v>
      </c>
      <c r="G3" s="52"/>
      <c r="H3" s="52"/>
    </row>
    <row r="4" spans="1:8" ht="12.75">
      <c r="A4" s="6" t="s">
        <v>25</v>
      </c>
      <c r="B4" s="161"/>
      <c r="C4" s="162"/>
      <c r="D4" s="57" t="s">
        <v>120</v>
      </c>
      <c r="E4" s="49"/>
      <c r="F4" s="54" t="s">
        <v>121</v>
      </c>
      <c r="G4" s="51"/>
      <c r="H4" s="17" t="s">
        <v>122</v>
      </c>
    </row>
    <row r="5" spans="1:8" ht="12.75" customHeight="1">
      <c r="A5" s="6" t="s">
        <v>26</v>
      </c>
      <c r="B5" s="163" t="s">
        <v>200</v>
      </c>
      <c r="C5" s="156" t="s">
        <v>201</v>
      </c>
      <c r="D5" s="156" t="s">
        <v>200</v>
      </c>
      <c r="E5" s="156" t="s">
        <v>201</v>
      </c>
      <c r="F5" s="156" t="s">
        <v>200</v>
      </c>
      <c r="G5" s="156" t="s">
        <v>201</v>
      </c>
      <c r="H5" s="17" t="s">
        <v>123</v>
      </c>
    </row>
    <row r="6" spans="1:8" ht="12.75">
      <c r="A6" s="6" t="s">
        <v>28</v>
      </c>
      <c r="B6" s="154"/>
      <c r="C6" s="157"/>
      <c r="D6" s="164"/>
      <c r="E6" s="157"/>
      <c r="F6" s="164"/>
      <c r="G6" s="157"/>
      <c r="H6" s="17" t="s">
        <v>124</v>
      </c>
    </row>
    <row r="7" spans="1:8" ht="12.75">
      <c r="A7" s="8"/>
      <c r="B7" s="155"/>
      <c r="C7" s="158"/>
      <c r="D7" s="165"/>
      <c r="E7" s="158"/>
      <c r="F7" s="165"/>
      <c r="G7" s="158"/>
      <c r="H7" s="21" t="s">
        <v>125</v>
      </c>
    </row>
    <row r="8" ht="12.75">
      <c r="A8" s="10"/>
    </row>
    <row r="9" spans="1:9" ht="11.25" customHeight="1">
      <c r="A9" s="10" t="s">
        <v>33</v>
      </c>
      <c r="B9" s="11">
        <v>1907</v>
      </c>
      <c r="C9" s="11">
        <v>1558</v>
      </c>
      <c r="D9" s="11">
        <v>937</v>
      </c>
      <c r="E9" s="11">
        <v>906</v>
      </c>
      <c r="F9" s="11">
        <v>970</v>
      </c>
      <c r="G9" s="11">
        <v>652</v>
      </c>
      <c r="H9" s="11" t="s">
        <v>19</v>
      </c>
      <c r="I9" s="71"/>
    </row>
    <row r="10" spans="1:9" ht="11.25" customHeight="1">
      <c r="A10" s="10"/>
      <c r="B10" s="11"/>
      <c r="C10" s="11"/>
      <c r="D10" s="11"/>
      <c r="E10" s="11"/>
      <c r="F10" s="11"/>
      <c r="G10" s="11"/>
      <c r="H10" s="11"/>
      <c r="I10" s="71"/>
    </row>
    <row r="11" spans="1:9" ht="11.25" customHeight="1">
      <c r="A11" s="10" t="s">
        <v>34</v>
      </c>
      <c r="B11" s="11">
        <v>695</v>
      </c>
      <c r="C11" s="11">
        <v>771</v>
      </c>
      <c r="D11" s="11">
        <v>319</v>
      </c>
      <c r="E11" s="11">
        <v>466</v>
      </c>
      <c r="F11" s="11">
        <v>376</v>
      </c>
      <c r="G11" s="11">
        <v>305</v>
      </c>
      <c r="H11" s="11" t="s">
        <v>19</v>
      </c>
      <c r="I11" s="71"/>
    </row>
    <row r="12" spans="1:9" ht="11.25" customHeight="1">
      <c r="A12" s="10"/>
      <c r="B12" s="11"/>
      <c r="C12" s="11"/>
      <c r="D12" s="11"/>
      <c r="E12" s="11"/>
      <c r="F12" s="11"/>
      <c r="G12" s="11"/>
      <c r="H12" s="11">
        <f>-G12</f>
        <v>0</v>
      </c>
      <c r="I12" s="71"/>
    </row>
    <row r="13" spans="1:9" ht="11.25" customHeight="1">
      <c r="A13" s="10" t="s">
        <v>35</v>
      </c>
      <c r="B13" s="11">
        <v>1118</v>
      </c>
      <c r="C13" s="11">
        <v>1475</v>
      </c>
      <c r="D13" s="36">
        <v>609</v>
      </c>
      <c r="E13" s="11">
        <v>848</v>
      </c>
      <c r="F13" s="11">
        <v>509</v>
      </c>
      <c r="G13" s="11">
        <v>627</v>
      </c>
      <c r="H13" s="11" t="s">
        <v>19</v>
      </c>
      <c r="I13" s="71"/>
    </row>
    <row r="14" spans="1:9" ht="11.25" customHeight="1">
      <c r="A14" s="10"/>
      <c r="B14" s="11"/>
      <c r="C14" s="11"/>
      <c r="D14" s="11"/>
      <c r="E14" s="11"/>
      <c r="F14" s="11"/>
      <c r="G14" s="11"/>
      <c r="H14" s="11"/>
      <c r="I14" s="71"/>
    </row>
    <row r="15" spans="1:9" ht="11.25" customHeight="1">
      <c r="A15" s="10" t="s">
        <v>36</v>
      </c>
      <c r="B15" s="11">
        <v>294</v>
      </c>
      <c r="C15" s="11">
        <v>436</v>
      </c>
      <c r="D15" s="11">
        <v>108</v>
      </c>
      <c r="E15" s="11">
        <v>229</v>
      </c>
      <c r="F15" s="11">
        <v>186</v>
      </c>
      <c r="G15" s="11">
        <v>207</v>
      </c>
      <c r="H15" s="11" t="s">
        <v>19</v>
      </c>
      <c r="I15" s="71"/>
    </row>
    <row r="16" spans="1:9" ht="11.25" customHeight="1">
      <c r="A16" s="10"/>
      <c r="B16" s="11"/>
      <c r="C16" s="11"/>
      <c r="D16" s="11"/>
      <c r="E16" s="11"/>
      <c r="F16" s="11"/>
      <c r="G16" s="11"/>
      <c r="H16" s="11"/>
      <c r="I16" s="71"/>
    </row>
    <row r="17" spans="1:9" ht="11.25" customHeight="1">
      <c r="A17" s="10" t="s">
        <v>37</v>
      </c>
      <c r="B17" s="11">
        <v>741</v>
      </c>
      <c r="C17" s="11">
        <v>755</v>
      </c>
      <c r="D17" s="11">
        <v>352</v>
      </c>
      <c r="E17" s="11">
        <v>461</v>
      </c>
      <c r="F17" s="11">
        <v>389</v>
      </c>
      <c r="G17" s="11">
        <v>294</v>
      </c>
      <c r="H17" s="11" t="s">
        <v>19</v>
      </c>
      <c r="I17" s="71"/>
    </row>
    <row r="18" spans="1:9" ht="11.25" customHeight="1">
      <c r="A18" s="10"/>
      <c r="B18" s="11"/>
      <c r="C18" s="11"/>
      <c r="D18" s="11"/>
      <c r="E18" s="11"/>
      <c r="F18" s="11"/>
      <c r="G18" s="11"/>
      <c r="H18" s="11"/>
      <c r="I18" s="71"/>
    </row>
    <row r="19" spans="1:9" ht="11.25" customHeight="1">
      <c r="A19" s="10" t="s">
        <v>38</v>
      </c>
      <c r="B19" s="11">
        <v>440</v>
      </c>
      <c r="C19" s="11">
        <v>344</v>
      </c>
      <c r="D19" s="11">
        <v>163</v>
      </c>
      <c r="E19" s="11">
        <v>139</v>
      </c>
      <c r="F19" s="11">
        <v>277</v>
      </c>
      <c r="G19" s="11">
        <v>205</v>
      </c>
      <c r="H19" s="11" t="s">
        <v>19</v>
      </c>
      <c r="I19" s="71"/>
    </row>
    <row r="20" spans="1:8" ht="11.25" customHeight="1">
      <c r="A20" s="10"/>
      <c r="B20" s="11"/>
      <c r="C20" s="11"/>
      <c r="D20" s="11"/>
      <c r="E20" s="11"/>
      <c r="F20" s="11"/>
      <c r="G20" s="11"/>
      <c r="H20" s="11"/>
    </row>
    <row r="21" spans="1:8" ht="11.25" customHeight="1">
      <c r="A21" s="10"/>
      <c r="B21" s="11"/>
      <c r="C21" s="11"/>
      <c r="D21" s="11"/>
      <c r="E21" s="11"/>
      <c r="F21" s="11"/>
      <c r="G21" s="11"/>
      <c r="H21" s="11"/>
    </row>
    <row r="22" spans="1:9" ht="11.25" customHeight="1">
      <c r="A22" s="10" t="s">
        <v>39</v>
      </c>
      <c r="B22" s="11">
        <v>914</v>
      </c>
      <c r="C22" s="11">
        <v>975</v>
      </c>
      <c r="D22" s="11">
        <v>288</v>
      </c>
      <c r="E22" s="11">
        <v>401</v>
      </c>
      <c r="F22" s="11">
        <v>154</v>
      </c>
      <c r="G22" s="11">
        <v>102</v>
      </c>
      <c r="H22" s="11">
        <v>472</v>
      </c>
      <c r="I22" s="71"/>
    </row>
    <row r="23" spans="1:9" ht="11.25" customHeight="1">
      <c r="A23" s="10"/>
      <c r="B23" s="11"/>
      <c r="C23" s="11"/>
      <c r="D23" s="11"/>
      <c r="E23" s="11"/>
      <c r="F23" s="11"/>
      <c r="G23" s="11"/>
      <c r="H23" s="11"/>
      <c r="I23" s="71"/>
    </row>
    <row r="24" spans="1:9" ht="11.25" customHeight="1">
      <c r="A24" s="10" t="s">
        <v>40</v>
      </c>
      <c r="B24" s="11">
        <v>866</v>
      </c>
      <c r="C24" s="11">
        <v>1030</v>
      </c>
      <c r="D24" s="11">
        <v>299</v>
      </c>
      <c r="E24" s="11">
        <v>438</v>
      </c>
      <c r="F24" s="11">
        <v>115</v>
      </c>
      <c r="G24" s="11">
        <v>140</v>
      </c>
      <c r="H24" s="11">
        <v>452</v>
      </c>
      <c r="I24" s="71"/>
    </row>
    <row r="25" spans="1:9" ht="11.25" customHeight="1">
      <c r="A25" s="10"/>
      <c r="B25" s="11"/>
      <c r="C25" s="11"/>
      <c r="D25" s="11"/>
      <c r="E25" s="11"/>
      <c r="F25" s="11"/>
      <c r="G25" s="11"/>
      <c r="H25" s="11"/>
      <c r="I25" s="71"/>
    </row>
    <row r="26" spans="1:9" ht="11.25" customHeight="1">
      <c r="A26" s="10" t="s">
        <v>60</v>
      </c>
      <c r="B26" s="11">
        <v>1263</v>
      </c>
      <c r="C26" s="11">
        <v>1485</v>
      </c>
      <c r="D26" s="11">
        <v>366</v>
      </c>
      <c r="E26" s="11">
        <v>506</v>
      </c>
      <c r="F26" s="11">
        <v>330</v>
      </c>
      <c r="G26" s="11">
        <v>412</v>
      </c>
      <c r="H26" s="11">
        <v>567</v>
      </c>
      <c r="I26" s="71"/>
    </row>
    <row r="27" spans="1:9" ht="11.25" customHeight="1">
      <c r="A27" s="10"/>
      <c r="B27" s="11"/>
      <c r="C27" s="11"/>
      <c r="D27" s="11"/>
      <c r="E27" s="11"/>
      <c r="F27" s="11"/>
      <c r="G27" s="11"/>
      <c r="H27" s="11"/>
      <c r="I27" s="71"/>
    </row>
    <row r="28" spans="1:9" ht="11.25" customHeight="1">
      <c r="A28" s="10" t="s">
        <v>42</v>
      </c>
      <c r="B28" s="11">
        <v>935</v>
      </c>
      <c r="C28" s="11">
        <v>1034</v>
      </c>
      <c r="D28" s="11">
        <v>261</v>
      </c>
      <c r="E28" s="11">
        <v>393</v>
      </c>
      <c r="F28" s="11">
        <v>285</v>
      </c>
      <c r="G28" s="11">
        <v>252</v>
      </c>
      <c r="H28" s="11">
        <v>389</v>
      </c>
      <c r="I28" s="71"/>
    </row>
    <row r="29" spans="1:9" ht="11.25" customHeight="1">
      <c r="A29" s="10"/>
      <c r="B29" s="11"/>
      <c r="C29" s="11"/>
      <c r="D29" s="11"/>
      <c r="E29" s="11"/>
      <c r="F29" s="11"/>
      <c r="G29" s="11"/>
      <c r="H29" s="11"/>
      <c r="I29" s="71"/>
    </row>
    <row r="30" spans="1:9" ht="11.25" customHeight="1">
      <c r="A30" s="10" t="s">
        <v>43</v>
      </c>
      <c r="B30" s="11">
        <v>676</v>
      </c>
      <c r="C30" s="11">
        <v>826</v>
      </c>
      <c r="D30" s="11">
        <v>265</v>
      </c>
      <c r="E30" s="11">
        <v>351</v>
      </c>
      <c r="F30" s="11">
        <v>122</v>
      </c>
      <c r="G30" s="11">
        <v>186</v>
      </c>
      <c r="H30" s="11">
        <v>289</v>
      </c>
      <c r="I30" s="71"/>
    </row>
    <row r="31" spans="1:9" ht="11.25" customHeight="1">
      <c r="A31" s="10"/>
      <c r="B31" s="11"/>
      <c r="C31" s="11"/>
      <c r="D31" s="11"/>
      <c r="E31" s="11"/>
      <c r="F31" s="11"/>
      <c r="G31" s="11"/>
      <c r="H31" s="11"/>
      <c r="I31" s="71"/>
    </row>
    <row r="32" spans="1:9" ht="11.25" customHeight="1">
      <c r="A32" s="10" t="s">
        <v>44</v>
      </c>
      <c r="B32" s="11">
        <v>1295</v>
      </c>
      <c r="C32" s="11">
        <v>1315</v>
      </c>
      <c r="D32" s="11">
        <v>369</v>
      </c>
      <c r="E32" s="11">
        <v>407</v>
      </c>
      <c r="F32" s="11">
        <v>361</v>
      </c>
      <c r="G32" s="11">
        <v>343</v>
      </c>
      <c r="H32" s="11">
        <v>565</v>
      </c>
      <c r="I32" s="71"/>
    </row>
    <row r="33" spans="1:9" ht="11.25" customHeight="1">
      <c r="A33" s="10"/>
      <c r="B33" s="11"/>
      <c r="C33" s="11"/>
      <c r="D33" s="11"/>
      <c r="E33" s="11"/>
      <c r="F33" s="11"/>
      <c r="G33" s="11"/>
      <c r="H33" s="11"/>
      <c r="I33" s="71"/>
    </row>
    <row r="34" spans="1:9" ht="11.25" customHeight="1">
      <c r="A34" s="10"/>
      <c r="B34" s="11"/>
      <c r="C34" s="11"/>
      <c r="D34" s="11"/>
      <c r="E34"/>
      <c r="F34" s="11"/>
      <c r="G34" s="11"/>
      <c r="H34" s="11"/>
      <c r="I34" s="71"/>
    </row>
    <row r="35" spans="1:9" ht="11.25" customHeight="1">
      <c r="A35" s="10" t="s">
        <v>45</v>
      </c>
      <c r="B35" s="11">
        <v>1387</v>
      </c>
      <c r="C35" s="11">
        <v>1484</v>
      </c>
      <c r="D35" s="11">
        <v>302</v>
      </c>
      <c r="E35" s="11">
        <v>402</v>
      </c>
      <c r="F35" s="11">
        <v>379</v>
      </c>
      <c r="G35" s="11">
        <v>376</v>
      </c>
      <c r="H35" s="11">
        <v>706</v>
      </c>
      <c r="I35" s="71"/>
    </row>
    <row r="36" spans="1:9" ht="11.25" customHeight="1">
      <c r="A36" s="10"/>
      <c r="B36" s="11"/>
      <c r="C36" s="11"/>
      <c r="D36" s="11"/>
      <c r="E36" s="11"/>
      <c r="F36" s="11"/>
      <c r="G36" s="11"/>
      <c r="H36" s="11"/>
      <c r="I36" s="71"/>
    </row>
    <row r="37" spans="1:9" ht="11.25" customHeight="1">
      <c r="A37" s="10" t="s">
        <v>46</v>
      </c>
      <c r="B37" s="11">
        <v>746</v>
      </c>
      <c r="C37" s="11">
        <v>908</v>
      </c>
      <c r="D37" s="11">
        <v>175</v>
      </c>
      <c r="E37" s="11">
        <v>263</v>
      </c>
      <c r="F37" s="11">
        <v>241</v>
      </c>
      <c r="G37" s="11">
        <v>315</v>
      </c>
      <c r="H37" s="11">
        <v>330</v>
      </c>
      <c r="I37" s="71"/>
    </row>
    <row r="38" spans="1:9" ht="11.25" customHeight="1">
      <c r="A38" s="10"/>
      <c r="B38" s="11"/>
      <c r="C38" s="11"/>
      <c r="D38" s="11"/>
      <c r="E38"/>
      <c r="F38" s="11"/>
      <c r="G38" s="11"/>
      <c r="H38" s="11"/>
      <c r="I38" s="71"/>
    </row>
    <row r="39" spans="1:9" ht="11.25" customHeight="1">
      <c r="A39" s="10" t="s">
        <v>47</v>
      </c>
      <c r="B39" s="11">
        <v>537</v>
      </c>
      <c r="C39" s="11">
        <v>617</v>
      </c>
      <c r="D39" s="11">
        <v>134</v>
      </c>
      <c r="E39" s="11">
        <v>212</v>
      </c>
      <c r="F39" s="11">
        <v>142</v>
      </c>
      <c r="G39" s="11">
        <v>144</v>
      </c>
      <c r="H39" s="11">
        <v>261</v>
      </c>
      <c r="I39" s="71"/>
    </row>
    <row r="40" spans="1:9" ht="11.25" customHeight="1">
      <c r="A40" s="10"/>
      <c r="B40" s="11"/>
      <c r="C40" s="11"/>
      <c r="D40" s="11"/>
      <c r="E40" s="11"/>
      <c r="F40" s="11"/>
      <c r="G40" s="11"/>
      <c r="H40" s="11"/>
      <c r="I40" s="71"/>
    </row>
    <row r="41" spans="1:9" ht="11.25" customHeight="1">
      <c r="A41" s="10" t="s">
        <v>48</v>
      </c>
      <c r="B41" s="11">
        <v>1368</v>
      </c>
      <c r="C41" s="11">
        <v>1413</v>
      </c>
      <c r="D41" s="11">
        <v>376</v>
      </c>
      <c r="E41" s="11">
        <v>474</v>
      </c>
      <c r="F41" s="11">
        <v>405</v>
      </c>
      <c r="G41" s="11">
        <v>352</v>
      </c>
      <c r="H41" s="11">
        <v>587</v>
      </c>
      <c r="I41" s="71"/>
    </row>
    <row r="42" spans="1:9" ht="11.25" customHeight="1">
      <c r="A42" s="10"/>
      <c r="B42" s="11"/>
      <c r="C42" s="11"/>
      <c r="D42" s="11"/>
      <c r="E42" s="11"/>
      <c r="F42" s="11"/>
      <c r="G42" s="11"/>
      <c r="H42" s="11"/>
      <c r="I42" s="71"/>
    </row>
    <row r="43" spans="1:9" ht="11.25" customHeight="1">
      <c r="A43" s="10" t="s">
        <v>49</v>
      </c>
      <c r="B43" s="11">
        <v>808</v>
      </c>
      <c r="C43" s="11">
        <v>882</v>
      </c>
      <c r="D43" s="11">
        <v>210</v>
      </c>
      <c r="E43" s="11">
        <v>246</v>
      </c>
      <c r="F43" s="11">
        <v>357</v>
      </c>
      <c r="G43" s="11">
        <v>395</v>
      </c>
      <c r="H43" s="11">
        <v>241</v>
      </c>
      <c r="I43" s="71"/>
    </row>
    <row r="44" spans="1:9" ht="11.25" customHeight="1">
      <c r="A44" s="10"/>
      <c r="B44" s="11"/>
      <c r="C44" s="11"/>
      <c r="D44" s="11"/>
      <c r="E44" s="11"/>
      <c r="F44" s="11"/>
      <c r="G44" s="11"/>
      <c r="H44" s="11"/>
      <c r="I44" s="71"/>
    </row>
    <row r="45" spans="1:9" ht="11.25" customHeight="1">
      <c r="A45" s="10" t="s">
        <v>50</v>
      </c>
      <c r="B45" s="11">
        <v>494</v>
      </c>
      <c r="C45" s="11">
        <v>560</v>
      </c>
      <c r="D45" s="11">
        <v>167</v>
      </c>
      <c r="E45" s="11">
        <v>221</v>
      </c>
      <c r="F45" s="11">
        <v>99</v>
      </c>
      <c r="G45" s="11">
        <v>111</v>
      </c>
      <c r="H45" s="11">
        <v>228</v>
      </c>
      <c r="I45" s="71"/>
    </row>
    <row r="46" spans="1:9" ht="11.25" customHeight="1">
      <c r="A46" s="10"/>
      <c r="B46" s="11"/>
      <c r="C46" s="11"/>
      <c r="D46" s="11"/>
      <c r="E46" s="11"/>
      <c r="F46" s="11"/>
      <c r="G46" s="11"/>
      <c r="H46" s="11"/>
      <c r="I46" s="71"/>
    </row>
    <row r="47" spans="1:9" ht="11.25" customHeight="1">
      <c r="A47" s="10"/>
      <c r="B47" s="11"/>
      <c r="C47" s="11"/>
      <c r="D47" s="11"/>
      <c r="E47" s="11"/>
      <c r="F47" s="11"/>
      <c r="G47" s="11"/>
      <c r="H47" s="11"/>
      <c r="I47" s="71"/>
    </row>
    <row r="48" spans="1:9" ht="11.25" customHeight="1">
      <c r="A48" s="10" t="s">
        <v>51</v>
      </c>
      <c r="B48" s="11">
        <v>1037</v>
      </c>
      <c r="C48" s="11">
        <v>1208</v>
      </c>
      <c r="D48" s="11">
        <v>239</v>
      </c>
      <c r="E48" s="11">
        <v>384</v>
      </c>
      <c r="F48" s="11">
        <v>228</v>
      </c>
      <c r="G48" s="11">
        <v>254</v>
      </c>
      <c r="H48" s="11">
        <v>570</v>
      </c>
      <c r="I48" s="71"/>
    </row>
    <row r="49" spans="1:9" ht="11.25" customHeight="1">
      <c r="A49" s="10"/>
      <c r="B49" s="11"/>
      <c r="C49" s="11"/>
      <c r="D49" s="11"/>
      <c r="E49" s="11"/>
      <c r="F49" s="11"/>
      <c r="G49" s="11"/>
      <c r="H49" s="11"/>
      <c r="I49" s="71"/>
    </row>
    <row r="50" spans="1:9" ht="11.25" customHeight="1">
      <c r="A50" s="10" t="s">
        <v>52</v>
      </c>
      <c r="B50" s="11">
        <v>1233</v>
      </c>
      <c r="C50" s="11">
        <v>1271</v>
      </c>
      <c r="D50" s="11">
        <v>475</v>
      </c>
      <c r="E50" s="11">
        <v>300</v>
      </c>
      <c r="F50" s="11">
        <v>388</v>
      </c>
      <c r="G50" s="11">
        <v>601</v>
      </c>
      <c r="H50" s="11">
        <v>370</v>
      </c>
      <c r="I50" s="71"/>
    </row>
    <row r="51" spans="1:9" ht="11.25" customHeight="1">
      <c r="A51" s="10"/>
      <c r="B51" s="11"/>
      <c r="C51" s="11"/>
      <c r="D51" s="11"/>
      <c r="E51" s="11"/>
      <c r="F51" s="11"/>
      <c r="G51" s="11"/>
      <c r="H51" s="11"/>
      <c r="I51" s="71"/>
    </row>
    <row r="52" spans="1:9" ht="11.25" customHeight="1">
      <c r="A52" s="10" t="s">
        <v>53</v>
      </c>
      <c r="B52" s="11">
        <v>789</v>
      </c>
      <c r="C52" s="11">
        <v>895</v>
      </c>
      <c r="D52" s="11">
        <v>213</v>
      </c>
      <c r="E52" s="11">
        <v>286</v>
      </c>
      <c r="F52" s="11">
        <v>177</v>
      </c>
      <c r="G52" s="11">
        <v>210</v>
      </c>
      <c r="H52" s="11">
        <v>399</v>
      </c>
      <c r="I52" s="71"/>
    </row>
    <row r="53" spans="1:9" ht="11.25" customHeight="1">
      <c r="A53" s="10"/>
      <c r="B53" s="11"/>
      <c r="C53" s="11"/>
      <c r="D53" s="11"/>
      <c r="E53" s="11"/>
      <c r="F53" s="11"/>
      <c r="G53" s="11"/>
      <c r="H53" s="11"/>
      <c r="I53" s="71"/>
    </row>
    <row r="54" spans="1:9" ht="11.25" customHeight="1">
      <c r="A54" s="10" t="s">
        <v>54</v>
      </c>
      <c r="B54" s="11">
        <v>880</v>
      </c>
      <c r="C54" s="11">
        <v>1031</v>
      </c>
      <c r="D54" s="11">
        <v>268</v>
      </c>
      <c r="E54" s="11">
        <v>394</v>
      </c>
      <c r="F54" s="11">
        <v>335</v>
      </c>
      <c r="G54" s="11">
        <v>360</v>
      </c>
      <c r="H54" s="11">
        <v>277</v>
      </c>
      <c r="I54" s="71"/>
    </row>
    <row r="55" spans="1:9" ht="11.25" customHeight="1">
      <c r="A55" s="10"/>
      <c r="B55" s="11"/>
      <c r="C55" s="11"/>
      <c r="D55" s="11"/>
      <c r="E55" s="11"/>
      <c r="F55" s="11"/>
      <c r="G55" s="11"/>
      <c r="H55" s="11"/>
      <c r="I55" s="71"/>
    </row>
    <row r="56" spans="1:9" ht="11.25" customHeight="1">
      <c r="A56" s="10" t="s">
        <v>55</v>
      </c>
      <c r="B56" s="11">
        <v>826</v>
      </c>
      <c r="C56" s="11">
        <v>1140</v>
      </c>
      <c r="D56" s="11">
        <v>305</v>
      </c>
      <c r="E56" s="11">
        <v>637</v>
      </c>
      <c r="F56" s="11">
        <v>96</v>
      </c>
      <c r="G56" s="11">
        <v>78</v>
      </c>
      <c r="H56" s="11">
        <v>425</v>
      </c>
      <c r="I56" s="71"/>
    </row>
    <row r="57" spans="1:9" ht="11.25" customHeight="1">
      <c r="A57" s="10"/>
      <c r="B57" s="11"/>
      <c r="C57" s="11"/>
      <c r="D57" s="11"/>
      <c r="E57" s="11"/>
      <c r="F57" s="11"/>
      <c r="G57" s="11"/>
      <c r="H57" s="11"/>
      <c r="I57" s="71"/>
    </row>
    <row r="58" spans="1:9" ht="11.25" customHeight="1">
      <c r="A58" s="10"/>
      <c r="B58" s="11"/>
      <c r="C58" s="11"/>
      <c r="D58" s="11"/>
      <c r="E58" s="11"/>
      <c r="F58" s="11"/>
      <c r="G58" s="11"/>
      <c r="H58" s="11"/>
      <c r="I58" s="71"/>
    </row>
    <row r="59" spans="1:9" s="28" customFormat="1" ht="11.25" customHeight="1">
      <c r="A59" s="12" t="s">
        <v>56</v>
      </c>
      <c r="B59" s="13">
        <f aca="true" t="shared" si="0" ref="B59:H59">SUM(B9:B58)</f>
        <v>21249</v>
      </c>
      <c r="C59" s="13">
        <f t="shared" si="0"/>
        <v>23413</v>
      </c>
      <c r="D59" s="13">
        <f t="shared" si="0"/>
        <v>7200</v>
      </c>
      <c r="E59" s="13">
        <f t="shared" si="0"/>
        <v>9364</v>
      </c>
      <c r="F59" s="13">
        <f t="shared" si="0"/>
        <v>6921</v>
      </c>
      <c r="G59" s="13">
        <f t="shared" si="0"/>
        <v>6921</v>
      </c>
      <c r="H59" s="13">
        <f t="shared" si="0"/>
        <v>7128</v>
      </c>
      <c r="I59" s="71"/>
    </row>
    <row r="60" spans="1:9" ht="4.5" customHeight="1">
      <c r="A60" s="12"/>
      <c r="B60" s="11"/>
      <c r="C60" s="11"/>
      <c r="D60" s="11"/>
      <c r="E60" s="11"/>
      <c r="F60" s="11"/>
      <c r="G60" s="11"/>
      <c r="H60" s="11"/>
      <c r="I60" s="71"/>
    </row>
    <row r="61" spans="1:9" ht="11.25" customHeight="1">
      <c r="A61" s="10" t="s">
        <v>57</v>
      </c>
      <c r="B61" s="11"/>
      <c r="C61" s="11"/>
      <c r="D61" s="11"/>
      <c r="E61" s="11"/>
      <c r="F61" s="11"/>
      <c r="G61" s="11"/>
      <c r="H61" s="11"/>
      <c r="I61" s="71"/>
    </row>
    <row r="62" spans="1:9" ht="4.5" customHeight="1">
      <c r="A62" s="10"/>
      <c r="B62" s="11"/>
      <c r="C62" s="11"/>
      <c r="D62" s="11"/>
      <c r="E62" s="11"/>
      <c r="F62" s="11"/>
      <c r="G62" s="11"/>
      <c r="H62" s="11"/>
      <c r="I62" s="71"/>
    </row>
    <row r="63" spans="1:9" ht="11.25" customHeight="1">
      <c r="A63" s="10" t="s">
        <v>58</v>
      </c>
      <c r="B63" s="11">
        <f aca="true" t="shared" si="1" ref="B63:G63">SUM(B9:B19)</f>
        <v>5195</v>
      </c>
      <c r="C63" s="11">
        <f t="shared" si="1"/>
        <v>5339</v>
      </c>
      <c r="D63" s="11">
        <f t="shared" si="1"/>
        <v>2488</v>
      </c>
      <c r="E63" s="11">
        <f t="shared" si="1"/>
        <v>3049</v>
      </c>
      <c r="F63" s="11">
        <f t="shared" si="1"/>
        <v>2707</v>
      </c>
      <c r="G63" s="11">
        <f t="shared" si="1"/>
        <v>2290</v>
      </c>
      <c r="H63" s="11" t="s">
        <v>19</v>
      </c>
      <c r="I63" s="71"/>
    </row>
    <row r="64" spans="1:9" ht="11.25" customHeight="1">
      <c r="A64" s="10"/>
      <c r="B64" s="11"/>
      <c r="C64" s="11"/>
      <c r="D64" s="11"/>
      <c r="E64" s="11"/>
      <c r="F64" s="11"/>
      <c r="G64" s="11"/>
      <c r="H64" s="11"/>
      <c r="I64" s="71"/>
    </row>
    <row r="65" spans="1:9" ht="11.25" customHeight="1">
      <c r="A65" s="10" t="s">
        <v>59</v>
      </c>
      <c r="B65" s="11">
        <f aca="true" t="shared" si="2" ref="B65:H65">SUM(B22:B56)</f>
        <v>16054</v>
      </c>
      <c r="C65" s="11">
        <f t="shared" si="2"/>
        <v>18074</v>
      </c>
      <c r="D65" s="11">
        <f t="shared" si="2"/>
        <v>4712</v>
      </c>
      <c r="E65" s="11">
        <f t="shared" si="2"/>
        <v>6315</v>
      </c>
      <c r="F65" s="11">
        <f t="shared" si="2"/>
        <v>4214</v>
      </c>
      <c r="G65" s="11">
        <f t="shared" si="2"/>
        <v>4631</v>
      </c>
      <c r="H65" s="11">
        <f t="shared" si="2"/>
        <v>7128</v>
      </c>
      <c r="I65" s="71"/>
    </row>
    <row r="66" spans="1:8" ht="11.25" customHeight="1">
      <c r="A66" s="18"/>
      <c r="B66" s="11"/>
      <c r="C66" s="11"/>
      <c r="D66" s="11"/>
      <c r="E66" s="11"/>
      <c r="F66" s="11"/>
      <c r="G66" s="11"/>
      <c r="H66" s="11"/>
    </row>
    <row r="67" ht="12.75">
      <c r="A67" s="18"/>
    </row>
    <row r="68" ht="12.75">
      <c r="A68" s="18"/>
    </row>
  </sheetData>
  <mergeCells count="7">
    <mergeCell ref="G5:G7"/>
    <mergeCell ref="B3:C4"/>
    <mergeCell ref="B5:B7"/>
    <mergeCell ref="D5:D7"/>
    <mergeCell ref="F5:F7"/>
    <mergeCell ref="C5:C7"/>
    <mergeCell ref="E5:E7"/>
  </mergeCells>
  <printOptions/>
  <pageMargins left="1.1811023622047245" right="0.5905511811023623"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47"/>
  <sheetViews>
    <sheetView workbookViewId="0" topLeftCell="A1">
      <selection activeCell="A12" sqref="A12:IV18"/>
    </sheetView>
  </sheetViews>
  <sheetFormatPr defaultColWidth="11.421875" defaultRowHeight="12.75"/>
  <cols>
    <col min="1" max="1" width="69.140625" style="0" customWidth="1"/>
    <col min="2" max="2" width="11.421875" style="118" customWidth="1"/>
  </cols>
  <sheetData>
    <row r="1" ht="12.75">
      <c r="A1" s="116"/>
    </row>
    <row r="2" ht="12.75">
      <c r="A2" s="116"/>
    </row>
    <row r="3" ht="12.75">
      <c r="A3" s="116"/>
    </row>
    <row r="4" ht="12.75">
      <c r="A4" s="117" t="s">
        <v>309</v>
      </c>
    </row>
    <row r="5" ht="12.75">
      <c r="A5" s="117"/>
    </row>
    <row r="6" ht="12.75">
      <c r="B6" s="119" t="s">
        <v>310</v>
      </c>
    </row>
    <row r="7" ht="12.75">
      <c r="A7" s="117"/>
    </row>
    <row r="8" ht="12.75">
      <c r="A8" s="117"/>
    </row>
    <row r="9" spans="1:2" ht="12.75">
      <c r="A9" s="117" t="s">
        <v>311</v>
      </c>
      <c r="B9" s="119">
        <v>2</v>
      </c>
    </row>
    <row r="10" ht="12.75">
      <c r="A10" s="116"/>
    </row>
    <row r="11" ht="12.75">
      <c r="A11" s="116"/>
    </row>
    <row r="12" ht="12.75">
      <c r="A12" s="116"/>
    </row>
    <row r="13" ht="12.75">
      <c r="A13" s="116"/>
    </row>
    <row r="14" spans="1:2" ht="12.75">
      <c r="A14" s="117" t="s">
        <v>312</v>
      </c>
      <c r="B14" s="119">
        <v>6</v>
      </c>
    </row>
    <row r="15" ht="12.75">
      <c r="A15" s="116"/>
    </row>
    <row r="16" ht="12.75">
      <c r="A16" s="116"/>
    </row>
    <row r="17" spans="1:2" ht="12.75">
      <c r="A17" s="116" t="s">
        <v>313</v>
      </c>
      <c r="B17" s="120">
        <v>6</v>
      </c>
    </row>
    <row r="18" ht="12.75">
      <c r="A18" s="116"/>
    </row>
    <row r="19" spans="1:2" ht="12.75">
      <c r="A19" s="116" t="s">
        <v>314</v>
      </c>
      <c r="B19" s="120">
        <v>6</v>
      </c>
    </row>
    <row r="20" ht="12.75">
      <c r="A20" s="116"/>
    </row>
    <row r="21" spans="1:2" ht="12.75">
      <c r="A21" s="116" t="s">
        <v>315</v>
      </c>
      <c r="B21" s="120">
        <v>6</v>
      </c>
    </row>
    <row r="22" ht="12.75">
      <c r="A22" s="116"/>
    </row>
    <row r="23" ht="12.75">
      <c r="A23" s="116" t="s">
        <v>316</v>
      </c>
    </row>
    <row r="24" spans="1:2" ht="12.75">
      <c r="A24" s="116" t="s">
        <v>317</v>
      </c>
      <c r="B24" s="120">
        <v>7</v>
      </c>
    </row>
    <row r="25" ht="12.75">
      <c r="A25" s="116"/>
    </row>
    <row r="26" ht="12.75">
      <c r="A26" s="116" t="s">
        <v>318</v>
      </c>
    </row>
    <row r="27" spans="1:2" ht="12.75">
      <c r="A27" s="116" t="s">
        <v>319</v>
      </c>
      <c r="B27" s="120">
        <v>8</v>
      </c>
    </row>
    <row r="28" ht="12.75">
      <c r="A28" s="116"/>
    </row>
    <row r="29" ht="12.75">
      <c r="A29" s="116"/>
    </row>
    <row r="30" ht="12.75">
      <c r="A30" s="116"/>
    </row>
    <row r="31" ht="12.75">
      <c r="A31" s="116" t="s">
        <v>320</v>
      </c>
    </row>
    <row r="32" ht="12.75">
      <c r="A32" s="116" t="s">
        <v>321</v>
      </c>
    </row>
    <row r="33" spans="1:2" ht="12.75">
      <c r="A33" s="116" t="s">
        <v>319</v>
      </c>
      <c r="B33" s="120">
        <v>9</v>
      </c>
    </row>
    <row r="34" ht="12.75">
      <c r="A34" s="116"/>
    </row>
    <row r="35" ht="12.75">
      <c r="A35" s="116"/>
    </row>
    <row r="36" ht="12.75">
      <c r="A36" s="116"/>
    </row>
    <row r="37" spans="1:2" ht="12.75">
      <c r="A37" s="116" t="s">
        <v>322</v>
      </c>
      <c r="B37" s="120">
        <v>10</v>
      </c>
    </row>
    <row r="38" ht="12.75">
      <c r="A38" s="116"/>
    </row>
    <row r="39" ht="12.75">
      <c r="A39" s="116" t="s">
        <v>323</v>
      </c>
    </row>
    <row r="40" spans="1:2" ht="12.75">
      <c r="A40" s="116" t="s">
        <v>324</v>
      </c>
      <c r="B40" s="120">
        <v>10</v>
      </c>
    </row>
    <row r="41" ht="12.75">
      <c r="A41" s="116"/>
    </row>
    <row r="42" ht="12.75">
      <c r="A42" s="116" t="s">
        <v>325</v>
      </c>
    </row>
    <row r="43" spans="1:2" ht="12.75">
      <c r="A43" s="116" t="s">
        <v>324</v>
      </c>
      <c r="B43" s="120">
        <v>11</v>
      </c>
    </row>
    <row r="44" ht="12.75">
      <c r="A44" s="116"/>
    </row>
    <row r="45" ht="12.75">
      <c r="A45" s="116" t="s">
        <v>326</v>
      </c>
    </row>
    <row r="46" spans="1:2" ht="12.75">
      <c r="A46" s="116" t="s">
        <v>327</v>
      </c>
      <c r="B46" s="120">
        <v>13</v>
      </c>
    </row>
    <row r="47" ht="12.75">
      <c r="A47" s="116"/>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72"/>
  <sheetViews>
    <sheetView workbookViewId="0" topLeftCell="A1">
      <selection activeCell="A32" sqref="A32:IV32"/>
    </sheetView>
  </sheetViews>
  <sheetFormatPr defaultColWidth="11.421875" defaultRowHeight="12.75"/>
  <cols>
    <col min="1" max="1" width="82.28125" style="0" customWidth="1"/>
  </cols>
  <sheetData>
    <row r="1" ht="12.75">
      <c r="A1" s="117" t="s">
        <v>311</v>
      </c>
    </row>
    <row r="2" ht="12.75">
      <c r="A2" s="116"/>
    </row>
    <row r="3" ht="12.75">
      <c r="A3" s="116"/>
    </row>
    <row r="4" ht="50.25" customHeight="1">
      <c r="A4" s="121" t="s">
        <v>350</v>
      </c>
    </row>
    <row r="5" ht="12.75">
      <c r="A5" s="116"/>
    </row>
    <row r="6" ht="12.75">
      <c r="A6" s="116"/>
    </row>
    <row r="7" ht="12.75">
      <c r="A7" s="117" t="s">
        <v>328</v>
      </c>
    </row>
    <row r="8" ht="12.75">
      <c r="A8" s="116"/>
    </row>
    <row r="9" ht="63.75">
      <c r="A9" s="121" t="s">
        <v>329</v>
      </c>
    </row>
    <row r="10" ht="12.75">
      <c r="A10" s="116"/>
    </row>
    <row r="11" ht="12.75">
      <c r="A11" s="116"/>
    </row>
    <row r="12" ht="12.75">
      <c r="A12" s="117" t="s">
        <v>330</v>
      </c>
    </row>
    <row r="13" ht="12.75">
      <c r="A13" s="116"/>
    </row>
    <row r="14" ht="25.5">
      <c r="A14" s="121" t="s">
        <v>331</v>
      </c>
    </row>
    <row r="15" ht="12.75">
      <c r="A15" s="121"/>
    </row>
    <row r="16" ht="63.75">
      <c r="A16" s="121" t="s">
        <v>332</v>
      </c>
    </row>
    <row r="17" ht="12.75">
      <c r="A17" s="116"/>
    </row>
    <row r="18" ht="63.75">
      <c r="A18" s="121" t="s">
        <v>333</v>
      </c>
    </row>
    <row r="19" ht="12.75">
      <c r="A19" s="121"/>
    </row>
    <row r="20" ht="38.25">
      <c r="A20" s="121" t="s">
        <v>334</v>
      </c>
    </row>
    <row r="21" ht="12.75">
      <c r="A21" s="116"/>
    </row>
    <row r="22" ht="12.75">
      <c r="A22" s="116" t="s">
        <v>335</v>
      </c>
    </row>
    <row r="23" ht="12.75">
      <c r="A23" s="116"/>
    </row>
    <row r="24" ht="12.75">
      <c r="A24" s="116"/>
    </row>
    <row r="25" ht="12.75">
      <c r="A25" s="116"/>
    </row>
    <row r="26" ht="12.75">
      <c r="A26" s="116"/>
    </row>
    <row r="27" ht="12.75">
      <c r="A27" s="117"/>
    </row>
    <row r="28" ht="12.75">
      <c r="A28" s="117"/>
    </row>
    <row r="29" ht="12.75">
      <c r="A29" s="117"/>
    </row>
    <row r="30" ht="12.75">
      <c r="A30" s="117"/>
    </row>
    <row r="31" ht="12.75">
      <c r="A31" s="117"/>
    </row>
    <row r="32" ht="12.75">
      <c r="A32" s="117"/>
    </row>
    <row r="33" ht="12.75">
      <c r="A33" s="117"/>
    </row>
    <row r="34" ht="12.75">
      <c r="A34" s="117"/>
    </row>
    <row r="35" ht="12.75">
      <c r="A35" s="117"/>
    </row>
    <row r="36" ht="12.75">
      <c r="A36" s="117"/>
    </row>
    <row r="37" ht="12.75">
      <c r="A37" s="117"/>
    </row>
    <row r="38" ht="12.75">
      <c r="A38" s="117"/>
    </row>
    <row r="39" ht="12.75">
      <c r="A39" s="117" t="s">
        <v>336</v>
      </c>
    </row>
    <row r="40" ht="12.75">
      <c r="A40" s="117"/>
    </row>
    <row r="41" ht="12.75">
      <c r="A41" s="117"/>
    </row>
    <row r="42" ht="12.75">
      <c r="A42" s="117" t="s">
        <v>337</v>
      </c>
    </row>
    <row r="43" ht="38.25">
      <c r="A43" s="121" t="s">
        <v>338</v>
      </c>
    </row>
    <row r="44" ht="12.75">
      <c r="A44" s="116"/>
    </row>
    <row r="45" ht="12.75">
      <c r="A45" s="116"/>
    </row>
    <row r="46" ht="12.75">
      <c r="A46" s="117" t="s">
        <v>22</v>
      </c>
    </row>
    <row r="47" ht="25.5">
      <c r="A47" s="121" t="s">
        <v>339</v>
      </c>
    </row>
    <row r="48" ht="25.5">
      <c r="A48" s="121" t="s">
        <v>340</v>
      </c>
    </row>
    <row r="49" ht="12.75">
      <c r="A49" s="116"/>
    </row>
    <row r="50" ht="12.75">
      <c r="A50" s="116"/>
    </row>
    <row r="51" ht="12.75">
      <c r="A51" s="117" t="s">
        <v>341</v>
      </c>
    </row>
    <row r="52" ht="38.25">
      <c r="A52" s="121" t="s">
        <v>342</v>
      </c>
    </row>
    <row r="53" ht="12.75">
      <c r="A53" s="116"/>
    </row>
    <row r="54" ht="12.75">
      <c r="A54" s="116"/>
    </row>
    <row r="55" ht="12.75">
      <c r="A55" s="117" t="s">
        <v>23</v>
      </c>
    </row>
    <row r="56" ht="25.5">
      <c r="A56" s="121" t="s">
        <v>343</v>
      </c>
    </row>
    <row r="57" ht="12.75">
      <c r="A57" s="116"/>
    </row>
    <row r="58" ht="12.75">
      <c r="A58" s="116"/>
    </row>
    <row r="59" ht="12.75">
      <c r="A59" s="117" t="s">
        <v>344</v>
      </c>
    </row>
    <row r="60" ht="51">
      <c r="A60" s="121" t="s">
        <v>345</v>
      </c>
    </row>
    <row r="61" ht="12.75">
      <c r="A61" s="121"/>
    </row>
    <row r="62" ht="12.75">
      <c r="A62" s="116"/>
    </row>
    <row r="63" ht="12.75">
      <c r="A63" s="117" t="s">
        <v>346</v>
      </c>
    </row>
    <row r="64" ht="12.75">
      <c r="A64" s="121" t="s">
        <v>347</v>
      </c>
    </row>
    <row r="65" ht="12.75">
      <c r="A65" s="116"/>
    </row>
    <row r="66" ht="12.75">
      <c r="A66" s="116"/>
    </row>
    <row r="67" ht="12.75">
      <c r="A67" s="116"/>
    </row>
    <row r="68" ht="12.75">
      <c r="A68" s="116"/>
    </row>
    <row r="69" ht="12.75">
      <c r="A69" s="116"/>
    </row>
    <row r="70" ht="12.75">
      <c r="A70" s="116"/>
    </row>
    <row r="71" ht="12.75">
      <c r="A71" s="117" t="s">
        <v>348</v>
      </c>
    </row>
    <row r="72" ht="12.75">
      <c r="A72" s="116" t="s">
        <v>349</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G40"/>
  <sheetViews>
    <sheetView workbookViewId="0" topLeftCell="A1">
      <selection activeCell="H46" sqref="H46"/>
    </sheetView>
  </sheetViews>
  <sheetFormatPr defaultColWidth="11.421875" defaultRowHeight="12.75"/>
  <cols>
    <col min="1" max="1" width="30.00390625" style="14" customWidth="1"/>
    <col min="2" max="9" width="1.7109375" style="14" customWidth="1"/>
    <col min="10" max="31" width="1.7109375" style="0" customWidth="1"/>
    <col min="32" max="37" width="1.8515625" style="0" customWidth="1"/>
    <col min="38" max="39" width="2.7109375" style="0" customWidth="1"/>
  </cols>
  <sheetData>
    <row r="1" spans="1:31" ht="12.75">
      <c r="A1" s="126" t="s">
        <v>2</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row>
    <row r="2" spans="1:31" ht="12.75">
      <c r="A2" s="126" t="s">
        <v>157</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row>
    <row r="4" spans="1:31" ht="11.25" customHeight="1">
      <c r="A4" s="5"/>
      <c r="B4" s="84"/>
      <c r="C4" s="5"/>
      <c r="D4" s="5"/>
      <c r="E4" s="5"/>
      <c r="F4" s="5"/>
      <c r="G4" s="5"/>
      <c r="H4" s="5"/>
      <c r="I4" s="5"/>
      <c r="J4" s="1"/>
      <c r="K4" s="1"/>
      <c r="L4" s="89"/>
      <c r="M4" s="1"/>
      <c r="N4" s="1"/>
      <c r="O4" s="1"/>
      <c r="P4" s="1"/>
      <c r="Q4" s="1"/>
      <c r="R4" s="1"/>
      <c r="S4" s="1"/>
      <c r="T4" s="1"/>
      <c r="U4" s="1"/>
      <c r="V4" s="89"/>
      <c r="W4" s="1"/>
      <c r="X4" s="1"/>
      <c r="Y4" s="1"/>
      <c r="Z4" s="1"/>
      <c r="AA4" s="1"/>
      <c r="AB4" s="1"/>
      <c r="AC4" s="1"/>
      <c r="AD4" s="1"/>
      <c r="AE4" s="1"/>
    </row>
    <row r="5" spans="1:31" ht="11.25" customHeight="1">
      <c r="A5" s="17" t="s">
        <v>3</v>
      </c>
      <c r="B5" s="127" t="s">
        <v>4</v>
      </c>
      <c r="C5" s="125"/>
      <c r="D5" s="125"/>
      <c r="E5" s="125"/>
      <c r="F5" s="125"/>
      <c r="G5" s="125"/>
      <c r="H5" s="125"/>
      <c r="I5" s="125"/>
      <c r="J5" s="125"/>
      <c r="K5" s="125"/>
      <c r="L5" s="124" t="s">
        <v>5</v>
      </c>
      <c r="M5" s="125"/>
      <c r="N5" s="125"/>
      <c r="O5" s="125"/>
      <c r="P5" s="125"/>
      <c r="Q5" s="125"/>
      <c r="R5" s="125"/>
      <c r="S5" s="125"/>
      <c r="T5" s="125"/>
      <c r="U5" s="128"/>
      <c r="V5" s="124" t="s">
        <v>6</v>
      </c>
      <c r="W5" s="125"/>
      <c r="X5" s="125"/>
      <c r="Y5" s="125"/>
      <c r="Z5" s="125"/>
      <c r="AA5" s="125"/>
      <c r="AB5" s="125"/>
      <c r="AC5" s="125"/>
      <c r="AD5" s="125"/>
      <c r="AE5" s="125"/>
    </row>
    <row r="6" spans="1:31" ht="11.25" customHeight="1">
      <c r="A6" s="9"/>
      <c r="B6" s="85"/>
      <c r="C6" s="9"/>
      <c r="D6" s="9"/>
      <c r="E6" s="9"/>
      <c r="F6" s="9"/>
      <c r="G6" s="9"/>
      <c r="H6" s="9"/>
      <c r="I6" s="9"/>
      <c r="J6" s="75"/>
      <c r="K6" s="75"/>
      <c r="L6" s="90"/>
      <c r="M6" s="75"/>
      <c r="N6" s="75"/>
      <c r="O6" s="75"/>
      <c r="P6" s="75"/>
      <c r="Q6" s="75"/>
      <c r="R6" s="75"/>
      <c r="S6" s="75"/>
      <c r="T6" s="75"/>
      <c r="U6" s="75"/>
      <c r="V6" s="90"/>
      <c r="W6" s="75"/>
      <c r="X6" s="75"/>
      <c r="Y6" s="75"/>
      <c r="Z6" s="75"/>
      <c r="AA6" s="75"/>
      <c r="AB6" s="75"/>
      <c r="AC6" s="75"/>
      <c r="AD6" s="75"/>
      <c r="AE6" s="75"/>
    </row>
    <row r="7" spans="1:9" ht="12.75">
      <c r="A7" s="18"/>
      <c r="B7" s="86"/>
      <c r="C7" s="18"/>
      <c r="D7" s="18"/>
      <c r="E7" s="11"/>
      <c r="F7" s="11"/>
      <c r="G7" s="11"/>
      <c r="H7" s="11"/>
      <c r="I7" s="11"/>
    </row>
    <row r="8" spans="1:9" ht="12.75">
      <c r="A8" s="20" t="s">
        <v>7</v>
      </c>
      <c r="B8" s="87"/>
      <c r="C8" s="20"/>
      <c r="D8" s="20"/>
      <c r="E8" s="11"/>
      <c r="F8" s="11"/>
      <c r="G8" s="11"/>
      <c r="H8" s="11"/>
      <c r="I8" s="11"/>
    </row>
    <row r="9" spans="1:29" ht="12.75">
      <c r="A9" s="20" t="s">
        <v>8</v>
      </c>
      <c r="B9" s="87"/>
      <c r="D9" s="20"/>
      <c r="E9" s="20"/>
      <c r="F9" s="78"/>
      <c r="G9" s="79"/>
      <c r="H9" s="78"/>
      <c r="I9" s="83" t="s">
        <v>151</v>
      </c>
      <c r="J9" s="82"/>
      <c r="O9" s="82"/>
      <c r="P9" s="82"/>
      <c r="Q9" s="82"/>
      <c r="R9" s="82"/>
      <c r="S9" s="83" t="s">
        <v>152</v>
      </c>
      <c r="V9" s="82"/>
      <c r="Z9" s="82"/>
      <c r="AA9" s="82"/>
      <c r="AB9" s="82"/>
      <c r="AC9" s="83" t="s">
        <v>153</v>
      </c>
    </row>
    <row r="10" spans="1:29" ht="10.5" customHeight="1">
      <c r="A10" s="18"/>
      <c r="B10" s="86"/>
      <c r="D10" s="18"/>
      <c r="E10" s="18" t="s">
        <v>147</v>
      </c>
      <c r="F10" s="81"/>
      <c r="G10" s="81"/>
      <c r="H10" s="81"/>
      <c r="I10" s="81"/>
      <c r="J10" s="81"/>
      <c r="O10" s="80"/>
      <c r="P10" s="80"/>
      <c r="Q10" s="80"/>
      <c r="R10" s="80"/>
      <c r="S10" s="80"/>
      <c r="Z10" s="80"/>
      <c r="AA10" s="80"/>
      <c r="AB10" s="80"/>
      <c r="AC10" s="80"/>
    </row>
    <row r="11" spans="1:29" ht="12.75">
      <c r="A11" s="18" t="s">
        <v>1</v>
      </c>
      <c r="B11" s="86"/>
      <c r="D11" s="18"/>
      <c r="E11" s="88"/>
      <c r="F11" s="82"/>
      <c r="G11" s="82"/>
      <c r="H11" s="82"/>
      <c r="I11" s="82"/>
      <c r="J11" s="82"/>
      <c r="O11" s="82"/>
      <c r="P11" s="82"/>
      <c r="Q11" s="82"/>
      <c r="R11" s="82"/>
      <c r="S11" s="82"/>
      <c r="V11" s="82"/>
      <c r="Z11" s="82"/>
      <c r="AA11" s="82"/>
      <c r="AB11" s="82"/>
      <c r="AC11" s="82"/>
    </row>
    <row r="12" spans="1:29" ht="3" customHeight="1">
      <c r="A12" s="18"/>
      <c r="B12" s="86"/>
      <c r="D12" s="18"/>
      <c r="E12" s="88"/>
      <c r="F12" s="82"/>
      <c r="G12" s="82"/>
      <c r="H12" s="82"/>
      <c r="I12" s="82"/>
      <c r="J12" s="82"/>
      <c r="O12" s="82"/>
      <c r="P12" s="82"/>
      <c r="Q12" s="82"/>
      <c r="R12" s="82"/>
      <c r="S12" s="82"/>
      <c r="V12" s="82"/>
      <c r="Z12" s="82"/>
      <c r="AA12" s="82"/>
      <c r="AB12" s="82"/>
      <c r="AC12" s="82"/>
    </row>
    <row r="13" spans="1:29" ht="12.75">
      <c r="A13" s="18" t="s">
        <v>9</v>
      </c>
      <c r="B13" s="86"/>
      <c r="D13" s="18"/>
      <c r="E13" s="88" t="s">
        <v>147</v>
      </c>
      <c r="F13" s="82"/>
      <c r="G13" s="82"/>
      <c r="H13" s="82"/>
      <c r="I13" s="82" t="s">
        <v>206</v>
      </c>
      <c r="J13" s="82"/>
      <c r="K13" s="82"/>
      <c r="L13" s="82"/>
      <c r="M13" s="82"/>
      <c r="N13" s="82"/>
      <c r="O13" s="82"/>
      <c r="P13" s="82"/>
      <c r="Q13" s="82"/>
      <c r="R13" s="82"/>
      <c r="S13" s="82" t="s">
        <v>212</v>
      </c>
      <c r="T13" s="82"/>
      <c r="U13" s="82"/>
      <c r="V13" s="82"/>
      <c r="W13" s="82"/>
      <c r="X13" s="82"/>
      <c r="Y13" s="82"/>
      <c r="Z13" s="82"/>
      <c r="AA13" s="82"/>
      <c r="AB13" s="82"/>
      <c r="AC13" s="82" t="s">
        <v>217</v>
      </c>
    </row>
    <row r="14" spans="1:29" ht="12.75">
      <c r="A14" s="18" t="s">
        <v>10</v>
      </c>
      <c r="B14" s="86"/>
      <c r="D14" s="18"/>
      <c r="E14" s="88"/>
      <c r="F14" s="82"/>
      <c r="G14" s="82"/>
      <c r="H14" s="82"/>
      <c r="I14" s="82"/>
      <c r="J14" s="82"/>
      <c r="O14" s="82"/>
      <c r="P14" s="82"/>
      <c r="Q14" s="82"/>
      <c r="R14" s="82"/>
      <c r="S14" s="82"/>
      <c r="V14" s="82"/>
      <c r="Z14" s="82"/>
      <c r="AA14" s="82"/>
      <c r="AB14" s="82"/>
      <c r="AC14" s="82"/>
    </row>
    <row r="15" spans="1:29" ht="12.75">
      <c r="A15" s="18" t="s">
        <v>11</v>
      </c>
      <c r="B15" s="86"/>
      <c r="D15" s="18"/>
      <c r="E15" s="88"/>
      <c r="F15" s="82"/>
      <c r="G15" s="82"/>
      <c r="H15" s="82"/>
      <c r="I15" s="82" t="s">
        <v>207</v>
      </c>
      <c r="J15" s="82"/>
      <c r="O15" s="82"/>
      <c r="P15" s="82"/>
      <c r="Q15" s="82"/>
      <c r="R15" s="82"/>
      <c r="S15" s="82" t="s">
        <v>213</v>
      </c>
      <c r="V15" s="82"/>
      <c r="Z15" s="82"/>
      <c r="AA15" s="82"/>
      <c r="AB15" s="82"/>
      <c r="AC15" s="82" t="s">
        <v>218</v>
      </c>
    </row>
    <row r="16" spans="1:29" ht="3" customHeight="1">
      <c r="A16" s="18"/>
      <c r="B16" s="86"/>
      <c r="D16" s="18"/>
      <c r="E16" s="88"/>
      <c r="F16" s="82"/>
      <c r="G16" s="82"/>
      <c r="H16" s="82"/>
      <c r="I16" s="82"/>
      <c r="J16" s="82"/>
      <c r="O16" s="82"/>
      <c r="P16" s="82"/>
      <c r="Q16" s="82"/>
      <c r="R16" s="82"/>
      <c r="S16" s="82"/>
      <c r="V16" s="82"/>
      <c r="Z16" s="82"/>
      <c r="AA16" s="82"/>
      <c r="AB16" s="82"/>
      <c r="AC16" s="82"/>
    </row>
    <row r="17" spans="1:29" ht="12.75">
      <c r="A17" s="18" t="s">
        <v>12</v>
      </c>
      <c r="B17" s="86"/>
      <c r="D17" s="18"/>
      <c r="E17" s="88"/>
      <c r="F17" s="82"/>
      <c r="G17" s="82"/>
      <c r="H17" s="82"/>
      <c r="I17" s="82" t="s">
        <v>208</v>
      </c>
      <c r="J17" s="82"/>
      <c r="O17" s="82"/>
      <c r="P17" s="82"/>
      <c r="Q17" s="82"/>
      <c r="R17" s="82"/>
      <c r="S17" s="82" t="s">
        <v>214</v>
      </c>
      <c r="V17" s="82"/>
      <c r="Z17" s="82"/>
      <c r="AA17" s="82"/>
      <c r="AB17" s="82"/>
      <c r="AC17" s="82" t="s">
        <v>219</v>
      </c>
    </row>
    <row r="18" spans="1:29" ht="3.75" customHeight="1">
      <c r="A18" s="18"/>
      <c r="B18" s="86"/>
      <c r="D18" s="18"/>
      <c r="E18" s="88"/>
      <c r="F18" s="82"/>
      <c r="G18" s="82"/>
      <c r="H18" s="82"/>
      <c r="I18" s="82"/>
      <c r="J18" s="82"/>
      <c r="O18" s="82"/>
      <c r="P18" s="82"/>
      <c r="Q18" s="82"/>
      <c r="R18" s="82"/>
      <c r="S18" s="82"/>
      <c r="V18" s="82"/>
      <c r="Z18" s="82"/>
      <c r="AA18" s="82"/>
      <c r="AB18" s="82"/>
      <c r="AC18" s="82"/>
    </row>
    <row r="19" spans="1:29" ht="12.75">
      <c r="A19" s="18" t="s">
        <v>13</v>
      </c>
      <c r="B19" s="86"/>
      <c r="D19" s="18"/>
      <c r="E19" s="88"/>
      <c r="F19" s="82"/>
      <c r="G19" s="82"/>
      <c r="H19" s="82"/>
      <c r="I19" s="82" t="s">
        <v>209</v>
      </c>
      <c r="J19" s="82"/>
      <c r="O19" s="82"/>
      <c r="P19" s="82"/>
      <c r="Q19" s="82"/>
      <c r="R19" s="82"/>
      <c r="S19" s="82" t="s">
        <v>215</v>
      </c>
      <c r="V19" s="82"/>
      <c r="Z19" s="82"/>
      <c r="AA19" s="82"/>
      <c r="AB19" s="82"/>
      <c r="AC19" s="82" t="s">
        <v>220</v>
      </c>
    </row>
    <row r="20" spans="1:29" ht="12.75">
      <c r="A20" s="18" t="s">
        <v>14</v>
      </c>
      <c r="B20" s="86"/>
      <c r="D20" s="18"/>
      <c r="E20" s="88"/>
      <c r="F20" s="82"/>
      <c r="G20" s="82"/>
      <c r="H20" s="82"/>
      <c r="I20" s="82"/>
      <c r="J20" s="82"/>
      <c r="O20" s="82"/>
      <c r="P20" s="82"/>
      <c r="Q20" s="82"/>
      <c r="R20" s="82"/>
      <c r="S20" s="82"/>
      <c r="V20" s="82"/>
      <c r="Z20" s="82"/>
      <c r="AA20" s="82"/>
      <c r="AB20" s="82"/>
      <c r="AC20" s="82"/>
    </row>
    <row r="21" spans="1:29" ht="12.75">
      <c r="A21" s="18" t="s">
        <v>15</v>
      </c>
      <c r="B21" s="86"/>
      <c r="D21" s="18"/>
      <c r="E21" s="88"/>
      <c r="F21" s="82"/>
      <c r="G21" s="82"/>
      <c r="H21" s="82"/>
      <c r="I21" s="82" t="s">
        <v>210</v>
      </c>
      <c r="J21" s="82"/>
      <c r="O21" s="82"/>
      <c r="P21" s="82"/>
      <c r="Q21" s="82"/>
      <c r="R21" s="82"/>
      <c r="S21" s="82" t="s">
        <v>208</v>
      </c>
      <c r="V21" s="82"/>
      <c r="Z21" s="82"/>
      <c r="AA21" s="82"/>
      <c r="AB21" s="82"/>
      <c r="AC21" s="82" t="s">
        <v>221</v>
      </c>
    </row>
    <row r="22" spans="1:29" ht="3.75" customHeight="1">
      <c r="A22" s="18"/>
      <c r="B22" s="86"/>
      <c r="D22" s="18"/>
      <c r="E22" s="88"/>
      <c r="F22" s="82"/>
      <c r="G22" s="82"/>
      <c r="H22" s="82"/>
      <c r="I22" s="82"/>
      <c r="J22" s="82"/>
      <c r="O22" s="82"/>
      <c r="P22" s="82"/>
      <c r="Q22" s="82"/>
      <c r="R22" s="82"/>
      <c r="S22" s="82"/>
      <c r="V22" s="82"/>
      <c r="Z22" s="82"/>
      <c r="AA22" s="82"/>
      <c r="AB22" s="82"/>
      <c r="AC22" s="82"/>
    </row>
    <row r="23" spans="1:29" ht="12.75">
      <c r="A23" s="18" t="s">
        <v>204</v>
      </c>
      <c r="B23" s="86"/>
      <c r="D23" s="18"/>
      <c r="E23" s="88"/>
      <c r="F23" s="82"/>
      <c r="G23" s="82"/>
      <c r="H23" s="82"/>
      <c r="I23" s="82"/>
      <c r="J23" s="82"/>
      <c r="O23" s="82"/>
      <c r="P23" s="82"/>
      <c r="Q23" s="82"/>
      <c r="R23" s="82"/>
      <c r="S23" s="82"/>
      <c r="V23" s="82"/>
      <c r="Z23" s="82"/>
      <c r="AA23" s="82"/>
      <c r="AB23" s="82"/>
      <c r="AC23" s="82"/>
    </row>
    <row r="24" spans="1:29" ht="12" customHeight="1">
      <c r="A24" s="18" t="s">
        <v>205</v>
      </c>
      <c r="B24" s="86"/>
      <c r="D24" s="18"/>
      <c r="E24" s="88" t="s">
        <v>19</v>
      </c>
      <c r="F24" s="82"/>
      <c r="G24" s="82"/>
      <c r="H24" s="82"/>
      <c r="I24" s="82" t="s">
        <v>211</v>
      </c>
      <c r="J24" s="82"/>
      <c r="O24" s="82" t="s">
        <v>19</v>
      </c>
      <c r="P24" s="82"/>
      <c r="Q24" s="82"/>
      <c r="R24" s="82"/>
      <c r="S24" s="82" t="s">
        <v>216</v>
      </c>
      <c r="V24" s="82"/>
      <c r="Y24" t="s">
        <v>19</v>
      </c>
      <c r="Z24" s="82"/>
      <c r="AA24" s="82"/>
      <c r="AB24" s="82"/>
      <c r="AC24" s="82" t="s">
        <v>222</v>
      </c>
    </row>
    <row r="25" spans="1:29" ht="10.5" customHeight="1">
      <c r="A25" s="18"/>
      <c r="B25" s="86"/>
      <c r="D25" s="18"/>
      <c r="E25" s="88"/>
      <c r="F25" s="82"/>
      <c r="G25" s="82"/>
      <c r="H25" s="82"/>
      <c r="I25" s="82"/>
      <c r="J25" s="82"/>
      <c r="O25" s="82"/>
      <c r="P25" s="82"/>
      <c r="Q25" s="82"/>
      <c r="R25" s="82"/>
      <c r="S25" s="82"/>
      <c r="V25" s="82"/>
      <c r="Z25" s="82"/>
      <c r="AA25" s="82"/>
      <c r="AB25" s="82"/>
      <c r="AC25" s="82"/>
    </row>
    <row r="26" spans="1:29" ht="12.75">
      <c r="A26" s="18" t="s">
        <v>16</v>
      </c>
      <c r="B26" s="86"/>
      <c r="D26" s="18"/>
      <c r="E26" s="88"/>
      <c r="F26" s="82"/>
      <c r="G26" s="82"/>
      <c r="H26" s="82"/>
      <c r="I26" s="82"/>
      <c r="J26" s="82"/>
      <c r="O26" s="82"/>
      <c r="P26" s="82"/>
      <c r="Q26" s="82"/>
      <c r="R26" s="82"/>
      <c r="S26" s="82"/>
      <c r="V26" s="82"/>
      <c r="Z26" s="82"/>
      <c r="AA26" s="82"/>
      <c r="AB26" s="82"/>
      <c r="AC26" s="82"/>
    </row>
    <row r="27" spans="1:29" ht="3" customHeight="1">
      <c r="A27" s="18"/>
      <c r="B27" s="86"/>
      <c r="D27" s="18"/>
      <c r="E27" s="88"/>
      <c r="F27" s="82"/>
      <c r="G27" s="82"/>
      <c r="H27" s="82"/>
      <c r="I27" s="82"/>
      <c r="J27" s="82"/>
      <c r="O27" s="82"/>
      <c r="P27" s="82"/>
      <c r="Q27" s="82"/>
      <c r="R27" s="82"/>
      <c r="S27" s="82"/>
      <c r="V27" s="82"/>
      <c r="Z27" s="82"/>
      <c r="AA27" s="82"/>
      <c r="AB27" s="82"/>
      <c r="AC27" s="82"/>
    </row>
    <row r="28" spans="1:29" ht="12.75">
      <c r="A28" s="18" t="s">
        <v>17</v>
      </c>
      <c r="B28" s="86"/>
      <c r="D28" s="18"/>
      <c r="E28" s="88"/>
      <c r="F28" s="82"/>
      <c r="G28" s="82"/>
      <c r="H28" s="82"/>
      <c r="I28" s="82" t="s">
        <v>231</v>
      </c>
      <c r="J28" s="82"/>
      <c r="O28" s="82"/>
      <c r="P28" s="82"/>
      <c r="Q28" s="82"/>
      <c r="R28" s="82"/>
      <c r="S28" s="82" t="s">
        <v>232</v>
      </c>
      <c r="V28" s="82"/>
      <c r="Z28" s="82"/>
      <c r="AA28" s="82"/>
      <c r="AB28" s="82"/>
      <c r="AC28" s="82" t="s">
        <v>233</v>
      </c>
    </row>
    <row r="29" spans="1:29" ht="3" customHeight="1">
      <c r="A29" s="18"/>
      <c r="B29" s="86"/>
      <c r="D29" s="18"/>
      <c r="E29" s="88"/>
      <c r="F29" s="82"/>
      <c r="G29" s="82"/>
      <c r="H29" s="82"/>
      <c r="I29" s="82"/>
      <c r="J29" s="82"/>
      <c r="O29" s="82"/>
      <c r="P29" s="82"/>
      <c r="Q29" s="82"/>
      <c r="R29" s="82"/>
      <c r="S29" s="82"/>
      <c r="V29" s="82"/>
      <c r="Z29" s="82"/>
      <c r="AA29" s="82"/>
      <c r="AB29" s="82"/>
      <c r="AC29" s="82"/>
    </row>
    <row r="30" spans="1:29" ht="12.75">
      <c r="A30" s="18" t="s">
        <v>18</v>
      </c>
      <c r="B30" s="86"/>
      <c r="D30" s="18"/>
      <c r="E30" s="88"/>
      <c r="F30" s="82"/>
      <c r="G30" s="82"/>
      <c r="H30" s="82"/>
      <c r="I30" s="82" t="s">
        <v>234</v>
      </c>
      <c r="J30" s="82"/>
      <c r="O30" s="82"/>
      <c r="P30" s="82"/>
      <c r="Q30" s="82"/>
      <c r="R30" s="82"/>
      <c r="S30" s="82" t="s">
        <v>235</v>
      </c>
      <c r="V30" s="82"/>
      <c r="Z30" s="82"/>
      <c r="AA30" s="82"/>
      <c r="AB30" s="82"/>
      <c r="AC30" s="82" t="s">
        <v>236</v>
      </c>
    </row>
    <row r="31" spans="1:29" ht="3" customHeight="1">
      <c r="A31" s="18"/>
      <c r="B31" s="86"/>
      <c r="D31" s="18"/>
      <c r="E31" s="88"/>
      <c r="F31" s="82"/>
      <c r="G31" s="82"/>
      <c r="H31" s="82"/>
      <c r="I31" s="82"/>
      <c r="J31" s="82"/>
      <c r="O31" s="82"/>
      <c r="P31" s="82"/>
      <c r="Q31" s="82"/>
      <c r="R31" s="82"/>
      <c r="S31" s="82"/>
      <c r="V31" s="82"/>
      <c r="Z31" s="82"/>
      <c r="AA31" s="82"/>
      <c r="AB31" s="82"/>
      <c r="AC31" s="82"/>
    </row>
    <row r="32" spans="1:29" ht="12.75">
      <c r="A32" s="101" t="s">
        <v>203</v>
      </c>
      <c r="B32" s="86"/>
      <c r="D32" s="18"/>
      <c r="E32" s="88" t="s">
        <v>19</v>
      </c>
      <c r="F32" s="82"/>
      <c r="G32" s="82"/>
      <c r="H32" s="82"/>
      <c r="I32" s="82" t="s">
        <v>237</v>
      </c>
      <c r="J32" s="82"/>
      <c r="O32" s="82" t="s">
        <v>19</v>
      </c>
      <c r="P32" s="82"/>
      <c r="Q32" s="82"/>
      <c r="R32" s="82"/>
      <c r="S32" s="82" t="s">
        <v>238</v>
      </c>
      <c r="V32" s="82"/>
      <c r="Y32" t="s">
        <v>19</v>
      </c>
      <c r="Z32" s="82"/>
      <c r="AA32" s="82"/>
      <c r="AB32" s="82"/>
      <c r="AC32" s="82" t="s">
        <v>239</v>
      </c>
    </row>
    <row r="33" spans="1:29" ht="10.5" customHeight="1">
      <c r="A33" s="18"/>
      <c r="B33" s="86"/>
      <c r="D33" s="18"/>
      <c r="E33" s="88"/>
      <c r="F33" s="82"/>
      <c r="G33" s="82"/>
      <c r="H33" s="82"/>
      <c r="I33" s="82"/>
      <c r="J33" s="82"/>
      <c r="O33" s="82"/>
      <c r="P33" s="82"/>
      <c r="Q33" s="82"/>
      <c r="R33" s="82"/>
      <c r="S33" s="82"/>
      <c r="V33" s="82"/>
      <c r="Z33" s="82"/>
      <c r="AA33" s="82"/>
      <c r="AB33" s="82"/>
      <c r="AC33" s="82"/>
    </row>
    <row r="34" spans="1:29" ht="12.75">
      <c r="A34" s="18" t="s">
        <v>149</v>
      </c>
      <c r="B34" s="86"/>
      <c r="D34" s="18"/>
      <c r="E34" s="88"/>
      <c r="F34" s="82"/>
      <c r="G34" s="82"/>
      <c r="H34" s="82"/>
      <c r="I34" s="82"/>
      <c r="J34" s="82"/>
      <c r="O34" s="82"/>
      <c r="P34" s="82"/>
      <c r="Q34" s="82"/>
      <c r="R34" s="82"/>
      <c r="S34" s="82"/>
      <c r="V34" s="82"/>
      <c r="Z34" s="82"/>
      <c r="AA34" s="82"/>
      <c r="AB34" s="82"/>
      <c r="AC34" s="82"/>
    </row>
    <row r="35" spans="1:29" ht="12.75">
      <c r="A35" s="18" t="s">
        <v>150</v>
      </c>
      <c r="B35" s="86"/>
      <c r="D35" s="18"/>
      <c r="E35" s="88" t="s">
        <v>19</v>
      </c>
      <c r="F35" s="82"/>
      <c r="G35" s="82"/>
      <c r="H35" s="82"/>
      <c r="I35" s="82" t="s">
        <v>240</v>
      </c>
      <c r="J35" s="82"/>
      <c r="O35" s="82"/>
      <c r="P35" s="82"/>
      <c r="Q35" s="82"/>
      <c r="R35" s="82"/>
      <c r="S35" s="82" t="s">
        <v>241</v>
      </c>
      <c r="V35" s="82"/>
      <c r="Y35" t="s">
        <v>19</v>
      </c>
      <c r="Z35" s="82"/>
      <c r="AA35" s="82"/>
      <c r="AB35" s="82"/>
      <c r="AC35" s="82" t="s">
        <v>242</v>
      </c>
    </row>
    <row r="36" spans="1:29" ht="10.5" customHeight="1">
      <c r="A36" s="18"/>
      <c r="B36" s="86"/>
      <c r="D36" s="18"/>
      <c r="E36" s="88"/>
      <c r="F36" s="82"/>
      <c r="G36" s="82"/>
      <c r="H36" s="82"/>
      <c r="I36" s="82"/>
      <c r="J36" s="82"/>
      <c r="O36" s="82"/>
      <c r="P36" s="82"/>
      <c r="Q36" s="82"/>
      <c r="R36" s="82"/>
      <c r="S36" s="82"/>
      <c r="V36" s="82"/>
      <c r="Z36" s="82"/>
      <c r="AA36" s="82"/>
      <c r="AB36" s="82"/>
      <c r="AC36" s="82"/>
    </row>
    <row r="37" spans="1:29" ht="12.75">
      <c r="A37" s="18" t="s">
        <v>20</v>
      </c>
      <c r="B37" s="86"/>
      <c r="D37" s="18"/>
      <c r="E37" s="88" t="s">
        <v>19</v>
      </c>
      <c r="F37" s="82"/>
      <c r="G37" s="82"/>
      <c r="H37" s="82"/>
      <c r="I37" s="82" t="s">
        <v>243</v>
      </c>
      <c r="J37" s="82"/>
      <c r="O37" s="82" t="s">
        <v>19</v>
      </c>
      <c r="P37" s="82"/>
      <c r="Q37" s="82"/>
      <c r="R37" s="82"/>
      <c r="S37" s="82" t="s">
        <v>245</v>
      </c>
      <c r="V37" s="82"/>
      <c r="Y37" t="s">
        <v>19</v>
      </c>
      <c r="Z37" s="82"/>
      <c r="AA37" s="82"/>
      <c r="AB37" s="82"/>
      <c r="AC37" s="82" t="s">
        <v>247</v>
      </c>
    </row>
    <row r="38" spans="1:29" ht="10.5" customHeight="1">
      <c r="A38" s="18"/>
      <c r="B38" s="86"/>
      <c r="D38" s="18"/>
      <c r="E38" s="88"/>
      <c r="F38" s="82"/>
      <c r="G38" s="82"/>
      <c r="H38" s="82"/>
      <c r="I38" s="82"/>
      <c r="J38" s="82"/>
      <c r="O38" s="82"/>
      <c r="P38" s="82"/>
      <c r="Q38" s="82"/>
      <c r="R38" s="82"/>
      <c r="S38" s="82"/>
      <c r="V38" s="82"/>
      <c r="Z38" s="82"/>
      <c r="AA38" s="82"/>
      <c r="AB38" s="82"/>
      <c r="AC38" s="82"/>
    </row>
    <row r="39" spans="1:33" ht="12.75">
      <c r="A39" s="20" t="s">
        <v>21</v>
      </c>
      <c r="B39" s="87"/>
      <c r="D39" s="20"/>
      <c r="E39" s="88"/>
      <c r="F39" s="82"/>
      <c r="G39" s="82"/>
      <c r="H39" s="82"/>
      <c r="I39" s="93"/>
      <c r="J39" s="83"/>
      <c r="K39" s="28"/>
      <c r="L39" s="28"/>
      <c r="M39" s="28"/>
      <c r="N39" s="28"/>
      <c r="O39" s="83"/>
      <c r="P39" s="83"/>
      <c r="Q39" s="83"/>
      <c r="R39" s="83"/>
      <c r="S39" s="83"/>
      <c r="T39" s="28"/>
      <c r="U39" s="28"/>
      <c r="V39" s="83"/>
      <c r="W39" s="28"/>
      <c r="X39" s="28"/>
      <c r="Y39" s="28"/>
      <c r="Z39" s="83"/>
      <c r="AA39" s="83"/>
      <c r="AB39" s="83"/>
      <c r="AC39" s="83"/>
      <c r="AD39" s="28"/>
      <c r="AE39" s="28"/>
      <c r="AF39" s="28"/>
      <c r="AG39" s="28"/>
    </row>
    <row r="40" spans="1:29" ht="12.75">
      <c r="A40" s="20" t="s">
        <v>8</v>
      </c>
      <c r="B40" s="87"/>
      <c r="D40" s="20"/>
      <c r="E40" s="88"/>
      <c r="F40" s="82"/>
      <c r="G40" s="82"/>
      <c r="H40" s="82"/>
      <c r="I40" s="83" t="s">
        <v>244</v>
      </c>
      <c r="S40" s="83" t="s">
        <v>246</v>
      </c>
      <c r="AC40" s="83" t="s">
        <v>248</v>
      </c>
    </row>
    <row r="41" ht="11.25" customHeight="1"/>
    <row r="42" ht="11.25" customHeight="1"/>
  </sheetData>
  <mergeCells count="5">
    <mergeCell ref="V5:AE5"/>
    <mergeCell ref="A1:AE1"/>
    <mergeCell ref="A2:AE2"/>
    <mergeCell ref="B5:K5"/>
    <mergeCell ref="L5:U5"/>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5.xml><?xml version="1.0" encoding="utf-8"?>
<worksheet xmlns="http://schemas.openxmlformats.org/spreadsheetml/2006/main" xmlns:r="http://schemas.openxmlformats.org/officeDocument/2006/relationships">
  <dimension ref="A1:AF26"/>
  <sheetViews>
    <sheetView workbookViewId="0" topLeftCell="A1">
      <selection activeCell="B14" sqref="B14"/>
    </sheetView>
  </sheetViews>
  <sheetFormatPr defaultColWidth="11.421875" defaultRowHeight="12.75"/>
  <cols>
    <col min="1" max="1" width="30.00390625" style="14" customWidth="1"/>
    <col min="2" max="9" width="1.7109375" style="14" customWidth="1"/>
    <col min="10" max="31" width="1.7109375" style="0" customWidth="1"/>
    <col min="32" max="37" width="1.8515625" style="0" customWidth="1"/>
    <col min="38" max="39" width="2.7109375" style="0" customWidth="1"/>
  </cols>
  <sheetData>
    <row r="1" spans="1:31" ht="11.25" customHeight="1">
      <c r="A1" s="138" t="s">
        <v>158</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row>
    <row r="2" spans="1:9" ht="12.75">
      <c r="A2" s="16"/>
      <c r="B2" s="16"/>
      <c r="C2" s="16"/>
      <c r="D2" s="16"/>
      <c r="E2" s="3"/>
      <c r="F2" s="3"/>
      <c r="G2" s="3"/>
      <c r="H2" s="3"/>
      <c r="I2" s="3"/>
    </row>
    <row r="3" spans="1:32" ht="12.75">
      <c r="A3" s="4"/>
      <c r="B3" s="84"/>
      <c r="C3" s="5"/>
      <c r="D3" s="5"/>
      <c r="E3" s="5"/>
      <c r="F3" s="5"/>
      <c r="G3" s="76"/>
      <c r="H3" s="5"/>
      <c r="I3" s="5"/>
      <c r="J3" s="5"/>
      <c r="K3" s="5"/>
      <c r="L3" s="5"/>
      <c r="M3" s="76"/>
      <c r="N3" s="5"/>
      <c r="O3" s="5"/>
      <c r="P3" s="5"/>
      <c r="Q3" s="5"/>
      <c r="R3" s="5"/>
      <c r="S3" s="76"/>
      <c r="T3" s="122" t="s">
        <v>162</v>
      </c>
      <c r="U3" s="123"/>
      <c r="V3" s="123"/>
      <c r="W3" s="123"/>
      <c r="X3" s="123"/>
      <c r="Y3" s="130"/>
      <c r="Z3" s="122" t="s">
        <v>163</v>
      </c>
      <c r="AA3" s="123"/>
      <c r="AB3" s="123"/>
      <c r="AC3" s="123"/>
      <c r="AD3" s="123"/>
      <c r="AE3" s="123"/>
      <c r="AF3" s="74"/>
    </row>
    <row r="4" spans="1:32" ht="12.75">
      <c r="A4" s="6" t="s">
        <v>3</v>
      </c>
      <c r="B4" s="127" t="s">
        <v>159</v>
      </c>
      <c r="C4" s="129"/>
      <c r="D4" s="129"/>
      <c r="E4" s="129"/>
      <c r="F4" s="129"/>
      <c r="G4" s="128"/>
      <c r="H4" s="124" t="s">
        <v>160</v>
      </c>
      <c r="I4" s="129"/>
      <c r="J4" s="129"/>
      <c r="K4" s="129"/>
      <c r="L4" s="129"/>
      <c r="M4" s="128"/>
      <c r="N4" s="124" t="s">
        <v>161</v>
      </c>
      <c r="O4" s="129"/>
      <c r="P4" s="129"/>
      <c r="Q4" s="129"/>
      <c r="R4" s="129"/>
      <c r="S4" s="128"/>
      <c r="T4" s="131"/>
      <c r="U4" s="132"/>
      <c r="V4" s="132"/>
      <c r="W4" s="132"/>
      <c r="X4" s="132"/>
      <c r="Y4" s="133"/>
      <c r="Z4" s="131"/>
      <c r="AA4" s="132"/>
      <c r="AB4" s="132"/>
      <c r="AC4" s="132"/>
      <c r="AD4" s="132"/>
      <c r="AE4" s="137"/>
      <c r="AF4" s="74"/>
    </row>
    <row r="5" spans="1:32" ht="12.75">
      <c r="A5" s="8"/>
      <c r="B5" s="85"/>
      <c r="C5" s="9"/>
      <c r="D5" s="9"/>
      <c r="E5" s="9"/>
      <c r="F5" s="9"/>
      <c r="G5" s="77"/>
      <c r="H5" s="9"/>
      <c r="I5" s="9"/>
      <c r="J5" s="9"/>
      <c r="K5" s="9"/>
      <c r="L5" s="9"/>
      <c r="M5" s="77"/>
      <c r="N5" s="9"/>
      <c r="O5" s="9"/>
      <c r="P5" s="9"/>
      <c r="Q5" s="9"/>
      <c r="R5" s="9"/>
      <c r="S5" s="77"/>
      <c r="T5" s="134"/>
      <c r="U5" s="135"/>
      <c r="V5" s="135"/>
      <c r="W5" s="135"/>
      <c r="X5" s="135"/>
      <c r="Y5" s="136"/>
      <c r="Z5" s="134"/>
      <c r="AA5" s="135"/>
      <c r="AB5" s="135"/>
      <c r="AC5" s="135"/>
      <c r="AD5" s="135"/>
      <c r="AE5" s="135"/>
      <c r="AF5" s="74"/>
    </row>
    <row r="6" spans="1:3" ht="10.5" customHeight="1">
      <c r="A6" s="4"/>
      <c r="B6" s="18"/>
      <c r="C6" s="18"/>
    </row>
    <row r="7" spans="1:30" ht="12.75">
      <c r="A7" s="22" t="s">
        <v>22</v>
      </c>
      <c r="B7" s="82"/>
      <c r="C7" s="82"/>
      <c r="E7" s="82"/>
      <c r="F7" s="82" t="s">
        <v>223</v>
      </c>
      <c r="G7" s="82"/>
      <c r="I7" s="82"/>
      <c r="J7" s="82"/>
      <c r="K7" s="82"/>
      <c r="L7" s="82" t="s">
        <v>225</v>
      </c>
      <c r="M7" s="82"/>
      <c r="N7" s="82"/>
      <c r="O7" s="82"/>
      <c r="Q7" s="82"/>
      <c r="R7" s="82" t="s">
        <v>227</v>
      </c>
      <c r="S7" s="82"/>
      <c r="U7" s="82"/>
      <c r="X7" s="82" t="s">
        <v>207</v>
      </c>
      <c r="AD7" s="82" t="s">
        <v>229</v>
      </c>
    </row>
    <row r="8" spans="1:30" ht="3.75" customHeight="1">
      <c r="A8" s="12"/>
      <c r="B8" s="82"/>
      <c r="C8" s="82"/>
      <c r="E8" s="82"/>
      <c r="F8" s="82"/>
      <c r="G8" s="82"/>
      <c r="I8" s="82"/>
      <c r="J8" s="82"/>
      <c r="K8" s="82"/>
      <c r="L8" s="82"/>
      <c r="M8" s="82"/>
      <c r="N8" s="82"/>
      <c r="O8" s="82"/>
      <c r="Q8" s="82"/>
      <c r="R8" s="82"/>
      <c r="S8" s="82"/>
      <c r="U8" s="82"/>
      <c r="X8" s="82"/>
      <c r="AD8" s="82"/>
    </row>
    <row r="9" spans="1:30" ht="12.75">
      <c r="A9" s="10" t="s">
        <v>23</v>
      </c>
      <c r="B9" s="82"/>
      <c r="C9" s="82"/>
      <c r="E9" s="82"/>
      <c r="F9" s="82" t="s">
        <v>224</v>
      </c>
      <c r="G9" s="82"/>
      <c r="I9" s="82"/>
      <c r="J9" s="82"/>
      <c r="K9" s="82"/>
      <c r="L9" s="82" t="s">
        <v>226</v>
      </c>
      <c r="M9" s="82"/>
      <c r="N9" s="82"/>
      <c r="O9" s="82"/>
      <c r="Q9" s="82"/>
      <c r="R9" s="82" t="s">
        <v>228</v>
      </c>
      <c r="S9" s="82"/>
      <c r="U9" s="82"/>
      <c r="X9" s="82" t="s">
        <v>209</v>
      </c>
      <c r="AD9" s="82" t="s">
        <v>230</v>
      </c>
    </row>
    <row r="10" spans="1:30" ht="10.5" customHeight="1">
      <c r="A10" s="10"/>
      <c r="B10" s="82"/>
      <c r="C10" s="82"/>
      <c r="E10" s="82"/>
      <c r="F10" s="82"/>
      <c r="G10" s="82"/>
      <c r="I10" s="82"/>
      <c r="J10" s="82"/>
      <c r="K10" s="82"/>
      <c r="L10" s="82"/>
      <c r="M10" s="82"/>
      <c r="N10" s="82"/>
      <c r="O10" s="82"/>
      <c r="Q10" s="82"/>
      <c r="R10" s="82"/>
      <c r="S10" s="82"/>
      <c r="U10" s="82"/>
      <c r="X10" s="82"/>
      <c r="AD10" s="82"/>
    </row>
    <row r="11" spans="1:30" ht="12.75">
      <c r="A11" s="10" t="s">
        <v>134</v>
      </c>
      <c r="B11" s="82"/>
      <c r="C11" s="82"/>
      <c r="E11" s="82"/>
      <c r="F11" s="82" t="s">
        <v>249</v>
      </c>
      <c r="G11" s="82"/>
      <c r="I11" s="82"/>
      <c r="J11" s="82"/>
      <c r="K11" s="82"/>
      <c r="L11" s="82" t="s">
        <v>255</v>
      </c>
      <c r="M11" s="82"/>
      <c r="N11" s="82"/>
      <c r="O11" s="82"/>
      <c r="Q11" s="82"/>
      <c r="R11" s="82" t="s">
        <v>262</v>
      </c>
      <c r="S11" s="82"/>
      <c r="U11" s="82"/>
      <c r="X11" s="82" t="s">
        <v>288</v>
      </c>
      <c r="AD11" s="82" t="s">
        <v>269</v>
      </c>
    </row>
    <row r="12" spans="1:30" ht="3.75" customHeight="1">
      <c r="A12" s="10"/>
      <c r="B12" s="82"/>
      <c r="C12" s="82"/>
      <c r="E12" s="82"/>
      <c r="F12" s="82"/>
      <c r="G12" s="82"/>
      <c r="I12" s="82"/>
      <c r="J12" s="82"/>
      <c r="K12" s="82"/>
      <c r="L12" s="82"/>
      <c r="M12" s="82"/>
      <c r="N12" s="82"/>
      <c r="O12" s="82"/>
      <c r="Q12" s="82"/>
      <c r="R12" s="82"/>
      <c r="S12" s="82"/>
      <c r="U12" s="82"/>
      <c r="X12" s="82"/>
      <c r="AD12" s="82"/>
    </row>
    <row r="13" spans="1:30" ht="12.75">
      <c r="A13" s="10" t="s">
        <v>135</v>
      </c>
      <c r="B13" s="82"/>
      <c r="C13" s="82"/>
      <c r="E13" s="82"/>
      <c r="F13" s="82" t="s">
        <v>250</v>
      </c>
      <c r="G13" s="82"/>
      <c r="I13" s="82"/>
      <c r="J13" s="82"/>
      <c r="K13" s="82"/>
      <c r="L13" s="82" t="s">
        <v>249</v>
      </c>
      <c r="M13" s="82"/>
      <c r="N13" s="82"/>
      <c r="O13" s="82"/>
      <c r="Q13" s="82"/>
      <c r="R13" s="82" t="s">
        <v>263</v>
      </c>
      <c r="S13" s="82"/>
      <c r="U13" s="82"/>
      <c r="X13" s="82" t="s">
        <v>266</v>
      </c>
      <c r="AD13" s="82" t="s">
        <v>270</v>
      </c>
    </row>
    <row r="14" spans="1:30" ht="10.5" customHeight="1">
      <c r="A14" s="10"/>
      <c r="B14" s="82"/>
      <c r="C14" s="82"/>
      <c r="E14" s="82"/>
      <c r="F14" s="82"/>
      <c r="G14" s="82"/>
      <c r="I14" s="82"/>
      <c r="J14" s="82"/>
      <c r="K14" s="82"/>
      <c r="L14" s="82"/>
      <c r="M14" s="82"/>
      <c r="N14" s="82"/>
      <c r="O14" s="82"/>
      <c r="Q14" s="82"/>
      <c r="R14" s="82"/>
      <c r="S14" s="82"/>
      <c r="U14" s="82"/>
      <c r="X14" s="82"/>
      <c r="AD14" s="82"/>
    </row>
    <row r="15" spans="1:30" ht="12.75">
      <c r="A15" s="10" t="s">
        <v>16</v>
      </c>
      <c r="B15" s="82"/>
      <c r="C15" s="82"/>
      <c r="E15" s="82"/>
      <c r="F15" s="82"/>
      <c r="G15" s="82"/>
      <c r="I15" s="82"/>
      <c r="J15" s="82"/>
      <c r="K15" s="82"/>
      <c r="L15" s="82"/>
      <c r="M15" s="82"/>
      <c r="N15" s="82"/>
      <c r="O15" s="82"/>
      <c r="Q15" s="82"/>
      <c r="R15" s="82"/>
      <c r="S15" s="82"/>
      <c r="U15" s="82"/>
      <c r="X15" s="82"/>
      <c r="AD15" s="82"/>
    </row>
    <row r="16" spans="1:30" ht="3.75" customHeight="1">
      <c r="A16" s="10"/>
      <c r="B16" s="82"/>
      <c r="C16" s="82"/>
      <c r="E16" s="82"/>
      <c r="F16" s="82"/>
      <c r="G16" s="82"/>
      <c r="I16" s="82"/>
      <c r="J16" s="82"/>
      <c r="K16" s="82"/>
      <c r="L16" s="82"/>
      <c r="M16" s="82"/>
      <c r="N16" s="82"/>
      <c r="O16" s="82"/>
      <c r="Q16" s="82"/>
      <c r="R16" s="82"/>
      <c r="S16" s="82"/>
      <c r="U16" s="82"/>
      <c r="X16" s="82"/>
      <c r="AD16" s="82"/>
    </row>
    <row r="17" spans="1:30" ht="12.75">
      <c r="A17" s="10" t="s">
        <v>17</v>
      </c>
      <c r="B17" s="82"/>
      <c r="C17" s="82"/>
      <c r="E17" s="82"/>
      <c r="F17" s="82" t="s">
        <v>251</v>
      </c>
      <c r="G17" s="82"/>
      <c r="I17" s="82"/>
      <c r="J17" s="82"/>
      <c r="K17" s="82"/>
      <c r="L17" s="82" t="s">
        <v>258</v>
      </c>
      <c r="M17" s="82"/>
      <c r="N17" s="82"/>
      <c r="O17" s="82"/>
      <c r="Q17" s="82"/>
      <c r="R17" s="82" t="s">
        <v>260</v>
      </c>
      <c r="S17" s="82"/>
      <c r="U17" s="82"/>
      <c r="X17" s="82" t="s">
        <v>231</v>
      </c>
      <c r="AD17" s="82" t="s">
        <v>271</v>
      </c>
    </row>
    <row r="18" spans="1:30" ht="3.75" customHeight="1">
      <c r="A18" s="10"/>
      <c r="B18" s="82"/>
      <c r="C18" s="82"/>
      <c r="E18" s="82"/>
      <c r="F18" s="82"/>
      <c r="G18" s="82"/>
      <c r="I18" s="82"/>
      <c r="J18" s="82"/>
      <c r="K18" s="82"/>
      <c r="L18" s="82"/>
      <c r="M18" s="82"/>
      <c r="N18" s="82"/>
      <c r="O18" s="82"/>
      <c r="Q18" s="82"/>
      <c r="R18" s="82"/>
      <c r="S18" s="82"/>
      <c r="U18" s="82"/>
      <c r="X18" s="82"/>
      <c r="AD18" s="82"/>
    </row>
    <row r="19" spans="1:30" ht="12.75">
      <c r="A19" s="10" t="s">
        <v>18</v>
      </c>
      <c r="B19" s="82"/>
      <c r="C19" s="82"/>
      <c r="E19" s="82"/>
      <c r="F19" s="82" t="s">
        <v>252</v>
      </c>
      <c r="G19" s="82"/>
      <c r="I19" s="82"/>
      <c r="J19" s="82"/>
      <c r="K19" s="82"/>
      <c r="L19" s="82" t="s">
        <v>259</v>
      </c>
      <c r="M19" s="82"/>
      <c r="N19" s="82"/>
      <c r="O19" s="82"/>
      <c r="Q19" s="82"/>
      <c r="R19" s="82" t="s">
        <v>261</v>
      </c>
      <c r="S19" s="82"/>
      <c r="U19" s="82"/>
      <c r="X19" s="82" t="s">
        <v>234</v>
      </c>
      <c r="AD19" s="82" t="s">
        <v>272</v>
      </c>
    </row>
    <row r="20" spans="1:30" ht="9.75" customHeight="1">
      <c r="A20" s="10"/>
      <c r="B20" s="82"/>
      <c r="C20" s="82"/>
      <c r="E20" s="82"/>
      <c r="F20" s="82"/>
      <c r="G20" s="82"/>
      <c r="I20" s="82"/>
      <c r="J20" s="82"/>
      <c r="K20" s="82"/>
      <c r="L20" s="82"/>
      <c r="M20" s="82"/>
      <c r="N20" s="82"/>
      <c r="O20" s="82"/>
      <c r="Q20" s="82"/>
      <c r="R20" s="82"/>
      <c r="S20" s="82"/>
      <c r="U20" s="82"/>
      <c r="X20" s="82"/>
      <c r="AD20" s="82"/>
    </row>
    <row r="21" spans="1:30" ht="12.75">
      <c r="A21" s="10" t="s">
        <v>24</v>
      </c>
      <c r="B21" s="82"/>
      <c r="C21" s="82"/>
      <c r="E21" s="82"/>
      <c r="F21" s="82"/>
      <c r="G21" s="82"/>
      <c r="I21" s="82"/>
      <c r="J21" s="82"/>
      <c r="K21" s="82"/>
      <c r="L21" s="82"/>
      <c r="M21" s="82"/>
      <c r="N21" s="82"/>
      <c r="O21" s="82"/>
      <c r="Q21" s="82"/>
      <c r="R21" s="82"/>
      <c r="S21" s="82"/>
      <c r="U21" s="82"/>
      <c r="X21" s="82"/>
      <c r="AD21" s="82"/>
    </row>
    <row r="22" spans="1:30" ht="3.75" customHeight="1">
      <c r="A22" s="10"/>
      <c r="B22" s="82"/>
      <c r="C22" s="82"/>
      <c r="E22" s="82"/>
      <c r="F22" s="82"/>
      <c r="G22" s="82"/>
      <c r="I22" s="82"/>
      <c r="J22" s="82"/>
      <c r="K22" s="82"/>
      <c r="L22" s="82"/>
      <c r="M22" s="82"/>
      <c r="N22" s="82"/>
      <c r="O22" s="82"/>
      <c r="Q22" s="82"/>
      <c r="R22" s="82"/>
      <c r="S22" s="82"/>
      <c r="U22" s="82"/>
      <c r="X22" s="82"/>
      <c r="AD22" s="82"/>
    </row>
    <row r="23" spans="1:30" ht="12.75">
      <c r="A23" s="10" t="s">
        <v>136</v>
      </c>
      <c r="B23" s="82"/>
      <c r="C23" s="82"/>
      <c r="E23" s="82"/>
      <c r="F23" s="82" t="s">
        <v>254</v>
      </c>
      <c r="G23" s="82"/>
      <c r="I23" s="82"/>
      <c r="J23" s="82"/>
      <c r="K23" s="82"/>
      <c r="L23" s="82" t="s">
        <v>256</v>
      </c>
      <c r="M23" s="82"/>
      <c r="N23" s="82"/>
      <c r="O23" s="82"/>
      <c r="Q23" s="82"/>
      <c r="R23" s="82" t="s">
        <v>265</v>
      </c>
      <c r="S23" s="82"/>
      <c r="U23" s="82"/>
      <c r="X23" s="82" t="s">
        <v>268</v>
      </c>
      <c r="AD23" s="82" t="s">
        <v>273</v>
      </c>
    </row>
    <row r="24" spans="1:30" ht="3.75" customHeight="1">
      <c r="A24" s="10"/>
      <c r="B24" s="82"/>
      <c r="C24" s="82"/>
      <c r="E24" s="82"/>
      <c r="F24" s="82"/>
      <c r="G24" s="82"/>
      <c r="I24" s="82"/>
      <c r="J24" s="82"/>
      <c r="K24" s="82"/>
      <c r="L24" s="82"/>
      <c r="M24" s="82"/>
      <c r="N24" s="82"/>
      <c r="O24" s="82"/>
      <c r="Q24" s="82"/>
      <c r="R24" s="82"/>
      <c r="S24" s="82"/>
      <c r="U24" s="82"/>
      <c r="X24" s="82"/>
      <c r="AD24" s="82"/>
    </row>
    <row r="25" spans="1:30" ht="12.75">
      <c r="A25" s="10" t="s">
        <v>137</v>
      </c>
      <c r="B25" s="82"/>
      <c r="C25" s="82"/>
      <c r="E25" s="82"/>
      <c r="F25" s="82"/>
      <c r="G25" s="82"/>
      <c r="I25" s="82"/>
      <c r="J25" s="82"/>
      <c r="K25" s="82"/>
      <c r="L25" s="82"/>
      <c r="M25" s="82"/>
      <c r="N25" s="82"/>
      <c r="O25" s="82"/>
      <c r="Q25" s="82"/>
      <c r="R25" s="82"/>
      <c r="S25" s="82"/>
      <c r="U25" s="82"/>
      <c r="X25" s="82"/>
      <c r="AD25" s="82"/>
    </row>
    <row r="26" spans="1:30" ht="11.25" customHeight="1">
      <c r="A26" s="10" t="s">
        <v>138</v>
      </c>
      <c r="B26" s="82"/>
      <c r="C26" s="82"/>
      <c r="E26" s="82"/>
      <c r="F26" s="82" t="s">
        <v>253</v>
      </c>
      <c r="G26" s="82"/>
      <c r="I26" s="82"/>
      <c r="J26" s="82"/>
      <c r="K26" s="82"/>
      <c r="L26" s="82" t="s">
        <v>257</v>
      </c>
      <c r="M26" s="82"/>
      <c r="N26" s="82"/>
      <c r="O26" s="82"/>
      <c r="Q26" s="82"/>
      <c r="R26" s="82" t="s">
        <v>264</v>
      </c>
      <c r="S26" s="82"/>
      <c r="U26" s="82"/>
      <c r="X26" s="82" t="s">
        <v>267</v>
      </c>
      <c r="AD26" s="82" t="s">
        <v>274</v>
      </c>
    </row>
  </sheetData>
  <mergeCells count="6">
    <mergeCell ref="N4:S4"/>
    <mergeCell ref="T3:Y5"/>
    <mergeCell ref="Z3:AE5"/>
    <mergeCell ref="A1:AE1"/>
    <mergeCell ref="B4:G4"/>
    <mergeCell ref="H4:M4"/>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6.xml><?xml version="1.0" encoding="utf-8"?>
<worksheet xmlns="http://schemas.openxmlformats.org/spreadsheetml/2006/main" xmlns:r="http://schemas.openxmlformats.org/officeDocument/2006/relationships">
  <dimension ref="A1:I67"/>
  <sheetViews>
    <sheetView workbookViewId="0" topLeftCell="A1">
      <selection activeCell="H33" sqref="H33"/>
    </sheetView>
  </sheetViews>
  <sheetFormatPr defaultColWidth="11.421875" defaultRowHeight="12.75"/>
  <cols>
    <col min="1" max="1" width="17.28125" style="14" customWidth="1"/>
    <col min="2" max="3" width="11.140625" style="14" customWidth="1"/>
    <col min="4" max="4" width="9.00390625" style="14" customWidth="1"/>
    <col min="5" max="5" width="11.140625" style="14" customWidth="1"/>
    <col min="6" max="6" width="10.7109375" style="14" customWidth="1"/>
    <col min="7" max="8" width="9.8515625" style="14" customWidth="1"/>
    <col min="9" max="9" width="11.421875" style="14" customWidth="1"/>
  </cols>
  <sheetData>
    <row r="1" spans="1:8" ht="12.75">
      <c r="A1" s="15" t="s">
        <v>164</v>
      </c>
      <c r="B1" s="3"/>
      <c r="C1" s="3"/>
      <c r="D1" s="3"/>
      <c r="E1" s="3"/>
      <c r="F1" s="3"/>
      <c r="G1" s="3"/>
      <c r="H1" s="3"/>
    </row>
    <row r="3" spans="1:8" ht="12.75">
      <c r="A3" s="24" t="s">
        <v>25</v>
      </c>
      <c r="B3" s="23" t="s">
        <v>126</v>
      </c>
      <c r="C3" s="70" t="s">
        <v>197</v>
      </c>
      <c r="D3" s="70"/>
      <c r="E3" s="70" t="s">
        <v>130</v>
      </c>
      <c r="F3" s="122" t="s">
        <v>165</v>
      </c>
      <c r="G3" s="123"/>
      <c r="H3" s="123"/>
    </row>
    <row r="4" spans="1:8" ht="12.75">
      <c r="A4" s="6" t="s">
        <v>26</v>
      </c>
      <c r="B4" s="7" t="s">
        <v>27</v>
      </c>
      <c r="C4" s="37" t="s">
        <v>198</v>
      </c>
      <c r="D4" s="37" t="s">
        <v>133</v>
      </c>
      <c r="E4" s="37" t="s">
        <v>131</v>
      </c>
      <c r="F4" s="139"/>
      <c r="G4" s="140"/>
      <c r="H4" s="140"/>
    </row>
    <row r="5" spans="1:8" ht="12.75">
      <c r="A5" s="26" t="s">
        <v>28</v>
      </c>
      <c r="B5" s="21" t="s">
        <v>29</v>
      </c>
      <c r="C5" s="40" t="s">
        <v>199</v>
      </c>
      <c r="D5" s="40"/>
      <c r="E5" s="40" t="s">
        <v>132</v>
      </c>
      <c r="F5" s="41" t="s">
        <v>30</v>
      </c>
      <c r="G5" s="42" t="s">
        <v>31</v>
      </c>
      <c r="H5" s="41" t="s">
        <v>32</v>
      </c>
    </row>
    <row r="6" ht="12.75">
      <c r="A6" s="10"/>
    </row>
    <row r="7" spans="1:8" ht="11.25" customHeight="1">
      <c r="A7" s="10" t="s">
        <v>33</v>
      </c>
      <c r="B7" s="11">
        <v>-119</v>
      </c>
      <c r="C7" s="11">
        <v>349</v>
      </c>
      <c r="D7" s="11">
        <v>-2</v>
      </c>
      <c r="E7" s="11">
        <f>SUM(B7:D7)</f>
        <v>228</v>
      </c>
      <c r="F7" s="11">
        <v>201873</v>
      </c>
      <c r="G7" s="11">
        <v>97570</v>
      </c>
      <c r="H7" s="11">
        <v>104303</v>
      </c>
    </row>
    <row r="8" spans="1:5" ht="11.25" customHeight="1">
      <c r="A8" s="10"/>
      <c r="B8" s="11"/>
      <c r="D8" s="11"/>
      <c r="E8" s="11">
        <f aca="true" t="shared" si="0" ref="E8:E54">SUM(B8:D8)</f>
        <v>0</v>
      </c>
    </row>
    <row r="9" spans="1:8" ht="11.25" customHeight="1">
      <c r="A9" s="10" t="s">
        <v>34</v>
      </c>
      <c r="B9" s="11">
        <v>-176</v>
      </c>
      <c r="C9" s="11">
        <v>-76</v>
      </c>
      <c r="D9" s="11" t="s">
        <v>19</v>
      </c>
      <c r="E9" s="11">
        <f t="shared" si="0"/>
        <v>-252</v>
      </c>
      <c r="F9" s="11">
        <v>106113</v>
      </c>
      <c r="G9" s="11">
        <v>51224</v>
      </c>
      <c r="H9" s="11">
        <v>54889</v>
      </c>
    </row>
    <row r="10" spans="1:5" ht="11.25" customHeight="1">
      <c r="A10" s="10"/>
      <c r="B10" s="11">
        <v>0</v>
      </c>
      <c r="D10" s="11"/>
      <c r="E10" s="11">
        <f t="shared" si="0"/>
        <v>0</v>
      </c>
    </row>
    <row r="11" spans="1:8" ht="11.25" customHeight="1">
      <c r="A11" s="10" t="s">
        <v>35</v>
      </c>
      <c r="B11" s="11">
        <v>-49</v>
      </c>
      <c r="C11" s="11">
        <v>-357</v>
      </c>
      <c r="D11" s="11">
        <v>-4</v>
      </c>
      <c r="E11" s="11">
        <f t="shared" si="0"/>
        <v>-410</v>
      </c>
      <c r="F11" s="11">
        <v>102224</v>
      </c>
      <c r="G11" s="11">
        <v>50097</v>
      </c>
      <c r="H11" s="11">
        <v>52127</v>
      </c>
    </row>
    <row r="12" spans="1:5" ht="11.25" customHeight="1">
      <c r="A12" s="10"/>
      <c r="B12" s="11"/>
      <c r="D12" s="11"/>
      <c r="E12" s="11">
        <f t="shared" si="0"/>
        <v>0</v>
      </c>
    </row>
    <row r="13" spans="1:8" ht="11.25" customHeight="1">
      <c r="A13" s="10" t="s">
        <v>36</v>
      </c>
      <c r="B13" s="11">
        <v>-57</v>
      </c>
      <c r="C13" s="11">
        <v>-142</v>
      </c>
      <c r="D13" s="11" t="s">
        <v>19</v>
      </c>
      <c r="E13" s="11">
        <f t="shared" si="0"/>
        <v>-199</v>
      </c>
      <c r="F13" s="11">
        <v>44330</v>
      </c>
      <c r="G13" s="11">
        <v>21847</v>
      </c>
      <c r="H13" s="11">
        <v>22483</v>
      </c>
    </row>
    <row r="14" spans="1:5" ht="11.25" customHeight="1">
      <c r="A14" s="10"/>
      <c r="B14" s="11">
        <v>0</v>
      </c>
      <c r="D14" s="11"/>
      <c r="E14" s="11">
        <f t="shared" si="0"/>
        <v>0</v>
      </c>
    </row>
    <row r="15" spans="1:8" ht="11.25" customHeight="1">
      <c r="A15" s="10" t="s">
        <v>37</v>
      </c>
      <c r="B15" s="11">
        <v>-23</v>
      </c>
      <c r="C15" s="11">
        <v>-14</v>
      </c>
      <c r="D15" s="11" t="s">
        <v>19</v>
      </c>
      <c r="E15" s="11">
        <f t="shared" si="0"/>
        <v>-37</v>
      </c>
      <c r="F15" s="11">
        <v>64372</v>
      </c>
      <c r="G15" s="11">
        <v>31082</v>
      </c>
      <c r="H15" s="11">
        <v>33290</v>
      </c>
    </row>
    <row r="16" spans="1:5" ht="11.25" customHeight="1">
      <c r="A16" s="10"/>
      <c r="B16" s="11"/>
      <c r="D16" s="11"/>
      <c r="E16" s="11">
        <f t="shared" si="0"/>
        <v>0</v>
      </c>
    </row>
    <row r="17" spans="1:8" ht="11.25" customHeight="1">
      <c r="A17" s="10" t="s">
        <v>38</v>
      </c>
      <c r="B17" s="11">
        <v>-27</v>
      </c>
      <c r="C17" s="11">
        <v>96</v>
      </c>
      <c r="D17" s="11" t="s">
        <v>19</v>
      </c>
      <c r="E17" s="11">
        <f t="shared" si="0"/>
        <v>69</v>
      </c>
      <c r="F17" s="11">
        <v>44150</v>
      </c>
      <c r="G17" s="11">
        <v>21431</v>
      </c>
      <c r="H17" s="11">
        <v>22719</v>
      </c>
    </row>
    <row r="18" spans="1:5" ht="11.25" customHeight="1">
      <c r="A18" s="10"/>
      <c r="B18" s="11"/>
      <c r="D18" s="11"/>
      <c r="E18" s="11">
        <f t="shared" si="0"/>
        <v>0</v>
      </c>
    </row>
    <row r="19" spans="1:5" ht="11.25" customHeight="1">
      <c r="A19" s="10"/>
      <c r="B19" s="11"/>
      <c r="D19" s="11"/>
      <c r="E19" s="11">
        <f t="shared" si="0"/>
        <v>0</v>
      </c>
    </row>
    <row r="20" spans="1:8" ht="11.25" customHeight="1">
      <c r="A20" s="10" t="s">
        <v>39</v>
      </c>
      <c r="B20" s="11">
        <v>-33</v>
      </c>
      <c r="C20" s="11">
        <v>-61</v>
      </c>
      <c r="D20" s="11" t="s">
        <v>19</v>
      </c>
      <c r="E20" s="11">
        <f t="shared" si="0"/>
        <v>-94</v>
      </c>
      <c r="F20" s="11">
        <v>111361</v>
      </c>
      <c r="G20" s="11">
        <v>55596</v>
      </c>
      <c r="H20" s="11">
        <v>55765</v>
      </c>
    </row>
    <row r="21" spans="1:5" ht="11.25" customHeight="1">
      <c r="A21" s="10"/>
      <c r="B21" s="11"/>
      <c r="D21" s="11"/>
      <c r="E21" s="11">
        <f t="shared" si="0"/>
        <v>0</v>
      </c>
    </row>
    <row r="22" spans="1:8" ht="11.25" customHeight="1">
      <c r="A22" s="10" t="s">
        <v>40</v>
      </c>
      <c r="B22" s="11">
        <v>-154</v>
      </c>
      <c r="C22" s="11">
        <v>-164</v>
      </c>
      <c r="D22" s="11">
        <v>-1</v>
      </c>
      <c r="E22" s="11">
        <f t="shared" si="0"/>
        <v>-319</v>
      </c>
      <c r="F22" s="11">
        <v>95301</v>
      </c>
      <c r="G22" s="11">
        <v>46893</v>
      </c>
      <c r="H22" s="11">
        <v>48408</v>
      </c>
    </row>
    <row r="23" spans="1:5" ht="11.25" customHeight="1">
      <c r="A23" s="10"/>
      <c r="B23" s="11"/>
      <c r="D23" s="11"/>
      <c r="E23" s="11">
        <f t="shared" si="0"/>
        <v>0</v>
      </c>
    </row>
    <row r="24" spans="1:8" ht="11.25" customHeight="1">
      <c r="A24" s="10" t="s">
        <v>41</v>
      </c>
      <c r="B24" s="11">
        <v>-167</v>
      </c>
      <c r="C24" s="11">
        <v>-222</v>
      </c>
      <c r="D24" s="11">
        <v>2</v>
      </c>
      <c r="E24" s="11">
        <f t="shared" si="0"/>
        <v>-387</v>
      </c>
      <c r="F24" s="11">
        <v>140614</v>
      </c>
      <c r="G24" s="11">
        <v>70172</v>
      </c>
      <c r="H24" s="11">
        <v>70442</v>
      </c>
    </row>
    <row r="25" spans="1:5" ht="11.25" customHeight="1">
      <c r="A25" s="10"/>
      <c r="B25" s="11"/>
      <c r="D25" s="11"/>
      <c r="E25" s="11">
        <f t="shared" si="0"/>
        <v>0</v>
      </c>
    </row>
    <row r="26" spans="1:8" ht="11.25" customHeight="1">
      <c r="A26" s="10" t="s">
        <v>42</v>
      </c>
      <c r="B26" s="11">
        <v>-136</v>
      </c>
      <c r="C26" s="11">
        <v>-99</v>
      </c>
      <c r="D26" s="11">
        <v>4</v>
      </c>
      <c r="E26" s="11">
        <f t="shared" si="0"/>
        <v>-231</v>
      </c>
      <c r="F26" s="11">
        <v>115838</v>
      </c>
      <c r="G26" s="11">
        <v>57507</v>
      </c>
      <c r="H26" s="11">
        <v>58331</v>
      </c>
    </row>
    <row r="27" spans="1:5" ht="11.25" customHeight="1">
      <c r="A27" s="10"/>
      <c r="B27" s="11"/>
      <c r="D27" s="11"/>
      <c r="E27" s="11">
        <f t="shared" si="0"/>
        <v>0</v>
      </c>
    </row>
    <row r="28" spans="1:8" ht="11.25" customHeight="1">
      <c r="A28" s="10" t="s">
        <v>43</v>
      </c>
      <c r="B28" s="11">
        <v>-97</v>
      </c>
      <c r="C28" s="11">
        <v>-150</v>
      </c>
      <c r="D28" s="11" t="s">
        <v>19</v>
      </c>
      <c r="E28" s="11">
        <f t="shared" si="0"/>
        <v>-247</v>
      </c>
      <c r="F28" s="11">
        <v>90511</v>
      </c>
      <c r="G28" s="11">
        <v>44745</v>
      </c>
      <c r="H28" s="11">
        <v>45766</v>
      </c>
    </row>
    <row r="29" spans="1:8" ht="11.25" customHeight="1">
      <c r="A29" s="10"/>
      <c r="B29" s="11"/>
      <c r="C29" s="11"/>
      <c r="D29" s="11"/>
      <c r="E29" s="11">
        <f t="shared" si="0"/>
        <v>0</v>
      </c>
      <c r="F29" s="11"/>
      <c r="G29" s="11"/>
      <c r="H29" s="11"/>
    </row>
    <row r="30" spans="1:8" ht="11.25" customHeight="1">
      <c r="A30" s="10" t="s">
        <v>44</v>
      </c>
      <c r="B30" s="11">
        <v>-185</v>
      </c>
      <c r="C30" s="11">
        <v>-20</v>
      </c>
      <c r="D30" s="11" t="s">
        <v>19</v>
      </c>
      <c r="E30" s="11">
        <f t="shared" si="0"/>
        <v>-205</v>
      </c>
      <c r="F30" s="11">
        <v>139432</v>
      </c>
      <c r="G30" s="11">
        <v>68830</v>
      </c>
      <c r="H30" s="11">
        <v>70602</v>
      </c>
    </row>
    <row r="31" spans="1:8" ht="11.25" customHeight="1">
      <c r="A31" s="10"/>
      <c r="B31" s="11"/>
      <c r="C31" s="11"/>
      <c r="D31" s="11"/>
      <c r="E31" s="11">
        <f t="shared" si="0"/>
        <v>0</v>
      </c>
      <c r="F31" s="11"/>
      <c r="G31" s="11"/>
      <c r="H31" s="11"/>
    </row>
    <row r="32" spans="1:8" ht="11.25" customHeight="1">
      <c r="A32" s="10"/>
      <c r="B32" s="11"/>
      <c r="C32" s="11"/>
      <c r="D32" s="11"/>
      <c r="E32" s="11">
        <f t="shared" si="0"/>
        <v>0</v>
      </c>
      <c r="F32" s="11"/>
      <c r="G32" s="11"/>
      <c r="H32" s="11"/>
    </row>
    <row r="33" spans="1:8" ht="11.25" customHeight="1">
      <c r="A33" s="10" t="s">
        <v>45</v>
      </c>
      <c r="B33" s="11">
        <v>-166</v>
      </c>
      <c r="C33" s="11">
        <v>-97</v>
      </c>
      <c r="D33" s="11" t="s">
        <v>19</v>
      </c>
      <c r="E33" s="11">
        <f t="shared" si="0"/>
        <v>-263</v>
      </c>
      <c r="F33" s="11">
        <v>145120</v>
      </c>
      <c r="G33" s="11">
        <v>71418</v>
      </c>
      <c r="H33" s="11">
        <v>73702</v>
      </c>
    </row>
    <row r="34" spans="1:8" ht="11.25" customHeight="1">
      <c r="A34" s="10"/>
      <c r="B34" s="11"/>
      <c r="C34" s="11"/>
      <c r="D34" s="11"/>
      <c r="E34" s="11">
        <f t="shared" si="0"/>
        <v>0</v>
      </c>
      <c r="F34" s="11"/>
      <c r="G34" s="11"/>
      <c r="H34" s="11"/>
    </row>
    <row r="35" spans="1:8" ht="11.25" customHeight="1">
      <c r="A35" s="10" t="s">
        <v>46</v>
      </c>
      <c r="B35" s="11">
        <v>-73</v>
      </c>
      <c r="C35" s="11">
        <v>-162</v>
      </c>
      <c r="D35" s="11" t="s">
        <v>19</v>
      </c>
      <c r="E35" s="11">
        <f t="shared" si="0"/>
        <v>-235</v>
      </c>
      <c r="F35" s="11">
        <v>78436</v>
      </c>
      <c r="G35" s="11">
        <v>38934</v>
      </c>
      <c r="H35" s="11">
        <v>39502</v>
      </c>
    </row>
    <row r="36" spans="1:8" ht="11.25" customHeight="1">
      <c r="A36" s="10"/>
      <c r="B36" s="11"/>
      <c r="C36" s="11"/>
      <c r="D36" s="11"/>
      <c r="E36" s="11">
        <f t="shared" si="0"/>
        <v>0</v>
      </c>
      <c r="F36" s="11"/>
      <c r="G36" s="11"/>
      <c r="H36" s="11"/>
    </row>
    <row r="37" spans="1:8" ht="11.25" customHeight="1">
      <c r="A37" s="10" t="s">
        <v>47</v>
      </c>
      <c r="B37" s="11">
        <v>-58</v>
      </c>
      <c r="C37" s="11">
        <v>-80</v>
      </c>
      <c r="D37" s="11" t="s">
        <v>19</v>
      </c>
      <c r="E37" s="11">
        <f t="shared" si="0"/>
        <v>-138</v>
      </c>
      <c r="F37" s="11">
        <v>71862</v>
      </c>
      <c r="G37" s="11">
        <v>35574</v>
      </c>
      <c r="H37" s="11">
        <v>36288</v>
      </c>
    </row>
    <row r="38" spans="1:8" ht="11.25" customHeight="1">
      <c r="A38" s="10"/>
      <c r="B38" s="11"/>
      <c r="C38" s="11"/>
      <c r="D38" s="11"/>
      <c r="E38" s="11">
        <f t="shared" si="0"/>
        <v>0</v>
      </c>
      <c r="F38" s="11"/>
      <c r="G38" s="11"/>
      <c r="H38" s="11"/>
    </row>
    <row r="39" spans="1:8" ht="11.25" customHeight="1">
      <c r="A39" s="10" t="s">
        <v>48</v>
      </c>
      <c r="B39" s="11">
        <v>-166</v>
      </c>
      <c r="C39" s="11">
        <v>-45</v>
      </c>
      <c r="D39" s="11" t="s">
        <v>19</v>
      </c>
      <c r="E39" s="11">
        <f t="shared" si="0"/>
        <v>-211</v>
      </c>
      <c r="F39" s="11">
        <v>119125</v>
      </c>
      <c r="G39" s="11">
        <v>58897</v>
      </c>
      <c r="H39" s="11">
        <v>60228</v>
      </c>
    </row>
    <row r="40" spans="1:8" ht="11.25" customHeight="1">
      <c r="A40" s="10"/>
      <c r="B40" s="11">
        <v>0</v>
      </c>
      <c r="C40" s="11"/>
      <c r="D40" s="11"/>
      <c r="E40" s="11">
        <f t="shared" si="0"/>
        <v>0</v>
      </c>
      <c r="F40" s="11"/>
      <c r="G40" s="11"/>
      <c r="H40" s="11"/>
    </row>
    <row r="41" spans="1:8" ht="11.25" customHeight="1">
      <c r="A41" s="10" t="s">
        <v>49</v>
      </c>
      <c r="B41" s="11">
        <v>-75</v>
      </c>
      <c r="C41" s="11">
        <v>-74</v>
      </c>
      <c r="D41" s="11" t="s">
        <v>19</v>
      </c>
      <c r="E41" s="11">
        <f t="shared" si="0"/>
        <v>-149</v>
      </c>
      <c r="F41" s="11">
        <v>89331</v>
      </c>
      <c r="G41" s="11">
        <v>44286</v>
      </c>
      <c r="H41" s="11">
        <v>45045</v>
      </c>
    </row>
    <row r="42" spans="1:8" ht="11.25" customHeight="1">
      <c r="A42" s="10"/>
      <c r="B42" s="11"/>
      <c r="C42" s="11"/>
      <c r="D42" s="11"/>
      <c r="E42" s="11">
        <f t="shared" si="0"/>
        <v>0</v>
      </c>
      <c r="F42" s="11"/>
      <c r="G42" s="11"/>
      <c r="H42" s="11"/>
    </row>
    <row r="43" spans="1:8" ht="11.25" customHeight="1">
      <c r="A43" s="10" t="s">
        <v>50</v>
      </c>
      <c r="B43" s="11">
        <v>-128</v>
      </c>
      <c r="C43" s="11">
        <v>-66</v>
      </c>
      <c r="D43" s="11" t="s">
        <v>19</v>
      </c>
      <c r="E43" s="11">
        <f t="shared" si="0"/>
        <v>-194</v>
      </c>
      <c r="F43" s="11">
        <v>65489</v>
      </c>
      <c r="G43" s="11">
        <v>31933</v>
      </c>
      <c r="H43" s="11">
        <v>33556</v>
      </c>
    </row>
    <row r="44" spans="1:8" ht="11.25" customHeight="1">
      <c r="A44" s="10"/>
      <c r="B44" s="11"/>
      <c r="C44" s="11"/>
      <c r="D44" s="11"/>
      <c r="E44" s="11">
        <f t="shared" si="0"/>
        <v>0</v>
      </c>
      <c r="F44" s="11"/>
      <c r="G44" s="11"/>
      <c r="H44" s="11"/>
    </row>
    <row r="45" spans="1:8" ht="11.25" customHeight="1">
      <c r="A45" s="10"/>
      <c r="B45" s="11"/>
      <c r="C45" s="11"/>
      <c r="D45" s="11"/>
      <c r="E45" s="11">
        <f t="shared" si="0"/>
        <v>0</v>
      </c>
      <c r="F45" s="11"/>
      <c r="G45" s="11"/>
      <c r="H45" s="11"/>
    </row>
    <row r="46" spans="1:8" ht="11.25" customHeight="1">
      <c r="A46" s="10" t="s">
        <v>51</v>
      </c>
      <c r="B46" s="11">
        <v>-188</v>
      </c>
      <c r="C46" s="11">
        <v>-171</v>
      </c>
      <c r="D46" s="11" t="s">
        <v>19</v>
      </c>
      <c r="E46" s="11">
        <f t="shared" si="0"/>
        <v>-359</v>
      </c>
      <c r="F46" s="11">
        <v>127551</v>
      </c>
      <c r="G46" s="11">
        <v>62551</v>
      </c>
      <c r="H46" s="11">
        <v>65000</v>
      </c>
    </row>
    <row r="47" spans="1:8" ht="11.25" customHeight="1">
      <c r="A47" s="10"/>
      <c r="B47" s="11"/>
      <c r="C47" s="11"/>
      <c r="D47" s="11"/>
      <c r="E47" s="11">
        <f t="shared" si="0"/>
        <v>0</v>
      </c>
      <c r="F47" s="11"/>
      <c r="G47" s="11"/>
      <c r="H47" s="11"/>
    </row>
    <row r="48" spans="1:8" ht="11.25" customHeight="1">
      <c r="A48" s="10" t="s">
        <v>52</v>
      </c>
      <c r="B48" s="11">
        <v>-90</v>
      </c>
      <c r="C48" s="11">
        <v>-38</v>
      </c>
      <c r="D48" s="11" t="s">
        <v>19</v>
      </c>
      <c r="E48" s="11">
        <f t="shared" si="0"/>
        <v>-128</v>
      </c>
      <c r="F48" s="11">
        <v>92183</v>
      </c>
      <c r="G48" s="11">
        <v>45874</v>
      </c>
      <c r="H48" s="11">
        <v>46309</v>
      </c>
    </row>
    <row r="49" spans="1:8" ht="11.25" customHeight="1">
      <c r="A49" s="10"/>
      <c r="B49" s="11"/>
      <c r="C49" s="11"/>
      <c r="D49" s="11"/>
      <c r="E49" s="11">
        <f t="shared" si="0"/>
        <v>0</v>
      </c>
      <c r="F49" s="11"/>
      <c r="G49" s="11"/>
      <c r="H49" s="11"/>
    </row>
    <row r="50" spans="1:8" ht="11.25" customHeight="1">
      <c r="A50" s="10" t="s">
        <v>53</v>
      </c>
      <c r="B50" s="11">
        <v>-74</v>
      </c>
      <c r="C50" s="11">
        <v>-106</v>
      </c>
      <c r="D50" s="11" t="s">
        <v>19</v>
      </c>
      <c r="E50" s="11">
        <f t="shared" si="0"/>
        <v>-180</v>
      </c>
      <c r="F50" s="11">
        <v>95196</v>
      </c>
      <c r="G50" s="11">
        <v>46493</v>
      </c>
      <c r="H50" s="11">
        <v>48703</v>
      </c>
    </row>
    <row r="51" spans="1:8" ht="11.25" customHeight="1">
      <c r="A51" s="10"/>
      <c r="B51" s="11"/>
      <c r="C51" s="11"/>
      <c r="D51" s="11"/>
      <c r="E51" s="11">
        <f t="shared" si="0"/>
        <v>0</v>
      </c>
      <c r="F51" s="11"/>
      <c r="G51" s="11"/>
      <c r="H51" s="11"/>
    </row>
    <row r="52" spans="1:8" ht="11.25" customHeight="1">
      <c r="A52" s="10" t="s">
        <v>54</v>
      </c>
      <c r="B52" s="11">
        <v>-170</v>
      </c>
      <c r="C52" s="11">
        <v>-151</v>
      </c>
      <c r="D52" s="11" t="s">
        <v>19</v>
      </c>
      <c r="E52" s="11">
        <f t="shared" si="0"/>
        <v>-321</v>
      </c>
      <c r="F52" s="11">
        <v>119179</v>
      </c>
      <c r="G52" s="11">
        <v>58285</v>
      </c>
      <c r="H52" s="11">
        <v>60894</v>
      </c>
    </row>
    <row r="53" spans="1:8" ht="11.25" customHeight="1">
      <c r="A53" s="10"/>
      <c r="B53" s="11"/>
      <c r="C53" s="11"/>
      <c r="D53" s="11"/>
      <c r="E53" s="11">
        <f t="shared" si="0"/>
        <v>0</v>
      </c>
      <c r="F53" s="11"/>
      <c r="G53" s="11"/>
      <c r="H53" s="11"/>
    </row>
    <row r="54" spans="1:8" ht="11.25" customHeight="1">
      <c r="A54" s="10" t="s">
        <v>55</v>
      </c>
      <c r="B54" s="11">
        <v>-135</v>
      </c>
      <c r="C54" s="11">
        <v>-314</v>
      </c>
      <c r="D54" s="11" t="s">
        <v>19</v>
      </c>
      <c r="E54" s="11">
        <f t="shared" si="0"/>
        <v>-449</v>
      </c>
      <c r="F54" s="11">
        <v>108855</v>
      </c>
      <c r="G54" s="11">
        <v>53025</v>
      </c>
      <c r="H54" s="11">
        <v>55830</v>
      </c>
    </row>
    <row r="55" spans="1:8" ht="11.25" customHeight="1">
      <c r="A55" s="10"/>
      <c r="B55" s="11"/>
      <c r="C55" s="11"/>
      <c r="D55" s="11"/>
      <c r="E55" s="11">
        <f aca="true" t="shared" si="1" ref="E55:E62">SUM(B55:D55)</f>
        <v>0</v>
      </c>
      <c r="F55" s="11"/>
      <c r="G55" s="11"/>
      <c r="H55" s="11"/>
    </row>
    <row r="56" spans="1:8" ht="9" customHeight="1">
      <c r="A56" s="10"/>
      <c r="B56" s="11"/>
      <c r="C56" s="11"/>
      <c r="D56" s="11"/>
      <c r="E56" s="11">
        <f t="shared" si="1"/>
        <v>0</v>
      </c>
      <c r="F56" s="11"/>
      <c r="G56" s="11"/>
      <c r="H56" s="11"/>
    </row>
    <row r="57" spans="1:9" s="28" customFormat="1" ht="11.25" customHeight="1">
      <c r="A57" s="25" t="s">
        <v>56</v>
      </c>
      <c r="B57" s="13">
        <f aca="true" t="shared" si="2" ref="B57:H57">SUM(B7:B54)</f>
        <v>-2546</v>
      </c>
      <c r="C57" s="13">
        <f t="shared" si="2"/>
        <v>-2164</v>
      </c>
      <c r="D57" s="13">
        <f t="shared" si="2"/>
        <v>-1</v>
      </c>
      <c r="E57" s="13">
        <f t="shared" si="2"/>
        <v>-4711</v>
      </c>
      <c r="F57" s="13">
        <f t="shared" si="2"/>
        <v>2368446</v>
      </c>
      <c r="G57" s="13">
        <f t="shared" si="2"/>
        <v>1164264</v>
      </c>
      <c r="H57" s="13">
        <f t="shared" si="2"/>
        <v>1204182</v>
      </c>
      <c r="I57" s="27"/>
    </row>
    <row r="58" spans="1:8" ht="10.5" customHeight="1">
      <c r="A58" s="25"/>
      <c r="B58" s="11"/>
      <c r="C58" s="13"/>
      <c r="D58" s="11"/>
      <c r="E58" s="11">
        <f t="shared" si="1"/>
        <v>0</v>
      </c>
      <c r="F58" s="11"/>
      <c r="G58" s="11"/>
      <c r="H58" s="11"/>
    </row>
    <row r="59" spans="1:8" ht="11.25" customHeight="1">
      <c r="A59" s="10" t="s">
        <v>57</v>
      </c>
      <c r="B59" s="11"/>
      <c r="C59" s="11"/>
      <c r="D59" s="11"/>
      <c r="E59" s="11">
        <f t="shared" si="1"/>
        <v>0</v>
      </c>
      <c r="F59" s="11"/>
      <c r="G59" s="11"/>
      <c r="H59" s="11"/>
    </row>
    <row r="60" spans="1:8" ht="4.5" customHeight="1">
      <c r="A60" s="10"/>
      <c r="B60" s="11"/>
      <c r="C60" s="11"/>
      <c r="D60" s="11"/>
      <c r="E60" s="11">
        <f t="shared" si="1"/>
        <v>0</v>
      </c>
      <c r="F60" s="11"/>
      <c r="G60" s="11"/>
      <c r="H60" s="11"/>
    </row>
    <row r="61" spans="1:8" ht="11.25" customHeight="1">
      <c r="A61" s="10" t="s">
        <v>58</v>
      </c>
      <c r="B61" s="11">
        <f aca="true" t="shared" si="3" ref="B61:H61">SUM(B7:B17)</f>
        <v>-451</v>
      </c>
      <c r="C61" s="11">
        <f t="shared" si="3"/>
        <v>-144</v>
      </c>
      <c r="D61" s="11">
        <f t="shared" si="3"/>
        <v>-6</v>
      </c>
      <c r="E61" s="11">
        <f t="shared" si="3"/>
        <v>-601</v>
      </c>
      <c r="F61" s="11">
        <f t="shared" si="3"/>
        <v>563062</v>
      </c>
      <c r="G61" s="11">
        <f t="shared" si="3"/>
        <v>273251</v>
      </c>
      <c r="H61" s="11">
        <f t="shared" si="3"/>
        <v>289811</v>
      </c>
    </row>
    <row r="62" spans="1:8" ht="11.25" customHeight="1">
      <c r="A62" s="10"/>
      <c r="B62" s="11"/>
      <c r="C62" s="11"/>
      <c r="D62" s="11"/>
      <c r="E62" s="11">
        <f t="shared" si="1"/>
        <v>0</v>
      </c>
      <c r="F62" s="11"/>
      <c r="G62" s="11"/>
      <c r="H62" s="11"/>
    </row>
    <row r="63" spans="1:8" ht="11.25" customHeight="1">
      <c r="A63" s="10" t="s">
        <v>59</v>
      </c>
      <c r="B63" s="11">
        <f aca="true" t="shared" si="4" ref="B63:H63">SUM(B20:B54)</f>
        <v>-2095</v>
      </c>
      <c r="C63" s="11">
        <f t="shared" si="4"/>
        <v>-2020</v>
      </c>
      <c r="D63" s="11">
        <f t="shared" si="4"/>
        <v>5</v>
      </c>
      <c r="E63" s="11">
        <f t="shared" si="4"/>
        <v>-4110</v>
      </c>
      <c r="F63" s="11">
        <f t="shared" si="4"/>
        <v>1805384</v>
      </c>
      <c r="G63" s="11">
        <f t="shared" si="4"/>
        <v>891013</v>
      </c>
      <c r="H63" s="11">
        <f t="shared" si="4"/>
        <v>914371</v>
      </c>
    </row>
    <row r="64" ht="12.75">
      <c r="C64" s="11"/>
    </row>
    <row r="66" ht="12.75">
      <c r="A66" s="18"/>
    </row>
    <row r="67" ht="12.75">
      <c r="A67" s="14" t="s">
        <v>148</v>
      </c>
    </row>
  </sheetData>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7.xml><?xml version="1.0" encoding="utf-8"?>
<worksheet xmlns="http://schemas.openxmlformats.org/spreadsheetml/2006/main" xmlns:r="http://schemas.openxmlformats.org/officeDocument/2006/relationships">
  <dimension ref="A1:G97"/>
  <sheetViews>
    <sheetView workbookViewId="0" topLeftCell="A1">
      <selection activeCell="B8" sqref="B8"/>
    </sheetView>
  </sheetViews>
  <sheetFormatPr defaultColWidth="11.421875" defaultRowHeight="12.75"/>
  <cols>
    <col min="1" max="1" width="24.28125" style="60" customWidth="1"/>
    <col min="2" max="2" width="11.28125" style="60" bestFit="1" customWidth="1"/>
    <col min="3" max="4" width="9.57421875" style="60" bestFit="1" customWidth="1"/>
    <col min="5" max="5" width="11.28125" style="60" bestFit="1" customWidth="1"/>
    <col min="6" max="7" width="9.57421875" style="60" bestFit="1" customWidth="1"/>
    <col min="8" max="16384" width="11.421875" style="60" customWidth="1"/>
  </cols>
  <sheetData>
    <row r="1" spans="1:7" ht="12.75">
      <c r="A1" s="143" t="s">
        <v>166</v>
      </c>
      <c r="B1" s="143"/>
      <c r="C1" s="143"/>
      <c r="D1" s="143"/>
      <c r="E1" s="143"/>
      <c r="F1" s="143"/>
      <c r="G1" s="143"/>
    </row>
    <row r="2" spans="1:7" ht="12.75">
      <c r="A2" s="61"/>
      <c r="B2" s="61"/>
      <c r="C2" s="61"/>
      <c r="D2" s="61"/>
      <c r="E2" s="61"/>
      <c r="F2" s="61"/>
      <c r="G2" s="61"/>
    </row>
    <row r="3" spans="1:7" ht="12.75">
      <c r="A3" s="150" t="s">
        <v>139</v>
      </c>
      <c r="B3" s="144" t="s">
        <v>167</v>
      </c>
      <c r="C3" s="145"/>
      <c r="D3" s="145"/>
      <c r="E3" s="145"/>
      <c r="F3" s="145"/>
      <c r="G3" s="145"/>
    </row>
    <row r="4" spans="1:7" ht="12.75">
      <c r="A4" s="151"/>
      <c r="B4" s="146" t="s">
        <v>289</v>
      </c>
      <c r="C4" s="147"/>
      <c r="D4" s="148"/>
      <c r="E4" s="149" t="s">
        <v>168</v>
      </c>
      <c r="F4" s="149"/>
      <c r="G4" s="149"/>
    </row>
    <row r="5" spans="1:7" ht="12.75">
      <c r="A5" s="151"/>
      <c r="B5" s="63" t="s">
        <v>30</v>
      </c>
      <c r="C5" s="63" t="s">
        <v>31</v>
      </c>
      <c r="D5" s="63" t="s">
        <v>32</v>
      </c>
      <c r="E5" s="64" t="s">
        <v>30</v>
      </c>
      <c r="F5" s="62" t="s">
        <v>31</v>
      </c>
      <c r="G5" s="65" t="s">
        <v>32</v>
      </c>
    </row>
    <row r="6" spans="1:7" ht="12.75">
      <c r="A6" s="152"/>
      <c r="B6" s="141" t="s">
        <v>128</v>
      </c>
      <c r="C6" s="142"/>
      <c r="D6" s="142"/>
      <c r="E6" s="142"/>
      <c r="F6" s="142"/>
      <c r="G6" s="142"/>
    </row>
    <row r="7" spans="1:7" ht="12.75">
      <c r="A7" s="66"/>
      <c r="B7" s="61"/>
      <c r="C7" s="61"/>
      <c r="D7" s="61"/>
      <c r="E7" s="61"/>
      <c r="F7" s="61"/>
      <c r="G7" s="61"/>
    </row>
    <row r="8" spans="1:7" ht="11.25" customHeight="1">
      <c r="A8" s="66" t="s">
        <v>33</v>
      </c>
      <c r="B8" s="67">
        <v>0.11306999925611194</v>
      </c>
      <c r="C8" s="67">
        <v>0.14472077102300318</v>
      </c>
      <c r="D8" s="67">
        <v>0.08348046365240691</v>
      </c>
      <c r="E8" s="67">
        <v>0.9829521579926705</v>
      </c>
      <c r="F8" s="67">
        <v>0.8465028785232107</v>
      </c>
      <c r="G8" s="67">
        <v>1.110928002946963</v>
      </c>
    </row>
    <row r="9" spans="1:7" ht="11.25" customHeight="1">
      <c r="A9" s="66"/>
      <c r="B9" s="67"/>
      <c r="C9" s="67"/>
      <c r="D9" s="67"/>
      <c r="E9" s="67"/>
      <c r="F9" s="67"/>
      <c r="G9" s="67"/>
    </row>
    <row r="10" spans="1:7" ht="11.25" customHeight="1">
      <c r="A10" s="66" t="s">
        <v>34</v>
      </c>
      <c r="B10" s="67">
        <v>-0.23692003948667661</v>
      </c>
      <c r="C10" s="67">
        <v>-0.2317745359640071</v>
      </c>
      <c r="D10" s="67">
        <v>-0.24172149322089354</v>
      </c>
      <c r="E10" s="67">
        <v>-1.455237741456159</v>
      </c>
      <c r="F10" s="67">
        <v>-1.3747160075474625</v>
      </c>
      <c r="G10" s="67">
        <v>-1.5302644325643087</v>
      </c>
    </row>
    <row r="11" spans="1:7" ht="11.25" customHeight="1">
      <c r="A11" s="66"/>
      <c r="B11" s="67"/>
      <c r="C11" s="67"/>
      <c r="D11" s="67"/>
      <c r="E11" s="67"/>
      <c r="F11" s="67"/>
      <c r="G11" s="67"/>
    </row>
    <row r="12" spans="1:7" ht="11.25" customHeight="1">
      <c r="A12" s="66" t="s">
        <v>35</v>
      </c>
      <c r="B12" s="67">
        <v>-0.399477755909345</v>
      </c>
      <c r="C12" s="67">
        <v>-0.40951831898694024</v>
      </c>
      <c r="D12" s="67">
        <v>-0.38982629798780977</v>
      </c>
      <c r="E12" s="67">
        <v>1.9151969532316997</v>
      </c>
      <c r="F12" s="67">
        <v>1.4622784810126603</v>
      </c>
      <c r="G12" s="67">
        <v>2.354304115614198</v>
      </c>
    </row>
    <row r="13" spans="1:7" ht="11.25" customHeight="1">
      <c r="A13" s="66"/>
      <c r="B13" s="67"/>
      <c r="C13" s="67"/>
      <c r="D13" s="67"/>
      <c r="E13" s="67"/>
      <c r="F13" s="67"/>
      <c r="G13" s="67"/>
    </row>
    <row r="14" spans="1:7" ht="11.25" customHeight="1">
      <c r="A14" s="66" t="s">
        <v>36</v>
      </c>
      <c r="B14" s="67">
        <v>-0.44689977318151364</v>
      </c>
      <c r="C14" s="67">
        <v>-0.38301947015639826</v>
      </c>
      <c r="D14" s="67">
        <v>-0.5088945924418056</v>
      </c>
      <c r="E14" s="67">
        <v>-2.371880987512938</v>
      </c>
      <c r="F14" s="67">
        <v>-2.276793701914471</v>
      </c>
      <c r="G14" s="67">
        <v>-2.4641013405058345</v>
      </c>
    </row>
    <row r="15" spans="1:7" ht="11.25" customHeight="1">
      <c r="A15" s="66"/>
      <c r="B15" s="67"/>
      <c r="C15" s="67"/>
      <c r="D15" s="67"/>
      <c r="E15" s="67"/>
      <c r="F15" s="67"/>
      <c r="G15" s="67"/>
    </row>
    <row r="16" spans="1:7" ht="11.25" customHeight="1">
      <c r="A16" s="66" t="s">
        <v>37</v>
      </c>
      <c r="B16" s="67">
        <v>-0.057445388066895475</v>
      </c>
      <c r="C16" s="67">
        <v>-0.03537773775448727</v>
      </c>
      <c r="D16" s="67">
        <v>-0.07804058110217227</v>
      </c>
      <c r="E16" s="67">
        <v>0.44627531754204597</v>
      </c>
      <c r="F16" s="67">
        <v>0.5727228603785761</v>
      </c>
      <c r="G16" s="67">
        <v>0.3285012507157745</v>
      </c>
    </row>
    <row r="17" spans="1:7" ht="11.25" customHeight="1">
      <c r="A17" s="66"/>
      <c r="B17" s="67"/>
      <c r="C17" s="67"/>
      <c r="D17" s="67"/>
      <c r="E17" s="67"/>
      <c r="F17" s="67"/>
      <c r="G17" s="67"/>
    </row>
    <row r="18" spans="1:7" ht="11.25" customHeight="1">
      <c r="A18" s="66" t="s">
        <v>38</v>
      </c>
      <c r="B18" s="67">
        <v>0.1565300242734935</v>
      </c>
      <c r="C18" s="67">
        <v>0.2385406922357447</v>
      </c>
      <c r="D18" s="67">
        <v>0.07929166116029762</v>
      </c>
      <c r="E18" s="67">
        <v>-0.2665582361976959</v>
      </c>
      <c r="F18" s="67" t="s">
        <v>19</v>
      </c>
      <c r="G18" s="67">
        <v>-0.5167053465866758</v>
      </c>
    </row>
    <row r="19" spans="1:7" ht="11.25" customHeight="1">
      <c r="A19" s="66"/>
      <c r="B19" s="67"/>
      <c r="C19" s="67"/>
      <c r="D19" s="67"/>
      <c r="E19" s="67"/>
      <c r="F19" s="67"/>
      <c r="G19" s="67"/>
    </row>
    <row r="20" spans="1:7" ht="11.25" customHeight="1">
      <c r="A20" s="66"/>
      <c r="B20" s="67"/>
      <c r="C20" s="67"/>
      <c r="D20" s="67"/>
      <c r="E20" s="67"/>
      <c r="F20" s="67"/>
      <c r="G20" s="67"/>
    </row>
    <row r="21" spans="1:7" ht="11.25" customHeight="1">
      <c r="A21" s="66" t="s">
        <v>39</v>
      </c>
      <c r="B21" s="67">
        <v>-0.08433897088511344</v>
      </c>
      <c r="C21" s="67">
        <v>-0.05213483146067688</v>
      </c>
      <c r="D21" s="67">
        <v>-0.11642486118573458</v>
      </c>
      <c r="E21" s="67">
        <v>-0.8732263979633643</v>
      </c>
      <c r="F21" s="67">
        <v>-0.6912812818176945</v>
      </c>
      <c r="G21" s="67">
        <v>-1.053957664259471</v>
      </c>
    </row>
    <row r="22" spans="1:7" ht="11.25" customHeight="1">
      <c r="A22" s="66"/>
      <c r="B22" s="67"/>
      <c r="C22" s="67"/>
      <c r="D22" s="67"/>
      <c r="E22" s="67"/>
      <c r="F22" s="67"/>
      <c r="G22" s="67"/>
    </row>
    <row r="23" spans="1:7" ht="11.25" customHeight="1">
      <c r="A23" s="66" t="s">
        <v>40</v>
      </c>
      <c r="B23" s="67">
        <v>-0.33361221501778004</v>
      </c>
      <c r="C23" s="67">
        <v>-0.308261405671999</v>
      </c>
      <c r="D23" s="67">
        <v>-0.35815734222552464</v>
      </c>
      <c r="E23" s="67">
        <v>-1.083605791686125</v>
      </c>
      <c r="F23" s="67">
        <v>-0.9316770186335361</v>
      </c>
      <c r="G23" s="67">
        <v>-1.2303360470098568</v>
      </c>
    </row>
    <row r="24" spans="1:7" ht="11.25" customHeight="1">
      <c r="A24" s="66"/>
      <c r="B24" s="67"/>
      <c r="C24" s="67"/>
      <c r="D24" s="67"/>
      <c r="E24" s="67"/>
      <c r="F24" s="67"/>
      <c r="G24" s="67"/>
    </row>
    <row r="25" spans="1:7" ht="11.25" customHeight="1">
      <c r="A25" s="66" t="s">
        <v>41</v>
      </c>
      <c r="B25" s="67">
        <v>-0.27446613853801693</v>
      </c>
      <c r="C25" s="67">
        <v>-0.31253551539947466</v>
      </c>
      <c r="D25" s="67">
        <v>-0.23651375886926473</v>
      </c>
      <c r="E25" s="67">
        <v>-1.1320170997862533</v>
      </c>
      <c r="F25" s="67">
        <v>-1.0700539961370907</v>
      </c>
      <c r="G25" s="67">
        <v>-1.193665577265648</v>
      </c>
    </row>
    <row r="26" spans="1:7" ht="11.25" customHeight="1">
      <c r="A26" s="66"/>
      <c r="B26" s="67"/>
      <c r="C26" s="67"/>
      <c r="D26" s="67"/>
      <c r="E26" s="67"/>
      <c r="F26" s="67"/>
      <c r="G26" s="67"/>
    </row>
    <row r="27" spans="1:7" ht="11.25" customHeight="1">
      <c r="A27" s="66" t="s">
        <v>42</v>
      </c>
      <c r="B27" s="67">
        <v>-0.1990195487167199</v>
      </c>
      <c r="C27" s="67">
        <v>-0.18745118458734567</v>
      </c>
      <c r="D27" s="67">
        <v>-0.21042187018852587</v>
      </c>
      <c r="E27" s="67">
        <v>-1.0075459121324286</v>
      </c>
      <c r="F27" s="67">
        <v>-0.9916843138267666</v>
      </c>
      <c r="G27" s="67">
        <v>-1.0231784708317804</v>
      </c>
    </row>
    <row r="28" spans="1:7" ht="11.25" customHeight="1">
      <c r="A28" s="66"/>
      <c r="B28" s="67"/>
      <c r="C28" s="67"/>
      <c r="D28" s="67"/>
      <c r="E28" s="67"/>
      <c r="F28" s="67"/>
      <c r="G28" s="67"/>
    </row>
    <row r="29" spans="1:7" ht="11.25" customHeight="1">
      <c r="A29" s="66" t="s">
        <v>43</v>
      </c>
      <c r="B29" s="67">
        <v>-0.2721523171511109</v>
      </c>
      <c r="C29" s="67">
        <v>-0.25635309852876276</v>
      </c>
      <c r="D29" s="67">
        <v>-0.28759423068542844</v>
      </c>
      <c r="E29" s="67">
        <v>-1.1251788815940387</v>
      </c>
      <c r="F29" s="67">
        <v>-0.929923613417472</v>
      </c>
      <c r="G29" s="67">
        <v>-1.315335518371569</v>
      </c>
    </row>
    <row r="30" spans="1:7" ht="11.25" customHeight="1">
      <c r="A30" s="66"/>
      <c r="B30" s="67"/>
      <c r="C30" s="67"/>
      <c r="D30" s="67"/>
      <c r="E30" s="67"/>
      <c r="F30" s="67"/>
      <c r="G30" s="67"/>
    </row>
    <row r="31" spans="1:7" ht="11.25" customHeight="1">
      <c r="A31" s="66" t="s">
        <v>44</v>
      </c>
      <c r="B31" s="67">
        <v>-0.14680922678086006</v>
      </c>
      <c r="C31" s="67">
        <v>-0.05227543345046115</v>
      </c>
      <c r="D31" s="67">
        <v>-0.23879837786664382</v>
      </c>
      <c r="E31" s="67">
        <v>-0.8850060777525783</v>
      </c>
      <c r="F31" s="67">
        <v>-0.6610091213485703</v>
      </c>
      <c r="G31" s="67">
        <v>-1.102410735547494</v>
      </c>
    </row>
    <row r="32" spans="1:7" ht="11.25" customHeight="1">
      <c r="A32" s="66"/>
      <c r="B32" s="67"/>
      <c r="C32" s="67"/>
      <c r="D32" s="67"/>
      <c r="E32" s="67"/>
      <c r="F32" s="67"/>
      <c r="G32" s="67"/>
    </row>
    <row r="33" spans="1:7" ht="11.25" customHeight="1">
      <c r="A33" s="66"/>
      <c r="B33" s="67"/>
      <c r="C33" s="67"/>
      <c r="D33" s="67"/>
      <c r="E33" s="67"/>
      <c r="F33" s="67"/>
      <c r="G33" s="67"/>
    </row>
    <row r="34" spans="1:7" ht="11.25" customHeight="1">
      <c r="A34" s="66" t="s">
        <v>45</v>
      </c>
      <c r="B34" s="67">
        <v>-0.18090148091593505</v>
      </c>
      <c r="C34" s="67">
        <v>-0.1468059225703655</v>
      </c>
      <c r="D34" s="67">
        <v>-0.213918223666397</v>
      </c>
      <c r="E34" s="67">
        <v>-0.8661912178593951</v>
      </c>
      <c r="F34" s="67">
        <v>-0.7380227661259937</v>
      </c>
      <c r="G34" s="67">
        <v>-0.9900724082806107</v>
      </c>
    </row>
    <row r="35" spans="1:7" ht="11.25" customHeight="1">
      <c r="A35" s="66"/>
      <c r="B35" s="67"/>
      <c r="C35" s="67"/>
      <c r="D35" s="67"/>
      <c r="E35" s="67"/>
      <c r="F35" s="67"/>
      <c r="G35" s="67"/>
    </row>
    <row r="36" spans="1:7" ht="11.25" customHeight="1">
      <c r="A36" s="66" t="s">
        <v>46</v>
      </c>
      <c r="B36" s="67">
        <v>-0.2987123590649645</v>
      </c>
      <c r="C36" s="67">
        <v>-0.31492434134726466</v>
      </c>
      <c r="D36" s="67">
        <v>-0.28272832836874784</v>
      </c>
      <c r="E36" s="67">
        <v>-1.1069924603474846</v>
      </c>
      <c r="F36" s="67">
        <v>-0.8631884500802158</v>
      </c>
      <c r="G36" s="67">
        <v>-1.3461202267675674</v>
      </c>
    </row>
    <row r="37" spans="1:7" ht="11.25" customHeight="1">
      <c r="A37" s="66"/>
      <c r="B37" s="67"/>
      <c r="C37" s="67"/>
      <c r="D37" s="67"/>
      <c r="E37" s="67"/>
      <c r="F37" s="67"/>
      <c r="G37" s="67"/>
    </row>
    <row r="38" spans="1:7" ht="11.25" customHeight="1">
      <c r="A38" s="66" t="s">
        <v>47</v>
      </c>
      <c r="B38" s="67">
        <v>-0.19166666666666288</v>
      </c>
      <c r="C38" s="67">
        <v>-0.16837851490150513</v>
      </c>
      <c r="D38" s="67">
        <v>-0.2144860584062087</v>
      </c>
      <c r="E38" s="67">
        <v>-0.9182660489741892</v>
      </c>
      <c r="F38" s="67">
        <v>-0.7089427263592682</v>
      </c>
      <c r="G38" s="67">
        <v>-1.1226158038147247</v>
      </c>
    </row>
    <row r="39" spans="1:7" ht="11.25" customHeight="1">
      <c r="A39" s="66"/>
      <c r="B39" s="67"/>
      <c r="C39" s="67"/>
      <c r="D39" s="67"/>
      <c r="E39" s="67"/>
      <c r="F39" s="67"/>
      <c r="G39" s="67"/>
    </row>
    <row r="40" spans="1:7" ht="11.25" customHeight="1">
      <c r="A40" s="66" t="s">
        <v>48</v>
      </c>
      <c r="B40" s="67">
        <v>-0.17681169135885</v>
      </c>
      <c r="C40" s="67">
        <v>-0.11193460305615588</v>
      </c>
      <c r="D40" s="67">
        <v>-0.2401735875308475</v>
      </c>
      <c r="E40" s="67">
        <v>-0.8473236060361415</v>
      </c>
      <c r="F40" s="67">
        <v>-0.656141416185946</v>
      </c>
      <c r="G40" s="67">
        <v>-1.033570501339213</v>
      </c>
    </row>
    <row r="41" spans="1:7" ht="11.25" customHeight="1">
      <c r="A41" s="66"/>
      <c r="B41" s="67"/>
      <c r="C41" s="67"/>
      <c r="D41" s="67"/>
      <c r="E41" s="67"/>
      <c r="F41" s="67"/>
      <c r="G41" s="67"/>
    </row>
    <row r="42" spans="1:7" ht="11.25" customHeight="1">
      <c r="A42" s="66" t="s">
        <v>49</v>
      </c>
      <c r="B42" s="67">
        <v>-0.166517657577117</v>
      </c>
      <c r="C42" s="67">
        <v>-0.13079559805159136</v>
      </c>
      <c r="D42" s="67">
        <v>-0.20161290322580783</v>
      </c>
      <c r="E42" s="67">
        <v>-0.8886965783517553</v>
      </c>
      <c r="F42" s="67">
        <v>-0.6661732050333029</v>
      </c>
      <c r="G42" s="67">
        <v>-1.1065006915629283</v>
      </c>
    </row>
    <row r="43" spans="1:7" ht="11.25" customHeight="1">
      <c r="A43" s="66"/>
      <c r="B43" s="67"/>
      <c r="C43" s="67"/>
      <c r="D43" s="67"/>
      <c r="E43" s="67"/>
      <c r="F43" s="67"/>
      <c r="G43" s="67"/>
    </row>
    <row r="44" spans="1:7" ht="11.25" customHeight="1">
      <c r="A44" s="66" t="s">
        <v>50</v>
      </c>
      <c r="B44" s="67">
        <v>-0.29535800739917306</v>
      </c>
      <c r="C44" s="67">
        <v>-0.2623606209201341</v>
      </c>
      <c r="D44" s="67">
        <v>-0.3267391433493714</v>
      </c>
      <c r="E44" s="67">
        <v>-1.3125376732971716</v>
      </c>
      <c r="F44" s="67">
        <v>-0.9614489966814403</v>
      </c>
      <c r="G44" s="67">
        <v>-1.644341530615236</v>
      </c>
    </row>
    <row r="45" spans="1:7" ht="11.25" customHeight="1">
      <c r="A45" s="66"/>
      <c r="B45" s="67"/>
      <c r="C45" s="67"/>
      <c r="D45" s="67"/>
      <c r="E45" s="67"/>
      <c r="F45" s="67"/>
      <c r="G45" s="67"/>
    </row>
    <row r="46" spans="1:7" ht="11.25" customHeight="1">
      <c r="A46" s="66"/>
      <c r="B46" s="67"/>
      <c r="C46" s="67"/>
      <c r="D46" s="67"/>
      <c r="E46" s="67"/>
      <c r="F46" s="67"/>
      <c r="G46" s="67"/>
    </row>
    <row r="47" spans="1:7" ht="11.25" customHeight="1">
      <c r="A47" s="66" t="s">
        <v>51</v>
      </c>
      <c r="B47" s="67">
        <v>-0.28066609334688053</v>
      </c>
      <c r="C47" s="67">
        <v>-0.2089914169937117</v>
      </c>
      <c r="D47" s="67">
        <v>-0.349543140982405</v>
      </c>
      <c r="E47" s="67">
        <v>-1.276315789473685</v>
      </c>
      <c r="F47" s="67">
        <v>-1.0738573461964336</v>
      </c>
      <c r="G47" s="67">
        <v>-1.470365317568593</v>
      </c>
    </row>
    <row r="48" spans="1:7" ht="11.25" customHeight="1">
      <c r="A48" s="66"/>
      <c r="B48" s="67"/>
      <c r="C48" s="67"/>
      <c r="D48" s="67"/>
      <c r="E48" s="67"/>
      <c r="F48" s="67"/>
      <c r="G48" s="67"/>
    </row>
    <row r="49" spans="1:7" ht="11.25" customHeight="1">
      <c r="A49" s="66" t="s">
        <v>52</v>
      </c>
      <c r="B49" s="67">
        <v>-0.1386616979558255</v>
      </c>
      <c r="C49" s="67">
        <v>0.004359958144405596</v>
      </c>
      <c r="D49" s="67">
        <v>-0.2799371218157063</v>
      </c>
      <c r="E49" s="67">
        <v>-0.6627298002112099</v>
      </c>
      <c r="F49" s="67">
        <v>-0.45136929820753835</v>
      </c>
      <c r="G49" s="67">
        <v>-0.8712218511858936</v>
      </c>
    </row>
    <row r="50" spans="1:7" ht="11.25" customHeight="1">
      <c r="A50" s="66"/>
      <c r="B50" s="67"/>
      <c r="C50" s="67"/>
      <c r="D50" s="67"/>
      <c r="E50" s="67"/>
      <c r="F50" s="67"/>
      <c r="G50" s="67"/>
    </row>
    <row r="51" spans="1:7" ht="11.25" customHeight="1">
      <c r="A51" s="66" t="s">
        <v>53</v>
      </c>
      <c r="B51" s="67">
        <v>-0.18872672370407884</v>
      </c>
      <c r="C51" s="67">
        <v>-0.16319869441045398</v>
      </c>
      <c r="D51" s="67">
        <v>-0.21308418874342294</v>
      </c>
      <c r="E51" s="67">
        <v>-1.1864353999937691</v>
      </c>
      <c r="F51" s="67">
        <v>-1.0934541664007469</v>
      </c>
      <c r="G51" s="67">
        <v>-1.2750344603908275</v>
      </c>
    </row>
    <row r="52" spans="1:7" ht="11.25" customHeight="1">
      <c r="A52" s="66"/>
      <c r="B52" s="67"/>
      <c r="C52" s="67"/>
      <c r="D52" s="67"/>
      <c r="E52" s="67"/>
      <c r="F52" s="67"/>
      <c r="G52" s="67"/>
    </row>
    <row r="53" spans="1:7" ht="11.25" customHeight="1">
      <c r="A53" s="66" t="s">
        <v>54</v>
      </c>
      <c r="B53" s="67">
        <v>-0.26861924686191685</v>
      </c>
      <c r="C53" s="67">
        <v>-0.25328153611829407</v>
      </c>
      <c r="D53" s="67">
        <v>-0.28329539685918803</v>
      </c>
      <c r="E53" s="67">
        <v>-1.2298716259333844</v>
      </c>
      <c r="F53" s="67">
        <v>-1.0961972476285808</v>
      </c>
      <c r="G53" s="67">
        <v>-1.357480723125775</v>
      </c>
    </row>
    <row r="54" spans="1:7" ht="11.25" customHeight="1">
      <c r="A54" s="66"/>
      <c r="B54" s="67"/>
      <c r="C54" s="67"/>
      <c r="D54" s="67"/>
      <c r="E54" s="67"/>
      <c r="F54" s="67"/>
      <c r="G54" s="67"/>
    </row>
    <row r="55" spans="1:7" ht="11.25" customHeight="1">
      <c r="A55" s="66" t="s">
        <v>55</v>
      </c>
      <c r="B55" s="67">
        <v>-0.4107809412281398</v>
      </c>
      <c r="C55" s="67">
        <v>-0.5047472510976831</v>
      </c>
      <c r="D55" s="67">
        <v>-0.32137118371719</v>
      </c>
      <c r="E55" s="67">
        <v>-1.4913622254599517</v>
      </c>
      <c r="F55" s="67">
        <v>-1.3635179880203907</v>
      </c>
      <c r="G55" s="67">
        <v>-1.6124768702088375</v>
      </c>
    </row>
    <row r="56" spans="1:7" ht="11.25" customHeight="1">
      <c r="A56" s="66"/>
      <c r="B56" s="67"/>
      <c r="C56" s="67"/>
      <c r="D56" s="67"/>
      <c r="E56" s="67"/>
      <c r="F56" s="67"/>
      <c r="G56" s="67"/>
    </row>
    <row r="57" spans="1:7" ht="11.25" customHeight="1">
      <c r="A57" s="66"/>
      <c r="B57" s="67"/>
      <c r="C57" s="67"/>
      <c r="D57" s="67"/>
      <c r="E57" s="67"/>
      <c r="F57" s="67"/>
      <c r="G57" s="67"/>
    </row>
    <row r="58" spans="1:7" s="91" customFormat="1" ht="11.25" customHeight="1">
      <c r="A58" s="68" t="s">
        <v>56</v>
      </c>
      <c r="B58" s="92">
        <v>-0.198511940002291</v>
      </c>
      <c r="C58" s="92">
        <v>-0.17140216229101668</v>
      </c>
      <c r="D58" s="92">
        <v>-0.22470904652769264</v>
      </c>
      <c r="E58" s="92">
        <v>-0.7426138835269711</v>
      </c>
      <c r="F58" s="92">
        <v>-0.6354814757917921</v>
      </c>
      <c r="G58" s="92">
        <v>-0.8459754820265175</v>
      </c>
    </row>
    <row r="59" spans="1:7" ht="3.75" customHeight="1">
      <c r="A59" s="68"/>
      <c r="B59" s="67"/>
      <c r="C59" s="67"/>
      <c r="D59" s="67"/>
      <c r="E59" s="67"/>
      <c r="F59" s="67"/>
      <c r="G59" s="67"/>
    </row>
    <row r="60" spans="1:7" ht="11.25" customHeight="1">
      <c r="A60" s="66"/>
      <c r="B60" s="67"/>
      <c r="C60" s="67"/>
      <c r="D60" s="67"/>
      <c r="E60" s="67"/>
      <c r="F60" s="67"/>
      <c r="G60" s="67"/>
    </row>
    <row r="61" spans="1:7" ht="3.75" customHeight="1">
      <c r="A61" s="66"/>
      <c r="B61" s="67"/>
      <c r="C61" s="67"/>
      <c r="D61" s="67"/>
      <c r="E61" s="67"/>
      <c r="F61" s="67"/>
      <c r="G61" s="67"/>
    </row>
    <row r="62" spans="1:7" ht="11.25" customHeight="1">
      <c r="A62" s="66" t="s">
        <v>58</v>
      </c>
      <c r="B62" s="67">
        <v>-0.10662399341450168</v>
      </c>
      <c r="C62" s="67">
        <v>-0.08337020392789896</v>
      </c>
      <c r="D62" s="67">
        <v>-0.12853913379096582</v>
      </c>
      <c r="E62" s="67">
        <v>0.251045131148814</v>
      </c>
      <c r="F62" s="67">
        <v>0.18148088401355267</v>
      </c>
      <c r="G62" s="67">
        <v>0.3167229729729826</v>
      </c>
    </row>
    <row r="63" spans="1:7" ht="11.25" customHeight="1">
      <c r="A63" s="66"/>
      <c r="B63" s="67"/>
      <c r="C63" s="67"/>
      <c r="D63" s="67"/>
      <c r="E63" s="67"/>
      <c r="F63" s="67"/>
      <c r="G63" s="67"/>
    </row>
    <row r="64" spans="1:7" ht="11.25" customHeight="1">
      <c r="A64" s="66" t="s">
        <v>59</v>
      </c>
      <c r="B64" s="67">
        <v>-0.22713532070291365</v>
      </c>
      <c r="C64" s="67">
        <v>-0.1983682503270643</v>
      </c>
      <c r="D64" s="67">
        <v>-0.2551515746528281</v>
      </c>
      <c r="E64" s="67">
        <v>-1.048498394640987</v>
      </c>
      <c r="F64" s="67">
        <v>-0.8833599939485168</v>
      </c>
      <c r="G64" s="67">
        <v>-1.2088897532304799</v>
      </c>
    </row>
    <row r="65" spans="1:7" ht="11.25" customHeight="1">
      <c r="A65" s="61"/>
      <c r="B65" s="61"/>
      <c r="C65" s="61"/>
      <c r="D65" s="61"/>
      <c r="E65" s="61"/>
      <c r="F65" s="61"/>
      <c r="G65" s="61"/>
    </row>
    <row r="66" spans="1:7" ht="11.25" customHeight="1">
      <c r="A66" s="61"/>
      <c r="B66" s="61"/>
      <c r="C66" s="61"/>
      <c r="D66" s="61"/>
      <c r="E66" s="61"/>
      <c r="F66" s="61"/>
      <c r="G66" s="61"/>
    </row>
    <row r="67" spans="1:7" ht="11.25" customHeight="1">
      <c r="A67" s="69"/>
      <c r="B67" s="61"/>
      <c r="C67" s="61"/>
      <c r="D67" s="61"/>
      <c r="E67" s="61"/>
      <c r="F67" s="61"/>
      <c r="G67" s="61"/>
    </row>
    <row r="68" spans="1:7" ht="11.25" customHeight="1">
      <c r="A68" s="61"/>
      <c r="B68" s="61"/>
      <c r="C68" s="61"/>
      <c r="D68" s="61"/>
      <c r="E68" s="61"/>
      <c r="F68" s="61"/>
      <c r="G68" s="61"/>
    </row>
    <row r="69" spans="1:7" ht="11.25" customHeight="1">
      <c r="A69" s="61"/>
      <c r="B69" s="61"/>
      <c r="C69" s="61"/>
      <c r="D69" s="61"/>
      <c r="E69" s="61"/>
      <c r="F69" s="61"/>
      <c r="G69" s="61"/>
    </row>
    <row r="70" spans="1:7" ht="11.25" customHeight="1">
      <c r="A70" s="61"/>
      <c r="B70" s="61"/>
      <c r="C70" s="61"/>
      <c r="D70" s="61"/>
      <c r="E70" s="61"/>
      <c r="F70" s="61"/>
      <c r="G70" s="61"/>
    </row>
    <row r="71" spans="1:7" ht="11.25" customHeight="1">
      <c r="A71" s="61"/>
      <c r="B71" s="61"/>
      <c r="C71" s="61"/>
      <c r="D71" s="61"/>
      <c r="E71" s="61"/>
      <c r="F71" s="61"/>
      <c r="G71" s="61"/>
    </row>
    <row r="72" spans="1:7" ht="11.25" customHeight="1">
      <c r="A72" s="61"/>
      <c r="B72" s="61"/>
      <c r="C72" s="61"/>
      <c r="D72" s="61"/>
      <c r="E72" s="61"/>
      <c r="F72" s="61"/>
      <c r="G72" s="61"/>
    </row>
    <row r="73" spans="1:7" ht="11.25" customHeight="1">
      <c r="A73" s="61"/>
      <c r="B73" s="61"/>
      <c r="C73" s="61"/>
      <c r="D73" s="61"/>
      <c r="E73" s="61"/>
      <c r="F73" s="61"/>
      <c r="G73" s="61"/>
    </row>
    <row r="74" spans="1:7" ht="11.25" customHeight="1">
      <c r="A74" s="61"/>
      <c r="B74" s="61"/>
      <c r="C74" s="61"/>
      <c r="D74" s="61"/>
      <c r="E74" s="61"/>
      <c r="F74" s="61"/>
      <c r="G74" s="61"/>
    </row>
    <row r="75" spans="1:7" ht="11.25" customHeight="1">
      <c r="A75" s="61"/>
      <c r="B75" s="61"/>
      <c r="C75" s="61"/>
      <c r="D75" s="61"/>
      <c r="E75" s="61"/>
      <c r="F75" s="61"/>
      <c r="G75" s="61"/>
    </row>
    <row r="76" spans="1:7" ht="11.25" customHeight="1">
      <c r="A76" s="61"/>
      <c r="B76" s="61"/>
      <c r="C76" s="61"/>
      <c r="D76" s="61"/>
      <c r="E76" s="61"/>
      <c r="F76" s="61"/>
      <c r="G76" s="61"/>
    </row>
    <row r="77" spans="1:7" ht="11.25" customHeight="1">
      <c r="A77" s="61"/>
      <c r="B77" s="61"/>
      <c r="C77" s="61"/>
      <c r="D77" s="61"/>
      <c r="E77" s="61"/>
      <c r="F77" s="61"/>
      <c r="G77" s="61"/>
    </row>
    <row r="78" spans="1:7" ht="12.75">
      <c r="A78" s="61"/>
      <c r="B78" s="61"/>
      <c r="C78" s="61"/>
      <c r="D78" s="61"/>
      <c r="E78" s="61"/>
      <c r="F78" s="61"/>
      <c r="G78" s="61"/>
    </row>
    <row r="79" spans="1:7" ht="12.75">
      <c r="A79" s="61"/>
      <c r="B79" s="61"/>
      <c r="C79" s="61"/>
      <c r="D79" s="61"/>
      <c r="E79" s="61"/>
      <c r="F79" s="61"/>
      <c r="G79" s="61"/>
    </row>
    <row r="80" spans="1:7" ht="12.75">
      <c r="A80" s="61"/>
      <c r="B80" s="61"/>
      <c r="C80" s="61"/>
      <c r="D80" s="61"/>
      <c r="E80" s="61"/>
      <c r="F80" s="61"/>
      <c r="G80" s="61"/>
    </row>
    <row r="81" spans="1:7" ht="12.75">
      <c r="A81" s="61"/>
      <c r="B81" s="61"/>
      <c r="C81" s="61"/>
      <c r="D81" s="61"/>
      <c r="E81" s="61"/>
      <c r="F81" s="61"/>
      <c r="G81" s="61"/>
    </row>
    <row r="82" spans="1:7" ht="12.75">
      <c r="A82" s="61"/>
      <c r="B82" s="61"/>
      <c r="C82" s="61"/>
      <c r="D82" s="61"/>
      <c r="E82" s="61"/>
      <c r="F82" s="61"/>
      <c r="G82" s="61"/>
    </row>
    <row r="83" spans="1:7" ht="12.75">
      <c r="A83" s="61"/>
      <c r="B83" s="61"/>
      <c r="C83" s="61"/>
      <c r="D83" s="61"/>
      <c r="E83" s="61"/>
      <c r="F83" s="61"/>
      <c r="G83" s="61"/>
    </row>
    <row r="84" spans="1:7" ht="12.75">
      <c r="A84" s="61"/>
      <c r="B84" s="61"/>
      <c r="C84" s="61"/>
      <c r="D84" s="61"/>
      <c r="E84" s="61"/>
      <c r="F84" s="61"/>
      <c r="G84" s="61"/>
    </row>
    <row r="85" spans="1:7" ht="12.75">
      <c r="A85" s="61"/>
      <c r="B85" s="61"/>
      <c r="C85" s="61"/>
      <c r="D85" s="61"/>
      <c r="E85" s="61"/>
      <c r="F85" s="61"/>
      <c r="G85" s="61"/>
    </row>
    <row r="86" spans="1:7" ht="12.75">
      <c r="A86" s="61"/>
      <c r="B86" s="61"/>
      <c r="C86" s="61"/>
      <c r="D86" s="61"/>
      <c r="E86" s="61"/>
      <c r="F86" s="61"/>
      <c r="G86" s="61"/>
    </row>
    <row r="87" spans="1:7" ht="12.75">
      <c r="A87" s="61"/>
      <c r="B87" s="61"/>
      <c r="C87" s="61"/>
      <c r="D87" s="61"/>
      <c r="E87" s="61"/>
      <c r="F87" s="61"/>
      <c r="G87" s="61"/>
    </row>
    <row r="88" spans="1:7" ht="12.75">
      <c r="A88" s="61"/>
      <c r="B88" s="61"/>
      <c r="C88" s="61"/>
      <c r="D88" s="61"/>
      <c r="E88" s="61"/>
      <c r="F88" s="61"/>
      <c r="G88" s="61"/>
    </row>
    <row r="89" spans="1:7" ht="12.75">
      <c r="A89" s="61"/>
      <c r="B89" s="61"/>
      <c r="C89" s="61"/>
      <c r="D89" s="61"/>
      <c r="E89" s="61"/>
      <c r="F89" s="61"/>
      <c r="G89" s="61"/>
    </row>
    <row r="90" spans="1:7" ht="12.75">
      <c r="A90" s="61"/>
      <c r="B90" s="61"/>
      <c r="C90" s="61"/>
      <c r="D90" s="61"/>
      <c r="E90" s="61"/>
      <c r="F90" s="61"/>
      <c r="G90" s="61"/>
    </row>
    <row r="91" spans="1:7" ht="12.75">
      <c r="A91" s="61"/>
      <c r="B91" s="61"/>
      <c r="C91" s="61"/>
      <c r="D91" s="61"/>
      <c r="E91" s="61"/>
      <c r="F91" s="61"/>
      <c r="G91" s="61"/>
    </row>
    <row r="92" spans="1:7" ht="12.75">
      <c r="A92" s="61"/>
      <c r="B92" s="61"/>
      <c r="C92" s="61"/>
      <c r="D92" s="61"/>
      <c r="E92" s="61"/>
      <c r="F92" s="61"/>
      <c r="G92" s="61"/>
    </row>
    <row r="93" spans="1:7" ht="12.75">
      <c r="A93" s="61"/>
      <c r="B93" s="61"/>
      <c r="C93" s="61"/>
      <c r="D93" s="61"/>
      <c r="E93" s="61"/>
      <c r="F93" s="61"/>
      <c r="G93" s="61"/>
    </row>
    <row r="94" spans="1:7" ht="12.75">
      <c r="A94" s="61"/>
      <c r="B94" s="61"/>
      <c r="C94" s="61"/>
      <c r="D94" s="61"/>
      <c r="E94" s="61"/>
      <c r="F94" s="61"/>
      <c r="G94" s="61"/>
    </row>
    <row r="95" spans="1:7" ht="12.75">
      <c r="A95" s="61"/>
      <c r="B95" s="61"/>
      <c r="C95" s="61"/>
      <c r="D95" s="61"/>
      <c r="E95" s="61"/>
      <c r="F95" s="61"/>
      <c r="G95" s="61"/>
    </row>
    <row r="96" spans="1:7" ht="12.75">
      <c r="A96" s="61"/>
      <c r="B96" s="61"/>
      <c r="C96" s="61"/>
      <c r="D96" s="61"/>
      <c r="E96" s="61"/>
      <c r="F96" s="61"/>
      <c r="G96" s="61"/>
    </row>
    <row r="97" spans="1:7" ht="12.75">
      <c r="A97" s="61"/>
      <c r="B97" s="61"/>
      <c r="C97" s="61"/>
      <c r="D97" s="61"/>
      <c r="E97" s="61"/>
      <c r="F97" s="61"/>
      <c r="G97" s="61"/>
    </row>
  </sheetData>
  <mergeCells count="6">
    <mergeCell ref="B6:G6"/>
    <mergeCell ref="A1:G1"/>
    <mergeCell ref="B3:G3"/>
    <mergeCell ref="B4:D4"/>
    <mergeCell ref="E4:G4"/>
    <mergeCell ref="A3:A6"/>
  </mergeCells>
  <printOptions/>
  <pageMargins left="0.7874015748031497" right="0.3937007874015748"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xl/worksheets/sheet8.xml><?xml version="1.0" encoding="utf-8"?>
<worksheet xmlns="http://schemas.openxmlformats.org/spreadsheetml/2006/main" xmlns:r="http://schemas.openxmlformats.org/officeDocument/2006/relationships">
  <dimension ref="A1:K69"/>
  <sheetViews>
    <sheetView workbookViewId="0" topLeftCell="A1">
      <selection activeCell="H33" sqref="H33"/>
    </sheetView>
  </sheetViews>
  <sheetFormatPr defaultColWidth="11.421875" defaultRowHeight="12.75"/>
  <cols>
    <col min="1" max="1" width="18.00390625" style="14" customWidth="1"/>
    <col min="2" max="2" width="10.8515625" style="14" customWidth="1"/>
    <col min="3" max="3" width="8.421875" style="14" customWidth="1"/>
    <col min="4" max="4" width="8.140625" style="14" customWidth="1"/>
    <col min="5" max="5" width="13.00390625" style="14" customWidth="1"/>
    <col min="6" max="6" width="8.7109375" style="14" customWidth="1"/>
    <col min="7" max="7" width="8.28125" style="14" customWidth="1"/>
    <col min="8" max="8" width="11.421875" style="14" customWidth="1"/>
  </cols>
  <sheetData>
    <row r="1" spans="1:11" ht="12.75">
      <c r="A1" s="15" t="s">
        <v>61</v>
      </c>
      <c r="B1" s="3"/>
      <c r="C1" s="3"/>
      <c r="D1" s="3"/>
      <c r="E1" s="3"/>
      <c r="F1" s="3"/>
      <c r="G1" s="3"/>
      <c r="H1" s="3"/>
      <c r="I1" s="2"/>
      <c r="J1" s="2"/>
      <c r="K1" s="2"/>
    </row>
    <row r="2" spans="1:11" ht="12.75">
      <c r="A2" s="15" t="s">
        <v>156</v>
      </c>
      <c r="B2" s="3"/>
      <c r="C2" s="3"/>
      <c r="D2" s="3"/>
      <c r="E2" s="3"/>
      <c r="F2" s="3"/>
      <c r="G2" s="3"/>
      <c r="H2" s="3"/>
      <c r="I2" s="2"/>
      <c r="J2" s="2"/>
      <c r="K2" s="2"/>
    </row>
    <row r="3" spans="9:11" ht="12.75">
      <c r="I3" s="2"/>
      <c r="J3" s="2"/>
      <c r="K3" s="2"/>
    </row>
    <row r="4" spans="1:8" ht="12.75">
      <c r="A4" s="59"/>
      <c r="B4" s="153" t="s">
        <v>140</v>
      </c>
      <c r="C4" s="43" t="s">
        <v>22</v>
      </c>
      <c r="D4" s="43"/>
      <c r="E4" s="45"/>
      <c r="F4" s="47" t="s">
        <v>23</v>
      </c>
      <c r="G4" s="48"/>
      <c r="H4" s="23"/>
    </row>
    <row r="5" spans="1:8" ht="12.75">
      <c r="A5" s="6" t="s">
        <v>25</v>
      </c>
      <c r="B5" s="154"/>
      <c r="C5" s="156" t="s">
        <v>30</v>
      </c>
      <c r="D5" s="44" t="s">
        <v>155</v>
      </c>
      <c r="E5" s="46"/>
      <c r="F5" s="156" t="s">
        <v>30</v>
      </c>
      <c r="G5" s="37"/>
      <c r="H5" s="17" t="s">
        <v>126</v>
      </c>
    </row>
    <row r="6" spans="1:8" ht="12.75">
      <c r="A6" s="6" t="s">
        <v>26</v>
      </c>
      <c r="B6" s="154"/>
      <c r="C6" s="157"/>
      <c r="D6" s="58"/>
      <c r="E6" s="58" t="s">
        <v>63</v>
      </c>
      <c r="F6" s="157"/>
      <c r="G6" s="37" t="s">
        <v>62</v>
      </c>
      <c r="H6" s="7" t="s">
        <v>27</v>
      </c>
    </row>
    <row r="7" spans="1:8" ht="12.75">
      <c r="A7" s="6" t="s">
        <v>28</v>
      </c>
      <c r="B7" s="154"/>
      <c r="C7" s="157"/>
      <c r="D7" s="37" t="s">
        <v>31</v>
      </c>
      <c r="E7" s="7" t="s">
        <v>64</v>
      </c>
      <c r="F7" s="157"/>
      <c r="G7" s="37" t="s">
        <v>31</v>
      </c>
      <c r="H7" s="17" t="s">
        <v>29</v>
      </c>
    </row>
    <row r="8" spans="1:8" ht="12.75">
      <c r="A8" s="6"/>
      <c r="B8" s="155"/>
      <c r="C8" s="158"/>
      <c r="D8" s="37"/>
      <c r="E8" s="17" t="s">
        <v>65</v>
      </c>
      <c r="F8" s="158"/>
      <c r="G8" s="17"/>
      <c r="H8" s="38"/>
    </row>
    <row r="9" spans="1:8" ht="12.75">
      <c r="A9" s="4"/>
      <c r="B9" s="5"/>
      <c r="C9" s="5"/>
      <c r="D9" s="5"/>
      <c r="E9" s="1"/>
      <c r="F9" s="5"/>
      <c r="G9" s="5"/>
      <c r="H9" s="5"/>
    </row>
    <row r="10" spans="1:8" ht="11.25" customHeight="1">
      <c r="A10" s="10" t="s">
        <v>33</v>
      </c>
      <c r="B10" s="11">
        <v>90</v>
      </c>
      <c r="C10" s="11">
        <v>387</v>
      </c>
      <c r="D10" s="11">
        <v>195</v>
      </c>
      <c r="E10" s="11">
        <v>237</v>
      </c>
      <c r="F10" s="11">
        <v>506</v>
      </c>
      <c r="G10" s="11">
        <v>226</v>
      </c>
      <c r="H10" s="11">
        <f>C10-F10</f>
        <v>-119</v>
      </c>
    </row>
    <row r="11" spans="1:8" ht="11.25" customHeight="1">
      <c r="A11" s="10"/>
      <c r="B11" s="11"/>
      <c r="C11" s="11"/>
      <c r="D11" s="11"/>
      <c r="E11" s="11"/>
      <c r="F11" s="11"/>
      <c r="G11" s="11"/>
      <c r="H11" s="11"/>
    </row>
    <row r="12" spans="1:8" ht="11.25" customHeight="1">
      <c r="A12" s="10" t="s">
        <v>34</v>
      </c>
      <c r="B12" s="11">
        <v>45</v>
      </c>
      <c r="C12" s="11">
        <v>150</v>
      </c>
      <c r="D12" s="11">
        <v>82</v>
      </c>
      <c r="E12" s="11">
        <v>109</v>
      </c>
      <c r="F12" s="11">
        <v>326</v>
      </c>
      <c r="G12" s="11">
        <v>168</v>
      </c>
      <c r="H12" s="11">
        <f>C12-F12</f>
        <v>-176</v>
      </c>
    </row>
    <row r="13" spans="1:8" ht="11.25" customHeight="1">
      <c r="A13" s="10"/>
      <c r="B13" s="11"/>
      <c r="C13" s="11"/>
      <c r="D13" s="11"/>
      <c r="E13" s="11"/>
      <c r="F13" s="11"/>
      <c r="G13" s="11"/>
      <c r="H13" s="11">
        <f>C13-F13</f>
        <v>0</v>
      </c>
    </row>
    <row r="14" spans="1:8" ht="11.25" customHeight="1">
      <c r="A14" s="10" t="s">
        <v>35</v>
      </c>
      <c r="B14" s="11">
        <v>48</v>
      </c>
      <c r="C14" s="11">
        <v>179</v>
      </c>
      <c r="D14" s="11">
        <v>83</v>
      </c>
      <c r="E14" s="11">
        <v>84</v>
      </c>
      <c r="F14" s="11">
        <v>228</v>
      </c>
      <c r="G14" s="11">
        <v>90</v>
      </c>
      <c r="H14" s="11">
        <f>C14-F14</f>
        <v>-49</v>
      </c>
    </row>
    <row r="15" spans="1:8" ht="11.25" customHeight="1">
      <c r="A15" s="10"/>
      <c r="B15" s="11"/>
      <c r="C15" s="11"/>
      <c r="D15" s="11"/>
      <c r="E15" s="11"/>
      <c r="F15" s="11"/>
      <c r="G15" s="11"/>
      <c r="H15" s="11"/>
    </row>
    <row r="16" spans="1:8" ht="11.25" customHeight="1">
      <c r="A16" s="10" t="s">
        <v>36</v>
      </c>
      <c r="B16" s="11">
        <v>15</v>
      </c>
      <c r="C16" s="11">
        <v>55</v>
      </c>
      <c r="D16" s="11">
        <v>23</v>
      </c>
      <c r="E16" s="11">
        <v>34</v>
      </c>
      <c r="F16" s="11">
        <v>112</v>
      </c>
      <c r="G16" s="11">
        <v>45</v>
      </c>
      <c r="H16" s="11">
        <f>C16-F16</f>
        <v>-57</v>
      </c>
    </row>
    <row r="17" spans="1:8" ht="11.25" customHeight="1">
      <c r="A17" s="10"/>
      <c r="B17" s="11"/>
      <c r="C17" s="11"/>
      <c r="D17" s="11"/>
      <c r="E17" s="11"/>
      <c r="F17" s="11"/>
      <c r="G17" s="11"/>
      <c r="H17" s="11">
        <f>C17-F17</f>
        <v>0</v>
      </c>
    </row>
    <row r="18" spans="1:8" ht="11.25" customHeight="1">
      <c r="A18" s="10" t="s">
        <v>37</v>
      </c>
      <c r="B18" s="11">
        <v>24</v>
      </c>
      <c r="C18" s="11">
        <v>134</v>
      </c>
      <c r="D18" s="11">
        <v>61</v>
      </c>
      <c r="E18" s="11">
        <v>65</v>
      </c>
      <c r="F18" s="11">
        <v>157</v>
      </c>
      <c r="G18" s="11">
        <v>56</v>
      </c>
      <c r="H18" s="11">
        <f>C18-F18</f>
        <v>-23</v>
      </c>
    </row>
    <row r="19" spans="1:8" ht="11.25" customHeight="1">
      <c r="A19" s="10"/>
      <c r="B19" s="11"/>
      <c r="C19" s="11"/>
      <c r="D19" s="11"/>
      <c r="E19" s="11"/>
      <c r="F19" s="11"/>
      <c r="G19" s="11"/>
      <c r="H19" s="11"/>
    </row>
    <row r="20" spans="1:8" ht="11.25" customHeight="1">
      <c r="A20" s="10" t="s">
        <v>38</v>
      </c>
      <c r="B20" s="11">
        <v>26</v>
      </c>
      <c r="C20" s="11">
        <v>88</v>
      </c>
      <c r="D20" s="11">
        <v>40</v>
      </c>
      <c r="E20" s="11">
        <v>47</v>
      </c>
      <c r="F20" s="11">
        <v>115</v>
      </c>
      <c r="G20" s="11">
        <v>47</v>
      </c>
      <c r="H20" s="11">
        <f>C20-F20</f>
        <v>-27</v>
      </c>
    </row>
    <row r="21" spans="1:8" ht="11.25" customHeight="1">
      <c r="A21" s="10"/>
      <c r="B21" s="11"/>
      <c r="C21" s="11"/>
      <c r="D21" s="11"/>
      <c r="E21" s="11"/>
      <c r="F21" s="11"/>
      <c r="G21" s="11"/>
      <c r="H21" s="11"/>
    </row>
    <row r="22" spans="1:8" ht="11.25" customHeight="1">
      <c r="A22" s="10"/>
      <c r="B22" s="11"/>
      <c r="C22" s="11"/>
      <c r="D22" s="11"/>
      <c r="E22" s="11"/>
      <c r="F22" s="11"/>
      <c r="G22" s="11"/>
      <c r="H22" s="11"/>
    </row>
    <row r="23" spans="1:8" ht="11.25" customHeight="1">
      <c r="A23" s="10" t="s">
        <v>39</v>
      </c>
      <c r="B23" s="11">
        <v>50</v>
      </c>
      <c r="C23" s="11">
        <v>226</v>
      </c>
      <c r="D23" s="11">
        <v>121</v>
      </c>
      <c r="E23" s="11">
        <v>72</v>
      </c>
      <c r="F23" s="11">
        <v>259</v>
      </c>
      <c r="G23" s="11">
        <v>128</v>
      </c>
      <c r="H23" s="11">
        <f>C23-F23</f>
        <v>-33</v>
      </c>
    </row>
    <row r="24" spans="1:8" ht="11.25" customHeight="1">
      <c r="A24" s="10"/>
      <c r="B24" s="11"/>
      <c r="C24" s="11"/>
      <c r="D24" s="11"/>
      <c r="E24" s="11"/>
      <c r="F24" s="11"/>
      <c r="G24" s="11"/>
      <c r="H24" s="11"/>
    </row>
    <row r="25" spans="1:8" ht="11.25" customHeight="1">
      <c r="A25" s="10" t="s">
        <v>40</v>
      </c>
      <c r="B25" s="11">
        <v>39</v>
      </c>
      <c r="C25" s="11">
        <v>136</v>
      </c>
      <c r="D25" s="11">
        <v>74</v>
      </c>
      <c r="E25" s="11">
        <v>78</v>
      </c>
      <c r="F25" s="11">
        <v>290</v>
      </c>
      <c r="G25" s="11">
        <v>130</v>
      </c>
      <c r="H25" s="11">
        <f>C25-F25</f>
        <v>-154</v>
      </c>
    </row>
    <row r="26" spans="1:8" ht="11.25" customHeight="1">
      <c r="A26" s="10"/>
      <c r="B26" s="11"/>
      <c r="C26" s="11"/>
      <c r="D26" s="11"/>
      <c r="E26" s="11"/>
      <c r="F26" s="11"/>
      <c r="G26" s="11"/>
      <c r="H26" s="11"/>
    </row>
    <row r="27" spans="1:8" ht="11.25" customHeight="1">
      <c r="A27" s="10" t="s">
        <v>60</v>
      </c>
      <c r="B27" s="11">
        <v>56</v>
      </c>
      <c r="C27" s="11">
        <v>231</v>
      </c>
      <c r="D27" s="11">
        <v>116</v>
      </c>
      <c r="E27" s="11">
        <v>110</v>
      </c>
      <c r="F27" s="11">
        <v>398</v>
      </c>
      <c r="G27" s="11">
        <v>184</v>
      </c>
      <c r="H27" s="11">
        <f aca="true" t="shared" si="0" ref="H27:H44">C27-F27</f>
        <v>-167</v>
      </c>
    </row>
    <row r="28" spans="1:8" ht="11.25" customHeight="1">
      <c r="A28" s="10"/>
      <c r="B28" s="11"/>
      <c r="C28" s="11"/>
      <c r="D28" s="11"/>
      <c r="E28" s="11"/>
      <c r="F28" s="11"/>
      <c r="G28" s="11"/>
      <c r="H28" s="11"/>
    </row>
    <row r="29" spans="1:8" ht="11.25" customHeight="1">
      <c r="A29" s="10" t="s">
        <v>42</v>
      </c>
      <c r="B29" s="11">
        <v>46</v>
      </c>
      <c r="C29" s="11">
        <v>215</v>
      </c>
      <c r="D29" s="11">
        <v>106</v>
      </c>
      <c r="E29" s="11">
        <v>113</v>
      </c>
      <c r="F29" s="11">
        <v>351</v>
      </c>
      <c r="G29" s="11">
        <v>163</v>
      </c>
      <c r="H29" s="11">
        <f t="shared" si="0"/>
        <v>-136</v>
      </c>
    </row>
    <row r="30" spans="1:8" ht="11.25" customHeight="1">
      <c r="A30" s="10"/>
      <c r="B30" s="11"/>
      <c r="C30" s="11"/>
      <c r="D30" s="11"/>
      <c r="E30" s="11"/>
      <c r="F30" s="11"/>
      <c r="G30" s="11"/>
      <c r="H30" s="11"/>
    </row>
    <row r="31" spans="1:8" ht="11.25" customHeight="1">
      <c r="A31" s="10" t="s">
        <v>43</v>
      </c>
      <c r="B31" s="11">
        <v>33</v>
      </c>
      <c r="C31" s="11">
        <v>149</v>
      </c>
      <c r="D31" s="11">
        <v>79</v>
      </c>
      <c r="E31" s="11">
        <v>82</v>
      </c>
      <c r="F31" s="11">
        <v>246</v>
      </c>
      <c r="G31" s="11">
        <v>126</v>
      </c>
      <c r="H31" s="11">
        <f t="shared" si="0"/>
        <v>-97</v>
      </c>
    </row>
    <row r="32" spans="1:8" ht="11.25" customHeight="1">
      <c r="A32" s="10"/>
      <c r="B32" s="11"/>
      <c r="C32" s="11"/>
      <c r="D32" s="11"/>
      <c r="E32" s="11"/>
      <c r="F32" s="11"/>
      <c r="G32" s="11"/>
      <c r="H32" s="11"/>
    </row>
    <row r="33" spans="1:8" ht="11.25" customHeight="1">
      <c r="A33" s="10" t="s">
        <v>44</v>
      </c>
      <c r="B33" s="11">
        <v>55</v>
      </c>
      <c r="C33" s="11">
        <v>220</v>
      </c>
      <c r="D33" s="11">
        <v>119</v>
      </c>
      <c r="E33" s="11">
        <v>115</v>
      </c>
      <c r="F33" s="11">
        <v>405</v>
      </c>
      <c r="G33" s="11">
        <v>178</v>
      </c>
      <c r="H33" s="11">
        <f t="shared" si="0"/>
        <v>-185</v>
      </c>
    </row>
    <row r="34" spans="1:8" ht="11.25" customHeight="1">
      <c r="A34" s="10"/>
      <c r="B34" s="11"/>
      <c r="C34" s="11"/>
      <c r="D34" s="11"/>
      <c r="E34" s="11"/>
      <c r="F34" s="11"/>
      <c r="G34" s="11"/>
      <c r="H34" s="11"/>
    </row>
    <row r="35" spans="1:8" ht="11.25" customHeight="1">
      <c r="A35" s="10"/>
      <c r="B35" s="11"/>
      <c r="C35" s="11"/>
      <c r="D35" s="11"/>
      <c r="E35" s="11"/>
      <c r="F35" s="11"/>
      <c r="G35" s="11"/>
      <c r="H35" s="11"/>
    </row>
    <row r="36" spans="1:8" ht="11.25" customHeight="1">
      <c r="A36" s="10" t="s">
        <v>45</v>
      </c>
      <c r="B36" s="11">
        <v>72</v>
      </c>
      <c r="C36" s="11">
        <v>270</v>
      </c>
      <c r="D36" s="11">
        <v>135</v>
      </c>
      <c r="E36" s="11">
        <v>148</v>
      </c>
      <c r="F36" s="11">
        <v>436</v>
      </c>
      <c r="G36" s="11">
        <v>200</v>
      </c>
      <c r="H36" s="11">
        <f t="shared" si="0"/>
        <v>-166</v>
      </c>
    </row>
    <row r="37" spans="1:8" ht="11.25" customHeight="1">
      <c r="A37" s="10"/>
      <c r="B37" s="11"/>
      <c r="C37" s="11"/>
      <c r="D37" s="11"/>
      <c r="E37" s="11"/>
      <c r="F37" s="11"/>
      <c r="G37" s="11"/>
      <c r="H37" s="11"/>
    </row>
    <row r="38" spans="1:8" ht="11.25" customHeight="1">
      <c r="A38" s="10" t="s">
        <v>46</v>
      </c>
      <c r="B38" s="11">
        <v>35</v>
      </c>
      <c r="C38" s="11">
        <v>130</v>
      </c>
      <c r="D38" s="11">
        <v>63</v>
      </c>
      <c r="E38" s="11">
        <v>74</v>
      </c>
      <c r="F38" s="11">
        <v>203</v>
      </c>
      <c r="G38" s="11">
        <v>106</v>
      </c>
      <c r="H38" s="11">
        <f t="shared" si="0"/>
        <v>-73</v>
      </c>
    </row>
    <row r="39" spans="1:8" ht="11.25" customHeight="1">
      <c r="A39" s="10"/>
      <c r="B39" s="11"/>
      <c r="C39" s="11"/>
      <c r="D39" s="11"/>
      <c r="E39" s="11"/>
      <c r="F39" s="11"/>
      <c r="G39" s="11"/>
      <c r="H39" s="11"/>
    </row>
    <row r="40" spans="1:8" ht="11.25" customHeight="1">
      <c r="A40" s="10" t="s">
        <v>47</v>
      </c>
      <c r="B40" s="11">
        <v>26</v>
      </c>
      <c r="C40" s="11">
        <v>127</v>
      </c>
      <c r="D40" s="11">
        <v>71</v>
      </c>
      <c r="E40" s="11">
        <v>73</v>
      </c>
      <c r="F40" s="11">
        <v>185</v>
      </c>
      <c r="G40" s="11">
        <v>83</v>
      </c>
      <c r="H40" s="11">
        <f t="shared" si="0"/>
        <v>-58</v>
      </c>
    </row>
    <row r="41" spans="1:8" ht="11.25" customHeight="1">
      <c r="A41" s="10"/>
      <c r="B41" s="11"/>
      <c r="C41" s="11"/>
      <c r="D41" s="11"/>
      <c r="E41" s="11"/>
      <c r="F41" s="11"/>
      <c r="G41" s="11"/>
      <c r="H41" s="11"/>
    </row>
    <row r="42" spans="1:8" ht="11.25" customHeight="1">
      <c r="A42" s="10" t="s">
        <v>48</v>
      </c>
      <c r="B42" s="11">
        <v>48</v>
      </c>
      <c r="C42" s="11">
        <v>170</v>
      </c>
      <c r="D42" s="11">
        <v>85</v>
      </c>
      <c r="E42" s="11">
        <v>99</v>
      </c>
      <c r="F42" s="11">
        <v>336</v>
      </c>
      <c r="G42" s="11">
        <v>151</v>
      </c>
      <c r="H42" s="11">
        <f t="shared" si="0"/>
        <v>-166</v>
      </c>
    </row>
    <row r="43" spans="1:8" ht="11.25" customHeight="1">
      <c r="A43" s="10"/>
      <c r="B43" s="11"/>
      <c r="C43" s="11"/>
      <c r="D43" s="11"/>
      <c r="E43" s="11"/>
      <c r="F43" s="11"/>
      <c r="G43" s="11"/>
      <c r="H43" s="11">
        <f t="shared" si="0"/>
        <v>0</v>
      </c>
    </row>
    <row r="44" spans="1:8" ht="11.25" customHeight="1">
      <c r="A44" s="10" t="s">
        <v>49</v>
      </c>
      <c r="B44" s="11">
        <v>27</v>
      </c>
      <c r="C44" s="11">
        <v>171</v>
      </c>
      <c r="D44" s="11">
        <v>81</v>
      </c>
      <c r="E44" s="11">
        <v>93</v>
      </c>
      <c r="F44" s="11">
        <v>246</v>
      </c>
      <c r="G44" s="11">
        <v>113</v>
      </c>
      <c r="H44" s="11">
        <f t="shared" si="0"/>
        <v>-75</v>
      </c>
    </row>
    <row r="45" spans="1:8" ht="11.25" customHeight="1">
      <c r="A45" s="10"/>
      <c r="B45" s="11"/>
      <c r="C45" s="11"/>
      <c r="D45" s="11"/>
      <c r="E45" s="11"/>
      <c r="F45" s="11"/>
      <c r="G45" s="11"/>
      <c r="H45" s="11"/>
    </row>
    <row r="46" spans="1:8" ht="11.25" customHeight="1">
      <c r="A46" s="10" t="s">
        <v>50</v>
      </c>
      <c r="B46" s="11">
        <v>25</v>
      </c>
      <c r="C46" s="11">
        <v>85</v>
      </c>
      <c r="D46" s="11">
        <v>48</v>
      </c>
      <c r="E46" s="11">
        <v>49</v>
      </c>
      <c r="F46" s="11">
        <v>213</v>
      </c>
      <c r="G46" s="11">
        <v>103</v>
      </c>
      <c r="H46" s="11">
        <f>C46-F46</f>
        <v>-128</v>
      </c>
    </row>
    <row r="47" spans="1:8" ht="11.25" customHeight="1">
      <c r="A47" s="10"/>
      <c r="B47" s="11"/>
      <c r="C47" s="11"/>
      <c r="D47" s="11"/>
      <c r="E47" s="11"/>
      <c r="F47" s="11"/>
      <c r="G47" s="11"/>
      <c r="H47" s="11"/>
    </row>
    <row r="48" spans="1:8" ht="11.25" customHeight="1">
      <c r="A48" s="10"/>
      <c r="B48" s="11"/>
      <c r="C48" s="11"/>
      <c r="D48" s="11"/>
      <c r="E48" s="11"/>
      <c r="F48" s="11"/>
      <c r="G48" s="11"/>
      <c r="H48" s="11"/>
    </row>
    <row r="49" spans="1:8" ht="11.25" customHeight="1">
      <c r="A49" s="10" t="s">
        <v>51</v>
      </c>
      <c r="B49" s="11">
        <v>64</v>
      </c>
      <c r="C49" s="11">
        <v>176</v>
      </c>
      <c r="D49" s="11">
        <v>91</v>
      </c>
      <c r="E49" s="11">
        <v>106</v>
      </c>
      <c r="F49" s="11">
        <v>364</v>
      </c>
      <c r="G49" s="11">
        <v>159</v>
      </c>
      <c r="H49" s="11">
        <f>C49-F49</f>
        <v>-188</v>
      </c>
    </row>
    <row r="50" spans="1:8" ht="11.25" customHeight="1">
      <c r="A50" s="10"/>
      <c r="B50" s="11"/>
      <c r="C50" s="11"/>
      <c r="D50" s="11"/>
      <c r="E50" s="11"/>
      <c r="F50" s="11"/>
      <c r="G50" s="11"/>
      <c r="H50" s="11"/>
    </row>
    <row r="51" spans="1:8" ht="11.25" customHeight="1">
      <c r="A51" s="10" t="s">
        <v>52</v>
      </c>
      <c r="B51" s="11">
        <v>34</v>
      </c>
      <c r="C51" s="11">
        <v>135</v>
      </c>
      <c r="D51" s="11">
        <v>73</v>
      </c>
      <c r="E51" s="11">
        <v>75</v>
      </c>
      <c r="F51" s="11">
        <v>225</v>
      </c>
      <c r="G51" s="11">
        <v>110</v>
      </c>
      <c r="H51" s="11">
        <f>C51-F51</f>
        <v>-90</v>
      </c>
    </row>
    <row r="52" spans="1:8" ht="11.25" customHeight="1">
      <c r="A52" s="10"/>
      <c r="B52" s="11"/>
      <c r="C52" s="11"/>
      <c r="D52" s="11"/>
      <c r="E52" s="11"/>
      <c r="F52" s="11"/>
      <c r="G52" s="11"/>
      <c r="H52" s="11"/>
    </row>
    <row r="53" spans="1:8" ht="11.25" customHeight="1">
      <c r="A53" s="10" t="s">
        <v>53</v>
      </c>
      <c r="B53" s="11">
        <v>36</v>
      </c>
      <c r="C53" s="11">
        <v>156</v>
      </c>
      <c r="D53" s="11">
        <v>84</v>
      </c>
      <c r="E53" s="11">
        <v>91</v>
      </c>
      <c r="F53" s="11">
        <v>230</v>
      </c>
      <c r="G53" s="11">
        <v>113</v>
      </c>
      <c r="H53" s="11">
        <f>C53-F53</f>
        <v>-74</v>
      </c>
    </row>
    <row r="54" spans="1:8" ht="11.25" customHeight="1">
      <c r="A54" s="10"/>
      <c r="B54" s="11"/>
      <c r="C54" s="11"/>
      <c r="D54" s="11"/>
      <c r="E54" s="11"/>
      <c r="F54" s="11"/>
      <c r="G54" s="11"/>
      <c r="H54" s="11"/>
    </row>
    <row r="55" spans="1:8" ht="11.25" customHeight="1">
      <c r="A55" s="10" t="s">
        <v>54</v>
      </c>
      <c r="B55" s="11">
        <v>23</v>
      </c>
      <c r="C55" s="11">
        <v>179</v>
      </c>
      <c r="D55" s="11">
        <v>101</v>
      </c>
      <c r="E55" s="11">
        <v>112</v>
      </c>
      <c r="F55" s="11">
        <v>349</v>
      </c>
      <c r="G55" s="11">
        <v>177</v>
      </c>
      <c r="H55" s="11">
        <f>C55-F55</f>
        <v>-170</v>
      </c>
    </row>
    <row r="56" spans="1:8" ht="11.25" customHeight="1">
      <c r="A56" s="10"/>
      <c r="B56" s="11"/>
      <c r="C56" s="11"/>
      <c r="D56" s="11"/>
      <c r="E56" s="11"/>
      <c r="F56" s="11"/>
      <c r="G56" s="11"/>
      <c r="H56" s="11"/>
    </row>
    <row r="57" spans="1:8" ht="11.25" customHeight="1">
      <c r="A57" s="10" t="s">
        <v>55</v>
      </c>
      <c r="B57" s="11">
        <v>24</v>
      </c>
      <c r="C57" s="11">
        <v>171</v>
      </c>
      <c r="D57" s="11">
        <v>94</v>
      </c>
      <c r="E57" s="11">
        <v>102</v>
      </c>
      <c r="F57" s="11">
        <v>306</v>
      </c>
      <c r="G57" s="11">
        <v>152</v>
      </c>
      <c r="H57" s="11">
        <f>C57-F57</f>
        <v>-135</v>
      </c>
    </row>
    <row r="58" spans="1:8" ht="11.25" customHeight="1">
      <c r="A58" s="10"/>
      <c r="B58" s="11"/>
      <c r="C58" s="11"/>
      <c r="D58" s="11"/>
      <c r="E58" s="11"/>
      <c r="F58" s="11"/>
      <c r="G58" s="11"/>
      <c r="H58" s="11"/>
    </row>
    <row r="59" spans="1:8" ht="11.25" customHeight="1">
      <c r="A59" s="10"/>
      <c r="B59" s="11"/>
      <c r="C59" s="11"/>
      <c r="D59" s="11"/>
      <c r="E59" s="11"/>
      <c r="F59" s="11"/>
      <c r="G59" s="11"/>
      <c r="H59" s="11"/>
    </row>
    <row r="60" spans="1:8" s="28" customFormat="1" ht="11.25" customHeight="1">
      <c r="A60" s="25" t="s">
        <v>56</v>
      </c>
      <c r="B60" s="13">
        <f aca="true" t="shared" si="1" ref="B60:G60">SUM(B64:B66)</f>
        <v>941</v>
      </c>
      <c r="C60" s="13">
        <f t="shared" si="1"/>
        <v>3940</v>
      </c>
      <c r="D60" s="13">
        <f t="shared" si="1"/>
        <v>2025</v>
      </c>
      <c r="E60" s="13">
        <f t="shared" si="1"/>
        <v>2168</v>
      </c>
      <c r="F60" s="13">
        <f t="shared" si="1"/>
        <v>6486</v>
      </c>
      <c r="G60" s="13">
        <f t="shared" si="1"/>
        <v>3008</v>
      </c>
      <c r="H60" s="33">
        <f aca="true" t="shared" si="2" ref="H60:H65">C60-F60</f>
        <v>-2546</v>
      </c>
    </row>
    <row r="61" spans="1:8" ht="4.5" customHeight="1">
      <c r="A61" s="25"/>
      <c r="B61" s="11"/>
      <c r="C61" s="11"/>
      <c r="D61" s="11"/>
      <c r="E61" s="11"/>
      <c r="F61" s="11"/>
      <c r="G61" s="11"/>
      <c r="H61" s="11">
        <f t="shared" si="2"/>
        <v>0</v>
      </c>
    </row>
    <row r="62" spans="1:8" ht="11.25" customHeight="1">
      <c r="A62" s="10" t="s">
        <v>57</v>
      </c>
      <c r="B62" s="11"/>
      <c r="C62" s="11"/>
      <c r="D62" s="11"/>
      <c r="E62" s="11"/>
      <c r="F62" s="11"/>
      <c r="G62" s="11"/>
      <c r="H62" s="11">
        <f t="shared" si="2"/>
        <v>0</v>
      </c>
    </row>
    <row r="63" spans="1:8" ht="4.5" customHeight="1">
      <c r="A63" s="10"/>
      <c r="B63" s="11"/>
      <c r="C63" s="11"/>
      <c r="D63" s="11"/>
      <c r="E63" s="11"/>
      <c r="F63" s="11"/>
      <c r="G63" s="11"/>
      <c r="H63" s="11">
        <f t="shared" si="2"/>
        <v>0</v>
      </c>
    </row>
    <row r="64" spans="1:8" ht="11.25" customHeight="1">
      <c r="A64" s="10" t="s">
        <v>58</v>
      </c>
      <c r="B64" s="11">
        <f aca="true" t="shared" si="3" ref="B64:G64">SUM(B10:B20)</f>
        <v>248</v>
      </c>
      <c r="C64" s="11">
        <f t="shared" si="3"/>
        <v>993</v>
      </c>
      <c r="D64" s="11">
        <f t="shared" si="3"/>
        <v>484</v>
      </c>
      <c r="E64" s="11">
        <f t="shared" si="3"/>
        <v>576</v>
      </c>
      <c r="F64" s="11">
        <f t="shared" si="3"/>
        <v>1444</v>
      </c>
      <c r="G64" s="11">
        <f t="shared" si="3"/>
        <v>632</v>
      </c>
      <c r="H64" s="11">
        <f t="shared" si="2"/>
        <v>-451</v>
      </c>
    </row>
    <row r="65" spans="1:8" ht="11.25" customHeight="1">
      <c r="A65" s="10"/>
      <c r="B65" s="11"/>
      <c r="C65" s="11"/>
      <c r="D65" s="11"/>
      <c r="E65" s="11"/>
      <c r="F65" s="11"/>
      <c r="G65" s="11"/>
      <c r="H65" s="11">
        <f t="shared" si="2"/>
        <v>0</v>
      </c>
    </row>
    <row r="66" spans="1:8" ht="11.25" customHeight="1">
      <c r="A66" s="10" t="s">
        <v>59</v>
      </c>
      <c r="B66" s="11">
        <f>B23+B25+B27+B29+B31+B33+B36+B38+B40+B42+B44+B46+B49+B51+B53+B55+B57</f>
        <v>693</v>
      </c>
      <c r="C66" s="11">
        <f aca="true" t="shared" si="4" ref="C66:H66">C23+C25+C27+C29+C31+C33+C36+C38+C40+C42+C44+C46+C49+C51+C53+C55+C57</f>
        <v>2947</v>
      </c>
      <c r="D66" s="11">
        <f t="shared" si="4"/>
        <v>1541</v>
      </c>
      <c r="E66" s="11">
        <f t="shared" si="4"/>
        <v>1592</v>
      </c>
      <c r="F66" s="11">
        <f t="shared" si="4"/>
        <v>5042</v>
      </c>
      <c r="G66" s="11">
        <f t="shared" si="4"/>
        <v>2376</v>
      </c>
      <c r="H66" s="11">
        <f t="shared" si="4"/>
        <v>-2095</v>
      </c>
    </row>
    <row r="67" spans="1:8" ht="11.25" customHeight="1">
      <c r="A67" s="18"/>
      <c r="B67" s="11"/>
      <c r="C67" s="11"/>
      <c r="D67" s="11"/>
      <c r="E67" s="11"/>
      <c r="F67" s="11"/>
      <c r="G67" s="11"/>
      <c r="H67" s="11"/>
    </row>
    <row r="69" ht="12.75">
      <c r="A69" s="18"/>
    </row>
  </sheetData>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9.xml><?xml version="1.0" encoding="utf-8"?>
<worksheet xmlns="http://schemas.openxmlformats.org/spreadsheetml/2006/main" xmlns:r="http://schemas.openxmlformats.org/officeDocument/2006/relationships">
  <dimension ref="A1:H82"/>
  <sheetViews>
    <sheetView workbookViewId="0" topLeftCell="A1">
      <selection activeCell="H33" sqref="H33"/>
    </sheetView>
  </sheetViews>
  <sheetFormatPr defaultColWidth="11.421875" defaultRowHeight="12.75"/>
  <cols>
    <col min="1" max="1" width="20.140625" style="14" customWidth="1"/>
    <col min="2" max="2" width="10.7109375" style="14" customWidth="1"/>
    <col min="3" max="3" width="10.28125" style="14" customWidth="1"/>
    <col min="4" max="4" width="10.7109375" style="14" customWidth="1"/>
    <col min="5" max="5" width="10.57421875" style="14" customWidth="1"/>
    <col min="6" max="7" width="11.421875" style="14" customWidth="1"/>
  </cols>
  <sheetData>
    <row r="1" spans="1:7" ht="11.25" customHeight="1">
      <c r="A1" s="15" t="s">
        <v>66</v>
      </c>
      <c r="B1" s="3"/>
      <c r="C1" s="3"/>
      <c r="D1" s="3"/>
      <c r="E1" s="3"/>
      <c r="F1" s="3"/>
      <c r="G1" s="3"/>
    </row>
    <row r="2" spans="1:7" ht="11.25" customHeight="1">
      <c r="A2" s="15" t="s">
        <v>169</v>
      </c>
      <c r="B2" s="3"/>
      <c r="C2" s="3"/>
      <c r="D2" s="3"/>
      <c r="E2" s="3"/>
      <c r="F2" s="3"/>
      <c r="G2" s="3"/>
    </row>
    <row r="3" spans="1:7" ht="11.25" customHeight="1">
      <c r="A3" s="15" t="s">
        <v>67</v>
      </c>
      <c r="B3" s="3"/>
      <c r="C3" s="3"/>
      <c r="D3" s="3"/>
      <c r="E3" s="3"/>
      <c r="F3" s="3"/>
      <c r="G3" s="3"/>
    </row>
    <row r="4" ht="3.75" customHeight="1"/>
    <row r="5" spans="1:7" ht="12.75">
      <c r="A5" s="159" t="s">
        <v>141</v>
      </c>
      <c r="B5" s="160" t="s">
        <v>200</v>
      </c>
      <c r="C5" s="123"/>
      <c r="D5" s="122" t="s">
        <v>201</v>
      </c>
      <c r="E5" s="130"/>
      <c r="F5" s="29" t="s">
        <v>126</v>
      </c>
      <c r="G5" s="29"/>
    </row>
    <row r="6" spans="1:7" ht="12.75">
      <c r="A6" s="151"/>
      <c r="B6" s="161"/>
      <c r="C6" s="140"/>
      <c r="D6" s="139"/>
      <c r="E6" s="162"/>
      <c r="F6" s="3" t="s">
        <v>202</v>
      </c>
      <c r="G6" s="3"/>
    </row>
    <row r="7" spans="1:7" ht="12.75">
      <c r="A7" s="151"/>
      <c r="B7" s="163" t="s">
        <v>30</v>
      </c>
      <c r="C7" s="72" t="s">
        <v>62</v>
      </c>
      <c r="D7" s="156" t="s">
        <v>30</v>
      </c>
      <c r="E7" s="38" t="s">
        <v>62</v>
      </c>
      <c r="F7" s="156" t="s">
        <v>30</v>
      </c>
      <c r="G7" s="50" t="s">
        <v>62</v>
      </c>
    </row>
    <row r="8" spans="1:7" ht="12.75">
      <c r="A8" s="152"/>
      <c r="B8" s="155"/>
      <c r="C8" s="73" t="s">
        <v>31</v>
      </c>
      <c r="D8" s="158"/>
      <c r="E8" s="39" t="s">
        <v>31</v>
      </c>
      <c r="F8" s="158"/>
      <c r="G8" s="39" t="s">
        <v>31</v>
      </c>
    </row>
    <row r="9" spans="1:7" ht="6.75" customHeight="1">
      <c r="A9" s="17"/>
      <c r="B9" s="18"/>
      <c r="C9" s="30"/>
      <c r="D9" s="18"/>
      <c r="E9" s="17"/>
      <c r="F9" s="18"/>
      <c r="G9" s="17"/>
    </row>
    <row r="10" spans="1:7" ht="12.75">
      <c r="A10" s="31" t="s">
        <v>4</v>
      </c>
      <c r="B10" s="30"/>
      <c r="C10" s="30"/>
      <c r="D10" s="30"/>
      <c r="E10" s="30"/>
      <c r="F10" s="30"/>
      <c r="G10" s="30"/>
    </row>
    <row r="11" ht="7.5" customHeight="1">
      <c r="A11" s="18"/>
    </row>
    <row r="12" spans="1:7" ht="9.75" customHeight="1">
      <c r="A12" s="10" t="s">
        <v>74</v>
      </c>
      <c r="B12" s="11">
        <v>468</v>
      </c>
      <c r="C12" s="11">
        <v>261</v>
      </c>
      <c r="D12" s="11">
        <v>952</v>
      </c>
      <c r="E12" s="11">
        <v>499</v>
      </c>
      <c r="F12" s="32">
        <f aca="true" t="shared" si="0" ref="F12:G32">IF(B12-D12=0,"-",B12-D12)</f>
        <v>-484</v>
      </c>
      <c r="G12" s="11">
        <f aca="true" t="shared" si="1" ref="G12:G32">IF(C12-E12=0,"-",C12-E12)</f>
        <v>-238</v>
      </c>
    </row>
    <row r="13" spans="1:7" ht="9.75" customHeight="1">
      <c r="A13" s="10" t="s">
        <v>75</v>
      </c>
      <c r="B13" s="11">
        <v>999</v>
      </c>
      <c r="C13" s="11">
        <v>522</v>
      </c>
      <c r="D13" s="11">
        <v>1547</v>
      </c>
      <c r="E13" s="11">
        <v>780</v>
      </c>
      <c r="F13" s="32">
        <f t="shared" si="0"/>
        <v>-548</v>
      </c>
      <c r="G13" s="11">
        <f t="shared" si="1"/>
        <v>-258</v>
      </c>
    </row>
    <row r="14" spans="1:7" ht="9.75" customHeight="1">
      <c r="A14" s="10" t="s">
        <v>77</v>
      </c>
      <c r="B14" s="11">
        <v>257</v>
      </c>
      <c r="C14" s="11">
        <v>153</v>
      </c>
      <c r="D14" s="11">
        <v>302</v>
      </c>
      <c r="E14" s="11">
        <v>164</v>
      </c>
      <c r="F14" s="32">
        <f t="shared" si="0"/>
        <v>-45</v>
      </c>
      <c r="G14" s="11">
        <f t="shared" si="1"/>
        <v>-11</v>
      </c>
    </row>
    <row r="15" spans="1:7" ht="9.75" customHeight="1">
      <c r="A15" s="10" t="s">
        <v>78</v>
      </c>
      <c r="B15" s="11">
        <v>165</v>
      </c>
      <c r="C15" s="11">
        <v>93</v>
      </c>
      <c r="D15" s="11">
        <v>194</v>
      </c>
      <c r="E15" s="11">
        <v>90</v>
      </c>
      <c r="F15" s="32">
        <f t="shared" si="0"/>
        <v>-29</v>
      </c>
      <c r="G15" s="11">
        <f t="shared" si="1"/>
        <v>3</v>
      </c>
    </row>
    <row r="16" spans="1:7" ht="9.75" customHeight="1">
      <c r="A16" s="10" t="s">
        <v>70</v>
      </c>
      <c r="B16" s="11">
        <v>17</v>
      </c>
      <c r="C16" s="11">
        <v>7</v>
      </c>
      <c r="D16" s="11">
        <v>43</v>
      </c>
      <c r="E16" s="11">
        <v>24</v>
      </c>
      <c r="F16" s="32">
        <f t="shared" si="0"/>
        <v>-26</v>
      </c>
      <c r="G16" s="11">
        <f t="shared" si="1"/>
        <v>-17</v>
      </c>
    </row>
    <row r="17" spans="1:7" ht="9.75" customHeight="1">
      <c r="A17" s="10" t="s">
        <v>68</v>
      </c>
      <c r="B17" s="11">
        <v>40</v>
      </c>
      <c r="C17" s="11">
        <v>25</v>
      </c>
      <c r="D17" s="11">
        <v>118</v>
      </c>
      <c r="E17" s="11">
        <v>54</v>
      </c>
      <c r="F17" s="32">
        <f t="shared" si="0"/>
        <v>-78</v>
      </c>
      <c r="G17" s="11">
        <f t="shared" si="1"/>
        <v>-29</v>
      </c>
    </row>
    <row r="18" spans="1:7" ht="9.75" customHeight="1">
      <c r="A18" s="10" t="s">
        <v>72</v>
      </c>
      <c r="B18" s="11">
        <v>734</v>
      </c>
      <c r="C18" s="11">
        <v>368</v>
      </c>
      <c r="D18" s="11">
        <v>1016</v>
      </c>
      <c r="E18" s="11">
        <v>491</v>
      </c>
      <c r="F18" s="32">
        <f t="shared" si="0"/>
        <v>-282</v>
      </c>
      <c r="G18" s="11">
        <f t="shared" si="1"/>
        <v>-123</v>
      </c>
    </row>
    <row r="19" spans="1:7" ht="9.75" customHeight="1">
      <c r="A19" s="10" t="s">
        <v>79</v>
      </c>
      <c r="B19" s="11">
        <v>95</v>
      </c>
      <c r="C19" s="11">
        <v>47</v>
      </c>
      <c r="D19" s="11">
        <v>128</v>
      </c>
      <c r="E19" s="11">
        <v>74</v>
      </c>
      <c r="F19" s="32">
        <f t="shared" si="0"/>
        <v>-33</v>
      </c>
      <c r="G19" s="11">
        <f t="shared" si="1"/>
        <v>-27</v>
      </c>
    </row>
    <row r="20" spans="1:7" ht="9.75" customHeight="1">
      <c r="A20" s="10" t="s">
        <v>69</v>
      </c>
      <c r="B20" s="11">
        <v>792</v>
      </c>
      <c r="C20" s="11">
        <v>402</v>
      </c>
      <c r="D20" s="11">
        <v>634</v>
      </c>
      <c r="E20" s="11">
        <v>311</v>
      </c>
      <c r="F20" s="32">
        <f t="shared" si="0"/>
        <v>158</v>
      </c>
      <c r="G20" s="11">
        <f t="shared" si="1"/>
        <v>91</v>
      </c>
    </row>
    <row r="21" spans="1:7" ht="9.75" customHeight="1">
      <c r="A21" s="10" t="s">
        <v>71</v>
      </c>
      <c r="B21" s="11">
        <v>511</v>
      </c>
      <c r="C21" s="11">
        <v>279</v>
      </c>
      <c r="D21" s="11">
        <v>763</v>
      </c>
      <c r="E21" s="11">
        <v>361</v>
      </c>
      <c r="F21" s="32">
        <f t="shared" si="0"/>
        <v>-252</v>
      </c>
      <c r="G21" s="11">
        <f t="shared" si="1"/>
        <v>-82</v>
      </c>
    </row>
    <row r="22" spans="1:7" ht="9.75" customHeight="1">
      <c r="A22" s="10" t="s">
        <v>73</v>
      </c>
      <c r="B22" s="11">
        <v>140</v>
      </c>
      <c r="C22" s="11">
        <v>70</v>
      </c>
      <c r="D22" s="11">
        <v>256</v>
      </c>
      <c r="E22" s="11">
        <v>124</v>
      </c>
      <c r="F22" s="32">
        <f t="shared" si="0"/>
        <v>-116</v>
      </c>
      <c r="G22" s="11">
        <f t="shared" si="1"/>
        <v>-54</v>
      </c>
    </row>
    <row r="23" spans="1:7" ht="9.75" customHeight="1">
      <c r="A23" s="10" t="s">
        <v>76</v>
      </c>
      <c r="B23" s="11">
        <v>11</v>
      </c>
      <c r="C23" s="11">
        <v>8</v>
      </c>
      <c r="D23" s="11">
        <v>42</v>
      </c>
      <c r="E23" s="11">
        <v>21</v>
      </c>
      <c r="F23" s="32">
        <f t="shared" si="0"/>
        <v>-31</v>
      </c>
      <c r="G23" s="11">
        <f t="shared" si="1"/>
        <v>-13</v>
      </c>
    </row>
    <row r="24" spans="1:7" ht="9.75" customHeight="1">
      <c r="A24" s="10" t="s">
        <v>80</v>
      </c>
      <c r="B24" s="11">
        <v>807</v>
      </c>
      <c r="C24" s="11">
        <v>422</v>
      </c>
      <c r="D24" s="11">
        <v>1038</v>
      </c>
      <c r="E24" s="11">
        <v>525</v>
      </c>
      <c r="F24" s="32">
        <f t="shared" si="0"/>
        <v>-231</v>
      </c>
      <c r="G24" s="32">
        <f t="shared" si="0"/>
        <v>-103</v>
      </c>
    </row>
    <row r="25" spans="1:7" ht="9.75" customHeight="1">
      <c r="A25" s="10" t="s">
        <v>81</v>
      </c>
      <c r="B25" s="11">
        <v>552</v>
      </c>
      <c r="C25" s="11">
        <v>276</v>
      </c>
      <c r="D25" s="11">
        <v>525</v>
      </c>
      <c r="E25" s="11">
        <v>285</v>
      </c>
      <c r="F25" s="32">
        <f t="shared" si="0"/>
        <v>27</v>
      </c>
      <c r="G25" s="11">
        <f t="shared" si="1"/>
        <v>-9</v>
      </c>
    </row>
    <row r="26" spans="1:7" ht="9.75" customHeight="1">
      <c r="A26" s="10" t="s">
        <v>154</v>
      </c>
      <c r="B26" s="11">
        <v>64</v>
      </c>
      <c r="C26" s="11">
        <v>35</v>
      </c>
      <c r="D26" s="11">
        <v>149</v>
      </c>
      <c r="E26" s="11">
        <v>65</v>
      </c>
      <c r="F26" s="32">
        <f t="shared" si="0"/>
        <v>-85</v>
      </c>
      <c r="G26" s="11">
        <f t="shared" si="1"/>
        <v>-30</v>
      </c>
    </row>
    <row r="27" spans="1:7" ht="5.25" customHeight="1">
      <c r="A27" s="10"/>
      <c r="B27" s="11"/>
      <c r="C27" s="11"/>
      <c r="D27" s="11"/>
      <c r="E27" s="11"/>
      <c r="F27" s="32"/>
      <c r="G27" s="11"/>
    </row>
    <row r="28" spans="1:7" s="28" customFormat="1" ht="9.75" customHeight="1">
      <c r="A28" s="12" t="s">
        <v>82</v>
      </c>
      <c r="B28" s="13">
        <f>SUM(B12:B27)</f>
        <v>5652</v>
      </c>
      <c r="C28" s="13">
        <f>SUM(C12:C27)</f>
        <v>2968</v>
      </c>
      <c r="D28" s="13">
        <f>SUM(D12:D27)</f>
        <v>7707</v>
      </c>
      <c r="E28" s="13">
        <f>SUM(E12:E27)</f>
        <v>3868</v>
      </c>
      <c r="F28" s="13">
        <f t="shared" si="0"/>
        <v>-2055</v>
      </c>
      <c r="G28" s="13">
        <f t="shared" si="1"/>
        <v>-900</v>
      </c>
    </row>
    <row r="29" spans="1:7" ht="3" customHeight="1">
      <c r="A29" s="10"/>
      <c r="B29" s="11"/>
      <c r="C29" s="11"/>
      <c r="D29" s="11"/>
      <c r="E29" s="11"/>
      <c r="F29" s="32" t="str">
        <f t="shared" si="0"/>
        <v>-</v>
      </c>
      <c r="G29" s="11" t="str">
        <f t="shared" si="1"/>
        <v>-</v>
      </c>
    </row>
    <row r="30" spans="1:7" ht="12.75">
      <c r="A30" s="10" t="s">
        <v>129</v>
      </c>
      <c r="B30" s="11">
        <v>1548</v>
      </c>
      <c r="C30" s="11">
        <v>952</v>
      </c>
      <c r="D30" s="11">
        <v>1657</v>
      </c>
      <c r="E30" s="11">
        <v>1070</v>
      </c>
      <c r="F30" s="32">
        <f t="shared" si="0"/>
        <v>-109</v>
      </c>
      <c r="G30" s="11">
        <f t="shared" si="1"/>
        <v>-118</v>
      </c>
    </row>
    <row r="31" spans="1:7" ht="3" customHeight="1">
      <c r="A31" s="10"/>
      <c r="B31" s="11"/>
      <c r="C31" s="11"/>
      <c r="D31" s="11"/>
      <c r="E31" s="11"/>
      <c r="F31" s="32" t="str">
        <f t="shared" si="0"/>
        <v>-</v>
      </c>
      <c r="G31" s="11" t="str">
        <f t="shared" si="1"/>
        <v>-</v>
      </c>
    </row>
    <row r="32" spans="1:7" s="28" customFormat="1" ht="9.75" customHeight="1">
      <c r="A32" s="12" t="s">
        <v>4</v>
      </c>
      <c r="B32" s="13">
        <f>B28+B30</f>
        <v>7200</v>
      </c>
      <c r="C32" s="13">
        <f>C28+C30</f>
        <v>3920</v>
      </c>
      <c r="D32" s="13">
        <f>D28+D30</f>
        <v>9364</v>
      </c>
      <c r="E32" s="13">
        <f>E28+E30</f>
        <v>4938</v>
      </c>
      <c r="F32" s="13">
        <f t="shared" si="0"/>
        <v>-2164</v>
      </c>
      <c r="G32" s="13">
        <f t="shared" si="1"/>
        <v>-1018</v>
      </c>
    </row>
    <row r="33" spans="1:7" ht="7.5" customHeight="1">
      <c r="A33" s="18"/>
      <c r="F33" s="33"/>
      <c r="G33" s="11"/>
    </row>
    <row r="34" spans="1:7" ht="12.75">
      <c r="A34" s="31" t="s">
        <v>0</v>
      </c>
      <c r="B34" s="3"/>
      <c r="C34" s="3"/>
      <c r="D34" s="3"/>
      <c r="E34" s="3"/>
      <c r="F34" s="35"/>
      <c r="G34" s="3"/>
    </row>
    <row r="35" spans="1:6" ht="7.5" customHeight="1">
      <c r="A35" s="18"/>
      <c r="F35" s="33"/>
    </row>
    <row r="36" spans="1:7" ht="9.75" customHeight="1">
      <c r="A36" s="10" t="s">
        <v>74</v>
      </c>
      <c r="B36" s="11">
        <v>419</v>
      </c>
      <c r="C36" s="11">
        <v>232</v>
      </c>
      <c r="D36" s="11">
        <v>874</v>
      </c>
      <c r="E36" s="11">
        <v>456</v>
      </c>
      <c r="F36" s="32">
        <f aca="true" t="shared" si="2" ref="F36:F50">IF(B36-D36=0,"-",B36-D36)</f>
        <v>-455</v>
      </c>
      <c r="G36" s="32">
        <f aca="true" t="shared" si="3" ref="G36:G50">IF(C36-E36=0,"-",C36-E36)</f>
        <v>-224</v>
      </c>
    </row>
    <row r="37" spans="1:7" ht="9.75" customHeight="1">
      <c r="A37" s="10" t="s">
        <v>75</v>
      </c>
      <c r="B37" s="11">
        <v>917</v>
      </c>
      <c r="C37" s="11">
        <v>475</v>
      </c>
      <c r="D37" s="11">
        <v>1455</v>
      </c>
      <c r="E37" s="11">
        <v>729</v>
      </c>
      <c r="F37" s="32">
        <f t="shared" si="2"/>
        <v>-538</v>
      </c>
      <c r="G37" s="32">
        <f t="shared" si="3"/>
        <v>-254</v>
      </c>
    </row>
    <row r="38" spans="1:7" ht="9.75" customHeight="1">
      <c r="A38" s="10" t="s">
        <v>77</v>
      </c>
      <c r="B38" s="11">
        <v>225</v>
      </c>
      <c r="C38" s="11">
        <v>130</v>
      </c>
      <c r="D38" s="11">
        <v>261</v>
      </c>
      <c r="E38" s="11">
        <v>141</v>
      </c>
      <c r="F38" s="32">
        <f t="shared" si="2"/>
        <v>-36</v>
      </c>
      <c r="G38" s="32">
        <f t="shared" si="3"/>
        <v>-11</v>
      </c>
    </row>
    <row r="39" spans="1:7" ht="9.75" customHeight="1">
      <c r="A39" s="10" t="s">
        <v>78</v>
      </c>
      <c r="B39" s="11">
        <v>156</v>
      </c>
      <c r="C39" s="11">
        <v>86</v>
      </c>
      <c r="D39" s="11">
        <v>186</v>
      </c>
      <c r="E39" s="11">
        <v>85</v>
      </c>
      <c r="F39" s="32">
        <f t="shared" si="2"/>
        <v>-30</v>
      </c>
      <c r="G39" s="32">
        <f t="shared" si="3"/>
        <v>1</v>
      </c>
    </row>
    <row r="40" spans="1:7" ht="9.75" customHeight="1">
      <c r="A40" s="10" t="s">
        <v>70</v>
      </c>
      <c r="B40" s="11">
        <v>15</v>
      </c>
      <c r="C40" s="11">
        <v>5</v>
      </c>
      <c r="D40" s="11">
        <v>36</v>
      </c>
      <c r="E40" s="11">
        <v>19</v>
      </c>
      <c r="F40" s="32">
        <f t="shared" si="2"/>
        <v>-21</v>
      </c>
      <c r="G40" s="32">
        <f t="shared" si="3"/>
        <v>-14</v>
      </c>
    </row>
    <row r="41" spans="1:7" ht="9.75" customHeight="1">
      <c r="A41" s="10" t="s">
        <v>68</v>
      </c>
      <c r="B41" s="11">
        <v>38</v>
      </c>
      <c r="C41" s="11">
        <v>23</v>
      </c>
      <c r="D41" s="11">
        <v>104</v>
      </c>
      <c r="E41" s="11">
        <v>47</v>
      </c>
      <c r="F41" s="32">
        <f t="shared" si="2"/>
        <v>-66</v>
      </c>
      <c r="G41" s="32">
        <f t="shared" si="3"/>
        <v>-24</v>
      </c>
    </row>
    <row r="42" spans="1:7" ht="9.75" customHeight="1">
      <c r="A42" s="10" t="s">
        <v>72</v>
      </c>
      <c r="B42" s="11">
        <v>676</v>
      </c>
      <c r="C42" s="11">
        <v>331</v>
      </c>
      <c r="D42" s="11">
        <v>929</v>
      </c>
      <c r="E42" s="11">
        <v>432</v>
      </c>
      <c r="F42" s="32">
        <f t="shared" si="2"/>
        <v>-253</v>
      </c>
      <c r="G42" s="32">
        <f t="shared" si="3"/>
        <v>-101</v>
      </c>
    </row>
    <row r="43" spans="1:7" ht="9.75" customHeight="1">
      <c r="A43" s="10" t="s">
        <v>79</v>
      </c>
      <c r="B43" s="11">
        <v>93</v>
      </c>
      <c r="C43" s="11">
        <v>47</v>
      </c>
      <c r="D43" s="11">
        <v>120</v>
      </c>
      <c r="E43" s="11">
        <v>68</v>
      </c>
      <c r="F43" s="32">
        <f t="shared" si="2"/>
        <v>-27</v>
      </c>
      <c r="G43" s="32">
        <f t="shared" si="3"/>
        <v>-21</v>
      </c>
    </row>
    <row r="44" spans="1:7" ht="9.75" customHeight="1">
      <c r="A44" s="10" t="s">
        <v>69</v>
      </c>
      <c r="B44" s="11">
        <v>711</v>
      </c>
      <c r="C44" s="11">
        <v>358</v>
      </c>
      <c r="D44" s="11">
        <v>595</v>
      </c>
      <c r="E44" s="11">
        <v>288</v>
      </c>
      <c r="F44" s="32">
        <f t="shared" si="2"/>
        <v>116</v>
      </c>
      <c r="G44" s="32">
        <f t="shared" si="3"/>
        <v>70</v>
      </c>
    </row>
    <row r="45" spans="1:7" ht="9.75" customHeight="1">
      <c r="A45" s="10" t="s">
        <v>71</v>
      </c>
      <c r="B45" s="11">
        <v>457</v>
      </c>
      <c r="C45" s="11">
        <v>249</v>
      </c>
      <c r="D45" s="11">
        <v>658</v>
      </c>
      <c r="E45" s="11">
        <v>302</v>
      </c>
      <c r="F45" s="32">
        <f t="shared" si="2"/>
        <v>-201</v>
      </c>
      <c r="G45" s="32">
        <f t="shared" si="3"/>
        <v>-53</v>
      </c>
    </row>
    <row r="46" spans="1:7" ht="9.75" customHeight="1">
      <c r="A46" s="10" t="s">
        <v>73</v>
      </c>
      <c r="B46" s="11">
        <v>125</v>
      </c>
      <c r="C46" s="11">
        <v>61</v>
      </c>
      <c r="D46" s="11">
        <v>231</v>
      </c>
      <c r="E46" s="11">
        <v>113</v>
      </c>
      <c r="F46" s="32">
        <f t="shared" si="2"/>
        <v>-106</v>
      </c>
      <c r="G46" s="32">
        <f t="shared" si="3"/>
        <v>-52</v>
      </c>
    </row>
    <row r="47" spans="1:7" ht="9.75" customHeight="1">
      <c r="A47" s="10" t="s">
        <v>76</v>
      </c>
      <c r="B47" s="11">
        <v>9</v>
      </c>
      <c r="C47" s="11">
        <v>6</v>
      </c>
      <c r="D47" s="11">
        <v>40</v>
      </c>
      <c r="E47" s="11">
        <v>20</v>
      </c>
      <c r="F47" s="32">
        <f t="shared" si="2"/>
        <v>-31</v>
      </c>
      <c r="G47" s="32">
        <f t="shared" si="3"/>
        <v>-14</v>
      </c>
    </row>
    <row r="48" spans="1:7" ht="9.75" customHeight="1">
      <c r="A48" s="10" t="s">
        <v>80</v>
      </c>
      <c r="B48" s="11">
        <v>758</v>
      </c>
      <c r="C48" s="11">
        <v>389</v>
      </c>
      <c r="D48" s="11">
        <v>991</v>
      </c>
      <c r="E48" s="11">
        <v>501</v>
      </c>
      <c r="F48" s="32">
        <f t="shared" si="2"/>
        <v>-233</v>
      </c>
      <c r="G48" s="32">
        <f t="shared" si="3"/>
        <v>-112</v>
      </c>
    </row>
    <row r="49" spans="1:7" ht="9.75" customHeight="1">
      <c r="A49" s="10" t="s">
        <v>81</v>
      </c>
      <c r="B49" s="11">
        <v>521</v>
      </c>
      <c r="C49" s="11">
        <v>259</v>
      </c>
      <c r="D49" s="11">
        <v>497</v>
      </c>
      <c r="E49" s="11">
        <v>262</v>
      </c>
      <c r="F49" s="32">
        <f t="shared" si="2"/>
        <v>24</v>
      </c>
      <c r="G49" s="32">
        <f t="shared" si="3"/>
        <v>-3</v>
      </c>
    </row>
    <row r="50" spans="1:8" ht="9.75" customHeight="1">
      <c r="A50" s="10" t="s">
        <v>154</v>
      </c>
      <c r="B50" s="11">
        <v>60</v>
      </c>
      <c r="C50" s="11">
        <v>32</v>
      </c>
      <c r="D50" s="11">
        <v>138</v>
      </c>
      <c r="E50" s="11">
        <v>59</v>
      </c>
      <c r="F50" s="32">
        <f t="shared" si="2"/>
        <v>-78</v>
      </c>
      <c r="G50" s="32">
        <f t="shared" si="3"/>
        <v>-27</v>
      </c>
      <c r="H50" s="28"/>
    </row>
    <row r="51" spans="1:7" ht="4.5" customHeight="1">
      <c r="A51" s="10"/>
      <c r="B51" s="11"/>
      <c r="C51" s="11"/>
      <c r="D51" s="11"/>
      <c r="E51" s="11"/>
      <c r="F51" s="32"/>
      <c r="G51" s="32"/>
    </row>
    <row r="52" spans="1:7" s="28" customFormat="1" ht="9.75" customHeight="1">
      <c r="A52" s="12" t="s">
        <v>82</v>
      </c>
      <c r="B52" s="13">
        <f aca="true" t="shared" si="4" ref="B52:G52">SUM(B36:B51)</f>
        <v>5180</v>
      </c>
      <c r="C52" s="13">
        <f t="shared" si="4"/>
        <v>2683</v>
      </c>
      <c r="D52" s="13">
        <f t="shared" si="4"/>
        <v>7115</v>
      </c>
      <c r="E52" s="13">
        <f t="shared" si="4"/>
        <v>3522</v>
      </c>
      <c r="F52" s="13">
        <f t="shared" si="4"/>
        <v>-1935</v>
      </c>
      <c r="G52" s="13">
        <f t="shared" si="4"/>
        <v>-839</v>
      </c>
    </row>
    <row r="53" spans="1:7" ht="3" customHeight="1">
      <c r="A53" s="10"/>
      <c r="B53" s="11"/>
      <c r="C53" s="11"/>
      <c r="D53" s="11"/>
      <c r="E53" s="11"/>
      <c r="F53" s="32"/>
      <c r="G53" s="32"/>
    </row>
    <row r="54" spans="1:7" ht="12.75">
      <c r="A54" s="10" t="s">
        <v>129</v>
      </c>
      <c r="B54" s="11">
        <v>213</v>
      </c>
      <c r="C54" s="11">
        <v>127</v>
      </c>
      <c r="D54" s="11">
        <v>350</v>
      </c>
      <c r="E54" s="11">
        <v>182</v>
      </c>
      <c r="F54" s="32">
        <f>IF(B54-D54=0,"-",B54-D54)</f>
        <v>-137</v>
      </c>
      <c r="G54" s="32">
        <f>IF(C54-E54=0,"-",C54-E54)</f>
        <v>-55</v>
      </c>
    </row>
    <row r="55" spans="1:7" ht="3" customHeight="1">
      <c r="A55" s="10"/>
      <c r="B55" s="11"/>
      <c r="C55" s="11"/>
      <c r="D55" s="11"/>
      <c r="E55" s="11"/>
      <c r="F55" s="32"/>
      <c r="G55" s="32"/>
    </row>
    <row r="56" spans="1:7" s="28" customFormat="1" ht="9.75" customHeight="1">
      <c r="A56" s="12" t="s">
        <v>4</v>
      </c>
      <c r="B56" s="13">
        <f>B52+B54</f>
        <v>5393</v>
      </c>
      <c r="C56" s="13">
        <f>C52+C54</f>
        <v>2810</v>
      </c>
      <c r="D56" s="13">
        <f>D52+D54</f>
        <v>7465</v>
      </c>
      <c r="E56" s="13">
        <f>E52+E54</f>
        <v>3704</v>
      </c>
      <c r="F56" s="33">
        <f>IF(B56-D56=0,"-",B56-D56)</f>
        <v>-2072</v>
      </c>
      <c r="G56" s="33">
        <f>IF(C56-E56=0,"-",C56-E56)</f>
        <v>-894</v>
      </c>
    </row>
    <row r="57" ht="8.25" customHeight="1">
      <c r="F57" s="33"/>
    </row>
    <row r="58" spans="1:7" ht="12.75">
      <c r="A58" s="15" t="s">
        <v>83</v>
      </c>
      <c r="B58" s="3"/>
      <c r="C58" s="3"/>
      <c r="D58" s="3"/>
      <c r="E58" s="3"/>
      <c r="F58" s="35"/>
      <c r="G58" s="3"/>
    </row>
    <row r="59" ht="8.25" customHeight="1">
      <c r="F59" s="33"/>
    </row>
    <row r="60" spans="1:7" ht="9.75" customHeight="1">
      <c r="A60" s="10" t="s">
        <v>74</v>
      </c>
      <c r="B60" s="11">
        <f aca="true" t="shared" si="5" ref="B60:E64">B12-B36</f>
        <v>49</v>
      </c>
      <c r="C60" s="11">
        <f t="shared" si="5"/>
        <v>29</v>
      </c>
      <c r="D60" s="11">
        <f t="shared" si="5"/>
        <v>78</v>
      </c>
      <c r="E60" s="11">
        <f t="shared" si="5"/>
        <v>43</v>
      </c>
      <c r="F60" s="32">
        <f aca="true" t="shared" si="6" ref="F60:G67">IF(B60-D60=0,"-",B60-D60)</f>
        <v>-29</v>
      </c>
      <c r="G60" s="32">
        <f t="shared" si="6"/>
        <v>-14</v>
      </c>
    </row>
    <row r="61" spans="1:7" ht="9.75" customHeight="1">
      <c r="A61" s="10" t="s">
        <v>75</v>
      </c>
      <c r="B61" s="11">
        <f t="shared" si="5"/>
        <v>82</v>
      </c>
      <c r="C61" s="11">
        <f t="shared" si="5"/>
        <v>47</v>
      </c>
      <c r="D61" s="11">
        <f t="shared" si="5"/>
        <v>92</v>
      </c>
      <c r="E61" s="11">
        <f t="shared" si="5"/>
        <v>51</v>
      </c>
      <c r="F61" s="32">
        <f t="shared" si="6"/>
        <v>-10</v>
      </c>
      <c r="G61" s="32">
        <f t="shared" si="6"/>
        <v>-4</v>
      </c>
    </row>
    <row r="62" spans="1:7" ht="9.75" customHeight="1">
      <c r="A62" s="10" t="s">
        <v>77</v>
      </c>
      <c r="B62" s="11">
        <f t="shared" si="5"/>
        <v>32</v>
      </c>
      <c r="C62" s="11">
        <f t="shared" si="5"/>
        <v>23</v>
      </c>
      <c r="D62" s="11">
        <f t="shared" si="5"/>
        <v>41</v>
      </c>
      <c r="E62" s="11">
        <f t="shared" si="5"/>
        <v>23</v>
      </c>
      <c r="F62" s="32">
        <f t="shared" si="6"/>
        <v>-9</v>
      </c>
      <c r="G62" s="32" t="str">
        <f t="shared" si="6"/>
        <v>-</v>
      </c>
    </row>
    <row r="63" spans="1:7" ht="9.75" customHeight="1">
      <c r="A63" s="10" t="s">
        <v>78</v>
      </c>
      <c r="B63" s="11">
        <f t="shared" si="5"/>
        <v>9</v>
      </c>
      <c r="C63" s="11">
        <f t="shared" si="5"/>
        <v>7</v>
      </c>
      <c r="D63" s="11">
        <f t="shared" si="5"/>
        <v>8</v>
      </c>
      <c r="E63" s="11">
        <f t="shared" si="5"/>
        <v>5</v>
      </c>
      <c r="F63" s="32">
        <f t="shared" si="6"/>
        <v>1</v>
      </c>
      <c r="G63" s="32">
        <f t="shared" si="6"/>
        <v>2</v>
      </c>
    </row>
    <row r="64" spans="1:7" ht="9.75" customHeight="1">
      <c r="A64" s="10" t="s">
        <v>70</v>
      </c>
      <c r="B64" s="11">
        <f t="shared" si="5"/>
        <v>2</v>
      </c>
      <c r="C64" s="11">
        <f t="shared" si="5"/>
        <v>2</v>
      </c>
      <c r="D64" s="11">
        <f>D16-D40</f>
        <v>7</v>
      </c>
      <c r="E64" s="11">
        <f>E16-E40</f>
        <v>5</v>
      </c>
      <c r="F64" s="32">
        <f t="shared" si="6"/>
        <v>-5</v>
      </c>
      <c r="G64" s="32">
        <f t="shared" si="6"/>
        <v>-3</v>
      </c>
    </row>
    <row r="65" spans="1:7" ht="9.75" customHeight="1">
      <c r="A65" s="10" t="s">
        <v>68</v>
      </c>
      <c r="B65" s="11">
        <f aca="true" t="shared" si="7" ref="B65:C72">B17-B41</f>
        <v>2</v>
      </c>
      <c r="C65" s="11">
        <f t="shared" si="7"/>
        <v>2</v>
      </c>
      <c r="D65" s="11">
        <f>D17-D41</f>
        <v>14</v>
      </c>
      <c r="E65" s="11">
        <f>E17-E41</f>
        <v>7</v>
      </c>
      <c r="F65" s="32">
        <f t="shared" si="6"/>
        <v>-12</v>
      </c>
      <c r="G65" s="32">
        <f t="shared" si="6"/>
        <v>-5</v>
      </c>
    </row>
    <row r="66" spans="1:7" ht="9.75" customHeight="1">
      <c r="A66" s="10" t="s">
        <v>72</v>
      </c>
      <c r="B66" s="11">
        <f t="shared" si="7"/>
        <v>58</v>
      </c>
      <c r="C66" s="11">
        <f t="shared" si="7"/>
        <v>37</v>
      </c>
      <c r="D66" s="11">
        <f aca="true" t="shared" si="8" ref="D66:E72">D18-D42</f>
        <v>87</v>
      </c>
      <c r="E66" s="11">
        <f t="shared" si="8"/>
        <v>59</v>
      </c>
      <c r="F66" s="32">
        <f t="shared" si="6"/>
        <v>-29</v>
      </c>
      <c r="G66" s="32">
        <f t="shared" si="6"/>
        <v>-22</v>
      </c>
    </row>
    <row r="67" spans="1:7" ht="9.75" customHeight="1">
      <c r="A67" s="10" t="s">
        <v>79</v>
      </c>
      <c r="B67" s="11">
        <f t="shared" si="7"/>
        <v>2</v>
      </c>
      <c r="C67" s="11" t="s">
        <v>19</v>
      </c>
      <c r="D67" s="11">
        <f t="shared" si="8"/>
        <v>8</v>
      </c>
      <c r="E67" s="11">
        <f t="shared" si="8"/>
        <v>6</v>
      </c>
      <c r="F67" s="32">
        <f t="shared" si="6"/>
        <v>-6</v>
      </c>
      <c r="G67" s="32">
        <v>-6</v>
      </c>
    </row>
    <row r="68" spans="1:7" ht="9.75" customHeight="1">
      <c r="A68" s="10" t="s">
        <v>69</v>
      </c>
      <c r="B68" s="11">
        <f t="shared" si="7"/>
        <v>81</v>
      </c>
      <c r="C68" s="11">
        <f>C20-C44</f>
        <v>44</v>
      </c>
      <c r="D68" s="11">
        <f t="shared" si="8"/>
        <v>39</v>
      </c>
      <c r="E68" s="11">
        <f t="shared" si="8"/>
        <v>23</v>
      </c>
      <c r="F68" s="32">
        <f aca="true" t="shared" si="9" ref="F68:G71">IF(B68-D68=0,"-",B68-D68)</f>
        <v>42</v>
      </c>
      <c r="G68" s="32">
        <f t="shared" si="9"/>
        <v>21</v>
      </c>
    </row>
    <row r="69" spans="1:7" ht="9.75" customHeight="1">
      <c r="A69" s="10" t="s">
        <v>71</v>
      </c>
      <c r="B69" s="11">
        <f t="shared" si="7"/>
        <v>54</v>
      </c>
      <c r="C69" s="11">
        <f>C21-C45</f>
        <v>30</v>
      </c>
      <c r="D69" s="11">
        <f t="shared" si="8"/>
        <v>105</v>
      </c>
      <c r="E69" s="11">
        <f t="shared" si="8"/>
        <v>59</v>
      </c>
      <c r="F69" s="32">
        <f t="shared" si="9"/>
        <v>-51</v>
      </c>
      <c r="G69" s="32">
        <f t="shared" si="9"/>
        <v>-29</v>
      </c>
    </row>
    <row r="70" spans="1:7" ht="9.75" customHeight="1">
      <c r="A70" s="10" t="s">
        <v>73</v>
      </c>
      <c r="B70" s="11">
        <f t="shared" si="7"/>
        <v>15</v>
      </c>
      <c r="C70" s="11">
        <f>C22-C46</f>
        <v>9</v>
      </c>
      <c r="D70" s="11">
        <f t="shared" si="8"/>
        <v>25</v>
      </c>
      <c r="E70" s="11">
        <f t="shared" si="8"/>
        <v>11</v>
      </c>
      <c r="F70" s="32">
        <f t="shared" si="9"/>
        <v>-10</v>
      </c>
      <c r="G70" s="32">
        <f t="shared" si="9"/>
        <v>-2</v>
      </c>
    </row>
    <row r="71" spans="1:7" ht="9.75" customHeight="1">
      <c r="A71" s="10" t="s">
        <v>76</v>
      </c>
      <c r="B71" s="11">
        <f t="shared" si="7"/>
        <v>2</v>
      </c>
      <c r="C71" s="11">
        <f>C23-C47</f>
        <v>2</v>
      </c>
      <c r="D71" s="11">
        <f t="shared" si="8"/>
        <v>2</v>
      </c>
      <c r="E71" s="11">
        <f t="shared" si="8"/>
        <v>1</v>
      </c>
      <c r="F71" s="32" t="str">
        <f t="shared" si="9"/>
        <v>-</v>
      </c>
      <c r="G71" s="32">
        <f t="shared" si="9"/>
        <v>1</v>
      </c>
    </row>
    <row r="72" spans="1:7" ht="9.75" customHeight="1">
      <c r="A72" s="10" t="s">
        <v>80</v>
      </c>
      <c r="B72" s="11">
        <f t="shared" si="7"/>
        <v>49</v>
      </c>
      <c r="C72" s="11">
        <f>C24-C48</f>
        <v>33</v>
      </c>
      <c r="D72" s="11">
        <f t="shared" si="8"/>
        <v>47</v>
      </c>
      <c r="E72" s="11">
        <f t="shared" si="8"/>
        <v>24</v>
      </c>
      <c r="F72" s="32">
        <f aca="true" t="shared" si="10" ref="F72:G74">IF(B72-D72=0,"-",B72-D72)</f>
        <v>2</v>
      </c>
      <c r="G72" s="32">
        <f t="shared" si="10"/>
        <v>9</v>
      </c>
    </row>
    <row r="73" spans="1:7" ht="9.75" customHeight="1">
      <c r="A73" s="10" t="s">
        <v>81</v>
      </c>
      <c r="B73" s="11">
        <f aca="true" t="shared" si="11" ref="B73:E74">B25-B49</f>
        <v>31</v>
      </c>
      <c r="C73" s="11">
        <f t="shared" si="11"/>
        <v>17</v>
      </c>
      <c r="D73" s="11">
        <f t="shared" si="11"/>
        <v>28</v>
      </c>
      <c r="E73" s="11">
        <f t="shared" si="11"/>
        <v>23</v>
      </c>
      <c r="F73" s="32">
        <f t="shared" si="10"/>
        <v>3</v>
      </c>
      <c r="G73" s="32">
        <f t="shared" si="10"/>
        <v>-6</v>
      </c>
    </row>
    <row r="74" spans="1:7" ht="9.75" customHeight="1">
      <c r="A74" s="10" t="s">
        <v>154</v>
      </c>
      <c r="B74" s="11">
        <f t="shared" si="11"/>
        <v>4</v>
      </c>
      <c r="C74" s="11">
        <f t="shared" si="11"/>
        <v>3</v>
      </c>
      <c r="D74" s="11">
        <f t="shared" si="11"/>
        <v>11</v>
      </c>
      <c r="E74" s="11">
        <f t="shared" si="11"/>
        <v>6</v>
      </c>
      <c r="F74" s="32">
        <f t="shared" si="10"/>
        <v>-7</v>
      </c>
      <c r="G74" s="32">
        <f t="shared" si="10"/>
        <v>-3</v>
      </c>
    </row>
    <row r="75" spans="1:7" ht="5.25" customHeight="1">
      <c r="A75" s="10"/>
      <c r="B75" s="11"/>
      <c r="C75" s="11"/>
      <c r="D75" s="11"/>
      <c r="E75" s="11"/>
      <c r="F75" s="32"/>
      <c r="G75" s="32"/>
    </row>
    <row r="76" spans="1:7" s="28" customFormat="1" ht="9.75" customHeight="1">
      <c r="A76" s="12" t="s">
        <v>82</v>
      </c>
      <c r="B76" s="13">
        <f aca="true" t="shared" si="12" ref="B76:G76">SUM(B60:B75)</f>
        <v>472</v>
      </c>
      <c r="C76" s="13">
        <f t="shared" si="12"/>
        <v>285</v>
      </c>
      <c r="D76" s="13">
        <f t="shared" si="12"/>
        <v>592</v>
      </c>
      <c r="E76" s="13">
        <f t="shared" si="12"/>
        <v>346</v>
      </c>
      <c r="F76" s="13">
        <f t="shared" si="12"/>
        <v>-120</v>
      </c>
      <c r="G76" s="13">
        <f t="shared" si="12"/>
        <v>-61</v>
      </c>
    </row>
    <row r="77" spans="1:7" ht="3" customHeight="1">
      <c r="A77" s="10"/>
      <c r="B77" s="11"/>
      <c r="C77" s="11"/>
      <c r="D77" s="11"/>
      <c r="E77" s="11"/>
      <c r="F77" s="32"/>
      <c r="G77" s="32"/>
    </row>
    <row r="78" spans="1:7" ht="12.75">
      <c r="A78" s="10" t="s">
        <v>129</v>
      </c>
      <c r="B78" s="11">
        <f>B30-B54</f>
        <v>1335</v>
      </c>
      <c r="C78" s="11">
        <f>C30-C54</f>
        <v>825</v>
      </c>
      <c r="D78" s="11">
        <f>D30-D54</f>
        <v>1307</v>
      </c>
      <c r="E78" s="11">
        <f>E30-E54</f>
        <v>888</v>
      </c>
      <c r="F78" s="32">
        <f>IF(B78-D78=0,"-",B78-D78)</f>
        <v>28</v>
      </c>
      <c r="G78" s="32">
        <f>IF(C78-E78=0,"-",C78-E78)</f>
        <v>-63</v>
      </c>
    </row>
    <row r="79" spans="1:7" ht="3" customHeight="1">
      <c r="A79" s="10"/>
      <c r="B79" s="11"/>
      <c r="C79" s="11"/>
      <c r="D79" s="11"/>
      <c r="E79" s="11"/>
      <c r="F79" s="32"/>
      <c r="G79" s="32"/>
    </row>
    <row r="80" spans="1:7" s="28" customFormat="1" ht="9.75" customHeight="1">
      <c r="A80" s="12" t="s">
        <v>4</v>
      </c>
      <c r="B80" s="13">
        <f>B76+B78</f>
        <v>1807</v>
      </c>
      <c r="C80" s="13">
        <f>C76+C78</f>
        <v>1110</v>
      </c>
      <c r="D80" s="13">
        <f>D76+D78</f>
        <v>1899</v>
      </c>
      <c r="E80" s="13">
        <f>E76+E78</f>
        <v>1234</v>
      </c>
      <c r="F80" s="33">
        <f>IF(B80-D80=0,"-",B80-D80)</f>
        <v>-92</v>
      </c>
      <c r="G80" s="33">
        <f>IF(C80-E80=0,"-",C80-E80)</f>
        <v>-124</v>
      </c>
    </row>
    <row r="81" ht="18" customHeight="1"/>
    <row r="82" ht="12.75">
      <c r="A82" s="14" t="s">
        <v>146</v>
      </c>
    </row>
  </sheetData>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slt1h4</cp:lastModifiedBy>
  <cp:lastPrinted>2004-09-02T07:41:39Z</cp:lastPrinted>
  <dcterms:created xsi:type="dcterms:W3CDTF">2001-01-18T13:15:17Z</dcterms:created>
  <dcterms:modified xsi:type="dcterms:W3CDTF">2008-02-25T14:31:57Z</dcterms:modified>
  <cp:category/>
  <cp:version/>
  <cp:contentType/>
  <cp:contentStatus/>
</cp:coreProperties>
</file>