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1-3" sheetId="4" r:id="rId4"/>
    <sheet name="Tab1.1" sheetId="5" r:id="rId5"/>
    <sheet name="Tab1.2" sheetId="6" r:id="rId6"/>
    <sheet name="Tab1.3" sheetId="7" r:id="rId7"/>
    <sheet name="Tab2.1+Graf4" sheetId="8" r:id="rId8"/>
    <sheet name="Tab2.2" sheetId="9" r:id="rId9"/>
    <sheet name="Tab2.3" sheetId="10" r:id="rId10"/>
    <sheet name="Tab2.4" sheetId="11" r:id="rId11"/>
    <sheet name="Tab3.1+Graf5" sheetId="12" r:id="rId12"/>
    <sheet name="Tab3.3+Graf6" sheetId="13" r:id="rId13"/>
    <sheet name="Tab3.4" sheetId="14" r:id="rId14"/>
    <sheet name="Tab4.1" sheetId="15" r:id="rId15"/>
    <sheet name="Tab4.2+Graf7" sheetId="16" r:id="rId16"/>
    <sheet name="Tab4.3+Graf8" sheetId="17" r:id="rId17"/>
  </sheets>
  <externalReferences>
    <externalReference r:id="rId20"/>
  </externalReferences>
  <definedNames>
    <definedName name="_xlnm.Print_Area" localSheetId="3">'Graf1-3'!$A$1:$G$169</definedName>
    <definedName name="_xlnm.Print_Area" localSheetId="4">'Tab1.1'!$A$1:$G$56</definedName>
    <definedName name="_xlnm.Print_Area" localSheetId="5">'Tab1.2'!$A$1:$I$56</definedName>
    <definedName name="_xlnm.Print_Area" localSheetId="7">'Tab2.1+Graf4'!$A$1:$F$61</definedName>
    <definedName name="_xlnm.Print_Area" localSheetId="8">'Tab2.2'!$A$1:$H$56</definedName>
    <definedName name="_xlnm.Print_Area" localSheetId="9">'Tab2.3'!$A$1:$G$56</definedName>
    <definedName name="_xlnm.Print_Area" localSheetId="12">'Tab3.3+Graf6'!$A$1:$G$57</definedName>
    <definedName name="_xlnm.Print_Area" localSheetId="15">'Tab4.2+Graf7'!$A$1:$F$57</definedName>
    <definedName name="_xlnm.Print_Area" localSheetId="16">'Tab4.3+Graf8'!$A$1:$G$58</definedName>
    <definedName name="_xlnm.Print_Area" localSheetId="2">'Vorbemerk.'!$A$1:$A$196</definedName>
  </definedNames>
  <calcPr fullCalcOnLoad="1"/>
</workbook>
</file>

<file path=xl/sharedStrings.xml><?xml version="1.0" encoding="utf-8"?>
<sst xmlns="http://schemas.openxmlformats.org/spreadsheetml/2006/main" count="699" uniqueCount="374">
  <si>
    <t>Insgesamt</t>
  </si>
  <si>
    <t>60 - 65</t>
  </si>
  <si>
    <t>65 - 70</t>
  </si>
  <si>
    <t>70 - 75</t>
  </si>
  <si>
    <t>75 - 80</t>
  </si>
  <si>
    <t>80 und mehr</t>
  </si>
  <si>
    <t>weiblich</t>
  </si>
  <si>
    <t>männlich</t>
  </si>
  <si>
    <t xml:space="preserve">1. Ausgewählte Merkmale nach Jahren </t>
  </si>
  <si>
    <t>1.1 Bevölkerung 60 Jahre und älter nach Altersgruppen und Geschlecht in 1000</t>
  </si>
  <si>
    <t>1.2 Bevölkerung 60 Jahre und älter nach monatlichem Nettoeinkommen und Geschlecht in 1000</t>
  </si>
  <si>
    <t>Mehrpersonenhaushalte</t>
  </si>
  <si>
    <t>davon mit ... Personen</t>
  </si>
  <si>
    <t>Ein-</t>
  </si>
  <si>
    <t>personen-</t>
  </si>
  <si>
    <t>haushalte</t>
  </si>
  <si>
    <t>Bezugspersonen insgesamt</t>
  </si>
  <si>
    <t>weibliche Bezugspersonen</t>
  </si>
  <si>
    <t>männliche Bezugspersonen</t>
  </si>
  <si>
    <t>4 und mehr</t>
  </si>
  <si>
    <t>davon mit ... Kind(ern)</t>
  </si>
  <si>
    <t>2 und mehr</t>
  </si>
  <si>
    <t>Kinder</t>
  </si>
  <si>
    <t>Mit Kindern</t>
  </si>
  <si>
    <t>2. Bevölkerung</t>
  </si>
  <si>
    <t>ledig</t>
  </si>
  <si>
    <t>verheiratet</t>
  </si>
  <si>
    <t>verwitwet</t>
  </si>
  <si>
    <t>geschieden</t>
  </si>
  <si>
    <t>unter ... Jahren</t>
  </si>
  <si>
    <t>75 und mehr</t>
  </si>
  <si>
    <t>Zusammen</t>
  </si>
  <si>
    <t>Davon im Alter von ... bis unter ... Jahren</t>
  </si>
  <si>
    <t>80 - 85</t>
  </si>
  <si>
    <t>85 und älter</t>
  </si>
  <si>
    <t>Bevölkerung insgesamt</t>
  </si>
  <si>
    <r>
      <t xml:space="preserve">   Renten-/Pensionsbezieher </t>
    </r>
    <r>
      <rPr>
        <vertAlign val="superscript"/>
        <sz val="8"/>
        <rFont val="Helvetica"/>
        <family val="2"/>
      </rPr>
      <t>1)</t>
    </r>
  </si>
  <si>
    <t xml:space="preserve">         Rente</t>
  </si>
  <si>
    <t xml:space="preserve">      darunter</t>
  </si>
  <si>
    <t xml:space="preserve">   darunter </t>
  </si>
  <si>
    <t xml:space="preserve">         Angestelltenrente</t>
  </si>
  <si>
    <t xml:space="preserve">         Arbeiterrente</t>
  </si>
  <si>
    <t xml:space="preserve">         Kriegsopferrente</t>
  </si>
  <si>
    <t xml:space="preserve">         Unfallrente</t>
  </si>
  <si>
    <t>Bevölkerung zusammen</t>
  </si>
  <si>
    <t>1) mit Bezug einer eigenen und/oder Hinterbliebenenrente/-pension</t>
  </si>
  <si>
    <t xml:space="preserve">      mit mindestens einer eigenen</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</si>
  <si>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</si>
  <si>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</si>
  <si>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</si>
  <si>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</si>
  <si>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</si>
  <si>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</si>
  <si>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</si>
  <si>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</si>
  <si>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</si>
  <si>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</si>
  <si>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</si>
  <si>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</si>
  <si>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</si>
  <si>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</si>
  <si>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</si>
  <si>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</si>
  <si>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</si>
  <si>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</si>
  <si>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</si>
  <si>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</si>
  <si>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</si>
  <si>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</si>
  <si>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</si>
  <si>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</si>
  <si>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</si>
  <si>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</si>
  <si>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 xml:space="preserve">   davon</t>
  </si>
  <si>
    <t xml:space="preserve">   kreisfreie Städte</t>
  </si>
  <si>
    <t xml:space="preserve">   Landkreise</t>
  </si>
  <si>
    <t>unter</t>
  </si>
  <si>
    <t>1 000</t>
  </si>
  <si>
    <t>und mehr</t>
  </si>
  <si>
    <t>Kreis</t>
  </si>
  <si>
    <t>Planungsregion</t>
  </si>
  <si>
    <t>ohne</t>
  </si>
  <si>
    <r>
      <t xml:space="preserve">Angabe </t>
    </r>
    <r>
      <rPr>
        <vertAlign val="superscript"/>
        <sz val="8"/>
        <rFont val="Helvetica"/>
        <family val="2"/>
      </rPr>
      <t>1)</t>
    </r>
  </si>
  <si>
    <t>2) aus methodischen Gründen als Median dargestellt</t>
  </si>
  <si>
    <t>Jahr</t>
  </si>
  <si>
    <t xml:space="preserve">         knappschaftliche Rente</t>
  </si>
  <si>
    <t xml:space="preserve">         sonstige öffentliche Rente</t>
  </si>
  <si>
    <t>Land</t>
  </si>
  <si>
    <t xml:space="preserve">         darunter nur</t>
  </si>
  <si>
    <t>1) einschließlich kein Einkommen und Selbständige der Landwirtschaft in der Haupttätigkeit</t>
  </si>
  <si>
    <t>Nettoeinkommen von ... bis unter ... EUR</t>
  </si>
  <si>
    <t>EUR</t>
  </si>
  <si>
    <t>unter 500</t>
  </si>
  <si>
    <t>500 - 700</t>
  </si>
  <si>
    <t>700 - 900</t>
  </si>
  <si>
    <t>500 -</t>
  </si>
  <si>
    <t>900 -</t>
  </si>
  <si>
    <t>1 500</t>
  </si>
  <si>
    <t>Darunter mit einem monatlichem Nettoeinkommen von ... bis unter ... EUR</t>
  </si>
  <si>
    <t>900 - 1 100</t>
  </si>
  <si>
    <t>1 100 - 1 300</t>
  </si>
  <si>
    <t>1 300 - 1 500</t>
  </si>
  <si>
    <t>1 500 und mehr</t>
  </si>
  <si>
    <t>Thüringen</t>
  </si>
  <si>
    <t xml:space="preserve">Thüringen </t>
  </si>
  <si>
    <t>Davon im Alter von ... bis unter .. Jahren</t>
  </si>
  <si>
    <t>1.3 Privathaushalte, deren Bezugsperson 60 Jahre und älter ist, nach Haushaltsgröße in 1000</t>
  </si>
  <si>
    <r>
      <t xml:space="preserve">Mittleres Einkommen </t>
    </r>
    <r>
      <rPr>
        <vertAlign val="superscript"/>
        <sz val="8"/>
        <rFont val="Helvetica"/>
        <family val="0"/>
      </rPr>
      <t>2)</t>
    </r>
  </si>
  <si>
    <t>*) einschl. verheiratet getrennt lebende, geschiedene und verwitwete Personen ohne Kinder</t>
  </si>
  <si>
    <t>Südwestthüringen</t>
  </si>
  <si>
    <r>
      <t>1.4 Familien *</t>
    </r>
    <r>
      <rPr>
        <b/>
        <vertAlign val="superscript"/>
        <sz val="8"/>
        <rFont val="Helvetica"/>
        <family val="2"/>
      </rPr>
      <t>)</t>
    </r>
    <r>
      <rPr>
        <b/>
        <sz val="8"/>
        <rFont val="Helvetica"/>
        <family val="2"/>
      </rPr>
      <t>, deren Bezugsperson 60 Jahre und älter ist, nach Zahl der ledigen Kinder in 1000</t>
    </r>
  </si>
  <si>
    <t>2.3 Bevölkerung 60 Jahre und älter im März 2004 nach Altersgruppen und Kreisen in 1000</t>
  </si>
  <si>
    <t xml:space="preserve">2.4  Bevölkerung 60 Jahre und älter im März 2004 nach monatlichem Nettoeinkommen und Kreisen </t>
  </si>
  <si>
    <t>2.2 Bevölkerung 60 Jahre und älter im März 2004 nach Art der eigenen Rente, Altersgruppen und Geschlecht in 1000</t>
  </si>
  <si>
    <t>3. Haushalte</t>
  </si>
  <si>
    <t>Haushaltsgröße und Geschlecht in 1000</t>
  </si>
  <si>
    <t>Mehrpersonenhaushalte mit ... Personen</t>
  </si>
  <si>
    <t>Einpersonen-</t>
  </si>
  <si>
    <t>zusammen</t>
  </si>
  <si>
    <t>Alter von ... bis</t>
  </si>
  <si>
    <t>und Altersgruppen der Bezugsperson sowie Haushaltsgröße in 1000</t>
  </si>
  <si>
    <t>Haushaltsnettoeinkommen und Haushaltsgröße in 1000</t>
  </si>
  <si>
    <t>Haushaltsnettoeinkommen</t>
  </si>
  <si>
    <t xml:space="preserve">Sonstige </t>
  </si>
  <si>
    <t>Mehrpersonen-</t>
  </si>
  <si>
    <t>Anteil an Haushalten insgesamt</t>
  </si>
  <si>
    <t>3 und</t>
  </si>
  <si>
    <t>mehr</t>
  </si>
  <si>
    <t>Prozent</t>
  </si>
  <si>
    <t>Ohne</t>
  </si>
  <si>
    <t>Familiennettoeinkommen</t>
  </si>
  <si>
    <t>Alter des Ehemannes von ... bis unter ... Jahren</t>
  </si>
  <si>
    <t>Alter der Ehefrau von ... bis</t>
  </si>
  <si>
    <t>55 - 60</t>
  </si>
  <si>
    <t>1) mindestens ein Haushaltsmitglied ist in seiner Haupttätigkeit selbständiger Landwirt und ohne Angabe</t>
  </si>
  <si>
    <t xml:space="preserve">1) mindestens ein Familienmitglied ist in seiner Haupttätigkeit selbständiger Landwirt, kein Einkommen,  ohne Angabe </t>
  </si>
  <si>
    <t>von ... bis unter ... Euro</t>
  </si>
  <si>
    <t>Davon mit ... Person(en)</t>
  </si>
  <si>
    <t>Mit ... Kind(ern)</t>
  </si>
  <si>
    <t>von ... bis unter ... EUR</t>
  </si>
  <si>
    <t xml:space="preserve">      unter 300</t>
  </si>
  <si>
    <t xml:space="preserve">   300 -    500</t>
  </si>
  <si>
    <t xml:space="preserve">   500 -    700</t>
  </si>
  <si>
    <t xml:space="preserve">   700 -    900</t>
  </si>
  <si>
    <t xml:space="preserve">   900 - 1 100</t>
  </si>
  <si>
    <t>1 500 - 2 000</t>
  </si>
  <si>
    <t>2 000 und mehr</t>
  </si>
  <si>
    <t>Sonstiges</t>
  </si>
  <si>
    <t xml:space="preserve">    500 -   700</t>
  </si>
  <si>
    <t xml:space="preserve">    700 -   900</t>
  </si>
  <si>
    <t xml:space="preserve">     1 100 -    1 300</t>
  </si>
  <si>
    <t xml:space="preserve">     1 300 -    1 500</t>
  </si>
  <si>
    <t xml:space="preserve">     1 500 -    2 000</t>
  </si>
  <si>
    <t xml:space="preserve">     900 -       1 100</t>
  </si>
  <si>
    <t xml:space="preserve">     700 -    900</t>
  </si>
  <si>
    <t xml:space="preserve">     500  -   700</t>
  </si>
  <si>
    <t xml:space="preserve">    900 -      1 100</t>
  </si>
  <si>
    <t xml:space="preserve">    1 100 -   1 300</t>
  </si>
  <si>
    <t xml:space="preserve">    1 300 -   1 500</t>
  </si>
  <si>
    <t xml:space="preserve">    1 500 -   2 000</t>
  </si>
  <si>
    <t>und Altersgruppen der Bezugsperson sowie nach Zahl der ledigen Kinder in 1000</t>
  </si>
  <si>
    <t>nettoeinkommen und Altersgruppen der Bezugsperson in 1000</t>
  </si>
  <si>
    <t>3.2 Privathaushalte, deren Bezugsperson 60 Jahre und älter ist, im März 2004 nach Familienstand</t>
  </si>
  <si>
    <t xml:space="preserve">3.1 Bevölkerung 60 Jahre und älter in Privathaushalten im März 2004 nach Altersgruppen, </t>
  </si>
  <si>
    <r>
      <t xml:space="preserve">Sonstige </t>
    </r>
    <r>
      <rPr>
        <vertAlign val="superscript"/>
        <sz val="8"/>
        <rFont val="Helvetica"/>
        <family val="2"/>
      </rPr>
      <t>1)</t>
    </r>
  </si>
  <si>
    <r>
      <t>4. Familien *</t>
    </r>
    <r>
      <rPr>
        <b/>
        <vertAlign val="superscript"/>
        <sz val="8"/>
        <rFont val="Helvetica"/>
        <family val="2"/>
      </rPr>
      <t>)</t>
    </r>
  </si>
  <si>
    <r>
      <t xml:space="preserve">Sonstiges </t>
    </r>
    <r>
      <rPr>
        <vertAlign val="superscript"/>
        <sz val="8"/>
        <rFont val="Helvetica"/>
        <family val="2"/>
      </rPr>
      <t>1)</t>
    </r>
  </si>
  <si>
    <t xml:space="preserve">3.3 Privathaushalte, deren Bezugsperson 60 Jahre und älter ist, im März 2004 nach </t>
  </si>
  <si>
    <t>3.4 Privathaushalte, deren Bezugsperson 60 Jahre und älter ist, im März 2004 nach Kreisen und Haushaltsgröße</t>
  </si>
  <si>
    <t xml:space="preserve">4.1 Familien, deren Bezugsperson 60 Jahre und älter ist, im März 2004 nach Familienstand </t>
  </si>
  <si>
    <t>4.2 Familien, deren Bezugsperson 60 Jahre und älter ist, im März 2004 nach Familien-</t>
  </si>
  <si>
    <t>4.3 Ehepaare im März 2004 nach Altersgruppen der Ehepartner in 1000</t>
  </si>
  <si>
    <t>Alter von .. bis</t>
  </si>
  <si>
    <t>2.1 Bevölkerung 60 Jahre und älter im März 2004 nach Familienstand, Altersgruppen und Geschlecht in 10000</t>
  </si>
  <si>
    <t>Bevölkerung ingesamt</t>
  </si>
  <si>
    <t>Davon</t>
  </si>
  <si>
    <t>Inhaltsverzeichnis</t>
  </si>
  <si>
    <t>Seite</t>
  </si>
  <si>
    <t>Vorbemerkungen</t>
  </si>
  <si>
    <t>3</t>
  </si>
  <si>
    <t>Grafiken</t>
  </si>
  <si>
    <t>Bevölkerung 60 Jahre und älter nach Altersgruppen und Geschlecht</t>
  </si>
  <si>
    <t>8</t>
  </si>
  <si>
    <t>Privathaushalte, deren Bezugsperson 60 Jahre und älter ist, nach Haushaltsgröße</t>
  </si>
  <si>
    <t>9</t>
  </si>
  <si>
    <t>Familien, deren Bezugsperson 60 Jahre und älter ist, nach Zahl der ledigen Kinder</t>
  </si>
  <si>
    <t>10</t>
  </si>
  <si>
    <t>Bevölkerung im März 2004 nach Altersgruppen und Familienstand</t>
  </si>
  <si>
    <t>15</t>
  </si>
  <si>
    <t xml:space="preserve">Bevölkerung 60 Jahre und älter in Privathaushalten im März 2004 nach </t>
  </si>
  <si>
    <t>Altersgruppen und Haushaltsgröße</t>
  </si>
  <si>
    <t>19</t>
  </si>
  <si>
    <t>Privathaushalte, deren Bezugsperson 60 Jahre und älter ist, im März 2004 nach</t>
  </si>
  <si>
    <t>Haushaltsnettoeinkommen und Haushaltsgröße</t>
  </si>
  <si>
    <t>21</t>
  </si>
  <si>
    <t>Familien, deren Bezugsperson 60 Jahre und älter ist, im März 2004 nach</t>
  </si>
  <si>
    <t>Familiennettoeinkommen und Altersgruppen der Bezugsperson</t>
  </si>
  <si>
    <t>24</t>
  </si>
  <si>
    <t>Ehepaare im März 2004 nach Altersgruppen der Ehepartner</t>
  </si>
  <si>
    <t>25</t>
  </si>
  <si>
    <t>Tabellen</t>
  </si>
  <si>
    <t>1.</t>
  </si>
  <si>
    <t>Ausgewählte Merkmale nach Jahren</t>
  </si>
  <si>
    <t>11</t>
  </si>
  <si>
    <t>1.1</t>
  </si>
  <si>
    <t>Bevölkerung 60 Jahre und älter nach Altersgruppen und Geschlecht in 1000</t>
  </si>
  <si>
    <t>1.2</t>
  </si>
  <si>
    <t>Bevölkerung 60 Jahre und älter nach monatlichem Nettoeinkommen und</t>
  </si>
  <si>
    <t>Geschlecht in 1000</t>
  </si>
  <si>
    <t>12</t>
  </si>
  <si>
    <t>1.3</t>
  </si>
  <si>
    <t xml:space="preserve">Privathaushalte, deren Bezugsperson 60 Jahre und älter ist, nach Haushaltsgröße </t>
  </si>
  <si>
    <t>in 1000</t>
  </si>
  <si>
    <t>13</t>
  </si>
  <si>
    <t>1.4</t>
  </si>
  <si>
    <t>Familien, deren Bezugsperson 60 Jahre und älter ist, nach Zahl der ledigen</t>
  </si>
  <si>
    <t>Kinder in 1000</t>
  </si>
  <si>
    <t>14</t>
  </si>
  <si>
    <t>2.</t>
  </si>
  <si>
    <t>Bevölkerung</t>
  </si>
  <si>
    <t>2.1</t>
  </si>
  <si>
    <t>Bevölkerung 60 Jahre und älter im März 2004 nach Familienstand, Altersgruppen</t>
  </si>
  <si>
    <t>und Geschlecht in 1000</t>
  </si>
  <si>
    <t>2.2</t>
  </si>
  <si>
    <t xml:space="preserve">Bevölkerung 60 Jahre und älter im März 2004 nach Art der eigenen Rente, </t>
  </si>
  <si>
    <t>Altersgruppen und Geschlecht in 1000</t>
  </si>
  <si>
    <t>16</t>
  </si>
  <si>
    <t>2.3</t>
  </si>
  <si>
    <t>Bevölkerung 60 Jahre und älter im März 2004 nach Altersgruppen und Kreisen in 1000</t>
  </si>
  <si>
    <t>17</t>
  </si>
  <si>
    <t>2.4</t>
  </si>
  <si>
    <t>Bevölkerung 60 Jahre und älter im März 2004 nach monatlichem Nettoeinkommen</t>
  </si>
  <si>
    <t>und Kreisen</t>
  </si>
  <si>
    <t>18</t>
  </si>
  <si>
    <t>3.</t>
  </si>
  <si>
    <t>Haushalte</t>
  </si>
  <si>
    <t>3.1</t>
  </si>
  <si>
    <t xml:space="preserve">Bevölkerung 60 Jahre und älter in Privathaushalten im März 2004 nach Altersgruppen, </t>
  </si>
  <si>
    <t>3.2</t>
  </si>
  <si>
    <t xml:space="preserve">Privathaushalte, deren Bezugsperson 60 Jahre und älter ist, im März 2004 nach </t>
  </si>
  <si>
    <t>Familienstand und Altersgruppen der Bezugsperson sowie Haushaltsgröße in 1000</t>
  </si>
  <si>
    <t>20</t>
  </si>
  <si>
    <t>3.3</t>
  </si>
  <si>
    <t>3.4</t>
  </si>
  <si>
    <t>Kreisen und Haushaltsgröße</t>
  </si>
  <si>
    <t>22</t>
  </si>
  <si>
    <t>4.</t>
  </si>
  <si>
    <t>Familien</t>
  </si>
  <si>
    <t>23</t>
  </si>
  <si>
    <t>4.1</t>
  </si>
  <si>
    <t xml:space="preserve">Familien, deren Bezugsperson 60 Jahre und älter ist, im März 2004 nach </t>
  </si>
  <si>
    <t xml:space="preserve">Familienstand und Altersgruppen der Bezugsperson sowie nach Zahl </t>
  </si>
  <si>
    <t>der ledigen Kinder in 1000</t>
  </si>
  <si>
    <t>4.2</t>
  </si>
  <si>
    <t>Familien, deren Bezugsperson 60 Jahre und älter ist, im März 2004 nach Familien-</t>
  </si>
  <si>
    <t>4.3</t>
  </si>
  <si>
    <t>Ehepaare im März 2004 nach Altersgruppen der Ehepartner in 1000</t>
  </si>
  <si>
    <t>3 und mehr</t>
  </si>
  <si>
    <t>ohne Kinder</t>
  </si>
  <si>
    <t>1 Kind</t>
  </si>
  <si>
    <t>2 und mehr Kinder</t>
  </si>
  <si>
    <t xml:space="preserve">   *) einschl. verheiratet getrennt lebende, geschiedene und verwitwete Personen ohne Kinder</t>
  </si>
  <si>
    <t>Vorbemerkung</t>
  </si>
  <si>
    <t>Der Mikrozensus ist eine laufende Repräsentativstatistik der Bevölkerung und des Erwerbslebens, die in der Bundesrepublik Deutschland bereits seit 1957 durchgeführt wird. Der Hauptzweck des Mikrozensus besteht darin, in regelmäßigen jährlichen bzw. mehrjährigen Abständen schnell, kostengünstig und zuverlässig die wichtigsten bevölkerungs- und arbeitsmarktstatistischen Strukturdaten und deren Veränderungen zu ermitteln. Seit 1991 wird der Mikrozensus auch in Thüringen durchgeführt.</t>
  </si>
  <si>
    <t>Beim Mikrozensus handelt es sich um eine amtliche Stichprobe mit Auskunftspflicht für die ausgewählten Haushalte. Die Auswahl der Haushalte erfolgt mittels eines  mathematisch-statistischen Zufallsverfahrens. In Thüringen gelangen so jährlich rund 11 000 Haushalte in die Auswahl. Diese werden durch vom Statistischen Landesamt geschulte Interviewer befragt.</t>
  </si>
  <si>
    <t>Das Grundprogramm des Mikrozensus mit Fragen zu folgenden Tatbeständen wird jährlich erhoben:</t>
  </si>
  <si>
    <t xml:space="preserve">     - Merkmale der Person, der Familie, des Haushaltes, Staatsangehörigkeit und Wohnsitz;</t>
  </si>
  <si>
    <t xml:space="preserve">     - wirtschaftliche Verhältnisse, Beteiligung am Erwerbsleben;</t>
  </si>
  <si>
    <t xml:space="preserve">     - soziale Verhältnisse, vor allem soziale Sicherheit;</t>
  </si>
  <si>
    <t xml:space="preserve">     - berufliche Aus- und Fortbildung, Schichtarbeit und frühere Erwerbstätigkeit.</t>
  </si>
  <si>
    <t>Für Zusatzerhebungen gelten verschiedene Periodizitäten und Auswahlsätze.</t>
  </si>
  <si>
    <t xml:space="preserve">Der Mikrozensus wird jährlich mit einem Auswahlsatz von 1% der Bevölkerung durchgeführt. Als Berichts-woche wurde für 2004 der  22. bis 28. März festgelegt. Stichtag war Mittwoch der Berichtswoche (24. März). </t>
  </si>
  <si>
    <t>Die Tabellen dieses Berichtes sind zum Gebietsstand 1. Januar 2004 erstellt worden. Infolge der tiefen regionalen Gliederung kommt es zu Rundungsdifferenzen mit Abweichungen zwischen der Summe der einzelnen Kreisdaten und dem „Insgesamt“ für Thüringen.</t>
  </si>
  <si>
    <t>Rechtsgrundlage</t>
  </si>
  <si>
    <t>Rechtsgrundlage ist das Gesetz zur Durchführung einer Repräsentativstatistik über die Bevölkerung und den Arbeitsmarkt sowie die Wohnsituation der Haushalte (Mikrozensusgesetz) vom 17.Januar 1996 (BGBl. I S. 34), zuletzt geändert durch Artikel 3 des Gesetzes vom 21. Dezember 2000 (BGBl. I S. 1857) in Verbindung mit dem Gesetz über die Statistik für Bundeszwecke (Bundesstatistikgesetz) vom 22. Januar 1987 (BGBl. I S. 462 und 565), zuletzt geändert durch Artikel 16 des Gesetzes vom 21. August 2002 (BGBl. I S. 3322).</t>
  </si>
  <si>
    <t>Die Einteilung der Planungsregionen erfolgt nach dem Thüringer Landesplanungsgesetzes (ThürLPIG) vom 28. Dezember 2001 (Gesetz- und Verordnungsblatt für den Freistaat Thüringen Nr. 12/2001). Im § 2 Abs. 2 der VO wurden folgende Zuordnungen vorgenommen:</t>
  </si>
  <si>
    <t xml:space="preserve">     - Planungsregion Nordthüringen </t>
  </si>
  <si>
    <t xml:space="preserve">       Landkreise Eichsfeld, Kyffhäuserkreis, Nordhausen und Unstrut - Hainich - Kreis</t>
  </si>
  <si>
    <t xml:space="preserve">     - Planungsregion Mittelthüringen </t>
  </si>
  <si>
    <t xml:space="preserve">       Landkreise Gotha, Ilm - Kreis, Sömmerda, Weimarer Land und die kreisfreien Städte</t>
  </si>
  <si>
    <t xml:space="preserve">       Erfurt und Weimar</t>
  </si>
  <si>
    <t xml:space="preserve">     - Planungsregion Ostthüringen </t>
  </si>
  <si>
    <t xml:space="preserve">       Landkreise Altenburger Land, Saale - Holzland - Kreis, Saale - Orla - Kreis, Greiz,</t>
  </si>
  <si>
    <t xml:space="preserve">       Saalfeld - Rudolstadt und die kreisfreien Städte Jena und Gera</t>
  </si>
  <si>
    <t xml:space="preserve">     - Planungsregion Südwestthüringen </t>
  </si>
  <si>
    <t xml:space="preserve">       Landkreise Hildburghausen, Schmalkalden - Meiningen, Sonneberg, Wartburgkreis</t>
  </si>
  <si>
    <t xml:space="preserve">       und die kreisfreien Städte Suhl und Eisenach.</t>
  </si>
  <si>
    <t>Methodische Hinweise</t>
  </si>
  <si>
    <t>Beim Mikrozensus handelt es sich vom stichprobenmethodischen Grundkonzept her um eine als Flächenstichprobe angelegte einstufig geschichtete Klumpenstichprobe mit einem Auswahlsatz von einem Prozent der Bevölkerung.</t>
  </si>
  <si>
    <t>Um aussagefähige regionale Daten zu gewinnen, wird die Grundgesamtheit vor der Ziehung der Auswahleinheiten nach Gebäudegrößenklassen und regionalen Gesichtspunkten geschichtet. Die Ergebnisse der Erhebung werden (nach Kompensation der bekannten Ausfälle) gebunden an Eckzahlen aus der Bevölkerungsfortschreibung zum Stichtag hochgerechnet.</t>
  </si>
  <si>
    <t>Unter Anwendung der Modelle der mathematischen Statistik kann für einen aus der Stichprobe zu schätzenden Wert der Grundgesamtheit die Aussage getroffen werden, dass er mit ca. 68 Prozent Wahrscheinlichkeit im Bereich des einfachen bzw. 95 Prozent Wahrscheinlichkeit im Bereich des doppelten Standardfehlers um den hochgerechneten Stichprobenwert liegt.</t>
  </si>
  <si>
    <t>Die weiteren Ausführungen beziehen sich ausschließlich auf den einfachen Standardfehler. Abhängig ist die Größe des Standardfehlers von der Gestaltung des Auswahlplanes. Dazu gehören im Mikrozensus vor allem:</t>
  </si>
  <si>
    <t xml:space="preserve">             der Auswahlbezirke)</t>
  </si>
  <si>
    <t>Da es sich beim Mikrozensus mit dem Auswahlsatz f = 0,01 um eine umfangreiche Stichprobe handelt, kann der einfache Standardfehler vereinfacht wie folgt dargestellt werden:</t>
  </si>
  <si>
    <t>Dabei bedeutet</t>
  </si>
  <si>
    <t xml:space="preserve">                                   der Stichprobe.</t>
  </si>
  <si>
    <t>Die im Mikrozensus nachzuweisenden Merkmale bzw. Merkmalskombinationen wurden für Zwecke der Standardfehlerabschätzung in drei Gruppen verwandter Merkmale eingeteilt:</t>
  </si>
  <si>
    <t xml:space="preserve">     1. Gruppen der Bevölkerung und der Erwerbstätigen, jedoch nicht für Ausländer und </t>
  </si>
  <si>
    <t xml:space="preserve">         Erwerbstätige in der Land- und Forstwirtschaft (B/E),</t>
  </si>
  <si>
    <t xml:space="preserve">     2. Gruppen der Haushalte (H),</t>
  </si>
  <si>
    <t xml:space="preserve">     3. Gruppen der ausländischen Bevölkerung und der Erwerbstätigen in der </t>
  </si>
  <si>
    <t xml:space="preserve">         Land- und Forstwirtschaft (A/L). Da diese in Thüringen nur eine zahlenmäßig</t>
  </si>
  <si>
    <t xml:space="preserve">         kleine Gruppe darstellen, wurde in diesem Bericht auf den Nachweis verzichtet.</t>
  </si>
  <si>
    <t>Weitergehende umfangreiche Fehlerrechnungen im Statistischen Bundesamt  haben gezeigt, dass sich das beschriebene Verfahren auch auf die Abschätzung des Standardfehlers von Ergebnissen auf tieferer regionaler Auswertungsebene übertragen lässt. Es wird hier für die Fehlerschätzung der Kreisergebnisse angewandt.</t>
  </si>
  <si>
    <t xml:space="preserve">Wird die nach Kompensation und Hochrechnung zu schätzende absolute Besetzungszahl mit A bezeichnet, dann kann der in Prozent angegebene einfache Standardfehler für die zwei Merkmalsgruppen unter Berücksichtigung des jeweiligen Zuschlagsfaktors wie folgt berechnet werden: </t>
  </si>
  <si>
    <t>Die Bedeutung dieser Fehlerrechnung soll an einem Beispiel erläutert werden. Geschätzt werden soll der einfache relative Standardfehler der 2 - Personenhaushalte im Wartburgkreis lt. Mikrozensus vom April 1997:</t>
  </si>
  <si>
    <t xml:space="preserve">                                                          Haushalte insgesamt       n = 85 000</t>
  </si>
  <si>
    <t xml:space="preserve">                                                          2 - Personenhaushalte    A = 30 000</t>
  </si>
  <si>
    <t xml:space="preserve">                        Daraus folgt:</t>
  </si>
  <si>
    <t>Für die Ermittlung des einfachen relativen Standardfehlers wird die genannte Formel für Haushalte verwendet:</t>
  </si>
  <si>
    <t>In der folgenden Abbildung werden zum Zweck der Fehlerschätzung der Mikrozensusangaben nach Kreisen die jeweiligen 15 % - Werte des einfachen relativen Standardfehlers in Abhängigkeit von der Regionsgröße ermittelt. Hier kann z.B. abgelesen werden, dass in einer Region mit 100 000 Einwohnern, z.B. der Stadt Jena bzw. des Saale - Orla - Kreises, der einfache relative Standardfehler bei Haushalten bereits bei einer Besetzung von unter 5 800 den Wert von 15 % überschreitet. Bei der Bevölkerung ist dies in Regionen mit 50 000 Einwohnern, also z.B. der Stadt Suhl, bereits bei einer Besetzung von weniger als 7 000 der Fall.</t>
  </si>
  <si>
    <t>Um Fehlinterpretationen vorzubeugen werden aus den dargelegten Gründen im vorliegenden Bericht Besetzungswerte unter 7 000 (weniger als 70 Fälle in der Stichprobe) mit einem Schrägstrich „/“ blockiert; Werte zwischen 7 000 und unter 10 000 sind infolge des eingeschränkten Aussagewertes in Klammern gesetzt.</t>
  </si>
  <si>
    <t>In Landestabellen werden Besetzungswerte unter 5 000 (weniger als 50 Fälle in der Stichprobe) mit einem Schrägstrich „/“ blockiert; Werte zwischen 5 000 und 10 000 sind infolge des eingeschränkten Aussagewertes in Klammern gesetzt.</t>
  </si>
  <si>
    <t>Für die Abschätzung des Standardfehlers von regionalisierten Ergebnissen aus dem Mikrozensus gilt generell, dass er sowohl mit sinkendem Anteil der betrachteten Merkmale bzw. Merkmalsausprägungen als auch mit sinkender Regionalgröße schnell ansteigt. Mit besonders hohen Fehlern behaftet sind folglich Ergebnisse für kleine Regionaleinheiten zu Merkmalen, die nur einen geringen Anteil an der Gesamtheit aufweisen. Dies bedeutet für die Praxis von Regionalanalysen, dass Kompromisse zwischen fachlicher und regionaler Gliederungstiefe eingegangen werden müssen. Insbesondere bei zeitlichen Vergleichen muss der Standardfehler beachtet werden, weil hier das Risiko, durch Zufallsschwankungen verursachte Veränderungen als substantielle Veränderungen zu interpretieren, besonders groß ist. Im Einzelfall muss auch mit deutlichen Abweichungen nach oben oder unten in Folge systematischer Fehler gerechnet werde.</t>
  </si>
  <si>
    <t>Begriffliche Erläuterung</t>
  </si>
  <si>
    <t xml:space="preserve">Alleinstehende </t>
  </si>
  <si>
    <t>Alleinstehende sind verheiratet getrennt lebende, geschiedene und verwitwete Personen  unabhängig davon, ob sie mit ihren Kinder zusammenleben. Personen, die für sich alleine in einem Haushalt wohnen und wirtschaften (Einpersonenhaushalte), werden auch als Alleinlebende bezeichnet. Allein lebende ledige Personen zählen nicht zu den Familien.</t>
  </si>
  <si>
    <t>Alleinerziehende</t>
  </si>
  <si>
    <t>Alleinerziehende sind ledige Personen mit ledigen Kindern in der Familie sowie verheiratete, aber getrennt lebende, verwitwete oder geschiedene Personen mit ledigen Kindern in der Familie.</t>
  </si>
  <si>
    <t>Als Bevölkerung wird die Anzahl der Personen bezeichnet, die an einem bestimmten Ort bzw. in einer bestimmten territorialen Einheit (Gemeinde, Kreis usw.) ihren ständigen Wohnsitz (Hauptwohnung) hat. Darin eingeschlossen sind auch außerhalb Thüringens dienende Soldaten im Grundwehrdienst bzw. Zivildienstleistende sowie für längere Zeit als wohnhaft gemeldete Ausländer. Nicht einbezogen sind Angehörige ausländischer diplomatischer Vertretungen oder Stationierungsstreitkräfte und deren Angehörige.</t>
  </si>
  <si>
    <t>Familie</t>
  </si>
  <si>
    <t>Als Familie im Sinne der amtlichen Statistik zählen – in Anlehnung an Empfehlungen der Vereinten Nationen - Ehepaare ohne und mit Kind(ern) sowie alleinerziehende ledige, verheiratet getrenntlebende, geschiedene und verwitwete Väter und Mütter, die mit ihren ledigen Kindern im gleichen Haushalt zusammen leben.</t>
  </si>
  <si>
    <t>In diesem Bericht wurden auch verheiratet getrenntlebende, geschiedene und verwitwete Personen ohne Kinder zu den Familien (im Sinne von „Restfamilien“) gerechnet. Nach dieser Abgrenzung können in einem Privathaushalt mehrere Familien leben.</t>
  </si>
  <si>
    <t>Familienstand</t>
  </si>
  <si>
    <t>Beim Familienstand wird zwischen Ledigen, Verheirateten (zusammen oder getrennt lebend), Verwitweten und Geschiedenen unterschieden. Personen, deren Ehepartner vermisst ist, gelten als verheiratet und Personen, deren Ehepartner für tot erklärt worden ist, als verwitwet. Da bei den Verheirateten der Wohnsitz eines Ehegatten auch außerhalb des Freistaates liegen kann, brauchen die Zahlen für die verheirateten Männer und Frauen vor allem aus diesem Grund nicht völlig überein  zu stimmen. Verheiratet Getrenntlebende sind solche Personen, deren Ehepartner sich am Stichtag der Erhebung zeitweilig oder dauernd nicht im befragten Haushalt aufgehalten haben.</t>
  </si>
  <si>
    <t>Haushalt (Privathaushalt)</t>
  </si>
  <si>
    <t xml:space="preserve">Jede Personengemeinschaft, die zusammen wohnt und eine wirtschaftliche Einheit bildet, ist ein Haushalt. Zum Haushalt können außer verwandten auch familienfremde Personen gehören, z.B. häusliches Dienstpersonal, gewerbliche oder landwirtschaftliche Arbeitskräfte. Auch eine allein wohnende und  wirtschaftende Person (z.B. ein Untermieter) ist ein Privathaushalt. Anstalten gelten nicht als Haushalte,
 </t>
  </si>
  <si>
    <t>können aber Haushalte im Anstaltsbereich beherbergen, z.B. den Haushalt des Anstaltsleiters, des Pförtners usw. Die Zahl der Haushalte stimmt nicht mit derjenigen der Familien überein, da einerseits in einem Haushalt mehrere Familien leben können und andererseits Haushalte aus ledigen Personen ohne Kinder bestehen können, die keine Familie darstellen.</t>
  </si>
  <si>
    <t>Bezugsperson des Haushalts</t>
  </si>
  <si>
    <t>Bezugsperson des Haushalts ist, wer als „erste Person“ im Erhebungsvordruck des Mikrozensus eingetragen ist. Die Festlegung auf eine Bezugsperson im Rahmen des Mikrozensus ist erforderlich, um die verwandtschaftlichen Beziehungen der Haushaltsmitglieder untereinander, insbesondere das Generationsverhältnis, bestimmen und in den Auswertungen darlegen zu können.</t>
  </si>
  <si>
    <t>Haushaltsgröße</t>
  </si>
  <si>
    <t>Als Haushaltsgröße wird die Zahl der Haushaltsmitglieder bezeichnet.</t>
  </si>
  <si>
    <t>Haushaltsmitglieder</t>
  </si>
  <si>
    <t>Haushaltsmitglieder sind alle zu einem Haushalt gehörenden Personen, auch wenn sie an einem anderen Ort einen weiteren Wohnsitz haben.</t>
  </si>
  <si>
    <t>Ledige Kinder</t>
  </si>
  <si>
    <t>Ledige Kinder sind Personen, die mit ihren Eltern oder einem Elternteil, z.B. der geschiedenen Mutter, in einem Haushalt bzw. einer Familie zusammenleben. Eine Altersgrenze für die Zählung als Kind besteht nicht. Als Kinder gelten auch ledige Stief-, Adoptiv- oder Pflegekinder, sofern die zuvor genannten Voraussetzungen vorliegen.</t>
  </si>
  <si>
    <t>Nettoeinkommen</t>
  </si>
  <si>
    <t>Das monatliche Nettoeinkommen ergibt sich aus dem Bruttoeinkommen im Monat März abzüglich Steuern, Sozialversicherung und ähnlicher Beiträge. Bei unregelmäßigem Einkommen ist der Nettodurchschnitt im Jahr anzugeben. Bei Selbständigen in der Landwirtschaft wird das Nettoeinkommen nicht erfragt.</t>
  </si>
  <si>
    <t>Zum Nettoeinkommen zählen neben dem Einkommen aus Erwerbstätigkeit auch Arbeitslosengeld und -hilfe, Rente, Pension, Kindergeld, Wohngeld, Unterhalt durch Angehörige, eigenes Vermögen,  Zinsen, eingenommene Mieten und Pachten, Sozialhilfe sowie weitere Unterstützungen. Die Ermittlung der Höhe erfolgt durch eine Selbsteinstufung der Befragten in die vorgegebenen Einkommensgruppen.</t>
  </si>
  <si>
    <t xml:space="preserve">Im Haushaltsnettoeinkommen werden die Nettoeinkommen aller zum jeweiligen Haushalt zählenden Personen zusammengefasst. Erhoben werden diese Einkommensangaben durch eine Selbsteinstufung der Befragten in vorgegebene Einkommensklassen. Nicht berücksichtigt sind Haushalte, in denen mindestens ein Haushaltsmitglied selbständiger Landwirt ist. Bei allen Berechnungen wird innerhalb der vorgegebenen Einkommensklassen von einer Gleichverteilung ausgegangen. </t>
  </si>
  <si>
    <t>Im Familiennettoeinkommen werden die Nettoeinkommen aller Familienmitglieder zusammengefasst. Für Familien, die mit weiteren Familien/Personen in einem Haushalt zusammenleben, kann ggf. auch kein Familieneinkommen vorliegen. Wenn mindestens eine Person im Haushalt bzw. in der Familie selbständiger Landwirt ist, wird kein Familieneinkommen ausgewiesen.</t>
  </si>
  <si>
    <t>Zeichenerklärung</t>
  </si>
  <si>
    <t>-   nichts vorhanden (genau Null)</t>
  </si>
  <si>
    <t>/   Zahlenwert nicht sicher genug</t>
  </si>
  <si>
    <t>()  Aussagewert eingeschränkt</t>
  </si>
  <si>
    <t>Anmerkung: Abweichungen in den Summen erklären sich aus dem Runden der Einzelwerte.</t>
  </si>
  <si>
    <r>
      <t xml:space="preserve">Bei Stichprobenerhebungen treten sowohl systematische als auch zufallsbedingte Fehler auf. Die systematischen Fehler entstehen vor allem durch den Ausfall zu befragender Einheiten, falsche Angaben der Befragten oder der Interviewer. Über die Größe des systematischen Fehlers lassen sich kaum Aussagen treffen. Anders ist es bei den zufallsbedingten </t>
    </r>
    <r>
      <rPr>
        <b/>
        <sz val="10"/>
        <rFont val="Helvetica"/>
        <family val="2"/>
      </rPr>
      <t>Stichprobenfehlern.</t>
    </r>
    <r>
      <rPr>
        <sz val="10"/>
        <rFont val="Helvetica"/>
        <family val="2"/>
      </rPr>
      <t xml:space="preserve"> Hierbei handelt es sich um Abweichungen des ermittelten Stichprobenwertes vom tatsächlichen Wert der Grundgesamtheit, die auf den Stichprobencharakter der Erhebung zurückzuführen sind.</t>
    </r>
  </si>
  <si>
    <r>
      <t xml:space="preserve">Der zufallsbedingte Stichprobenfehler lässt sich an Hand des aus den Einzeldaten der Stichprobe berechneten sogenannten absoluten Standardfehlers abschätzen. Da dieser je nach Dimension und Niveau des zu schätzenden Wertes unterschiedliche Größenordnungen annehmen kann, wird er für Vergleichszwecke üblicherweise auf den zu schätzenden Wert bezogen und in Prozent angegeben </t>
    </r>
    <r>
      <rPr>
        <b/>
        <sz val="10"/>
        <rFont val="Helvetica"/>
        <family val="2"/>
      </rPr>
      <t>(relativer Standardfehler).</t>
    </r>
  </si>
  <si>
    <r>
      <t xml:space="preserve">     ·</t>
    </r>
    <r>
      <rPr>
        <sz val="10"/>
        <rFont val="Helvetica"/>
        <family val="2"/>
      </rPr>
      <t>Auswahlsatz</t>
    </r>
  </si>
  <si>
    <r>
      <t xml:space="preserve">     ·</t>
    </r>
    <r>
      <rPr>
        <sz val="10"/>
        <rFont val="Helvetica"/>
        <family val="2"/>
      </rPr>
      <t>Schichtung und Anordnung der Auswahlbezirke (vor der Auswahl)</t>
    </r>
  </si>
  <si>
    <r>
      <t xml:space="preserve">     ·</t>
    </r>
    <r>
      <rPr>
        <sz val="10"/>
        <rFont val="Helvetica"/>
        <family val="2"/>
      </rPr>
      <t>Klumpung der Erhebungseinheiten (durchschnittliche Größe und Streuung der Größe der Auswahlbezirke)</t>
    </r>
  </si>
  <si>
    <r>
      <t xml:space="preserve">     ·</t>
    </r>
    <r>
      <rPr>
        <sz val="10"/>
        <rFont val="Helvetica"/>
        <family val="2"/>
      </rPr>
      <t>Hochrechnungsverfahren.</t>
    </r>
  </si>
  <si>
    <r>
      <t>v</t>
    </r>
    <r>
      <rPr>
        <vertAlign val="subscript"/>
        <sz val="10"/>
        <rFont val="Helvetica"/>
        <family val="2"/>
      </rPr>
      <t>g</t>
    </r>
    <r>
      <rPr>
        <sz val="10"/>
        <rFont val="Helvetica"/>
        <family val="2"/>
      </rPr>
      <t xml:space="preserve"> =</t>
    </r>
  </si>
  <si>
    <r>
      <t xml:space="preserve">          p</t>
    </r>
    <r>
      <rPr>
        <vertAlign val="subscript"/>
        <sz val="10"/>
        <rFont val="Helvetica"/>
        <family val="2"/>
      </rPr>
      <t>g</t>
    </r>
    <r>
      <rPr>
        <sz val="10"/>
        <rFont val="Helvetica"/>
        <family val="2"/>
      </rPr>
      <t>=                    Anteil der Fälle der Merkmalskategorie g an allen Aufbereitungseinheiten n in</t>
    </r>
  </si>
  <si>
    <r>
      <t xml:space="preserve">Dieser Ansatz berücksichtigt den fehlererhöhenden Klumpeneffekt allerdings ebensowenig wie die zur Verminderung des Stichprobenfehlers getroffene regionale Schichtung der Auswahleinheiten noch die Anpassung der Ergebnisse an die fortgeschriebene Bevölkerung. Deshalb wurde im Statistischen Bundesamt für die in die Fehlerrechnung einbezogenen Merkmalskategorien ein </t>
    </r>
    <r>
      <rPr>
        <b/>
        <sz val="10"/>
        <rFont val="Helvetica"/>
        <family val="2"/>
      </rPr>
      <t>Zuschlagsfaktor</t>
    </r>
    <r>
      <rPr>
        <sz val="10"/>
        <rFont val="Helvetica"/>
        <family val="2"/>
      </rPr>
      <t xml:space="preserve"> empirisch bestimmt. Dieser Zuschlagsfaktor nimmt (unterschiedlich stark in den einzelnen Merkmals- gruppen) mit dem Anteilswert p</t>
    </r>
    <r>
      <rPr>
        <vertAlign val="subscript"/>
        <sz val="9"/>
        <rFont val="Helvetica"/>
        <family val="0"/>
      </rPr>
      <t xml:space="preserve">g </t>
    </r>
    <r>
      <rPr>
        <sz val="10"/>
        <rFont val="Helvetica"/>
        <family val="2"/>
      </rPr>
      <t>etwa linear zu.</t>
    </r>
  </si>
  <si>
    <r>
      <t>Bevölkerung und Erwerbstätige</t>
    </r>
    <r>
      <rPr>
        <sz val="10"/>
        <rFont val="Helvetica"/>
        <family val="2"/>
      </rPr>
      <t xml:space="preserve"> (ohne Ausländer und Erwerbstätige in der Land- und Forstwirtschaft)</t>
    </r>
  </si>
  <si>
    <r>
      <t xml:space="preserve">                                                                                                    </t>
    </r>
    <r>
      <rPr>
        <b/>
        <sz val="10"/>
        <rFont val="Arial"/>
        <family val="2"/>
      </rPr>
      <t>.</t>
    </r>
  </si>
  <si>
    <r>
      <t>Der einfache relative Standardfehler beträgt also rund 7,0 %, das heißt, die Anzahl der 2 - Personenhaushalte liegt mit einer Sicherheit von 68 % im Bereich zwischen 27 900 und 32 100 Haushalten</t>
    </r>
    <r>
      <rPr>
        <b/>
        <i/>
        <sz val="10"/>
        <rFont val="Times New Roman"/>
        <family val="1"/>
      </rPr>
      <t>.</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</si>
  <si>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</si>
  <si>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</si>
  <si>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</si>
  <si>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</si>
  <si>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</si>
  <si>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</si>
  <si>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</si>
  <si>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</si>
  <si>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</si>
  <si>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</si>
  <si>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</si>
  <si>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</si>
  <si>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</si>
  <si>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Bevölkerung 60 Jahre und älter in Thüringen März 2004 - Ergebnis des Mikrozensus -</t>
  </si>
  <si>
    <t>Erscheinungsweise: jährlich</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</si>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</sst>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0\ \ \ \ \ "/>
    <numFmt numFmtId="169" formatCode="#\ ##0.0\ \ \ \ \ \ \ \ "/>
    <numFmt numFmtId="170" formatCode="#\ ##0.0\ \ \ \ \ \ \ "/>
    <numFmt numFmtId="171" formatCode="0.0"/>
    <numFmt numFmtId="172" formatCode="\(0.0\)\ \ \ \ \ \ \ "/>
    <numFmt numFmtId="173" formatCode="\(0.0\)\ \ \ \ \ \ "/>
    <numFmt numFmtId="174" formatCode="\(0.0\)\ \ \ \ "/>
    <numFmt numFmtId="175" formatCode="&quot;/&quot;\ \ \ \ \ \ "/>
    <numFmt numFmtId="176" formatCode="&quot;/&quot;\ \ \ \ \ \ \ \ "/>
    <numFmt numFmtId="177" formatCode="#\ ##0.0\ \ \ \ \ \ \ \ \ "/>
    <numFmt numFmtId="178" formatCode="&quot;/&quot;\ \ \ \ \ \ \ \ \ "/>
    <numFmt numFmtId="179" formatCode="&quot;-&quot;\ \ \ \ \ "/>
    <numFmt numFmtId="180" formatCode="#\ ##0\ \ \ \ \ \ \ "/>
    <numFmt numFmtId="181" formatCode="#\ ##0\ \ \ \ \ \ "/>
    <numFmt numFmtId="182" formatCode="#0.0\ \ \ \ "/>
    <numFmt numFmtId="183" formatCode="0\ "/>
    <numFmt numFmtId="184" formatCode="0.0\ "/>
    <numFmt numFmtId="185" formatCode="#\ ##0.00\ \ \ \ "/>
    <numFmt numFmtId="186" formatCode="\(0\)\ \ \ \ \ "/>
    <numFmt numFmtId="187" formatCode="\(0\)\ \ \ \ \ \ "/>
    <numFmt numFmtId="188" formatCode="\(0.0\)\ \ \ \ \ \ \ \ "/>
    <numFmt numFmtId="189" formatCode="\ \ \ \ \ \ \ 00#"/>
    <numFmt numFmtId="190" formatCode="&quot;-&quot;\ \ \ \ \ \ "/>
    <numFmt numFmtId="191" formatCode="#\ ##0"/>
    <numFmt numFmtId="192" formatCode="&quot;-&quot;\ \ \ \ \ \ \ "/>
    <numFmt numFmtId="193" formatCode="&quot;-&quot;\ \ \ \ \ \ \ \ "/>
    <numFmt numFmtId="194" formatCode="#\ ##0\ \ \ \ \ \ \ \ \ "/>
    <numFmt numFmtId="195" formatCode="#0.0\ \ \ \ \ \ \ \ "/>
    <numFmt numFmtId="196" formatCode="\(0\)\ \ \ \ \ \ \ \ "/>
    <numFmt numFmtId="197" formatCode="&quot;/&quot;\ \ \ \ \ \ \ \ \ \ "/>
    <numFmt numFmtId="198" formatCode="\(#0.0\)\ \ \ \ \ \ \ "/>
  </numFmts>
  <fonts count="23">
    <font>
      <sz val="10"/>
      <name val="Helvetica"/>
      <family val="0"/>
    </font>
    <font>
      <b/>
      <sz val="8"/>
      <name val="Helvetica"/>
      <family val="2"/>
    </font>
    <font>
      <sz val="8"/>
      <name val="Helvetica"/>
      <family val="2"/>
    </font>
    <font>
      <sz val="14.75"/>
      <name val="Helvetica"/>
      <family val="0"/>
    </font>
    <font>
      <vertAlign val="superscript"/>
      <sz val="8"/>
      <name val="Helvetica"/>
      <family val="2"/>
    </font>
    <font>
      <b/>
      <sz val="9"/>
      <name val="Helvetica"/>
      <family val="2"/>
    </font>
    <font>
      <sz val="8"/>
      <color indexed="10"/>
      <name val="Helvetica"/>
      <family val="2"/>
    </font>
    <font>
      <b/>
      <vertAlign val="superscript"/>
      <sz val="8"/>
      <name val="Helvetica"/>
      <family val="2"/>
    </font>
    <font>
      <sz val="14.5"/>
      <name val="Helvetica"/>
      <family val="0"/>
    </font>
    <font>
      <sz val="6"/>
      <name val="Helvetica"/>
      <family val="0"/>
    </font>
    <font>
      <sz val="15.5"/>
      <name val="Helvetica"/>
      <family val="0"/>
    </font>
    <font>
      <sz val="15.75"/>
      <name val="Helvetica"/>
      <family val="0"/>
    </font>
    <font>
      <b/>
      <sz val="10"/>
      <name val="Helvetica"/>
      <family val="2"/>
    </font>
    <font>
      <sz val="12"/>
      <name val="Helvetica"/>
      <family val="0"/>
    </font>
    <font>
      <sz val="10"/>
      <name val="Arial"/>
      <family val="0"/>
    </font>
    <font>
      <sz val="8"/>
      <name val="Arial"/>
      <family val="0"/>
    </font>
    <font>
      <sz val="10"/>
      <name val="Lucida Console"/>
      <family val="3"/>
    </font>
    <font>
      <vertAlign val="subscript"/>
      <sz val="10"/>
      <name val="Helvetica"/>
      <family val="2"/>
    </font>
    <font>
      <vertAlign val="subscript"/>
      <sz val="9"/>
      <name val="Helvetica"/>
      <family val="0"/>
    </font>
    <font>
      <b/>
      <sz val="10"/>
      <name val="Times New Roman"/>
      <family val="1"/>
    </font>
    <font>
      <b/>
      <i/>
      <sz val="10"/>
      <name val="Times New Roman"/>
      <family val="1"/>
    </font>
    <font>
      <b/>
      <sz val="10"/>
      <name val="Arial"/>
      <family val="2"/>
    </font>
    <font>
      <b/>
      <sz val="12"/>
      <name val="Arial"/>
      <family val="2"/>
    </font>
  </fonts>
  <fills count="2">
    <fill>
      <patternFill/>
    </fill>
    <fill>
      <patternFill patternType="gray125"/>
    </fill>
  </fills>
  <borders count="3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color indexed="63"/>
      </left>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color indexed="63"/>
      </top>
      <bottom style="thin"/>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color indexed="63"/>
      </top>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thin"/>
      <right style="hair"/>
      <top>
        <color indexed="63"/>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4"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168" fontId="2" fillId="0" borderId="0" xfId="0" applyNumberFormat="1" applyFont="1" applyAlignment="1">
      <alignment/>
    </xf>
    <xf numFmtId="170" fontId="2" fillId="0" borderId="0" xfId="0" applyNumberFormat="1" applyFont="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2" xfId="0" applyFont="1" applyBorder="1" applyAlignment="1">
      <alignment horizontal="center"/>
    </xf>
    <xf numFmtId="173" fontId="2" fillId="0" borderId="0" xfId="0" applyNumberFormat="1" applyFont="1" applyAlignment="1">
      <alignment/>
    </xf>
    <xf numFmtId="174" fontId="2" fillId="0" borderId="0" xfId="0" applyNumberFormat="1" applyFont="1" applyAlignment="1">
      <alignment/>
    </xf>
    <xf numFmtId="175" fontId="2" fillId="0" borderId="0" xfId="0" applyNumberFormat="1" applyFont="1" applyAlignment="1">
      <alignment/>
    </xf>
    <xf numFmtId="176" fontId="2" fillId="0" borderId="0" xfId="0" applyNumberFormat="1" applyFont="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xf>
    <xf numFmtId="0" fontId="2" fillId="0" borderId="8"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xf>
    <xf numFmtId="0" fontId="2" fillId="0" borderId="1" xfId="0" applyFont="1" applyBorder="1" applyAlignment="1">
      <alignment horizontal="center"/>
    </xf>
    <xf numFmtId="0" fontId="2" fillId="0" borderId="4" xfId="0" applyFont="1" applyBorder="1" applyAlignment="1">
      <alignment horizontal="center"/>
    </xf>
    <xf numFmtId="0" fontId="1" fillId="0" borderId="11" xfId="0" applyFont="1" applyBorder="1" applyAlignment="1">
      <alignment/>
    </xf>
    <xf numFmtId="177" fontId="2" fillId="0" borderId="0" xfId="0" applyNumberFormat="1" applyFont="1" applyAlignment="1">
      <alignment/>
    </xf>
    <xf numFmtId="177" fontId="1" fillId="0" borderId="0" xfId="0" applyNumberFormat="1" applyFont="1" applyAlignment="1">
      <alignment/>
    </xf>
    <xf numFmtId="178" fontId="2" fillId="0" borderId="0" xfId="0" applyNumberFormat="1" applyFont="1" applyAlignment="1">
      <alignment/>
    </xf>
    <xf numFmtId="0" fontId="2" fillId="0" borderId="17" xfId="0" applyFont="1" applyBorder="1" applyAlignment="1">
      <alignment/>
    </xf>
    <xf numFmtId="168" fontId="1" fillId="0" borderId="0" xfId="0" applyNumberFormat="1" applyFont="1" applyAlignment="1">
      <alignment/>
    </xf>
    <xf numFmtId="0" fontId="2" fillId="0" borderId="0" xfId="0" applyFont="1" applyBorder="1" applyAlignment="1">
      <alignment/>
    </xf>
    <xf numFmtId="1" fontId="2" fillId="0" borderId="0" xfId="0" applyNumberFormat="1" applyFont="1" applyAlignment="1">
      <alignment/>
    </xf>
    <xf numFmtId="1" fontId="2" fillId="0" borderId="1" xfId="0" applyNumberFormat="1" applyFont="1" applyBorder="1" applyAlignment="1">
      <alignment horizontal="center"/>
    </xf>
    <xf numFmtId="1" fontId="2" fillId="0" borderId="9" xfId="0" applyNumberFormat="1" applyFont="1" applyBorder="1" applyAlignment="1">
      <alignment horizontal="center"/>
    </xf>
    <xf numFmtId="1" fontId="2" fillId="0" borderId="18" xfId="0" applyNumberFormat="1" applyFont="1" applyBorder="1" applyAlignment="1">
      <alignment horizontal="center"/>
    </xf>
    <xf numFmtId="1" fontId="2" fillId="0" borderId="11" xfId="0" applyNumberFormat="1" applyFont="1" applyBorder="1" applyAlignment="1">
      <alignment/>
    </xf>
    <xf numFmtId="180" fontId="2" fillId="0" borderId="0" xfId="0" applyNumberFormat="1" applyFont="1" applyBorder="1" applyAlignment="1">
      <alignment horizontal="right"/>
    </xf>
    <xf numFmtId="181" fontId="2" fillId="0" borderId="0" xfId="0" applyNumberFormat="1" applyFont="1" applyBorder="1" applyAlignment="1">
      <alignment horizontal="right"/>
    </xf>
    <xf numFmtId="1" fontId="1" fillId="0" borderId="11" xfId="0" applyNumberFormat="1" applyFont="1" applyBorder="1" applyAlignment="1">
      <alignment/>
    </xf>
    <xf numFmtId="180" fontId="1" fillId="0" borderId="0" xfId="0" applyNumberFormat="1" applyFont="1" applyBorder="1" applyAlignment="1">
      <alignment horizontal="right"/>
    </xf>
    <xf numFmtId="181" fontId="1" fillId="0" borderId="0" xfId="0" applyNumberFormat="1" applyFont="1" applyBorder="1" applyAlignment="1">
      <alignment horizontal="right"/>
    </xf>
    <xf numFmtId="0" fontId="1" fillId="0" borderId="11" xfId="0" applyFont="1" applyBorder="1" applyAlignment="1">
      <alignment/>
    </xf>
    <xf numFmtId="0" fontId="2" fillId="0" borderId="11" xfId="0" applyFont="1" applyBorder="1" applyAlignment="1">
      <alignment/>
    </xf>
    <xf numFmtId="0" fontId="1" fillId="0" borderId="0" xfId="0" applyFont="1" applyAlignment="1">
      <alignment horizontal="centerContinuous"/>
    </xf>
    <xf numFmtId="1" fontId="2" fillId="0" borderId="0" xfId="0" applyNumberFormat="1" applyFont="1" applyAlignment="1">
      <alignment horizontal="centerContinuous"/>
    </xf>
    <xf numFmtId="171" fontId="2" fillId="0" borderId="0" xfId="0" applyNumberFormat="1" applyFont="1" applyAlignment="1">
      <alignment horizontal="centerContinuous"/>
    </xf>
    <xf numFmtId="171" fontId="2" fillId="0" borderId="0" xfId="0" applyNumberFormat="1" applyFont="1" applyAlignment="1">
      <alignment/>
    </xf>
    <xf numFmtId="1" fontId="2" fillId="0" borderId="19" xfId="0" applyNumberFormat="1" applyFont="1" applyBorder="1" applyAlignment="1">
      <alignment horizontal="center"/>
    </xf>
    <xf numFmtId="1" fontId="2" fillId="0" borderId="8" xfId="0" applyNumberFormat="1" applyFont="1" applyBorder="1" applyAlignment="1">
      <alignment horizontal="center"/>
    </xf>
    <xf numFmtId="1" fontId="2" fillId="0" borderId="20" xfId="0" applyNumberFormat="1" applyFont="1" applyBorder="1" applyAlignment="1">
      <alignment horizontal="center"/>
    </xf>
    <xf numFmtId="1" fontId="2" fillId="0" borderId="21" xfId="0" applyNumberFormat="1" applyFont="1" applyBorder="1" applyAlignment="1">
      <alignment horizontal="center"/>
    </xf>
    <xf numFmtId="181" fontId="2" fillId="0" borderId="0" xfId="0" applyNumberFormat="1" applyFont="1" applyAlignment="1">
      <alignment/>
    </xf>
    <xf numFmtId="182" fontId="2" fillId="0" borderId="0" xfId="0" applyNumberFormat="1" applyFont="1" applyAlignment="1">
      <alignment/>
    </xf>
    <xf numFmtId="1" fontId="2" fillId="0" borderId="11" xfId="0" applyNumberFormat="1" applyFont="1" applyBorder="1" applyAlignment="1">
      <alignment/>
    </xf>
    <xf numFmtId="1" fontId="1" fillId="0" borderId="11" xfId="0" applyNumberFormat="1" applyFont="1" applyBorder="1" applyAlignment="1">
      <alignment/>
    </xf>
    <xf numFmtId="0" fontId="1" fillId="0" borderId="11" xfId="0" applyFont="1" applyBorder="1" applyAlignment="1">
      <alignment/>
    </xf>
    <xf numFmtId="0" fontId="1" fillId="0" borderId="11" xfId="0" applyFont="1" applyBorder="1" applyAlignment="1">
      <alignment/>
    </xf>
    <xf numFmtId="0" fontId="2" fillId="0" borderId="0" xfId="0" applyFont="1" applyBorder="1" applyAlignment="1">
      <alignment/>
    </xf>
    <xf numFmtId="183" fontId="2" fillId="0" borderId="0" xfId="0" applyNumberFormat="1" applyFont="1" applyAlignment="1">
      <alignment/>
    </xf>
    <xf numFmtId="1" fontId="2" fillId="0" borderId="2" xfId="0" applyNumberFormat="1" applyFont="1" applyBorder="1" applyAlignment="1">
      <alignment horizontal="center"/>
    </xf>
    <xf numFmtId="1" fontId="2" fillId="0" borderId="10" xfId="0" applyNumberFormat="1" applyFont="1" applyBorder="1" applyAlignment="1">
      <alignment horizontal="center"/>
    </xf>
    <xf numFmtId="1" fontId="2" fillId="0" borderId="5" xfId="0" applyNumberFormat="1" applyFont="1" applyBorder="1" applyAlignment="1">
      <alignment horizontal="center"/>
    </xf>
    <xf numFmtId="1" fontId="2" fillId="0" borderId="22" xfId="0" applyNumberFormat="1" applyFont="1" applyBorder="1" applyAlignment="1">
      <alignment horizontal="center"/>
    </xf>
    <xf numFmtId="1" fontId="2" fillId="0" borderId="23" xfId="0" applyNumberFormat="1" applyFont="1" applyBorder="1" applyAlignment="1">
      <alignment horizontal="center"/>
    </xf>
    <xf numFmtId="1" fontId="2" fillId="0" borderId="24" xfId="0" applyNumberFormat="1" applyFont="1" applyBorder="1" applyAlignment="1">
      <alignment horizontal="center"/>
    </xf>
    <xf numFmtId="185" fontId="2" fillId="0" borderId="0" xfId="0" applyNumberFormat="1" applyFont="1" applyAlignment="1">
      <alignment/>
    </xf>
    <xf numFmtId="185" fontId="2" fillId="0" borderId="0" xfId="0" applyNumberFormat="1" applyFont="1" applyBorder="1" applyAlignment="1">
      <alignment horizontal="right"/>
    </xf>
    <xf numFmtId="185" fontId="1" fillId="0" borderId="0" xfId="0" applyNumberFormat="1" applyFont="1" applyBorder="1" applyAlignment="1">
      <alignment horizontal="right"/>
    </xf>
    <xf numFmtId="175" fontId="2" fillId="0" borderId="0" xfId="0" applyNumberFormat="1" applyFont="1" applyBorder="1" applyAlignment="1">
      <alignment horizontal="right"/>
    </xf>
    <xf numFmtId="175" fontId="1" fillId="0" borderId="0" xfId="0" applyNumberFormat="1" applyFont="1" applyBorder="1" applyAlignment="1">
      <alignment horizontal="right"/>
    </xf>
    <xf numFmtId="186" fontId="2" fillId="0" borderId="0" xfId="0" applyNumberFormat="1" applyFont="1" applyBorder="1" applyAlignment="1">
      <alignment horizontal="right"/>
    </xf>
    <xf numFmtId="186" fontId="1" fillId="0" borderId="0" xfId="0" applyNumberFormat="1" applyFont="1" applyBorder="1" applyAlignment="1">
      <alignment horizontal="right"/>
    </xf>
    <xf numFmtId="187" fontId="2" fillId="0" borderId="0" xfId="0" applyNumberFormat="1" applyFont="1" applyBorder="1" applyAlignment="1">
      <alignment horizontal="right"/>
    </xf>
    <xf numFmtId="1" fontId="2" fillId="0" borderId="0" xfId="0" applyNumberFormat="1" applyFont="1" applyBorder="1" applyAlignment="1">
      <alignment horizontal="center"/>
    </xf>
    <xf numFmtId="1" fontId="2" fillId="0" borderId="14" xfId="0" applyNumberFormat="1" applyFont="1" applyBorder="1" applyAlignment="1">
      <alignment horizontal="center"/>
    </xf>
    <xf numFmtId="170" fontId="0" fillId="0" borderId="0" xfId="0" applyNumberFormat="1" applyAlignment="1">
      <alignment/>
    </xf>
    <xf numFmtId="176" fontId="2" fillId="0" borderId="0" xfId="0" applyNumberFormat="1" applyFont="1" applyBorder="1" applyAlignment="1">
      <alignment horizontal="right"/>
    </xf>
    <xf numFmtId="184" fontId="0" fillId="0" borderId="0" xfId="0" applyNumberFormat="1" applyAlignment="1">
      <alignment horizontal="right"/>
    </xf>
    <xf numFmtId="184" fontId="0" fillId="0" borderId="0" xfId="0" applyNumberFormat="1" applyAlignment="1">
      <alignment horizontal="center"/>
    </xf>
    <xf numFmtId="1" fontId="6" fillId="0" borderId="0" xfId="0" applyNumberFormat="1" applyFont="1" applyAlignment="1">
      <alignment/>
    </xf>
    <xf numFmtId="189" fontId="2" fillId="0" borderId="22" xfId="0" applyNumberFormat="1" applyFont="1" applyBorder="1" applyAlignment="1">
      <alignment horizontal="left"/>
    </xf>
    <xf numFmtId="174" fontId="1" fillId="0" borderId="0" xfId="0" applyNumberFormat="1" applyFont="1" applyAlignment="1">
      <alignment/>
    </xf>
    <xf numFmtId="190" fontId="2" fillId="0" borderId="0" xfId="0" applyNumberFormat="1" applyFont="1" applyAlignment="1">
      <alignment/>
    </xf>
    <xf numFmtId="177" fontId="1" fillId="0" borderId="0" xfId="0" applyNumberFormat="1" applyFont="1" applyAlignment="1">
      <alignment/>
    </xf>
    <xf numFmtId="177" fontId="2" fillId="0" borderId="0" xfId="0" applyNumberFormat="1" applyFont="1" applyAlignment="1">
      <alignment/>
    </xf>
    <xf numFmtId="171" fontId="0" fillId="0" borderId="0" xfId="0" applyNumberFormat="1" applyAlignment="1">
      <alignment/>
    </xf>
    <xf numFmtId="188" fontId="2" fillId="0" borderId="0" xfId="0" applyNumberFormat="1" applyFont="1" applyAlignment="1">
      <alignment/>
    </xf>
    <xf numFmtId="178" fontId="2" fillId="0" borderId="0" xfId="0" applyNumberFormat="1" applyFont="1" applyAlignment="1">
      <alignment/>
    </xf>
    <xf numFmtId="188" fontId="1" fillId="0" borderId="0" xfId="0" applyNumberFormat="1" applyFont="1" applyAlignment="1">
      <alignment/>
    </xf>
    <xf numFmtId="0" fontId="0" fillId="0" borderId="0" xfId="0" applyBorder="1" applyAlignment="1">
      <alignment/>
    </xf>
    <xf numFmtId="0" fontId="1" fillId="0" borderId="0" xfId="0" applyFont="1" applyAlignment="1">
      <alignment horizontal="center"/>
    </xf>
    <xf numFmtId="0" fontId="2" fillId="0" borderId="0" xfId="0" applyFont="1" applyAlignment="1">
      <alignment horizontal="center"/>
    </xf>
    <xf numFmtId="0" fontId="2" fillId="0" borderId="25" xfId="0" applyFont="1" applyBorder="1" applyAlignment="1">
      <alignment/>
    </xf>
    <xf numFmtId="170" fontId="1" fillId="0" borderId="0" xfId="0" applyNumberFormat="1" applyFont="1" applyAlignment="1">
      <alignment/>
    </xf>
    <xf numFmtId="173" fontId="1" fillId="0" borderId="0" xfId="0" applyNumberFormat="1" applyFont="1" applyAlignment="1">
      <alignment/>
    </xf>
    <xf numFmtId="0" fontId="1" fillId="0" borderId="0" xfId="0" applyFont="1" applyBorder="1" applyAlignment="1">
      <alignment/>
    </xf>
    <xf numFmtId="193" fontId="2" fillId="0" borderId="0" xfId="0" applyNumberFormat="1" applyFont="1" applyAlignment="1">
      <alignment/>
    </xf>
    <xf numFmtId="176" fontId="1" fillId="0" borderId="0" xfId="0" applyNumberFormat="1" applyFont="1" applyAlignment="1">
      <alignment/>
    </xf>
    <xf numFmtId="193" fontId="1" fillId="0" borderId="0" xfId="0" applyNumberFormat="1" applyFont="1" applyAlignment="1">
      <alignment/>
    </xf>
    <xf numFmtId="173" fontId="1" fillId="0" borderId="0" xfId="0" applyNumberFormat="1" applyFont="1" applyAlignment="1">
      <alignment/>
    </xf>
    <xf numFmtId="192" fontId="2" fillId="0" borderId="0" xfId="0" applyNumberFormat="1" applyFont="1" applyAlignment="1">
      <alignment/>
    </xf>
    <xf numFmtId="179" fontId="1" fillId="0" borderId="0" xfId="0" applyNumberFormat="1" applyFont="1" applyAlignment="1">
      <alignment/>
    </xf>
    <xf numFmtId="174" fontId="1" fillId="0" borderId="0" xfId="0" applyNumberFormat="1" applyFont="1" applyAlignment="1">
      <alignment/>
    </xf>
    <xf numFmtId="168" fontId="2" fillId="0" borderId="0" xfId="0" applyNumberFormat="1" applyFont="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8" xfId="0" applyFont="1" applyBorder="1" applyAlignment="1">
      <alignment horizontal="center"/>
    </xf>
    <xf numFmtId="0" fontId="2" fillId="0" borderId="26"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194" fontId="2" fillId="0" borderId="0" xfId="0" applyNumberFormat="1" applyFont="1" applyAlignment="1">
      <alignment/>
    </xf>
    <xf numFmtId="196" fontId="2" fillId="0" borderId="0" xfId="0" applyNumberFormat="1" applyFont="1" applyAlignment="1">
      <alignment/>
    </xf>
    <xf numFmtId="197" fontId="2" fillId="0" borderId="0" xfId="0" applyNumberFormat="1" applyFont="1" applyAlignment="1">
      <alignment/>
    </xf>
    <xf numFmtId="198" fontId="2" fillId="0" borderId="0" xfId="0" applyNumberFormat="1" applyFont="1" applyAlignment="1">
      <alignment/>
    </xf>
    <xf numFmtId="195" fontId="2" fillId="0" borderId="0" xfId="0" applyNumberFormat="1" applyFont="1" applyAlignment="1">
      <alignment/>
    </xf>
    <xf numFmtId="194" fontId="1" fillId="0" borderId="0" xfId="0" applyNumberFormat="1" applyFont="1" applyAlignment="1">
      <alignment/>
    </xf>
    <xf numFmtId="1" fontId="6" fillId="0" borderId="0" xfId="0" applyNumberFormat="1" applyFont="1" applyAlignment="1">
      <alignment/>
    </xf>
    <xf numFmtId="0" fontId="2" fillId="0" borderId="15" xfId="0" applyFont="1" applyBorder="1" applyAlignment="1">
      <alignment/>
    </xf>
    <xf numFmtId="0" fontId="2" fillId="0" borderId="27" xfId="0" applyFont="1" applyBorder="1" applyAlignment="1">
      <alignment/>
    </xf>
    <xf numFmtId="0" fontId="1" fillId="0" borderId="0" xfId="0" applyFont="1" applyAlignment="1">
      <alignment horizontal="left"/>
    </xf>
    <xf numFmtId="170" fontId="1" fillId="0" borderId="0" xfId="0" applyNumberFormat="1" applyFont="1" applyAlignment="1">
      <alignment horizontal="center"/>
    </xf>
    <xf numFmtId="169" fontId="2" fillId="0" borderId="0" xfId="0" applyNumberFormat="1" applyFont="1" applyAlignment="1">
      <alignment/>
    </xf>
    <xf numFmtId="172" fontId="2" fillId="0" borderId="0" xfId="0" applyNumberFormat="1" applyFont="1" applyAlignment="1">
      <alignment/>
    </xf>
    <xf numFmtId="169" fontId="1" fillId="0" borderId="0" xfId="0" applyNumberFormat="1" applyFont="1" applyAlignment="1">
      <alignment/>
    </xf>
    <xf numFmtId="176" fontId="1" fillId="0" borderId="0" xfId="0" applyNumberFormat="1" applyFont="1" applyAlignment="1">
      <alignment/>
    </xf>
    <xf numFmtId="196" fontId="1" fillId="0" borderId="0" xfId="0" applyNumberFormat="1" applyFont="1" applyAlignment="1">
      <alignment/>
    </xf>
    <xf numFmtId="195" fontId="1"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right"/>
    </xf>
    <xf numFmtId="49" fontId="12" fillId="0" borderId="0" xfId="0" applyNumberFormat="1" applyFont="1" applyAlignment="1">
      <alignment/>
    </xf>
    <xf numFmtId="0" fontId="2" fillId="0" borderId="11" xfId="0" applyFont="1" applyBorder="1" applyAlignment="1">
      <alignment horizontal="left"/>
    </xf>
    <xf numFmtId="0" fontId="2" fillId="0" borderId="0" xfId="0" applyFont="1" applyBorder="1" applyAlignment="1">
      <alignment horizontal="left"/>
    </xf>
    <xf numFmtId="0" fontId="2" fillId="0" borderId="11" xfId="0" applyFont="1" applyFill="1" applyBorder="1" applyAlignment="1">
      <alignment horizontal="left"/>
    </xf>
    <xf numFmtId="0" fontId="2" fillId="0" borderId="0" xfId="0" applyFont="1" applyAlignment="1">
      <alignment/>
    </xf>
    <xf numFmtId="0" fontId="12" fillId="0" borderId="0" xfId="18" applyFont="1" applyAlignment="1">
      <alignment horizontal="justify"/>
      <protection/>
    </xf>
    <xf numFmtId="0" fontId="14" fillId="0" borderId="0" xfId="18">
      <alignment/>
      <protection/>
    </xf>
    <xf numFmtId="0" fontId="0" fillId="0" borderId="0" xfId="18" applyFont="1" applyAlignment="1">
      <alignment horizontal="justify" vertical="top" wrapText="1"/>
      <protection/>
    </xf>
    <xf numFmtId="0" fontId="0" fillId="0" borderId="0" xfId="18" applyFont="1" applyAlignment="1">
      <alignment horizontal="justify"/>
      <protection/>
    </xf>
    <xf numFmtId="0" fontId="16" fillId="0" borderId="0" xfId="18" applyFont="1" applyAlignment="1">
      <alignment horizontal="justify"/>
      <protection/>
    </xf>
    <xf numFmtId="0" fontId="14" fillId="0" borderId="0" xfId="18" applyFont="1" applyAlignment="1">
      <alignment horizontal="justify"/>
      <protection/>
    </xf>
    <xf numFmtId="0" fontId="19" fillId="0" borderId="0" xfId="18" applyFont="1" applyAlignment="1">
      <alignment horizontal="justify"/>
      <protection/>
    </xf>
    <xf numFmtId="0" fontId="20" fillId="0" borderId="0" xfId="18" applyFont="1" applyAlignment="1">
      <alignment horizontal="justify"/>
      <protection/>
    </xf>
    <xf numFmtId="0" fontId="17" fillId="0" borderId="0" xfId="18" applyFont="1" applyAlignment="1">
      <alignment horizontal="justify"/>
      <protection/>
    </xf>
    <xf numFmtId="0" fontId="21" fillId="0" borderId="0" xfId="18" applyFont="1" applyAlignment="1">
      <alignment horizontal="justify"/>
      <protection/>
    </xf>
    <xf numFmtId="0" fontId="0" fillId="0" borderId="0" xfId="18" applyFont="1" applyAlignment="1">
      <alignment horizontal="justify"/>
      <protection/>
    </xf>
    <xf numFmtId="0" fontId="12" fillId="0" borderId="0" xfId="18" applyFont="1" applyAlignment="1">
      <alignment horizontal="justify"/>
      <protection/>
    </xf>
    <xf numFmtId="0" fontId="0" fillId="0" borderId="0" xfId="18" applyFont="1" applyAlignment="1">
      <alignment horizontal="justify" vertical="top" wrapText="1"/>
      <protection/>
    </xf>
    <xf numFmtId="0" fontId="14" fillId="0" borderId="0" xfId="18" applyFont="1" applyAlignment="1">
      <alignment horizontal="justify" vertical="top" wrapText="1"/>
      <protection/>
    </xf>
    <xf numFmtId="0" fontId="14" fillId="0" borderId="0" xfId="18" applyAlignment="1">
      <alignment horizontal="justify" vertical="top" wrapText="1"/>
      <protection/>
    </xf>
    <xf numFmtId="0" fontId="17" fillId="0" borderId="0" xfId="18" applyFont="1" applyAlignment="1">
      <alignment horizontal="justify"/>
      <protection/>
    </xf>
    <xf numFmtId="0" fontId="22" fillId="0" borderId="0" xfId="0" applyFont="1" applyAlignment="1">
      <alignment horizontal="center" wrapText="1"/>
    </xf>
    <xf numFmtId="0" fontId="0" fillId="0" borderId="0" xfId="0" applyAlignment="1">
      <alignment wrapText="1"/>
    </xf>
    <xf numFmtId="0" fontId="21" fillId="0" borderId="0" xfId="0" applyFont="1" applyAlignment="1">
      <alignment wrapText="1"/>
    </xf>
    <xf numFmtId="0" fontId="0" fillId="0" borderId="0" xfId="0" applyNumberFormat="1" applyAlignment="1">
      <alignment wrapText="1"/>
    </xf>
    <xf numFmtId="0" fontId="12" fillId="0" borderId="0" xfId="0" applyFont="1" applyAlignment="1">
      <alignment wrapText="1"/>
    </xf>
    <xf numFmtId="0" fontId="1" fillId="0" borderId="0" xfId="0" applyFont="1" applyAlignment="1">
      <alignment horizontal="center"/>
    </xf>
    <xf numFmtId="0" fontId="2" fillId="0" borderId="28" xfId="0" applyFont="1" applyBorder="1" applyAlignment="1">
      <alignment horizontal="center"/>
    </xf>
    <xf numFmtId="16" fontId="1" fillId="0" borderId="0" xfId="0" applyNumberFormat="1" applyFont="1" applyAlignment="1">
      <alignment horizontal="center"/>
    </xf>
    <xf numFmtId="0" fontId="2" fillId="0" borderId="3" xfId="0" applyFont="1" applyBorder="1" applyAlignment="1">
      <alignment horizontal="center" vertical="center"/>
    </xf>
    <xf numFmtId="0" fontId="0" fillId="0" borderId="4" xfId="0" applyBorder="1" applyAlignment="1">
      <alignment horizontal="center" vertical="center"/>
    </xf>
    <xf numFmtId="0" fontId="2" fillId="0" borderId="9" xfId="0" applyFont="1" applyBorder="1" applyAlignment="1">
      <alignment horizontal="center" vertical="center"/>
    </xf>
    <xf numFmtId="0" fontId="0" fillId="0" borderId="10" xfId="0"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1" fontId="2" fillId="0" borderId="31" xfId="0" applyNumberFormat="1" applyFont="1" applyBorder="1" applyAlignment="1">
      <alignment horizontal="center"/>
    </xf>
    <xf numFmtId="1" fontId="2" fillId="0" borderId="28" xfId="0" applyNumberFormat="1" applyFont="1" applyBorder="1" applyAlignment="1">
      <alignment horizontal="center"/>
    </xf>
    <xf numFmtId="1" fontId="1" fillId="0" borderId="0" xfId="0" applyNumberFormat="1" applyFont="1" applyAlignment="1">
      <alignment horizontal="center"/>
    </xf>
    <xf numFmtId="1" fontId="2" fillId="0" borderId="8" xfId="0" applyNumberFormat="1" applyFont="1" applyBorder="1" applyAlignment="1">
      <alignment horizontal="center" vertical="center"/>
    </xf>
    <xf numFmtId="0" fontId="0" fillId="0" borderId="14" xfId="0" applyBorder="1" applyAlignment="1">
      <alignment horizontal="center" vertical="center"/>
    </xf>
    <xf numFmtId="171" fontId="2"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alignment horizontal="center" vertical="center" wrapText="1"/>
    </xf>
    <xf numFmtId="1" fontId="2" fillId="0" borderId="33" xfId="0" applyNumberFormat="1" applyFont="1" applyBorder="1" applyAlignment="1">
      <alignment horizontal="center"/>
    </xf>
    <xf numFmtId="1" fontId="2" fillId="0" borderId="7" xfId="0" applyNumberFormat="1" applyFont="1" applyBorder="1" applyAlignment="1">
      <alignment horizontal="center"/>
    </xf>
    <xf numFmtId="1" fontId="2" fillId="0" borderId="34" xfId="0" applyNumberFormat="1" applyFont="1" applyBorder="1" applyAlignment="1">
      <alignment horizontal="center"/>
    </xf>
    <xf numFmtId="1" fontId="2" fillId="0" borderId="9"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35" xfId="0" applyBorder="1" applyAlignment="1">
      <alignment horizontal="center" vertical="center" wrapText="1"/>
    </xf>
    <xf numFmtId="0" fontId="2" fillId="0" borderId="33" xfId="0" applyFont="1" applyBorder="1" applyAlignment="1">
      <alignment horizontal="center"/>
    </xf>
    <xf numFmtId="0" fontId="2" fillId="0" borderId="7" xfId="0" applyFont="1" applyBorder="1" applyAlignment="1">
      <alignment horizontal="center"/>
    </xf>
    <xf numFmtId="0" fontId="2" fillId="0" borderId="34"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vertical="center"/>
    </xf>
    <xf numFmtId="0" fontId="0" fillId="0" borderId="22" xfId="0" applyBorder="1" applyAlignment="1">
      <alignment horizontal="center" vertical="center"/>
    </xf>
  </cellXfs>
  <cellStyles count="7">
    <cellStyle name="Normal" xfId="0"/>
    <cellStyle name="Comma" xfId="15"/>
    <cellStyle name="Comma [0]" xfId="16"/>
    <cellStyle name="Percent" xfId="17"/>
    <cellStyle name="Standard_01116_2004_00_S3-7"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4F4F"/>
      <rgbColor rgb="00009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FFFEF"/>
      <rgbColor rgb="00FFFF99"/>
      <rgbColor rgb="0099CCFF"/>
      <rgbColor rgb="00FFEFF7"/>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3275"/>
          <c:w val="0.96325"/>
          <c:h val="0.6135"/>
        </c:manualLayout>
      </c:layout>
      <c:lineChart>
        <c:grouping val="standard"/>
        <c:varyColors val="0"/>
        <c:ser>
          <c:idx val="0"/>
          <c:order val="0"/>
          <c:tx>
            <c:strRef>
              <c:f>'Graf1-3'!$I$8</c:f>
              <c:strCache>
                <c:ptCount val="1"/>
                <c:pt idx="0">
                  <c:v>60 - 65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'Graf1-3'!$H$9:$H$22</c:f>
              <c:numCache/>
            </c:numRef>
          </c:cat>
          <c:val>
            <c:numRef>
              <c:f>'Graf1-3'!$I$9:$I$22</c:f>
              <c:numCache/>
            </c:numRef>
          </c:val>
          <c:smooth val="0"/>
        </c:ser>
        <c:ser>
          <c:idx val="1"/>
          <c:order val="1"/>
          <c:tx>
            <c:strRef>
              <c:f>'Graf1-3'!$J$8</c:f>
              <c:strCache>
                <c:ptCount val="1"/>
                <c:pt idx="0">
                  <c:v>65 - 70</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'Graf1-3'!$H$9:$H$22</c:f>
              <c:numCache/>
            </c:numRef>
          </c:cat>
          <c:val>
            <c:numRef>
              <c:f>'Graf1-3'!$J$9:$J$22</c:f>
              <c:numCache/>
            </c:numRef>
          </c:val>
          <c:smooth val="0"/>
        </c:ser>
        <c:ser>
          <c:idx val="2"/>
          <c:order val="2"/>
          <c:tx>
            <c:strRef>
              <c:f>'Graf1-3'!$K$8</c:f>
              <c:strCache>
                <c:ptCount val="1"/>
                <c:pt idx="0">
                  <c:v>70 - 75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'Graf1-3'!$H$9:$H$22</c:f>
              <c:numCache/>
            </c:numRef>
          </c:cat>
          <c:val>
            <c:numRef>
              <c:f>'Graf1-3'!$K$9:$K$22</c:f>
              <c:numCache/>
            </c:numRef>
          </c:val>
          <c:smooth val="0"/>
        </c:ser>
        <c:ser>
          <c:idx val="3"/>
          <c:order val="3"/>
          <c:tx>
            <c:strRef>
              <c:f>'Graf1-3'!$L$8</c:f>
              <c:strCache>
                <c:ptCount val="1"/>
                <c:pt idx="0">
                  <c:v>75 - 80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'Graf1-3'!$H$9:$H$22</c:f>
              <c:numCache/>
            </c:numRef>
          </c:cat>
          <c:val>
            <c:numRef>
              <c:f>'Graf1-3'!$L$9:$L$22</c:f>
              <c:numCache/>
            </c:numRef>
          </c:val>
          <c:smooth val="0"/>
        </c:ser>
        <c:ser>
          <c:idx val="4"/>
          <c:order val="4"/>
          <c:tx>
            <c:strRef>
              <c:f>'Graf1-3'!$M$8</c:f>
              <c:strCache>
                <c:ptCount val="1"/>
                <c:pt idx="0">
                  <c:v>80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'Graf1-3'!$H$9:$H$22</c:f>
              <c:numCache/>
            </c:numRef>
          </c:cat>
          <c:val>
            <c:numRef>
              <c:f>'Graf1-3'!$M$9:$M$22</c:f>
              <c:numCache/>
            </c:numRef>
          </c:val>
          <c:smooth val="0"/>
        </c:ser>
        <c:axId val="11752117"/>
        <c:axId val="38660190"/>
      </c:lineChart>
      <c:catAx>
        <c:axId val="11752117"/>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8660190"/>
        <c:crosses val="autoZero"/>
        <c:auto val="1"/>
        <c:lblOffset val="100"/>
        <c:noMultiLvlLbl val="0"/>
      </c:catAx>
      <c:valAx>
        <c:axId val="38660190"/>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11752117"/>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75"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0975"/>
          <c:w val="0.96325"/>
          <c:h val="0.71425"/>
        </c:manualLayout>
      </c:layout>
      <c:barChart>
        <c:barDir val="col"/>
        <c:grouping val="clustered"/>
        <c:varyColors val="0"/>
        <c:ser>
          <c:idx val="0"/>
          <c:order val="0"/>
          <c:tx>
            <c:strRef>
              <c:f>'Tab2.1+Graf4'!$H$42</c:f>
              <c:strCache>
                <c:ptCount val="1"/>
                <c:pt idx="0">
                  <c:v>ledig</c:v>
                </c:pt>
              </c:strCache>
            </c:strRef>
          </c:tx>
          <c:spPr>
            <a:solidFill>
              <a:srgbClr val="FFEFF7"/>
            </a:solidFill>
            <a:ln w="12700">
              <a:solidFill>
                <a:srgbClr val="000000"/>
              </a:solidFill>
            </a:ln>
          </c:spPr>
          <c:invertIfNegative val="0"/>
          <c:extLst>
            <c:ext xmlns:c14="http://schemas.microsoft.com/office/drawing/2007/8/2/chart" uri="{6F2FDCE9-48DA-4B69-8628-5D25D57E5C99}">
              <c14:invertSolidFillFmt>
                <c14:spPr>
                  <a:solidFill>
                    <a:srgbClr val="FF4F4F"/>
                  </a:solidFill>
                </c14:spPr>
              </c14:invertSolidFillFmt>
            </c:ext>
          </c:extLst>
          <c:cat>
            <c:strRef>
              <c:f>'Tab2.1+Graf4'!$G$43:$G$46</c:f>
              <c:strCache/>
            </c:strRef>
          </c:cat>
          <c:val>
            <c:numRef>
              <c:f>'Tab2.1+Graf4'!$H$43:$H$46</c:f>
              <c:numCache/>
            </c:numRef>
          </c:val>
        </c:ser>
        <c:ser>
          <c:idx val="1"/>
          <c:order val="1"/>
          <c:tx>
            <c:strRef>
              <c:f>'Tab2.1+Graf4'!$I$42</c:f>
              <c:strCache>
                <c:ptCount val="1"/>
                <c:pt idx="0">
                  <c:v>verheiratet</c:v>
                </c:pt>
              </c:strCache>
            </c:strRef>
          </c:tx>
          <c:spPr>
            <a:solidFill>
              <a:srgbClr val="FF4F4F"/>
            </a:solidFill>
            <a:ln w="12700">
              <a:solidFill>
                <a:srgbClr val="000000"/>
              </a:solidFill>
            </a:ln>
          </c:spPr>
          <c:invertIfNegative val="0"/>
          <c:extLst>
            <c:ext xmlns:c14="http://schemas.microsoft.com/office/drawing/2007/8/2/chart" uri="{6F2FDCE9-48DA-4B69-8628-5D25D57E5C99}">
              <c14:invertSolidFillFmt>
                <c14:spPr>
                  <a:solidFill>
                    <a:srgbClr val="FF4F4F"/>
                  </a:solidFill>
                </c14:spPr>
              </c14:invertSolidFillFmt>
            </c:ext>
          </c:extLst>
          <c:cat>
            <c:strRef>
              <c:f>'Tab2.1+Graf4'!$G$43:$G$46</c:f>
              <c:strCache/>
            </c:strRef>
          </c:cat>
          <c:val>
            <c:numRef>
              <c:f>'Tab2.1+Graf4'!$I$43:$I$46</c:f>
              <c:numCache/>
            </c:numRef>
          </c:val>
        </c:ser>
        <c:ser>
          <c:idx val="2"/>
          <c:order val="2"/>
          <c:tx>
            <c:strRef>
              <c:f>'Tab2.1+Graf4'!$J$42</c:f>
              <c:strCache>
                <c:ptCount val="1"/>
                <c:pt idx="0">
                  <c:v>verwitwet</c:v>
                </c:pt>
              </c:strCache>
            </c:strRef>
          </c:tx>
          <c:spPr>
            <a:solidFill>
              <a:srgbClr val="EFFFEF"/>
            </a:solidFill>
            <a:ln w="12700">
              <a:solidFill>
                <a:srgbClr val="000000"/>
              </a:solidFill>
            </a:ln>
          </c:spPr>
          <c:invertIfNegative val="0"/>
          <c:extLst>
            <c:ext xmlns:c14="http://schemas.microsoft.com/office/drawing/2007/8/2/chart" uri="{6F2FDCE9-48DA-4B69-8628-5D25D57E5C99}">
              <c14:invertSolidFillFmt>
                <c14:spPr>
                  <a:solidFill>
                    <a:srgbClr val="FF4F4F"/>
                  </a:solidFill>
                </c14:spPr>
              </c14:invertSolidFillFmt>
            </c:ext>
          </c:extLst>
          <c:cat>
            <c:strRef>
              <c:f>'Tab2.1+Graf4'!$G$43:$G$46</c:f>
              <c:strCache/>
            </c:strRef>
          </c:cat>
          <c:val>
            <c:numRef>
              <c:f>'Tab2.1+Graf4'!$J$43:$J$46</c:f>
              <c:numCache/>
            </c:numRef>
          </c:val>
        </c:ser>
        <c:ser>
          <c:idx val="3"/>
          <c:order val="3"/>
          <c:tx>
            <c:strRef>
              <c:f>'Tab2.1+Graf4'!$K$42</c:f>
              <c:strCache>
                <c:ptCount val="1"/>
                <c:pt idx="0">
                  <c:v>geschieden</c:v>
                </c:pt>
              </c:strCache>
            </c:strRef>
          </c:tx>
          <c:spPr>
            <a:solidFill>
              <a:srgbClr val="009000"/>
            </a:solidFill>
            <a:ln w="12700">
              <a:solidFill>
                <a:srgbClr val="000000"/>
              </a:solidFill>
            </a:ln>
          </c:spPr>
          <c:invertIfNegative val="0"/>
          <c:extLst>
            <c:ext xmlns:c14="http://schemas.microsoft.com/office/drawing/2007/8/2/chart" uri="{6F2FDCE9-48DA-4B69-8628-5D25D57E5C99}">
              <c14:invertSolidFillFmt>
                <c14:spPr>
                  <a:solidFill>
                    <a:srgbClr val="FF4F4F"/>
                  </a:solidFill>
                </c14:spPr>
              </c14:invertSolidFillFmt>
            </c:ext>
          </c:extLst>
          <c:cat>
            <c:strRef>
              <c:f>'Tab2.1+Graf4'!$G$43:$G$46</c:f>
              <c:strCache/>
            </c:strRef>
          </c:cat>
          <c:val>
            <c:numRef>
              <c:f>'Tab2.1+Graf4'!$K$43:$K$46</c:f>
              <c:numCache/>
            </c:numRef>
          </c:val>
        </c:ser>
        <c:gapWidth val="60"/>
        <c:axId val="22396063"/>
        <c:axId val="237976"/>
      </c:barChart>
      <c:catAx>
        <c:axId val="22396063"/>
        <c:scaling>
          <c:orientation val="minMax"/>
        </c:scaling>
        <c:axPos val="b"/>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237976"/>
        <c:crosses val="autoZero"/>
        <c:auto val="1"/>
        <c:lblOffset val="100"/>
        <c:noMultiLvlLbl val="0"/>
      </c:catAx>
      <c:valAx>
        <c:axId val="237976"/>
        <c:scaling>
          <c:orientation val="minMax"/>
        </c:scaling>
        <c:axPos val="l"/>
        <c:majorGridlines/>
        <c:delete val="0"/>
        <c:numFmt formatCode="0" sourceLinked="0"/>
        <c:majorTickMark val="none"/>
        <c:minorTickMark val="none"/>
        <c:tickLblPos val="nextTo"/>
        <c:txPr>
          <a:bodyPr/>
          <a:lstStyle/>
          <a:p>
            <a:pPr>
              <a:defRPr lang="en-US" cap="none" sz="800" b="0" i="0" u="none" baseline="0">
                <a:latin typeface="Helvetica"/>
                <a:ea typeface="Helvetica"/>
                <a:cs typeface="Helvetica"/>
              </a:defRPr>
            </a:pPr>
          </a:p>
        </c:txPr>
        <c:crossAx val="22396063"/>
        <c:crossesAt val="1"/>
        <c:crossBetween val="between"/>
        <c:dispUnits/>
      </c:valAx>
      <c:spPr>
        <a:noFill/>
        <a:ln w="3175">
          <a:solidFill>
            <a:srgbClr val="000000"/>
          </a:solidFill>
        </a:ln>
      </c:spPr>
    </c:plotArea>
    <c:legend>
      <c:legendPos val="b"/>
      <c:layout>
        <c:manualLayout>
          <c:xMode val="edge"/>
          <c:yMode val="edge"/>
          <c:x val="0.08425"/>
          <c:y val="0.90675"/>
          <c:w val="0.727"/>
          <c:h val="0.0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srgbClr val="000000"/>
      </a:solidFill>
    </a:ln>
  </c:spPr>
  <c:txPr>
    <a:bodyPr vert="horz" rot="0"/>
    <a:lstStyle/>
    <a:p>
      <a:pPr>
        <a:defRPr lang="en-US" cap="none" sz="1475"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975"/>
          <c:w val="0.9625"/>
          <c:h val="0.51975"/>
        </c:manualLayout>
      </c:layout>
      <c:barChart>
        <c:barDir val="col"/>
        <c:grouping val="clustered"/>
        <c:varyColors val="0"/>
        <c:ser>
          <c:idx val="0"/>
          <c:order val="0"/>
          <c:spPr>
            <a:solidFill>
              <a:srgbClr val="FFEFF7"/>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'Tab3.1+Graf5'!$A$10:$A$13</c:f>
              <c:strCache/>
            </c:strRef>
          </c:cat>
          <c:val>
            <c:numRef>
              <c:f>'Tab3.1+Graf5'!$C$10:$C$13</c:f>
              <c:numCache/>
            </c:numRef>
          </c:val>
        </c:ser>
        <c:ser>
          <c:idx val="1"/>
          <c:order val="1"/>
          <c:spPr>
            <a:solidFill>
              <a:srgbClr val="FF4F4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'Tab3.1+Graf5'!$A$10:$A$13</c:f>
              <c:strCache/>
            </c:strRef>
          </c:cat>
          <c:val>
            <c:numRef>
              <c:f>'Tab3.1+Graf5'!$E$10:$E$13</c:f>
              <c:numCache/>
            </c:numRef>
          </c:val>
        </c:ser>
        <c:ser>
          <c:idx val="2"/>
          <c:order val="2"/>
          <c:spPr>
            <a:solidFill>
              <a:srgbClr val="EFFFE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'Tab3.1+Graf5'!$A$10:$A$13</c:f>
              <c:strCache/>
            </c:strRef>
          </c:cat>
          <c:val>
            <c:numRef>
              <c:f>'Tab3.1+Graf5'!$F$10:$F$13</c:f>
              <c:numCache/>
            </c:numRef>
          </c:val>
        </c:ser>
        <c:ser>
          <c:idx val="3"/>
          <c:order val="3"/>
          <c:spPr>
            <a:solidFill>
              <a:srgbClr val="009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'Tab3.1+Graf5'!$A$10:$A$13</c:f>
              <c:strCache/>
            </c:strRef>
          </c:cat>
          <c:val>
            <c:numRef>
              <c:f>'Tab3.1+Graf5'!$G$10:$G$13</c:f>
              <c:numCache/>
            </c:numRef>
          </c:val>
        </c:ser>
        <c:gapWidth val="50"/>
        <c:axId val="2141785"/>
        <c:axId val="19276066"/>
      </c:barChart>
      <c:catAx>
        <c:axId val="2141785"/>
        <c:scaling>
          <c:orientation val="minMax"/>
        </c:scaling>
        <c:axPos val="b"/>
        <c:delete val="0"/>
        <c:numFmt formatCode="General" sourceLinked="1"/>
        <c:majorTickMark val="none"/>
        <c:minorTickMark val="none"/>
        <c:tickLblPos val="none"/>
        <c:txPr>
          <a:bodyPr/>
          <a:lstStyle/>
          <a:p>
            <a:pPr>
              <a:defRPr lang="en-US" cap="none" sz="800" b="0" i="0" u="none" baseline="0">
                <a:latin typeface="Helvetica"/>
                <a:ea typeface="Helvetica"/>
                <a:cs typeface="Helvetica"/>
              </a:defRPr>
            </a:pPr>
          </a:p>
        </c:txPr>
        <c:crossAx val="19276066"/>
        <c:crosses val="autoZero"/>
        <c:auto val="1"/>
        <c:lblOffset val="100"/>
        <c:noMultiLvlLbl val="0"/>
      </c:catAx>
      <c:valAx>
        <c:axId val="19276066"/>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2141785"/>
        <c:crossesAt val="1"/>
        <c:crossBetween val="between"/>
        <c:dispUnits/>
      </c:valAx>
      <c:spPr>
        <a:noFill/>
        <a:ln w="3175">
          <a:solidFill>
            <a:srgbClr val="000000"/>
          </a:solidFill>
        </a:ln>
      </c:spPr>
    </c:plotArea>
    <c:plotVisOnly val="1"/>
    <c:dispBlanksAs val="gap"/>
    <c:showDLblsOverMax val="0"/>
  </c:chart>
  <c:spPr>
    <a:ln w="12700">
      <a:solidFill/>
    </a:ln>
  </c:spPr>
  <c:txPr>
    <a:bodyPr vert="horz" rot="0"/>
    <a:lstStyle/>
    <a:p>
      <a:pPr>
        <a:defRPr lang="en-US" cap="none" sz="145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20575"/>
          <c:w val="0.96525"/>
          <c:h val="0.60775"/>
        </c:manualLayout>
      </c:layout>
      <c:barChart>
        <c:barDir val="col"/>
        <c:grouping val="clustered"/>
        <c:varyColors val="0"/>
        <c:ser>
          <c:idx val="0"/>
          <c:order val="0"/>
          <c:spPr>
            <a:solidFill>
              <a:srgbClr val="FFEFF7"/>
            </a:solidFill>
          </c:spPr>
          <c:invertIfNegative val="0"/>
          <c:extLst>
            <c:ext xmlns:c14="http://schemas.microsoft.com/office/drawing/2007/8/2/chart" uri="{6F2FDCE9-48DA-4B69-8628-5D25D57E5C99}">
              <c14:invertSolidFillFmt>
                <c14:spPr>
                  <a:solidFill>
                    <a:srgbClr val="FFFFFF"/>
                  </a:solidFill>
                </c14:spPr>
              </c14:invertSolidFillFmt>
            </c:ext>
          </c:extLst>
          <c:cat>
            <c:strRef>
              <c:f>'Tab3.3+Graf6'!$H$31:$H$39</c:f>
              <c:strCache/>
            </c:strRef>
          </c:cat>
          <c:val>
            <c:numRef>
              <c:f>'Tab3.3+Graf6'!$I$31:$I$39</c:f>
              <c:numCache/>
            </c:numRef>
          </c:val>
        </c:ser>
        <c:ser>
          <c:idx val="1"/>
          <c:order val="1"/>
          <c:spPr>
            <a:solidFill>
              <a:srgbClr val="FF4F4F"/>
            </a:solidFill>
          </c:spPr>
          <c:invertIfNegative val="0"/>
          <c:extLst>
            <c:ext xmlns:c14="http://schemas.microsoft.com/office/drawing/2007/8/2/chart" uri="{6F2FDCE9-48DA-4B69-8628-5D25D57E5C99}">
              <c14:invertSolidFillFmt>
                <c14:spPr>
                  <a:solidFill>
                    <a:srgbClr val="FFFFFF"/>
                  </a:solidFill>
                </c14:spPr>
              </c14:invertSolidFillFmt>
            </c:ext>
          </c:extLst>
          <c:cat>
            <c:strRef>
              <c:f>'Tab3.3+Graf6'!$H$31:$H$39</c:f>
              <c:strCache/>
            </c:strRef>
          </c:cat>
          <c:val>
            <c:numRef>
              <c:f>'Tab3.3+Graf6'!$J$31:$J$39</c:f>
              <c:numCache/>
            </c:numRef>
          </c:val>
        </c:ser>
        <c:ser>
          <c:idx val="2"/>
          <c:order val="2"/>
          <c:spPr>
            <a:solidFill>
              <a:srgbClr val="EFFFEF"/>
            </a:solidFill>
          </c:spPr>
          <c:invertIfNegative val="0"/>
          <c:extLst>
            <c:ext xmlns:c14="http://schemas.microsoft.com/office/drawing/2007/8/2/chart" uri="{6F2FDCE9-48DA-4B69-8628-5D25D57E5C99}">
              <c14:invertSolidFillFmt>
                <c14:spPr>
                  <a:solidFill>
                    <a:srgbClr val="FFFFFF"/>
                  </a:solidFill>
                </c14:spPr>
              </c14:invertSolidFillFmt>
            </c:ext>
          </c:extLst>
          <c:cat>
            <c:strRef>
              <c:f>'Tab3.3+Graf6'!$H$31:$H$39</c:f>
              <c:strCache/>
            </c:strRef>
          </c:cat>
          <c:val>
            <c:numRef>
              <c:f>'Tab3.3+Graf6'!$K$31:$K$39</c:f>
              <c:numCache/>
            </c:numRef>
          </c:val>
        </c:ser>
        <c:ser>
          <c:idx val="3"/>
          <c:order val="3"/>
          <c:spPr>
            <a:solidFill>
              <a:srgbClr val="009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'Tab3.3+Graf6'!$H$31:$H$39</c:f>
              <c:strCache/>
            </c:strRef>
          </c:cat>
          <c:val>
            <c:numRef>
              <c:f>'Tab3.3+Graf6'!$L$31:$L$39</c:f>
              <c:numCache/>
            </c:numRef>
          </c:val>
        </c:ser>
        <c:gapWidth val="20"/>
        <c:axId val="39266867"/>
        <c:axId val="17857484"/>
      </c:barChart>
      <c:catAx>
        <c:axId val="39266867"/>
        <c:scaling>
          <c:orientation val="minMax"/>
        </c:scaling>
        <c:axPos val="b"/>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7857484"/>
        <c:crosses val="autoZero"/>
        <c:auto val="1"/>
        <c:lblOffset val="100"/>
        <c:noMultiLvlLbl val="0"/>
      </c:catAx>
      <c:valAx>
        <c:axId val="17857484"/>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39266867"/>
        <c:crossesAt val="1"/>
        <c:crossBetween val="between"/>
        <c:dispUnits/>
      </c:valAx>
      <c:spPr>
        <a:noFill/>
        <a:ln w="3175">
          <a:solidFill>
            <a:srgbClr val="000000"/>
          </a:solidFill>
        </a:ln>
      </c:spPr>
    </c:plotArea>
    <c:plotVisOnly val="1"/>
    <c:dispBlanksAs val="gap"/>
    <c:showDLblsOverMax val="0"/>
  </c:chart>
  <c:txPr>
    <a:bodyPr vert="horz" rot="0"/>
    <a:lstStyle/>
    <a:p>
      <a:pPr>
        <a:defRPr lang="en-US" cap="none" sz="155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605"/>
          <c:w val="0.96325"/>
          <c:h val="0.63875"/>
        </c:manualLayout>
      </c:layout>
      <c:barChart>
        <c:barDir val="col"/>
        <c:grouping val="clustered"/>
        <c:varyColors val="0"/>
        <c:ser>
          <c:idx val="0"/>
          <c:order val="0"/>
          <c:tx>
            <c:strRef>
              <c:f>'Tab4.2+Graf7'!$H$30</c:f>
              <c:strCache>
                <c:ptCount val="1"/>
                <c:pt idx="0">
                  <c:v>60 - 65</c:v>
                </c:pt>
              </c:strCache>
            </c:strRef>
          </c:tx>
          <c:spPr>
            <a:solidFill>
              <a:srgbClr val="FFEFF7"/>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'Tab4.2+Graf7'!$G$31:$G$39</c:f>
              <c:strCache/>
            </c:strRef>
          </c:cat>
          <c:val>
            <c:numRef>
              <c:f>'Tab4.2+Graf7'!$H$31:$H$39</c:f>
              <c:numCache/>
            </c:numRef>
          </c:val>
        </c:ser>
        <c:ser>
          <c:idx val="1"/>
          <c:order val="1"/>
          <c:tx>
            <c:strRef>
              <c:f>'Tab4.2+Graf7'!$I$30</c:f>
              <c:strCache>
                <c:ptCount val="1"/>
                <c:pt idx="0">
                  <c:v>65 - 70</c:v>
                </c:pt>
              </c:strCache>
            </c:strRef>
          </c:tx>
          <c:spPr>
            <a:solidFill>
              <a:srgbClr val="FF4F4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'Tab4.2+Graf7'!$G$31:$G$39</c:f>
              <c:strCache/>
            </c:strRef>
          </c:cat>
          <c:val>
            <c:numRef>
              <c:f>'Tab4.2+Graf7'!$I$31:$I$39</c:f>
              <c:numCache/>
            </c:numRef>
          </c:val>
        </c:ser>
        <c:ser>
          <c:idx val="2"/>
          <c:order val="2"/>
          <c:tx>
            <c:strRef>
              <c:f>'Tab4.2+Graf7'!$J$30</c:f>
              <c:strCache>
                <c:ptCount val="1"/>
                <c:pt idx="0">
                  <c:v>70 - 75</c:v>
                </c:pt>
              </c:strCache>
            </c:strRef>
          </c:tx>
          <c:spPr>
            <a:solidFill>
              <a:srgbClr val="EFFFE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'Tab4.2+Graf7'!$G$31:$G$39</c:f>
              <c:strCache/>
            </c:strRef>
          </c:cat>
          <c:val>
            <c:numRef>
              <c:f>'Tab4.2+Graf7'!$J$31:$J$39</c:f>
              <c:numCache/>
            </c:numRef>
          </c:val>
        </c:ser>
        <c:ser>
          <c:idx val="3"/>
          <c:order val="3"/>
          <c:tx>
            <c:strRef>
              <c:f>'Tab4.2+Graf7'!$K$30</c:f>
              <c:strCache>
                <c:ptCount val="1"/>
                <c:pt idx="0">
                  <c:v>75 und mehr</c:v>
                </c:pt>
              </c:strCache>
            </c:strRef>
          </c:tx>
          <c:spPr>
            <a:solidFill>
              <a:srgbClr val="009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'Tab4.2+Graf7'!$G$31:$G$39</c:f>
              <c:strCache/>
            </c:strRef>
          </c:cat>
          <c:val>
            <c:numRef>
              <c:f>'Tab4.2+Graf7'!$K$31:$K$39</c:f>
              <c:numCache/>
            </c:numRef>
          </c:val>
        </c:ser>
        <c:axId val="26499629"/>
        <c:axId val="37170070"/>
      </c:barChart>
      <c:catAx>
        <c:axId val="26499629"/>
        <c:scaling>
          <c:orientation val="minMax"/>
        </c:scaling>
        <c:axPos val="b"/>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7170070"/>
        <c:crosses val="autoZero"/>
        <c:auto val="1"/>
        <c:lblOffset val="100"/>
        <c:noMultiLvlLbl val="0"/>
      </c:catAx>
      <c:valAx>
        <c:axId val="37170070"/>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26499629"/>
        <c:crossesAt val="1"/>
        <c:crossBetween val="between"/>
        <c:dispUnits/>
      </c:valAx>
      <c:spPr>
        <a:noFill/>
        <a:ln w="3175">
          <a:solidFill>
            <a:srgbClr val="000000"/>
          </a:solidFill>
        </a:ln>
      </c:spPr>
    </c:plotArea>
    <c:legend>
      <c:legendPos val="b"/>
      <c:layout>
        <c:manualLayout>
          <c:xMode val="edge"/>
          <c:yMode val="edge"/>
          <c:x val="0.1245"/>
          <c:y val="0.93525"/>
          <c:w val="0.7125"/>
          <c:h val="0.0502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txPr>
    <a:bodyPr vert="horz" rot="0"/>
    <a:lstStyle/>
    <a:p>
      <a:pPr>
        <a:defRPr lang="en-US" cap="none" sz="1475" b="0" i="0" u="none" baseline="0">
          <a:latin typeface="Helvetica"/>
          <a:ea typeface="Helvetica"/>
          <a:cs typeface="Helvetica"/>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18975"/>
          <c:w val="0.9655"/>
          <c:h val="0.53925"/>
        </c:manualLayout>
      </c:layout>
      <c:barChart>
        <c:barDir val="col"/>
        <c:grouping val="clustered"/>
        <c:varyColors val="0"/>
        <c:ser>
          <c:idx val="0"/>
          <c:order val="0"/>
          <c:tx>
            <c:strRef>
              <c:f>'Tab4.3+Graf8'!$J$26</c:f>
              <c:strCache>
                <c:ptCount val="1"/>
                <c:pt idx="0">
                  <c:v>55 - 60</c:v>
                </c:pt>
              </c:strCache>
            </c:strRef>
          </c:tx>
          <c:spPr>
            <a:solidFill>
              <a:srgbClr val="FFEFF7"/>
            </a:solidFill>
          </c:spPr>
          <c:invertIfNegative val="0"/>
          <c:extLst>
            <c:ext xmlns:c14="http://schemas.microsoft.com/office/drawing/2007/8/2/chart" uri="{6F2FDCE9-48DA-4B69-8628-5D25D57E5C99}">
              <c14:invertSolidFillFmt>
                <c14:spPr>
                  <a:solidFill>
                    <a:srgbClr val="FFFFFF"/>
                  </a:solidFill>
                </c14:spPr>
              </c14:invertSolidFillFmt>
            </c:ext>
          </c:extLst>
          <c:cat>
            <c:strRef>
              <c:f>'Tab4.3+Graf8'!$I$27:$I$31</c:f>
              <c:strCache/>
            </c:strRef>
          </c:cat>
          <c:val>
            <c:numRef>
              <c:f>'Tab4.3+Graf8'!$J$27:$J$31</c:f>
              <c:numCache/>
            </c:numRef>
          </c:val>
        </c:ser>
        <c:ser>
          <c:idx val="1"/>
          <c:order val="1"/>
          <c:tx>
            <c:strRef>
              <c:f>'Tab4.3+Graf8'!$K$26</c:f>
              <c:strCache>
                <c:ptCount val="1"/>
                <c:pt idx="0">
                  <c:v>60 - 65</c:v>
                </c:pt>
              </c:strCache>
            </c:strRef>
          </c:tx>
          <c:spPr>
            <a:solidFill>
              <a:srgbClr val="FF4F4F"/>
            </a:solidFill>
          </c:spPr>
          <c:invertIfNegative val="0"/>
          <c:extLst>
            <c:ext xmlns:c14="http://schemas.microsoft.com/office/drawing/2007/8/2/chart" uri="{6F2FDCE9-48DA-4B69-8628-5D25D57E5C99}">
              <c14:invertSolidFillFmt>
                <c14:spPr>
                  <a:solidFill>
                    <a:srgbClr val="FFFFFF"/>
                  </a:solidFill>
                </c14:spPr>
              </c14:invertSolidFillFmt>
            </c:ext>
          </c:extLst>
          <c:cat>
            <c:strRef>
              <c:f>'Tab4.3+Graf8'!$I$27:$I$31</c:f>
              <c:strCache/>
            </c:strRef>
          </c:cat>
          <c:val>
            <c:numRef>
              <c:f>'Tab4.3+Graf8'!$K$27:$K$31</c:f>
              <c:numCache/>
            </c:numRef>
          </c:val>
        </c:ser>
        <c:ser>
          <c:idx val="2"/>
          <c:order val="2"/>
          <c:tx>
            <c:strRef>
              <c:f>'Tab4.3+Graf8'!$L$26</c:f>
              <c:strCache>
                <c:ptCount val="1"/>
                <c:pt idx="0">
                  <c:v>65 - 70</c:v>
                </c:pt>
              </c:strCache>
            </c:strRef>
          </c:tx>
          <c:spPr>
            <a:solidFill>
              <a:srgbClr val="EFFFEF"/>
            </a:solidFill>
          </c:spPr>
          <c:invertIfNegative val="0"/>
          <c:extLst>
            <c:ext xmlns:c14="http://schemas.microsoft.com/office/drawing/2007/8/2/chart" uri="{6F2FDCE9-48DA-4B69-8628-5D25D57E5C99}">
              <c14:invertSolidFillFmt>
                <c14:spPr>
                  <a:solidFill>
                    <a:srgbClr val="FFFFFF"/>
                  </a:solidFill>
                </c14:spPr>
              </c14:invertSolidFillFmt>
            </c:ext>
          </c:extLst>
          <c:cat>
            <c:strRef>
              <c:f>'Tab4.3+Graf8'!$I$27:$I$31</c:f>
              <c:strCache/>
            </c:strRef>
          </c:cat>
          <c:val>
            <c:numRef>
              <c:f>'Tab4.3+Graf8'!$L$27:$L$31</c:f>
              <c:numCache/>
            </c:numRef>
          </c:val>
        </c:ser>
        <c:ser>
          <c:idx val="3"/>
          <c:order val="3"/>
          <c:tx>
            <c:strRef>
              <c:f>'Tab4.3+Graf8'!$M$26</c:f>
              <c:strCache>
                <c:ptCount val="1"/>
                <c:pt idx="0">
                  <c:v>70 - 75</c:v>
                </c:pt>
              </c:strCache>
            </c:strRef>
          </c:tx>
          <c:spPr>
            <a:solidFill>
              <a:srgbClr val="009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'Tab4.3+Graf8'!$I$27:$I$31</c:f>
              <c:strCache/>
            </c:strRef>
          </c:cat>
          <c:val>
            <c:numRef>
              <c:f>'Tab4.3+Graf8'!$M$27:$M$31</c:f>
              <c:numCache/>
            </c:numRef>
          </c:val>
        </c:ser>
        <c:ser>
          <c:idx val="4"/>
          <c:order val="4"/>
          <c:tx>
            <c:strRef>
              <c:f>'Tab4.3+Graf8'!$N$26</c:f>
              <c:strCache>
                <c:ptCount val="1"/>
                <c:pt idx="0">
                  <c:v>75 und mehr</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'Tab4.3+Graf8'!$I$27:$I$31</c:f>
              <c:strCache/>
            </c:strRef>
          </c:cat>
          <c:val>
            <c:numRef>
              <c:f>'Tab4.3+Graf8'!$N$27:$N$31</c:f>
              <c:numCache/>
            </c:numRef>
          </c:val>
        </c:ser>
        <c:gapWidth val="40"/>
        <c:axId val="66095175"/>
        <c:axId val="57985664"/>
      </c:barChart>
      <c:catAx>
        <c:axId val="66095175"/>
        <c:scaling>
          <c:orientation val="minMax"/>
        </c:scaling>
        <c:axPos val="b"/>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7985664"/>
        <c:crosses val="autoZero"/>
        <c:auto val="1"/>
        <c:lblOffset val="100"/>
        <c:noMultiLvlLbl val="0"/>
      </c:catAx>
      <c:valAx>
        <c:axId val="57985664"/>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66095175"/>
        <c:crossesAt val="1"/>
        <c:crossBetween val="between"/>
        <c:dispUnits/>
      </c:valAx>
      <c:spPr>
        <a:noFill/>
        <a:ln w="3175">
          <a:solidFill>
            <a:srgbClr val="000000"/>
          </a:solidFill>
        </a:ln>
      </c:spPr>
    </c:plotArea>
    <c:legend>
      <c:legendPos val="b"/>
      <c:layout>
        <c:manualLayout>
          <c:xMode val="edge"/>
          <c:yMode val="edge"/>
          <c:x val="0"/>
          <c:y val="0.91025"/>
          <c:w val="0.969"/>
          <c:h val="0.047"/>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12700">
      <a:solidFill>
        <a:srgbClr val="000000"/>
      </a:solidFill>
    </a:ln>
  </c:spPr>
  <c:txPr>
    <a:bodyPr vert="horz" rot="0"/>
    <a:lstStyle/>
    <a:p>
      <a:pPr>
        <a:defRPr lang="en-US" cap="none" sz="157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3275"/>
          <c:w val="0.9635"/>
          <c:h val="0.6135"/>
        </c:manualLayout>
      </c:layout>
      <c:lineChart>
        <c:grouping val="standard"/>
        <c:varyColors val="0"/>
        <c:ser>
          <c:idx val="0"/>
          <c:order val="0"/>
          <c:tx>
            <c:strRef>
              <c:f>'Graf1-3'!$I$24</c:f>
              <c:strCache>
                <c:ptCount val="1"/>
                <c:pt idx="0">
                  <c:v>60 - 65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'Graf1-3'!$H$25:$H$38</c:f>
              <c:numCache/>
            </c:numRef>
          </c:cat>
          <c:val>
            <c:numRef>
              <c:f>'Graf1-3'!$I$25:$I$38</c:f>
              <c:numCache/>
            </c:numRef>
          </c:val>
          <c:smooth val="0"/>
        </c:ser>
        <c:ser>
          <c:idx val="1"/>
          <c:order val="1"/>
          <c:tx>
            <c:strRef>
              <c:f>'Graf1-3'!$J$24</c:f>
              <c:strCache>
                <c:ptCount val="1"/>
                <c:pt idx="0">
                  <c:v>65 - 70</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'Graf1-3'!$H$25:$H$38</c:f>
              <c:numCache/>
            </c:numRef>
          </c:cat>
          <c:val>
            <c:numRef>
              <c:f>'Graf1-3'!$J$25:$J$38</c:f>
              <c:numCache/>
            </c:numRef>
          </c:val>
          <c:smooth val="0"/>
        </c:ser>
        <c:ser>
          <c:idx val="2"/>
          <c:order val="2"/>
          <c:tx>
            <c:strRef>
              <c:f>'Graf1-3'!$K$24</c:f>
              <c:strCache>
                <c:ptCount val="1"/>
                <c:pt idx="0">
                  <c:v>70 - 75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'Graf1-3'!$H$25:$H$38</c:f>
              <c:numCache/>
            </c:numRef>
          </c:cat>
          <c:val>
            <c:numRef>
              <c:f>'Graf1-3'!$K$25:$K$38</c:f>
              <c:numCache/>
            </c:numRef>
          </c:val>
          <c:smooth val="0"/>
        </c:ser>
        <c:ser>
          <c:idx val="3"/>
          <c:order val="3"/>
          <c:tx>
            <c:strRef>
              <c:f>'Graf1-3'!$L$24</c:f>
              <c:strCache>
                <c:ptCount val="1"/>
                <c:pt idx="0">
                  <c:v>75 - 80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'Graf1-3'!$H$25:$H$38</c:f>
              <c:numCache/>
            </c:numRef>
          </c:cat>
          <c:val>
            <c:numRef>
              <c:f>'Graf1-3'!$L$25:$L$38</c:f>
              <c:numCache/>
            </c:numRef>
          </c:val>
          <c:smooth val="0"/>
        </c:ser>
        <c:ser>
          <c:idx val="4"/>
          <c:order val="4"/>
          <c:tx>
            <c:strRef>
              <c:f>'Graf1-3'!$M$24</c:f>
              <c:strCache>
                <c:ptCount val="1"/>
                <c:pt idx="0">
                  <c:v>80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'Graf1-3'!$H$25:$H$38</c:f>
              <c:numCache/>
            </c:numRef>
          </c:cat>
          <c:val>
            <c:numRef>
              <c:f>'Graf1-3'!$M$25:$M$38</c:f>
              <c:numCache/>
            </c:numRef>
          </c:val>
          <c:smooth val="0"/>
        </c:ser>
        <c:axId val="12397391"/>
        <c:axId val="44467656"/>
      </c:lineChart>
      <c:catAx>
        <c:axId val="12397391"/>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4467656"/>
        <c:crosses val="autoZero"/>
        <c:auto val="1"/>
        <c:lblOffset val="100"/>
        <c:noMultiLvlLbl val="0"/>
      </c:catAx>
      <c:valAx>
        <c:axId val="44467656"/>
        <c:scaling>
          <c:orientation val="minMax"/>
          <c:max val="200"/>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12397391"/>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7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3375"/>
          <c:w val="0.9635"/>
          <c:h val="0.612"/>
        </c:manualLayout>
      </c:layout>
      <c:lineChart>
        <c:grouping val="standard"/>
        <c:varyColors val="0"/>
        <c:ser>
          <c:idx val="0"/>
          <c:order val="0"/>
          <c:tx>
            <c:strRef>
              <c:f>'Graf1-3'!$I$44</c:f>
              <c:strCache>
                <c:ptCount val="1"/>
                <c:pt idx="0">
                  <c:v>60 - 65</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'Graf1-3'!$H$45:$H$58</c:f>
              <c:numCache/>
            </c:numRef>
          </c:cat>
          <c:val>
            <c:numRef>
              <c:f>'Graf1-3'!$I$45:$I$58</c:f>
              <c:numCache/>
            </c:numRef>
          </c:val>
          <c:smooth val="0"/>
        </c:ser>
        <c:ser>
          <c:idx val="1"/>
          <c:order val="1"/>
          <c:tx>
            <c:strRef>
              <c:f>'Graf1-3'!$J$44</c:f>
              <c:strCache>
                <c:ptCount val="1"/>
                <c:pt idx="0">
                  <c:v>65 - 70</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'Graf1-3'!$H$45:$H$58</c:f>
              <c:numCache/>
            </c:numRef>
          </c:cat>
          <c:val>
            <c:numRef>
              <c:f>'Graf1-3'!$J$45:$J$58</c:f>
              <c:numCache/>
            </c:numRef>
          </c:val>
          <c:smooth val="0"/>
        </c:ser>
        <c:ser>
          <c:idx val="2"/>
          <c:order val="2"/>
          <c:tx>
            <c:strRef>
              <c:f>'Graf1-3'!$K$44</c:f>
              <c:strCache>
                <c:ptCount val="1"/>
                <c:pt idx="0">
                  <c:v>70 - 75</c:v>
                </c:pt>
              </c:strCache>
            </c:strRef>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'Graf1-3'!$H$45:$H$58</c:f>
              <c:numCache/>
            </c:numRef>
          </c:cat>
          <c:val>
            <c:numRef>
              <c:f>'Graf1-3'!$K$45:$K$58</c:f>
              <c:numCache/>
            </c:numRef>
          </c:val>
          <c:smooth val="0"/>
        </c:ser>
        <c:ser>
          <c:idx val="3"/>
          <c:order val="3"/>
          <c:tx>
            <c:strRef>
              <c:f>'Graf1-3'!$L$44</c:f>
              <c:strCache>
                <c:ptCount val="1"/>
                <c:pt idx="0">
                  <c:v>75 - 80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'Graf1-3'!$H$45:$H$58</c:f>
              <c:numCache/>
            </c:numRef>
          </c:cat>
          <c:val>
            <c:numRef>
              <c:f>'Graf1-3'!$L$45:$L$58</c:f>
              <c:numCache/>
            </c:numRef>
          </c:val>
          <c:smooth val="0"/>
        </c:ser>
        <c:ser>
          <c:idx val="4"/>
          <c:order val="4"/>
          <c:tx>
            <c:strRef>
              <c:f>'Graf1-3'!$M$44</c:f>
              <c:strCache>
                <c:ptCount val="1"/>
                <c:pt idx="0">
                  <c:v>80 und mehr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'Graf1-3'!$H$45:$H$58</c:f>
              <c:numCache/>
            </c:numRef>
          </c:cat>
          <c:val>
            <c:numRef>
              <c:f>'Graf1-3'!$M$45:$M$58</c:f>
              <c:numCache/>
            </c:numRef>
          </c:val>
          <c:smooth val="0"/>
        </c:ser>
        <c:axId val="64664585"/>
        <c:axId val="45110354"/>
      </c:lineChart>
      <c:catAx>
        <c:axId val="64664585"/>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5110354"/>
        <c:crosses val="autoZero"/>
        <c:auto val="1"/>
        <c:lblOffset val="100"/>
        <c:noMultiLvlLbl val="0"/>
      </c:catAx>
      <c:valAx>
        <c:axId val="45110354"/>
        <c:scaling>
          <c:orientation val="minMax"/>
          <c:max val="200"/>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64664585"/>
        <c:crossesAt val="1"/>
        <c:crossBetween val="midCat"/>
        <c:dispUnits/>
        <c:majorUnit val="50"/>
      </c:valAx>
      <c:spPr>
        <a:noFill/>
        <a:ln w="3175">
          <a:solidFill>
            <a:srgbClr val="000000"/>
          </a:solidFill>
        </a:ln>
      </c:spPr>
    </c:plotArea>
    <c:legend>
      <c:legendPos val="b"/>
      <c:layout>
        <c:manualLayout>
          <c:xMode val="edge"/>
          <c:yMode val="edge"/>
          <c:x val="0.084"/>
          <c:y val="0.8985"/>
          <c:w val="0.863"/>
          <c:h val="0.0667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75"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2025"/>
          <c:w val="0.9625"/>
          <c:h val="0.66975"/>
        </c:manualLayout>
      </c:layout>
      <c:lineChart>
        <c:grouping val="standard"/>
        <c:varyColors val="0"/>
        <c:ser>
          <c:idx val="0"/>
          <c:order val="0"/>
          <c:tx>
            <c:strRef>
              <c:f>'Graf1-3'!$I$60</c:f>
              <c:strCache>
                <c:ptCount val="1"/>
                <c:pt idx="0">
                  <c:v>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numRef>
          </c:cat>
          <c:val>
            <c:numRef>
              <c:f>'Graf1-3'!$I$61:$I$74</c:f>
              <c:numCache/>
            </c:numRef>
          </c:val>
          <c:smooth val="0"/>
        </c:ser>
        <c:ser>
          <c:idx val="1"/>
          <c:order val="1"/>
          <c:tx>
            <c:strRef>
              <c:f>'Graf1-3'!$J$60</c:f>
              <c:strCache>
                <c:ptCount val="1"/>
                <c:pt idx="0">
                  <c: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numRef>
          </c:cat>
          <c:val>
            <c:numRef>
              <c:f>'Graf1-3'!$J$61:$J$74</c:f>
              <c:numCache/>
            </c:numRef>
          </c:val>
          <c:smooth val="0"/>
        </c:ser>
        <c:ser>
          <c:idx val="2"/>
          <c:order val="2"/>
          <c:tx>
            <c:strRef>
              <c:f>'Graf1-3'!$K$60</c:f>
              <c:strCache>
                <c:ptCount val="1"/>
                <c:pt idx="0">
                  <c:v>3 und mehr</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'Graf1-3'!$H$61:$H$74</c:f>
              <c:numCache/>
            </c:numRef>
          </c:cat>
          <c:val>
            <c:numRef>
              <c:f>'Graf1-3'!$K$61:$K$74</c:f>
              <c:numCache/>
            </c:numRef>
          </c:val>
          <c:smooth val="0"/>
        </c:ser>
        <c:axId val="3340003"/>
        <c:axId val="30060028"/>
      </c:lineChart>
      <c:catAx>
        <c:axId val="3340003"/>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30060028"/>
        <c:crosses val="autoZero"/>
        <c:auto val="1"/>
        <c:lblOffset val="100"/>
        <c:noMultiLvlLbl val="0"/>
      </c:catAx>
      <c:valAx>
        <c:axId val="30060028"/>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3340003"/>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2"/>
          <c:w val="0.9625"/>
          <c:h val="0.67"/>
        </c:manualLayout>
      </c:layout>
      <c:lineChart>
        <c:grouping val="standard"/>
        <c:varyColors val="0"/>
        <c:ser>
          <c:idx val="0"/>
          <c:order val="0"/>
          <c:tx>
            <c:strRef>
              <c:f>'Graf1-3'!$I$78</c:f>
              <c:strCache>
                <c:ptCount val="1"/>
                <c:pt idx="0">
                  <c:v>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'Graf1-3'!$H$79:$H$92</c:f>
              <c:numCache/>
            </c:numRef>
          </c:cat>
          <c:val>
            <c:numRef>
              <c:f>'Graf1-3'!$I$79:$I$92</c:f>
              <c:numCache/>
            </c:numRef>
          </c:val>
          <c:smooth val="0"/>
        </c:ser>
        <c:ser>
          <c:idx val="1"/>
          <c:order val="1"/>
          <c:tx>
            <c:strRef>
              <c:f>'Graf1-3'!$J$78</c:f>
              <c:strCache>
                <c:ptCount val="1"/>
                <c:pt idx="0">
                  <c: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'Graf1-3'!$H$79:$H$92</c:f>
              <c:numCache/>
            </c:numRef>
          </c:cat>
          <c:val>
            <c:numRef>
              <c:f>'Graf1-3'!$J$79:$J$92</c:f>
              <c:numCache/>
            </c:numRef>
          </c:val>
          <c:smooth val="0"/>
        </c:ser>
        <c:ser>
          <c:idx val="2"/>
          <c:order val="2"/>
          <c:tx>
            <c:strRef>
              <c:f>'Graf1-3'!$K$78</c:f>
              <c:strCache>
                <c:ptCount val="1"/>
                <c:pt idx="0">
                  <c:v>3 und mehr</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'Graf1-3'!$H$79:$H$92</c:f>
              <c:numCache/>
            </c:numRef>
          </c:cat>
          <c:val>
            <c:numRef>
              <c:f>'Graf1-3'!$K$79:$K$92</c:f>
              <c:numCache/>
            </c:numRef>
          </c:val>
          <c:smooth val="0"/>
        </c:ser>
        <c:axId val="2104797"/>
        <c:axId val="18943174"/>
      </c:lineChart>
      <c:catAx>
        <c:axId val="2104797"/>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18943174"/>
        <c:crosses val="autoZero"/>
        <c:auto val="1"/>
        <c:lblOffset val="100"/>
        <c:noMultiLvlLbl val="0"/>
      </c:catAx>
      <c:valAx>
        <c:axId val="18943174"/>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2104797"/>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2"/>
          <c:w val="0.9625"/>
          <c:h val="0.6705"/>
        </c:manualLayout>
      </c:layout>
      <c:lineChart>
        <c:grouping val="standard"/>
        <c:varyColors val="0"/>
        <c:ser>
          <c:idx val="0"/>
          <c:order val="0"/>
          <c:tx>
            <c:strRef>
              <c:f>'Graf1-3'!$I$94</c:f>
              <c:strCache>
                <c:ptCount val="1"/>
                <c:pt idx="0">
                  <c:v>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'Graf1-3'!$H$95:$H$108</c:f>
              <c:numCache/>
            </c:numRef>
          </c:cat>
          <c:val>
            <c:numRef>
              <c:f>'Graf1-3'!$I$95:$I$108</c:f>
              <c:numCache/>
            </c:numRef>
          </c:val>
          <c:smooth val="0"/>
        </c:ser>
        <c:ser>
          <c:idx val="1"/>
          <c:order val="1"/>
          <c:tx>
            <c:strRef>
              <c:f>'Graf1-3'!$J$94</c:f>
              <c:strCache>
                <c:ptCount val="1"/>
                <c:pt idx="0">
                  <c: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'Graf1-3'!$H$95:$H$108</c:f>
              <c:numCache/>
            </c:numRef>
          </c:cat>
          <c:val>
            <c:numRef>
              <c:f>'Graf1-3'!$J$95:$J$108</c:f>
              <c:numCache/>
            </c:numRef>
          </c:val>
          <c:smooth val="0"/>
        </c:ser>
        <c:ser>
          <c:idx val="2"/>
          <c:order val="2"/>
          <c:tx>
            <c:strRef>
              <c:f>'Graf1-3'!$K$94</c:f>
              <c:strCache>
                <c:ptCount val="1"/>
                <c:pt idx="0">
                  <c:v>3 und mehr</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'Graf1-3'!$H$95:$H$108</c:f>
              <c:numCache/>
            </c:numRef>
          </c:cat>
          <c:val>
            <c:numRef>
              <c:f>'Graf1-3'!$K$95:$K$108</c:f>
              <c:numCache/>
            </c:numRef>
          </c:val>
          <c:smooth val="0"/>
        </c:ser>
        <c:axId val="36270839"/>
        <c:axId val="58002096"/>
      </c:lineChart>
      <c:catAx>
        <c:axId val="36270839"/>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8002096"/>
        <c:crosses val="autoZero"/>
        <c:auto val="1"/>
        <c:lblOffset val="100"/>
        <c:noMultiLvlLbl val="0"/>
      </c:catAx>
      <c:valAx>
        <c:axId val="58002096"/>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36270839"/>
        <c:crossesAt val="1"/>
        <c:crossBetween val="midCat"/>
        <c:dispUnits/>
        <c:majorUnit val="50"/>
      </c:valAx>
      <c:spPr>
        <a:noFill/>
        <a:ln w="3175">
          <a:solidFill>
            <a:srgbClr val="000000"/>
          </a:solidFill>
        </a:ln>
      </c:spPr>
    </c:plotArea>
    <c:legend>
      <c:legendPos val="b"/>
      <c:layout>
        <c:manualLayout>
          <c:xMode val="edge"/>
          <c:yMode val="edge"/>
          <c:x val="0.2665"/>
          <c:y val="0.939"/>
          <c:w val="0.501"/>
          <c:h val="0.061"/>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5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2025"/>
          <c:w val="0.9625"/>
          <c:h val="0.67"/>
        </c:manualLayout>
      </c:layout>
      <c:lineChart>
        <c:grouping val="standard"/>
        <c:varyColors val="0"/>
        <c:ser>
          <c:idx val="0"/>
          <c:order val="0"/>
          <c:tx>
            <c:strRef>
              <c:f>'Graf1-3'!$I$115</c:f>
              <c:strCache>
                <c:ptCount val="1"/>
                <c:pt idx="0">
                  <c:v>ohne Kinder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'Graf1-3'!$H$116:$H$129</c:f>
              <c:numCache/>
            </c:numRef>
          </c:cat>
          <c:val>
            <c:numRef>
              <c:f>'Graf1-3'!$I$116:$I$129</c:f>
              <c:numCache/>
            </c:numRef>
          </c:val>
          <c:smooth val="0"/>
        </c:ser>
        <c:ser>
          <c:idx val="1"/>
          <c:order val="1"/>
          <c:tx>
            <c:strRef>
              <c:f>'Graf1-3'!$J$115</c:f>
              <c:strCache>
                <c:ptCount val="1"/>
                <c:pt idx="0">
                  <c:v>1 Kind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'Graf1-3'!$H$116:$H$129</c:f>
              <c:numCache/>
            </c:numRef>
          </c:cat>
          <c:val>
            <c:numRef>
              <c:f>'Graf1-3'!$J$116:$J$129</c:f>
              <c:numCache/>
            </c:numRef>
          </c:val>
          <c:smooth val="0"/>
        </c:ser>
        <c:ser>
          <c:idx val="2"/>
          <c:order val="2"/>
          <c:tx>
            <c:strRef>
              <c:f>'Graf1-3'!$K$115</c:f>
              <c:strCache>
                <c:ptCount val="1"/>
                <c:pt idx="0">
                  <c:v>2 und mehr Kinder</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'Graf1-3'!$H$116:$H$129</c:f>
              <c:numCache/>
            </c:numRef>
          </c:cat>
          <c:val>
            <c:numRef>
              <c:f>'Graf1-3'!$K$116:$K$129</c:f>
              <c:numCache/>
            </c:numRef>
          </c:val>
          <c:smooth val="0"/>
        </c:ser>
        <c:axId val="52256817"/>
        <c:axId val="549306"/>
      </c:lineChart>
      <c:catAx>
        <c:axId val="52256817"/>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549306"/>
        <c:crosses val="autoZero"/>
        <c:auto val="1"/>
        <c:lblOffset val="100"/>
        <c:noMultiLvlLbl val="0"/>
      </c:catAx>
      <c:valAx>
        <c:axId val="549306"/>
        <c:scaling>
          <c:orientation val="minMax"/>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52256817"/>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205"/>
          <c:w val="0.9625"/>
          <c:h val="0.66925"/>
        </c:manualLayout>
      </c:layout>
      <c:lineChart>
        <c:grouping val="standard"/>
        <c:varyColors val="0"/>
        <c:ser>
          <c:idx val="0"/>
          <c:order val="0"/>
          <c:tx>
            <c:strRef>
              <c:f>'Graf1-3'!$I$133</c:f>
              <c:strCache>
                <c:ptCount val="1"/>
                <c:pt idx="0">
                  <c:v>ohne Kinder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'Graf1-3'!$H$134:$H$147</c:f>
              <c:numCache/>
            </c:numRef>
          </c:cat>
          <c:val>
            <c:numRef>
              <c:f>'Graf1-3'!$I$134:$I$147</c:f>
              <c:numCache/>
            </c:numRef>
          </c:val>
          <c:smooth val="0"/>
        </c:ser>
        <c:ser>
          <c:idx val="1"/>
          <c:order val="1"/>
          <c:tx>
            <c:strRef>
              <c:f>'Graf1-3'!$J$133</c:f>
              <c:strCache>
                <c:ptCount val="1"/>
                <c:pt idx="0">
                  <c:v>1 Kind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'Graf1-3'!$H$134:$H$147</c:f>
              <c:numCache/>
            </c:numRef>
          </c:cat>
          <c:val>
            <c:numRef>
              <c:f>'Graf1-3'!$J$134:$J$147</c:f>
              <c:numCache/>
            </c:numRef>
          </c:val>
          <c:smooth val="0"/>
        </c:ser>
        <c:ser>
          <c:idx val="2"/>
          <c:order val="2"/>
          <c:tx>
            <c:strRef>
              <c:f>'Graf1-3'!$K$133</c:f>
              <c:strCache>
                <c:ptCount val="1"/>
                <c:pt idx="0">
                  <c:v>2 und mehr Kinder</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'Graf1-3'!$H$134:$H$147</c:f>
              <c:numCache/>
            </c:numRef>
          </c:cat>
          <c:val>
            <c:numRef>
              <c:f>'Graf1-3'!$K$134:$K$147</c:f>
              <c:numCache/>
            </c:numRef>
          </c:val>
          <c:smooth val="0"/>
        </c:ser>
        <c:axId val="4943755"/>
        <c:axId val="44493796"/>
      </c:lineChart>
      <c:catAx>
        <c:axId val="4943755"/>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4493796"/>
        <c:crosses val="autoZero"/>
        <c:auto val="1"/>
        <c:lblOffset val="100"/>
        <c:noMultiLvlLbl val="0"/>
      </c:catAx>
      <c:valAx>
        <c:axId val="44493796"/>
        <c:scaling>
          <c:orientation val="minMax"/>
          <c:max val="450"/>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4943755"/>
        <c:crossesAt val="1"/>
        <c:crossBetween val="midCat"/>
        <c:dispUnits/>
        <c:majorUnit val="50"/>
      </c:valAx>
      <c:spPr>
        <a:noFill/>
        <a:ln w="3175">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22"/>
          <c:w val="0.9625"/>
          <c:h val="0.67075"/>
        </c:manualLayout>
      </c:layout>
      <c:lineChart>
        <c:grouping val="standard"/>
        <c:varyColors val="0"/>
        <c:ser>
          <c:idx val="0"/>
          <c:order val="0"/>
          <c:tx>
            <c:strRef>
              <c:f>'Graf1-3'!$I$149</c:f>
              <c:strCache>
                <c:ptCount val="1"/>
                <c:pt idx="0">
                  <c:v>ohne Kinder</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'Graf1-3'!$H$150:$H$163</c:f>
              <c:numCache/>
            </c:numRef>
          </c:cat>
          <c:val>
            <c:numRef>
              <c:f>'Graf1-3'!$I$150:$I$163</c:f>
              <c:numCache/>
            </c:numRef>
          </c:val>
          <c:smooth val="0"/>
        </c:ser>
        <c:ser>
          <c:idx val="1"/>
          <c:order val="1"/>
          <c:tx>
            <c:strRef>
              <c:f>'Graf1-3'!$J$149</c:f>
              <c:strCache>
                <c:ptCount val="1"/>
                <c:pt idx="0">
                  <c:v>1 Kind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'Graf1-3'!$H$150:$H$163</c:f>
              <c:numCache/>
            </c:numRef>
          </c:cat>
          <c:val>
            <c:numRef>
              <c:f>'Graf1-3'!$J$150:$J$163</c:f>
              <c:numCache/>
            </c:numRef>
          </c:val>
          <c:smooth val="0"/>
        </c:ser>
        <c:ser>
          <c:idx val="2"/>
          <c:order val="2"/>
          <c:tx>
            <c:strRef>
              <c:f>'Graf1-3'!$K$149</c:f>
              <c:strCache>
                <c:ptCount val="1"/>
                <c:pt idx="0">
                  <c:v>2 und mehr Kinder</c:v>
                </c:pt>
              </c:strCache>
            </c:strRef>
          </c:tx>
          <c:spPr>
            <a:ln w="12700">
              <a:solidFill>
                <a:srgbClr val="FF4F4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'Graf1-3'!$H$150:$H$163</c:f>
              <c:numCache/>
            </c:numRef>
          </c:cat>
          <c:val>
            <c:numRef>
              <c:f>'Graf1-3'!$K$150:$K$163</c:f>
              <c:numCache/>
            </c:numRef>
          </c:val>
          <c:smooth val="0"/>
        </c:ser>
        <c:axId val="64899845"/>
        <c:axId val="47227694"/>
      </c:lineChart>
      <c:catAx>
        <c:axId val="64899845"/>
        <c:scaling>
          <c:orientation val="minMax"/>
        </c:scaling>
        <c:axPos val="b"/>
        <c:majorGridlines/>
        <c:delete val="0"/>
        <c:numFmt formatCode="General" sourceLinked="1"/>
        <c:majorTickMark val="none"/>
        <c:minorTickMark val="none"/>
        <c:tickLblPos val="nextTo"/>
        <c:txPr>
          <a:bodyPr/>
          <a:lstStyle/>
          <a:p>
            <a:pPr>
              <a:defRPr lang="en-US" cap="none" sz="800" b="0" i="0" u="none" baseline="0">
                <a:latin typeface="Helvetica"/>
                <a:ea typeface="Helvetica"/>
                <a:cs typeface="Helvetica"/>
              </a:defRPr>
            </a:pPr>
          </a:p>
        </c:txPr>
        <c:crossAx val="47227694"/>
        <c:crosses val="autoZero"/>
        <c:auto val="1"/>
        <c:lblOffset val="100"/>
        <c:noMultiLvlLbl val="0"/>
      </c:catAx>
      <c:valAx>
        <c:axId val="47227694"/>
        <c:scaling>
          <c:orientation val="minMax"/>
          <c:max val="450"/>
        </c:scaling>
        <c:axPos val="l"/>
        <c:majorGridlines/>
        <c:delete val="0"/>
        <c:numFmt formatCode="#\ ##0" sourceLinked="0"/>
        <c:majorTickMark val="none"/>
        <c:minorTickMark val="none"/>
        <c:tickLblPos val="nextTo"/>
        <c:txPr>
          <a:bodyPr/>
          <a:lstStyle/>
          <a:p>
            <a:pPr>
              <a:defRPr lang="en-US" cap="none" sz="800" b="0" i="0" u="none" baseline="0">
                <a:latin typeface="Helvetica"/>
                <a:ea typeface="Helvetica"/>
                <a:cs typeface="Helvetica"/>
              </a:defRPr>
            </a:pPr>
          </a:p>
        </c:txPr>
        <c:crossAx val="64899845"/>
        <c:crossesAt val="1"/>
        <c:crossBetween val="midCat"/>
        <c:dispUnits/>
        <c:majorUnit val="50"/>
      </c:valAx>
      <c:spPr>
        <a:noFill/>
        <a:ln w="3175">
          <a:solidFill>
            <a:srgbClr val="000000"/>
          </a:solidFill>
        </a:ln>
      </c:spPr>
    </c:plotArea>
    <c:legend>
      <c:legendPos val="b"/>
      <c:layout>
        <c:manualLayout>
          <c:xMode val="edge"/>
          <c:yMode val="edge"/>
          <c:x val="0.1085"/>
          <c:y val="0.939"/>
          <c:w val="0.867"/>
          <c:h val="0.061"/>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45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w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113</xdr:row>
      <xdr:rowOff>95250</xdr:rowOff>
    </xdr:from>
    <xdr:to>
      <xdr:col>1</xdr:col>
      <xdr:colOff>352425</xdr:colOff>
      <xdr:row>135</xdr:row>
      <xdr:rowOff>104775</xdr:rowOff>
    </xdr:to>
    <xdr:pic>
      <xdr:nvPicPr>
        <xdr:cNvPr id="1" name="Picture 5"/>
        <xdr:cNvPicPr preferRelativeResize="1">
          <a:picLocks noChangeAspect="1"/>
        </xdr:cNvPicPr>
      </xdr:nvPicPr>
      <xdr:blipFill>
        <a:blip r:embed="rId1"/>
        <a:stretch>
          <a:fillRect/>
        </a:stretch>
      </xdr:blipFill>
      <xdr:spPr>
        <a:xfrm>
          <a:off x="76200" y="25241250"/>
          <a:ext cx="6657975" cy="3571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9525</xdr:rowOff>
    </xdr:from>
    <xdr:to>
      <xdr:col>6</xdr:col>
      <xdr:colOff>666750</xdr:colOff>
      <xdr:row>53</xdr:row>
      <xdr:rowOff>9525</xdr:rowOff>
    </xdr:to>
    <xdr:graphicFrame>
      <xdr:nvGraphicFramePr>
        <xdr:cNvPr id="1" name="Chart 1"/>
        <xdr:cNvGraphicFramePr/>
      </xdr:nvGraphicFramePr>
      <xdr:xfrm>
        <a:off x="38100" y="4705350"/>
        <a:ext cx="5581650" cy="3857625"/>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46</xdr:row>
      <xdr:rowOff>47625</xdr:rowOff>
    </xdr:from>
    <xdr:to>
      <xdr:col>6</xdr:col>
      <xdr:colOff>600075</xdr:colOff>
      <xdr:row>47</xdr:row>
      <xdr:rowOff>38100</xdr:rowOff>
    </xdr:to>
    <xdr:sp>
      <xdr:nvSpPr>
        <xdr:cNvPr id="2" name="TextBox 2"/>
        <xdr:cNvSpPr txBox="1">
          <a:spLocks noChangeArrowheads="1"/>
        </xdr:cNvSpPr>
      </xdr:nvSpPr>
      <xdr:spPr>
        <a:xfrm>
          <a:off x="5400675" y="7458075"/>
          <a:ext cx="152400" cy="123825"/>
        </a:xfrm>
        <a:prstGeom prst="rect">
          <a:avLst/>
        </a:prstGeom>
        <a:solidFill>
          <a:srgbClr val="FFFFFF"/>
        </a:solidFill>
        <a:ln w="9525" cmpd="sng">
          <a:noFill/>
        </a:ln>
      </xdr:spPr>
      <xdr:txBody>
        <a:bodyPr vertOverflow="clip" wrap="square"/>
        <a:p>
          <a:pPr algn="l">
            <a:defRPr/>
          </a:pPr>
          <a:r>
            <a:rPr lang="en-US" cap="none" sz="600" b="0" i="0" u="none" baseline="0">
              <a:latin typeface="Helvetica"/>
              <a:ea typeface="Helvetica"/>
              <a:cs typeface="Helvetica"/>
            </a:rPr>
            <a:t>1)</a:t>
          </a:r>
        </a:p>
      </xdr:txBody>
    </xdr:sp>
    <xdr:clientData/>
  </xdr:twoCellAnchor>
  <xdr:twoCellAnchor>
    <xdr:from>
      <xdr:col>0</xdr:col>
      <xdr:colOff>381000</xdr:colOff>
      <xdr:row>33</xdr:row>
      <xdr:rowOff>95250</xdr:rowOff>
    </xdr:from>
    <xdr:to>
      <xdr:col>0</xdr:col>
      <xdr:colOff>1266825</xdr:colOff>
      <xdr:row>34</xdr:row>
      <xdr:rowOff>85725</xdr:rowOff>
    </xdr:to>
    <xdr:sp>
      <xdr:nvSpPr>
        <xdr:cNvPr id="3" name="TextBox 3"/>
        <xdr:cNvSpPr txBox="1">
          <a:spLocks noChangeArrowheads="1"/>
        </xdr:cNvSpPr>
      </xdr:nvSpPr>
      <xdr:spPr>
        <a:xfrm>
          <a:off x="381000" y="5410200"/>
          <a:ext cx="885825" cy="1524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Tausend</a:t>
          </a:r>
        </a:p>
      </xdr:txBody>
    </xdr:sp>
    <xdr:clientData/>
  </xdr:twoCellAnchor>
  <xdr:twoCellAnchor>
    <xdr:from>
      <xdr:col>0</xdr:col>
      <xdr:colOff>304800</xdr:colOff>
      <xdr:row>29</xdr:row>
      <xdr:rowOff>38100</xdr:rowOff>
    </xdr:from>
    <xdr:to>
      <xdr:col>6</xdr:col>
      <xdr:colOff>561975</xdr:colOff>
      <xdr:row>31</xdr:row>
      <xdr:rowOff>142875</xdr:rowOff>
    </xdr:to>
    <xdr:sp>
      <xdr:nvSpPr>
        <xdr:cNvPr id="4" name="TextBox 4"/>
        <xdr:cNvSpPr txBox="1">
          <a:spLocks noChangeArrowheads="1"/>
        </xdr:cNvSpPr>
      </xdr:nvSpPr>
      <xdr:spPr>
        <a:xfrm>
          <a:off x="304800" y="4733925"/>
          <a:ext cx="5210175" cy="4000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Privathaushalte, deren Bezugsperson 60 Jahre und älter ist, im März 2004 nach
Haushaltsnettoeinkommen und Haushaltsgröße</a:t>
          </a:r>
        </a:p>
      </xdr:txBody>
    </xdr:sp>
    <xdr:clientData/>
  </xdr:twoCellAnchor>
  <xdr:twoCellAnchor>
    <xdr:from>
      <xdr:col>0</xdr:col>
      <xdr:colOff>419100</xdr:colOff>
      <xdr:row>48</xdr:row>
      <xdr:rowOff>76200</xdr:rowOff>
    </xdr:from>
    <xdr:to>
      <xdr:col>6</xdr:col>
      <xdr:colOff>542925</xdr:colOff>
      <xdr:row>49</xdr:row>
      <xdr:rowOff>85725</xdr:rowOff>
    </xdr:to>
    <xdr:sp>
      <xdr:nvSpPr>
        <xdr:cNvPr id="5" name="TextBox 5"/>
        <xdr:cNvSpPr txBox="1">
          <a:spLocks noChangeArrowheads="1"/>
        </xdr:cNvSpPr>
      </xdr:nvSpPr>
      <xdr:spPr>
        <a:xfrm>
          <a:off x="419100" y="7753350"/>
          <a:ext cx="5076825" cy="133350"/>
        </a:xfrm>
        <a:prstGeom prst="rect">
          <a:avLst/>
        </a:prstGeom>
        <a:solidFill>
          <a:srgbClr val="FFFFFF"/>
        </a:solidFill>
        <a:ln w="9525" cmpd="sng">
          <a:noFill/>
        </a:ln>
      </xdr:spPr>
      <xdr:txBody>
        <a:bodyPr vertOverflow="clip" wrap="square"/>
        <a:p>
          <a:pPr algn="ctr">
            <a:defRPr/>
          </a:pPr>
          <a:r>
            <a:rPr lang="en-US" cap="none" sz="800" b="0" i="0" u="none" baseline="0">
              <a:latin typeface="Helvetica"/>
              <a:ea typeface="Helvetica"/>
              <a:cs typeface="Helvetica"/>
            </a:rPr>
            <a:t>Haushaltsnettoeinkommen von ... bis unter ... EUR</a:t>
          </a:r>
        </a:p>
      </xdr:txBody>
    </xdr:sp>
    <xdr:clientData/>
  </xdr:twoCellAnchor>
  <xdr:twoCellAnchor>
    <xdr:from>
      <xdr:col>1</xdr:col>
      <xdr:colOff>419100</xdr:colOff>
      <xdr:row>50</xdr:row>
      <xdr:rowOff>0</xdr:rowOff>
    </xdr:from>
    <xdr:to>
      <xdr:col>1</xdr:col>
      <xdr:colOff>666750</xdr:colOff>
      <xdr:row>50</xdr:row>
      <xdr:rowOff>76200</xdr:rowOff>
    </xdr:to>
    <xdr:sp>
      <xdr:nvSpPr>
        <xdr:cNvPr id="6" name="Rectangle 6"/>
        <xdr:cNvSpPr>
          <a:spLocks/>
        </xdr:cNvSpPr>
      </xdr:nvSpPr>
      <xdr:spPr>
        <a:xfrm>
          <a:off x="1800225" y="7953375"/>
          <a:ext cx="247650" cy="66675"/>
        </a:xfrm>
        <a:prstGeom prst="rect">
          <a:avLst/>
        </a:prstGeom>
        <a:solidFill>
          <a:srgbClr val="FFEFF7"/>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133350</xdr:colOff>
      <xdr:row>51</xdr:row>
      <xdr:rowOff>95250</xdr:rowOff>
    </xdr:from>
    <xdr:to>
      <xdr:col>1</xdr:col>
      <xdr:colOff>428625</xdr:colOff>
      <xdr:row>52</xdr:row>
      <xdr:rowOff>114300</xdr:rowOff>
    </xdr:to>
    <xdr:sp>
      <xdr:nvSpPr>
        <xdr:cNvPr id="7" name="TextBox 7"/>
        <xdr:cNvSpPr txBox="1">
          <a:spLocks noChangeArrowheads="1"/>
        </xdr:cNvSpPr>
      </xdr:nvSpPr>
      <xdr:spPr>
        <a:xfrm>
          <a:off x="133350" y="8162925"/>
          <a:ext cx="1676400"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Thüringer Landesamt für Statistik</a:t>
          </a:r>
        </a:p>
      </xdr:txBody>
    </xdr:sp>
    <xdr:clientData/>
  </xdr:twoCellAnchor>
  <xdr:twoCellAnchor>
    <xdr:from>
      <xdr:col>1</xdr:col>
      <xdr:colOff>704850</xdr:colOff>
      <xdr:row>49</xdr:row>
      <xdr:rowOff>114300</xdr:rowOff>
    </xdr:from>
    <xdr:to>
      <xdr:col>3</xdr:col>
      <xdr:colOff>371475</xdr:colOff>
      <xdr:row>50</xdr:row>
      <xdr:rowOff>95250</xdr:rowOff>
    </xdr:to>
    <xdr:sp>
      <xdr:nvSpPr>
        <xdr:cNvPr id="8" name="TextBox 8"/>
        <xdr:cNvSpPr txBox="1">
          <a:spLocks noChangeArrowheads="1"/>
        </xdr:cNvSpPr>
      </xdr:nvSpPr>
      <xdr:spPr>
        <a:xfrm>
          <a:off x="2085975" y="7934325"/>
          <a:ext cx="1095375" cy="1143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1-Personenhaushalte</a:t>
          </a:r>
        </a:p>
      </xdr:txBody>
    </xdr:sp>
    <xdr:clientData/>
  </xdr:twoCellAnchor>
  <xdr:twoCellAnchor>
    <xdr:from>
      <xdr:col>3</xdr:col>
      <xdr:colOff>514350</xdr:colOff>
      <xdr:row>50</xdr:row>
      <xdr:rowOff>0</xdr:rowOff>
    </xdr:from>
    <xdr:to>
      <xdr:col>4</xdr:col>
      <xdr:colOff>47625</xdr:colOff>
      <xdr:row>50</xdr:row>
      <xdr:rowOff>66675</xdr:rowOff>
    </xdr:to>
    <xdr:sp>
      <xdr:nvSpPr>
        <xdr:cNvPr id="9" name="Rectangle 9"/>
        <xdr:cNvSpPr>
          <a:spLocks/>
        </xdr:cNvSpPr>
      </xdr:nvSpPr>
      <xdr:spPr>
        <a:xfrm>
          <a:off x="3324225" y="7953375"/>
          <a:ext cx="247650" cy="66675"/>
        </a:xfrm>
        <a:prstGeom prst="rect">
          <a:avLst/>
        </a:prstGeom>
        <a:solidFill>
          <a:srgbClr val="FF4F4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85725</xdr:colOff>
      <xdr:row>49</xdr:row>
      <xdr:rowOff>114300</xdr:rowOff>
    </xdr:from>
    <xdr:to>
      <xdr:col>5</xdr:col>
      <xdr:colOff>466725</xdr:colOff>
      <xdr:row>50</xdr:row>
      <xdr:rowOff>95250</xdr:rowOff>
    </xdr:to>
    <xdr:sp>
      <xdr:nvSpPr>
        <xdr:cNvPr id="10" name="TextBox 10"/>
        <xdr:cNvSpPr txBox="1">
          <a:spLocks noChangeArrowheads="1"/>
        </xdr:cNvSpPr>
      </xdr:nvSpPr>
      <xdr:spPr>
        <a:xfrm>
          <a:off x="3609975" y="7934325"/>
          <a:ext cx="1095375" cy="1143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2-Personenhaushalte</a:t>
          </a:r>
        </a:p>
      </xdr:txBody>
    </xdr:sp>
    <xdr:clientData/>
  </xdr:twoCellAnchor>
  <xdr:twoCellAnchor>
    <xdr:from>
      <xdr:col>1</xdr:col>
      <xdr:colOff>409575</xdr:colOff>
      <xdr:row>51</xdr:row>
      <xdr:rowOff>38100</xdr:rowOff>
    </xdr:from>
    <xdr:to>
      <xdr:col>1</xdr:col>
      <xdr:colOff>657225</xdr:colOff>
      <xdr:row>51</xdr:row>
      <xdr:rowOff>104775</xdr:rowOff>
    </xdr:to>
    <xdr:sp>
      <xdr:nvSpPr>
        <xdr:cNvPr id="11" name="Rectangle 11"/>
        <xdr:cNvSpPr>
          <a:spLocks/>
        </xdr:cNvSpPr>
      </xdr:nvSpPr>
      <xdr:spPr>
        <a:xfrm>
          <a:off x="1790700" y="8124825"/>
          <a:ext cx="247650" cy="66675"/>
        </a:xfrm>
        <a:prstGeom prst="rect">
          <a:avLst/>
        </a:prstGeom>
        <a:solidFill>
          <a:srgbClr val="EFFFE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695325</xdr:colOff>
      <xdr:row>51</xdr:row>
      <xdr:rowOff>19050</xdr:rowOff>
    </xdr:from>
    <xdr:to>
      <xdr:col>3</xdr:col>
      <xdr:colOff>361950</xdr:colOff>
      <xdr:row>52</xdr:row>
      <xdr:rowOff>0</xdr:rowOff>
    </xdr:to>
    <xdr:sp>
      <xdr:nvSpPr>
        <xdr:cNvPr id="12" name="TextBox 12"/>
        <xdr:cNvSpPr txBox="1">
          <a:spLocks noChangeArrowheads="1"/>
        </xdr:cNvSpPr>
      </xdr:nvSpPr>
      <xdr:spPr>
        <a:xfrm>
          <a:off x="2076450" y="8105775"/>
          <a:ext cx="1095375" cy="1143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3-Personenhaushalte</a:t>
          </a:r>
        </a:p>
      </xdr:txBody>
    </xdr:sp>
    <xdr:clientData/>
  </xdr:twoCellAnchor>
  <xdr:twoCellAnchor>
    <xdr:from>
      <xdr:col>3</xdr:col>
      <xdr:colOff>514350</xdr:colOff>
      <xdr:row>51</xdr:row>
      <xdr:rowOff>38100</xdr:rowOff>
    </xdr:from>
    <xdr:to>
      <xdr:col>4</xdr:col>
      <xdr:colOff>47625</xdr:colOff>
      <xdr:row>51</xdr:row>
      <xdr:rowOff>104775</xdr:rowOff>
    </xdr:to>
    <xdr:sp>
      <xdr:nvSpPr>
        <xdr:cNvPr id="13" name="Rectangle 13"/>
        <xdr:cNvSpPr>
          <a:spLocks/>
        </xdr:cNvSpPr>
      </xdr:nvSpPr>
      <xdr:spPr>
        <a:xfrm>
          <a:off x="3324225" y="8124825"/>
          <a:ext cx="247650" cy="66675"/>
        </a:xfrm>
        <a:prstGeom prst="rect">
          <a:avLst/>
        </a:prstGeom>
        <a:solidFill>
          <a:srgbClr val="0090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85725</xdr:colOff>
      <xdr:row>51</xdr:row>
      <xdr:rowOff>19050</xdr:rowOff>
    </xdr:from>
    <xdr:to>
      <xdr:col>6</xdr:col>
      <xdr:colOff>428625</xdr:colOff>
      <xdr:row>52</xdr:row>
      <xdr:rowOff>0</xdr:rowOff>
    </xdr:to>
    <xdr:sp>
      <xdr:nvSpPr>
        <xdr:cNvPr id="14" name="TextBox 14"/>
        <xdr:cNvSpPr txBox="1">
          <a:spLocks noChangeArrowheads="1"/>
        </xdr:cNvSpPr>
      </xdr:nvSpPr>
      <xdr:spPr>
        <a:xfrm>
          <a:off x="3609975" y="8105775"/>
          <a:ext cx="1771650" cy="1143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4- und mehr Personenhaushalte</a:t>
          </a:r>
        </a:p>
      </xdr:txBody>
    </xdr:sp>
    <xdr:clientData/>
  </xdr:twoCellAnchor>
  <xdr:twoCellAnchor>
    <xdr:from>
      <xdr:col>0</xdr:col>
      <xdr:colOff>9525</xdr:colOff>
      <xdr:row>54</xdr:row>
      <xdr:rowOff>85725</xdr:rowOff>
    </xdr:from>
    <xdr:to>
      <xdr:col>0</xdr:col>
      <xdr:colOff>361950</xdr:colOff>
      <xdr:row>54</xdr:row>
      <xdr:rowOff>85725</xdr:rowOff>
    </xdr:to>
    <xdr:sp>
      <xdr:nvSpPr>
        <xdr:cNvPr id="15" name="Line 15"/>
        <xdr:cNvSpPr>
          <a:spLocks/>
        </xdr:cNvSpPr>
      </xdr:nvSpPr>
      <xdr:spPr>
        <a:xfrm>
          <a:off x="9525" y="85534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1485900</xdr:colOff>
      <xdr:row>5</xdr:row>
      <xdr:rowOff>142875</xdr:rowOff>
    </xdr:to>
    <xdr:sp>
      <xdr:nvSpPr>
        <xdr:cNvPr id="1" name="TextBox 1"/>
        <xdr:cNvSpPr txBox="1">
          <a:spLocks noChangeArrowheads="1"/>
        </xdr:cNvSpPr>
      </xdr:nvSpPr>
      <xdr:spPr>
        <a:xfrm>
          <a:off x="19050" y="342900"/>
          <a:ext cx="146685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1</xdr:col>
      <xdr:colOff>38100</xdr:colOff>
      <xdr:row>2</xdr:row>
      <xdr:rowOff>19050</xdr:rowOff>
    </xdr:from>
    <xdr:to>
      <xdr:col>1</xdr:col>
      <xdr:colOff>685800</xdr:colOff>
      <xdr:row>4</xdr:row>
      <xdr:rowOff>133350</xdr:rowOff>
    </xdr:to>
    <xdr:sp>
      <xdr:nvSpPr>
        <xdr:cNvPr id="2" name="TextBox 2"/>
        <xdr:cNvSpPr txBox="1">
          <a:spLocks noChangeArrowheads="1"/>
        </xdr:cNvSpPr>
      </xdr:nvSpPr>
      <xdr:spPr>
        <a:xfrm>
          <a:off x="1552575" y="342900"/>
          <a:ext cx="64770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Haushalte
insgesamt</a:t>
          </a:r>
        </a:p>
      </xdr:txBody>
    </xdr:sp>
    <xdr:clientData/>
  </xdr:twoCellAnchor>
  <xdr:twoCellAnchor>
    <xdr:from>
      <xdr:col>0</xdr:col>
      <xdr:colOff>19050</xdr:colOff>
      <xdr:row>2</xdr:row>
      <xdr:rowOff>19050</xdr:rowOff>
    </xdr:from>
    <xdr:to>
      <xdr:col>0</xdr:col>
      <xdr:colOff>1485900</xdr:colOff>
      <xdr:row>5</xdr:row>
      <xdr:rowOff>142875</xdr:rowOff>
    </xdr:to>
    <xdr:sp>
      <xdr:nvSpPr>
        <xdr:cNvPr id="3" name="TextBox 3"/>
        <xdr:cNvSpPr txBox="1">
          <a:spLocks noChangeArrowheads="1"/>
        </xdr:cNvSpPr>
      </xdr:nvSpPr>
      <xdr:spPr>
        <a:xfrm>
          <a:off x="19050" y="342900"/>
          <a:ext cx="1466850" cy="60960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1</xdr:col>
      <xdr:colOff>38100</xdr:colOff>
      <xdr:row>2</xdr:row>
      <xdr:rowOff>19050</xdr:rowOff>
    </xdr:from>
    <xdr:to>
      <xdr:col>1</xdr:col>
      <xdr:colOff>685800</xdr:colOff>
      <xdr:row>4</xdr:row>
      <xdr:rowOff>133350</xdr:rowOff>
    </xdr:to>
    <xdr:sp>
      <xdr:nvSpPr>
        <xdr:cNvPr id="4" name="TextBox 4"/>
        <xdr:cNvSpPr txBox="1">
          <a:spLocks noChangeArrowheads="1"/>
        </xdr:cNvSpPr>
      </xdr:nvSpPr>
      <xdr:spPr>
        <a:xfrm>
          <a:off x="1552575" y="342900"/>
          <a:ext cx="64770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Haushalte
insgesamt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9525</xdr:rowOff>
    </xdr:from>
    <xdr:to>
      <xdr:col>1</xdr:col>
      <xdr:colOff>742950</xdr:colOff>
      <xdr:row>5</xdr:row>
      <xdr:rowOff>142875</xdr:rowOff>
    </xdr:to>
    <xdr:sp>
      <xdr:nvSpPr>
        <xdr:cNvPr id="1" name="TextBox 1"/>
        <xdr:cNvSpPr txBox="1">
          <a:spLocks noChangeArrowheads="1"/>
        </xdr:cNvSpPr>
      </xdr:nvSpPr>
      <xdr:spPr>
        <a:xfrm>
          <a:off x="790575" y="657225"/>
          <a:ext cx="714375"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6</xdr:col>
      <xdr:colOff>28575</xdr:colOff>
      <xdr:row>4</xdr:row>
      <xdr:rowOff>9525</xdr:rowOff>
    </xdr:from>
    <xdr:to>
      <xdr:col>6</xdr:col>
      <xdr:colOff>742950</xdr:colOff>
      <xdr:row>5</xdr:row>
      <xdr:rowOff>142875</xdr:rowOff>
    </xdr:to>
    <xdr:sp>
      <xdr:nvSpPr>
        <xdr:cNvPr id="2" name="TextBox 2"/>
        <xdr:cNvSpPr txBox="1">
          <a:spLocks noChangeArrowheads="1"/>
        </xdr:cNvSpPr>
      </xdr:nvSpPr>
      <xdr:spPr>
        <a:xfrm>
          <a:off x="4600575" y="657225"/>
          <a:ext cx="714375"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Kinder</a:t>
          </a:r>
        </a:p>
      </xdr:txBody>
    </xdr:sp>
    <xdr:clientData/>
  </xdr:twoCellAnchor>
  <xdr:twoCellAnchor>
    <xdr:from>
      <xdr:col>0</xdr:col>
      <xdr:colOff>66675</xdr:colOff>
      <xdr:row>47</xdr:row>
      <xdr:rowOff>123825</xdr:rowOff>
    </xdr:from>
    <xdr:to>
      <xdr:col>0</xdr:col>
      <xdr:colOff>485775</xdr:colOff>
      <xdr:row>47</xdr:row>
      <xdr:rowOff>123825</xdr:rowOff>
    </xdr:to>
    <xdr:sp>
      <xdr:nvSpPr>
        <xdr:cNvPr id="3" name="Line 3"/>
        <xdr:cNvSpPr>
          <a:spLocks/>
        </xdr:cNvSpPr>
      </xdr:nvSpPr>
      <xdr:spPr>
        <a:xfrm>
          <a:off x="66675" y="77343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0.4705</cdr:x>
      <cdr:y>0.9685</cdr:y>
    </cdr:from>
    <cdr:to>
      <cdr:x>0.4705</cdr:x>
      <cdr:y>0.9685</cdr:y>
    </cdr:to>
    <cdr:sp>
      <cdr:nvSpPr>
        <cdr:cNvPr id="1" name="TextBox 1"/>
        <cdr:cNvSpPr txBox="1">
          <a:spLocks noChangeArrowheads="1"/>
        </cdr:cNvSpPr>
      </cdr:nvSpPr>
      <cdr:spPr>
        <a:xfrm>
          <a:off x="2486025" y="3228975"/>
          <a:ext cx="0" cy="0"/>
        </a:xfrm>
        <a:prstGeom prst="rect">
          <a:avLst/>
        </a:prstGeom>
        <a:noFill/>
        <a:ln w="1" cmpd="sng">
          <a:noFill/>
        </a:ln>
      </cdr:spPr>
      <cdr:txBody>
        <a:bodyPr vertOverflow="clip" wrap="square" anchor="ctr">
          <a:spAutoFit/>
        </a:bodyPr>
        <a:p>
          <a:pPr algn="ctr">
            <a:defRPr/>
          </a:pPr>
          <a:r>
            <a:rPr lang="en-US" cap="none" sz="1475" b="0" i="0" u="none" baseline="0">
              <a:latin typeface="Helvetica"/>
              <a:ea typeface="Helvetica"/>
              <a:cs typeface="Helvetica"/>
            </a:rPr>
            <a:t> </a:t>
          </a:r>
        </a:p>
      </cdr:txBody>
    </cdr:sp>
  </cdr:relSizeAnchor>
  <cdr:relSizeAnchor xmlns:cdr="http://schemas.openxmlformats.org/drawingml/2006/chartDrawing">
    <cdr:from>
      <cdr:x>0.4705</cdr:x>
      <cdr:y>0.9685</cdr:y>
    </cdr:from>
    <cdr:to>
      <cdr:x>0.4705</cdr:x>
      <cdr:y>0.9685</cdr:y>
    </cdr:to>
    <cdr:sp>
      <cdr:nvSpPr>
        <cdr:cNvPr id="2" name="TextBox 2"/>
        <cdr:cNvSpPr txBox="1">
          <a:spLocks noChangeArrowheads="1"/>
        </cdr:cNvSpPr>
      </cdr:nvSpPr>
      <cdr:spPr>
        <a:xfrm>
          <a:off x="2486025" y="3228975"/>
          <a:ext cx="0" cy="0"/>
        </a:xfrm>
        <a:prstGeom prst="rect">
          <a:avLst/>
        </a:prstGeom>
        <a:noFill/>
        <a:ln w="1" cmpd="sng">
          <a:noFill/>
        </a:ln>
      </cdr:spPr>
      <cdr:txBody>
        <a:bodyPr vertOverflow="clip" wrap="square" anchor="ctr">
          <a:spAutoFit/>
        </a:bodyPr>
        <a:p>
          <a:pPr algn="ctr">
            <a:defRPr/>
          </a:pPr>
          <a:r>
            <a:rPr lang="en-US" cap="none" sz="1475" b="0" i="0" u="none" baseline="0">
              <a:latin typeface="Helvetica"/>
              <a:ea typeface="Helvetica"/>
              <a:cs typeface="Helvetica"/>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104775</xdr:rowOff>
    </xdr:from>
    <xdr:to>
      <xdr:col>0</xdr:col>
      <xdr:colOff>342900</xdr:colOff>
      <xdr:row>54</xdr:row>
      <xdr:rowOff>104775</xdr:rowOff>
    </xdr:to>
    <xdr:sp>
      <xdr:nvSpPr>
        <xdr:cNvPr id="1" name="Line 1"/>
        <xdr:cNvSpPr>
          <a:spLocks/>
        </xdr:cNvSpPr>
      </xdr:nvSpPr>
      <xdr:spPr>
        <a:xfrm>
          <a:off x="19050" y="81057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28</xdr:row>
      <xdr:rowOff>123825</xdr:rowOff>
    </xdr:from>
    <xdr:to>
      <xdr:col>5</xdr:col>
      <xdr:colOff>723900</xdr:colOff>
      <xdr:row>54</xdr:row>
      <xdr:rowOff>0</xdr:rowOff>
    </xdr:to>
    <xdr:graphicFrame>
      <xdr:nvGraphicFramePr>
        <xdr:cNvPr id="2" name="Chart 2"/>
        <xdr:cNvGraphicFramePr/>
      </xdr:nvGraphicFramePr>
      <xdr:xfrm>
        <a:off x="0" y="4657725"/>
        <a:ext cx="5286375" cy="33432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52</xdr:row>
      <xdr:rowOff>114300</xdr:rowOff>
    </xdr:from>
    <xdr:to>
      <xdr:col>1</xdr:col>
      <xdr:colOff>523875</xdr:colOff>
      <xdr:row>53</xdr:row>
      <xdr:rowOff>114300</xdr:rowOff>
    </xdr:to>
    <xdr:sp>
      <xdr:nvSpPr>
        <xdr:cNvPr id="3" name="TextBox 3"/>
        <xdr:cNvSpPr txBox="1">
          <a:spLocks noChangeArrowheads="1"/>
        </xdr:cNvSpPr>
      </xdr:nvSpPr>
      <xdr:spPr>
        <a:xfrm>
          <a:off x="38100" y="7848600"/>
          <a:ext cx="2000250" cy="1333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twoCellAnchor>
    <xdr:from>
      <xdr:col>0</xdr:col>
      <xdr:colOff>390525</xdr:colOff>
      <xdr:row>48</xdr:row>
      <xdr:rowOff>66675</xdr:rowOff>
    </xdr:from>
    <xdr:to>
      <xdr:col>5</xdr:col>
      <xdr:colOff>600075</xdr:colOff>
      <xdr:row>49</xdr:row>
      <xdr:rowOff>66675</xdr:rowOff>
    </xdr:to>
    <xdr:sp>
      <xdr:nvSpPr>
        <xdr:cNvPr id="4" name="TextBox 4"/>
        <xdr:cNvSpPr txBox="1">
          <a:spLocks noChangeArrowheads="1"/>
        </xdr:cNvSpPr>
      </xdr:nvSpPr>
      <xdr:spPr>
        <a:xfrm>
          <a:off x="390525" y="7267575"/>
          <a:ext cx="4772025" cy="133350"/>
        </a:xfrm>
        <a:prstGeom prst="rect">
          <a:avLst/>
        </a:prstGeom>
        <a:solidFill>
          <a:srgbClr val="FFFFFF"/>
        </a:solidFill>
        <a:ln w="9525" cmpd="sng">
          <a:noFill/>
        </a:ln>
      </xdr:spPr>
      <xdr:txBody>
        <a:bodyPr vertOverflow="clip" wrap="square"/>
        <a:p>
          <a:pPr algn="ctr">
            <a:defRPr/>
          </a:pPr>
          <a:r>
            <a:rPr lang="en-US" cap="none" sz="800" b="0" i="0" u="none" baseline="0">
              <a:latin typeface="Helvetica"/>
              <a:ea typeface="Helvetica"/>
              <a:cs typeface="Helvetica"/>
            </a:rPr>
            <a:t>Familiennettoeinkommen von ... bis unter ... EUR</a:t>
          </a:r>
        </a:p>
      </xdr:txBody>
    </xdr:sp>
    <xdr:clientData/>
  </xdr:twoCellAnchor>
  <xdr:twoCellAnchor>
    <xdr:from>
      <xdr:col>0</xdr:col>
      <xdr:colOff>333375</xdr:colOff>
      <xdr:row>32</xdr:row>
      <xdr:rowOff>85725</xdr:rowOff>
    </xdr:from>
    <xdr:to>
      <xdr:col>0</xdr:col>
      <xdr:colOff>1495425</xdr:colOff>
      <xdr:row>33</xdr:row>
      <xdr:rowOff>66675</xdr:rowOff>
    </xdr:to>
    <xdr:sp>
      <xdr:nvSpPr>
        <xdr:cNvPr id="5" name="TextBox 5"/>
        <xdr:cNvSpPr txBox="1">
          <a:spLocks noChangeArrowheads="1"/>
        </xdr:cNvSpPr>
      </xdr:nvSpPr>
      <xdr:spPr>
        <a:xfrm>
          <a:off x="333375" y="5153025"/>
          <a:ext cx="1162050" cy="1143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Tausend</a:t>
          </a:r>
        </a:p>
      </xdr:txBody>
    </xdr:sp>
    <xdr:clientData/>
  </xdr:twoCellAnchor>
  <xdr:twoCellAnchor>
    <xdr:from>
      <xdr:col>0</xdr:col>
      <xdr:colOff>390525</xdr:colOff>
      <xdr:row>29</xdr:row>
      <xdr:rowOff>19050</xdr:rowOff>
    </xdr:from>
    <xdr:to>
      <xdr:col>5</xdr:col>
      <xdr:colOff>590550</xdr:colOff>
      <xdr:row>31</xdr:row>
      <xdr:rowOff>28575</xdr:rowOff>
    </xdr:to>
    <xdr:sp>
      <xdr:nvSpPr>
        <xdr:cNvPr id="6" name="TextBox 6"/>
        <xdr:cNvSpPr txBox="1">
          <a:spLocks noChangeArrowheads="1"/>
        </xdr:cNvSpPr>
      </xdr:nvSpPr>
      <xdr:spPr>
        <a:xfrm>
          <a:off x="390525" y="4686300"/>
          <a:ext cx="4762500" cy="276225"/>
        </a:xfrm>
        <a:prstGeom prst="rect">
          <a:avLst/>
        </a:prstGeom>
        <a:solidFill>
          <a:srgbClr val="FFFFFF"/>
        </a:solidFill>
        <a:ln w="9525" cmpd="sng">
          <a:noFill/>
        </a:ln>
      </xdr:spPr>
      <xdr:txBody>
        <a:bodyPr vertOverflow="clip" wrap="square" anchor="b"/>
        <a:p>
          <a:pPr algn="ctr">
            <a:defRPr/>
          </a:pPr>
          <a:r>
            <a:rPr lang="en-US" cap="none" sz="900" b="1" i="0" u="none" baseline="0">
              <a:latin typeface="Helvetica"/>
              <a:ea typeface="Helvetica"/>
              <a:cs typeface="Helvetica"/>
            </a:rPr>
            <a:t>Familien, deren Bezugsperson 60 Jahre und älter ist, im März 2004 nach 
Familiennettoeinkommen und Altersgruppen der Bezugsperson</a:t>
          </a:r>
        </a:p>
      </xdr:txBody>
    </xdr:sp>
    <xdr:clientData/>
  </xdr:twoCellAnchor>
  <xdr:twoCellAnchor>
    <xdr:from>
      <xdr:col>0</xdr:col>
      <xdr:colOff>342900</xdr:colOff>
      <xdr:row>50</xdr:row>
      <xdr:rowOff>57150</xdr:rowOff>
    </xdr:from>
    <xdr:to>
      <xdr:col>5</xdr:col>
      <xdr:colOff>552450</xdr:colOff>
      <xdr:row>51</xdr:row>
      <xdr:rowOff>85725</xdr:rowOff>
    </xdr:to>
    <xdr:sp>
      <xdr:nvSpPr>
        <xdr:cNvPr id="7" name="TextBox 7"/>
        <xdr:cNvSpPr txBox="1">
          <a:spLocks noChangeArrowheads="1"/>
        </xdr:cNvSpPr>
      </xdr:nvSpPr>
      <xdr:spPr>
        <a:xfrm>
          <a:off x="342900" y="7524750"/>
          <a:ext cx="4772025" cy="161925"/>
        </a:xfrm>
        <a:prstGeom prst="rect">
          <a:avLst/>
        </a:prstGeom>
        <a:solidFill>
          <a:srgbClr val="FFFFFF"/>
        </a:solidFill>
        <a:ln w="9525" cmpd="sng">
          <a:noFill/>
        </a:ln>
      </xdr:spPr>
      <xdr:txBody>
        <a:bodyPr vertOverflow="clip" wrap="square"/>
        <a:p>
          <a:pPr algn="ctr">
            <a:defRPr/>
          </a:pPr>
          <a:r>
            <a:rPr lang="en-US" cap="none" sz="800" b="0" i="0" u="none" baseline="0">
              <a:latin typeface="Helvetica"/>
              <a:ea typeface="Helvetica"/>
              <a:cs typeface="Helvetica"/>
            </a:rPr>
            <a:t>Altersgruppen von ... bis unter ... Jahren</a:t>
          </a:r>
        </a:p>
      </xdr:txBody>
    </xdr:sp>
    <xdr:clientData/>
  </xdr:twoCellAnchor>
  <xdr:twoCellAnchor>
    <xdr:from>
      <xdr:col>5</xdr:col>
      <xdr:colOff>542925</xdr:colOff>
      <xdr:row>46</xdr:row>
      <xdr:rowOff>104775</xdr:rowOff>
    </xdr:from>
    <xdr:to>
      <xdr:col>5</xdr:col>
      <xdr:colOff>685800</xdr:colOff>
      <xdr:row>47</xdr:row>
      <xdr:rowOff>76200</xdr:rowOff>
    </xdr:to>
    <xdr:sp>
      <xdr:nvSpPr>
        <xdr:cNvPr id="8" name="TextBox 8"/>
        <xdr:cNvSpPr txBox="1">
          <a:spLocks noChangeArrowheads="1"/>
        </xdr:cNvSpPr>
      </xdr:nvSpPr>
      <xdr:spPr>
        <a:xfrm>
          <a:off x="5105400" y="7038975"/>
          <a:ext cx="142875" cy="104775"/>
        </a:xfrm>
        <a:prstGeom prst="rect">
          <a:avLst/>
        </a:prstGeom>
        <a:solidFill>
          <a:srgbClr val="FFFFFF"/>
        </a:solidFill>
        <a:ln w="9525" cmpd="sng">
          <a:noFill/>
        </a:ln>
      </xdr:spPr>
      <xdr:txBody>
        <a:bodyPr vertOverflow="clip" wrap="square"/>
        <a:p>
          <a:pPr algn="l">
            <a:defRPr/>
          </a:pPr>
          <a:r>
            <a:rPr lang="en-US" cap="none" sz="800" b="0" i="0" u="none" baseline="30000">
              <a:latin typeface="Helvetica"/>
              <a:ea typeface="Helvetica"/>
              <a:cs typeface="Helvetica"/>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581025</xdr:colOff>
      <xdr:row>3</xdr:row>
      <xdr:rowOff>133350</xdr:rowOff>
    </xdr:to>
    <xdr:sp>
      <xdr:nvSpPr>
        <xdr:cNvPr id="1" name="TextBox 1"/>
        <xdr:cNvSpPr txBox="1">
          <a:spLocks noChangeArrowheads="1"/>
        </xdr:cNvSpPr>
      </xdr:nvSpPr>
      <xdr:spPr>
        <a:xfrm>
          <a:off x="1504950" y="342900"/>
          <a:ext cx="552450" cy="27622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47625</xdr:colOff>
      <xdr:row>24</xdr:row>
      <xdr:rowOff>0</xdr:rowOff>
    </xdr:from>
    <xdr:to>
      <xdr:col>6</xdr:col>
      <xdr:colOff>590550</xdr:colOff>
      <xdr:row>50</xdr:row>
      <xdr:rowOff>123825</xdr:rowOff>
    </xdr:to>
    <xdr:graphicFrame>
      <xdr:nvGraphicFramePr>
        <xdr:cNvPr id="2" name="Chart 2"/>
        <xdr:cNvGraphicFramePr/>
      </xdr:nvGraphicFramePr>
      <xdr:xfrm>
        <a:off x="47625" y="3886200"/>
        <a:ext cx="5619750" cy="4191000"/>
      </xdr:xfrm>
      <a:graphic>
        <a:graphicData uri="http://schemas.openxmlformats.org/drawingml/2006/chart">
          <c:chart xmlns:c="http://schemas.openxmlformats.org/drawingml/2006/chart" r:id="rId1"/>
        </a:graphicData>
      </a:graphic>
    </xdr:graphicFrame>
    <xdr:clientData/>
  </xdr:twoCellAnchor>
  <xdr:oneCellAnchor>
    <xdr:from>
      <xdr:col>1</xdr:col>
      <xdr:colOff>381000</xdr:colOff>
      <xdr:row>43</xdr:row>
      <xdr:rowOff>57150</xdr:rowOff>
    </xdr:from>
    <xdr:ext cx="2066925" cy="180975"/>
    <xdr:sp>
      <xdr:nvSpPr>
        <xdr:cNvPr id="3" name="TextBox 3"/>
        <xdr:cNvSpPr txBox="1">
          <a:spLocks noChangeArrowheads="1"/>
        </xdr:cNvSpPr>
      </xdr:nvSpPr>
      <xdr:spPr>
        <a:xfrm>
          <a:off x="1857375" y="6877050"/>
          <a:ext cx="2066925" cy="180975"/>
        </a:xfrm>
        <a:prstGeom prst="rect">
          <a:avLst/>
        </a:prstGeom>
        <a:solidFill>
          <a:srgbClr val="FFFFFF"/>
        </a:solidFill>
        <a:ln w="9525" cmpd="sng">
          <a:noFill/>
        </a:ln>
      </xdr:spPr>
      <xdr:txBody>
        <a:bodyPr vertOverflow="clip" wrap="square" anchor="ctr">
          <a:spAutoFit/>
        </a:bodyPr>
        <a:p>
          <a:pPr algn="ctr">
            <a:defRPr/>
          </a:pPr>
          <a:r>
            <a:rPr lang="en-US" cap="none" sz="800" b="0" i="0" u="none" baseline="0">
              <a:latin typeface="Helvetica"/>
              <a:ea typeface="Helvetica"/>
              <a:cs typeface="Helvetica"/>
            </a:rPr>
            <a:t>Alter der Ehefrau von ... bis unter ... Jahren</a:t>
          </a:r>
        </a:p>
      </xdr:txBody>
    </xdr:sp>
    <xdr:clientData/>
  </xdr:oneCellAnchor>
  <xdr:oneCellAnchor>
    <xdr:from>
      <xdr:col>1</xdr:col>
      <xdr:colOff>219075</xdr:colOff>
      <xdr:row>46</xdr:row>
      <xdr:rowOff>28575</xdr:rowOff>
    </xdr:from>
    <xdr:ext cx="2257425" cy="180975"/>
    <xdr:sp>
      <xdr:nvSpPr>
        <xdr:cNvPr id="4" name="TextBox 4"/>
        <xdr:cNvSpPr txBox="1">
          <a:spLocks noChangeArrowheads="1"/>
        </xdr:cNvSpPr>
      </xdr:nvSpPr>
      <xdr:spPr>
        <a:xfrm>
          <a:off x="1695450" y="7334250"/>
          <a:ext cx="2257425" cy="180975"/>
        </a:xfrm>
        <a:prstGeom prst="rect">
          <a:avLst/>
        </a:prstGeom>
        <a:solidFill>
          <a:srgbClr val="FFFFFF"/>
        </a:solidFill>
        <a:ln w="9525" cmpd="sng">
          <a:noFill/>
        </a:ln>
      </xdr:spPr>
      <xdr:txBody>
        <a:bodyPr vertOverflow="clip" wrap="square" anchor="ctr">
          <a:spAutoFit/>
        </a:bodyPr>
        <a:p>
          <a:pPr algn="ctr">
            <a:defRPr/>
          </a:pPr>
          <a:r>
            <a:rPr lang="en-US" cap="none" sz="800" b="0" i="0" u="none" baseline="0">
              <a:latin typeface="Helvetica"/>
              <a:ea typeface="Helvetica"/>
              <a:cs typeface="Helvetica"/>
            </a:rPr>
            <a:t>Alter des Ehemannes von ... bis unter ... Jahren</a:t>
          </a:r>
        </a:p>
      </xdr:txBody>
    </xdr:sp>
    <xdr:clientData/>
  </xdr:oneCellAnchor>
  <xdr:twoCellAnchor>
    <xdr:from>
      <xdr:col>0</xdr:col>
      <xdr:colOff>123825</xdr:colOff>
      <xdr:row>49</xdr:row>
      <xdr:rowOff>76200</xdr:rowOff>
    </xdr:from>
    <xdr:to>
      <xdr:col>1</xdr:col>
      <xdr:colOff>428625</xdr:colOff>
      <xdr:row>50</xdr:row>
      <xdr:rowOff>76200</xdr:rowOff>
    </xdr:to>
    <xdr:sp>
      <xdr:nvSpPr>
        <xdr:cNvPr id="5" name="TextBox 5"/>
        <xdr:cNvSpPr txBox="1">
          <a:spLocks noChangeArrowheads="1"/>
        </xdr:cNvSpPr>
      </xdr:nvSpPr>
      <xdr:spPr>
        <a:xfrm>
          <a:off x="123825" y="7867650"/>
          <a:ext cx="1781175" cy="161925"/>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oneCellAnchor>
    <xdr:from>
      <xdr:col>0</xdr:col>
      <xdr:colOff>409575</xdr:colOff>
      <xdr:row>28</xdr:row>
      <xdr:rowOff>85725</xdr:rowOff>
    </xdr:from>
    <xdr:ext cx="476250" cy="152400"/>
    <xdr:sp>
      <xdr:nvSpPr>
        <xdr:cNvPr id="6" name="TextBox 6"/>
        <xdr:cNvSpPr txBox="1">
          <a:spLocks noChangeArrowheads="1"/>
        </xdr:cNvSpPr>
      </xdr:nvSpPr>
      <xdr:spPr>
        <a:xfrm>
          <a:off x="409575" y="4533900"/>
          <a:ext cx="476250" cy="152400"/>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1095375</xdr:colOff>
      <xdr:row>25</xdr:row>
      <xdr:rowOff>9525</xdr:rowOff>
    </xdr:from>
    <xdr:ext cx="3705225" cy="323850"/>
    <xdr:sp>
      <xdr:nvSpPr>
        <xdr:cNvPr id="7" name="TextBox 7"/>
        <xdr:cNvSpPr txBox="1">
          <a:spLocks noChangeArrowheads="1"/>
        </xdr:cNvSpPr>
      </xdr:nvSpPr>
      <xdr:spPr>
        <a:xfrm>
          <a:off x="1095375" y="4057650"/>
          <a:ext cx="3705225" cy="32385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Ehepaare im März 2004 nach Altersgruppen der Ehepartner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76200</xdr:rowOff>
    </xdr:from>
    <xdr:to>
      <xdr:col>6</xdr:col>
      <xdr:colOff>723900</xdr:colOff>
      <xdr:row>22</xdr:row>
      <xdr:rowOff>76200</xdr:rowOff>
    </xdr:to>
    <xdr:graphicFrame>
      <xdr:nvGraphicFramePr>
        <xdr:cNvPr id="1" name="Chart 1"/>
        <xdr:cNvGraphicFramePr/>
      </xdr:nvGraphicFramePr>
      <xdr:xfrm>
        <a:off x="9525" y="400050"/>
        <a:ext cx="5286375"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17</xdr:row>
      <xdr:rowOff>152400</xdr:rowOff>
    </xdr:from>
    <xdr:to>
      <xdr:col>6</xdr:col>
      <xdr:colOff>733425</xdr:colOff>
      <xdr:row>38</xdr:row>
      <xdr:rowOff>0</xdr:rowOff>
    </xdr:to>
    <xdr:graphicFrame>
      <xdr:nvGraphicFramePr>
        <xdr:cNvPr id="2" name="Chart 2"/>
        <xdr:cNvGraphicFramePr/>
      </xdr:nvGraphicFramePr>
      <xdr:xfrm>
        <a:off x="9525" y="2905125"/>
        <a:ext cx="5295900" cy="32480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35</xdr:row>
      <xdr:rowOff>9525</xdr:rowOff>
    </xdr:from>
    <xdr:to>
      <xdr:col>6</xdr:col>
      <xdr:colOff>733425</xdr:colOff>
      <xdr:row>54</xdr:row>
      <xdr:rowOff>19050</xdr:rowOff>
    </xdr:to>
    <xdr:graphicFrame>
      <xdr:nvGraphicFramePr>
        <xdr:cNvPr id="3" name="Chart 3"/>
        <xdr:cNvGraphicFramePr/>
      </xdr:nvGraphicFramePr>
      <xdr:xfrm>
        <a:off x="9525" y="5676900"/>
        <a:ext cx="5295900" cy="3086100"/>
      </xdr:xfrm>
      <a:graphic>
        <a:graphicData uri="http://schemas.openxmlformats.org/drawingml/2006/chart">
          <c:chart xmlns:c="http://schemas.openxmlformats.org/drawingml/2006/chart" r:id="rId3"/>
        </a:graphicData>
      </a:graphic>
    </xdr:graphicFrame>
    <xdr:clientData/>
  </xdr:twoCellAnchor>
  <xdr:oneCellAnchor>
    <xdr:from>
      <xdr:col>2</xdr:col>
      <xdr:colOff>561975</xdr:colOff>
      <xdr:row>50</xdr:row>
      <xdr:rowOff>95250</xdr:rowOff>
    </xdr:from>
    <xdr:ext cx="1495425" cy="180975"/>
    <xdr:sp>
      <xdr:nvSpPr>
        <xdr:cNvPr id="4" name="TextBox 4"/>
        <xdr:cNvSpPr txBox="1">
          <a:spLocks noChangeArrowheads="1"/>
        </xdr:cNvSpPr>
      </xdr:nvSpPr>
      <xdr:spPr>
        <a:xfrm flipV="1">
          <a:off x="2085975" y="8191500"/>
          <a:ext cx="1495425" cy="180975"/>
        </a:xfrm>
        <a:prstGeom prst="rect">
          <a:avLst/>
        </a:prstGeom>
        <a:noFill/>
        <a:ln w="9525" cmpd="sng">
          <a:noFill/>
        </a:ln>
      </xdr:spPr>
      <xdr:txBody>
        <a:bodyPr vertOverflow="clip" wrap="square">
          <a:spAutoFit/>
        </a:bodyPr>
        <a:p>
          <a:pPr algn="l">
            <a:defRPr/>
          </a:pPr>
          <a:r>
            <a:rPr lang="en-US" cap="none" sz="800" b="0" i="0" u="none" baseline="0">
              <a:latin typeface="Helvetica"/>
              <a:ea typeface="Helvetica"/>
              <a:cs typeface="Helvetica"/>
            </a:rPr>
            <a:t>Alter von ... bis unter ... Jahren</a:t>
          </a:r>
        </a:p>
      </xdr:txBody>
    </xdr:sp>
    <xdr:clientData/>
  </xdr:oneCellAnchor>
  <xdr:oneCellAnchor>
    <xdr:from>
      <xdr:col>0</xdr:col>
      <xdr:colOff>66675</xdr:colOff>
      <xdr:row>55</xdr:row>
      <xdr:rowOff>66675</xdr:rowOff>
    </xdr:from>
    <xdr:ext cx="1590675" cy="180975"/>
    <xdr:sp>
      <xdr:nvSpPr>
        <xdr:cNvPr id="5" name="TextBox 5"/>
        <xdr:cNvSpPr txBox="1">
          <a:spLocks noChangeArrowheads="1"/>
        </xdr:cNvSpPr>
      </xdr:nvSpPr>
      <xdr:spPr>
        <a:xfrm>
          <a:off x="66675" y="8972550"/>
          <a:ext cx="1590675" cy="180975"/>
        </a:xfrm>
        <a:prstGeom prst="rect">
          <a:avLst/>
        </a:prstGeom>
        <a:solidFill>
          <a:srgbClr val="FFFFFF"/>
        </a:solidFill>
        <a:ln w="9525" cmpd="sng">
          <a:noFill/>
        </a:ln>
      </xdr:spPr>
      <xdr:txBody>
        <a:bodyPr vertOverflow="clip" wrap="square">
          <a:spAutoFit/>
        </a:bodyPr>
        <a:p>
          <a:pPr algn="l">
            <a:defRPr/>
          </a:pPr>
          <a:r>
            <a:rPr lang="en-US" cap="none" sz="800" b="0" i="0" u="none" baseline="0">
              <a:latin typeface="Helvetica"/>
              <a:ea typeface="Helvetica"/>
              <a:cs typeface="Helvetica"/>
            </a:rPr>
            <a:t>Thüringer Landesamt für Statistik</a:t>
          </a:r>
        </a:p>
      </xdr:txBody>
    </xdr:sp>
    <xdr:clientData/>
  </xdr:oneCellAnchor>
  <xdr:oneCellAnchor>
    <xdr:from>
      <xdr:col>0</xdr:col>
      <xdr:colOff>419100</xdr:colOff>
      <xdr:row>37</xdr:row>
      <xdr:rowOff>19050</xdr:rowOff>
    </xdr:from>
    <xdr:ext cx="476250" cy="180975"/>
    <xdr:sp>
      <xdr:nvSpPr>
        <xdr:cNvPr id="6" name="TextBox 6"/>
        <xdr:cNvSpPr txBox="1">
          <a:spLocks noChangeArrowheads="1"/>
        </xdr:cNvSpPr>
      </xdr:nvSpPr>
      <xdr:spPr>
        <a:xfrm>
          <a:off x="419100" y="6010275"/>
          <a:ext cx="476250" cy="180975"/>
        </a:xfrm>
        <a:prstGeom prst="rect">
          <a:avLst/>
        </a:prstGeom>
        <a:solidFill>
          <a:srgbClr val="FFFFFF"/>
        </a:solidFill>
        <a:ln w="9525" cmpd="sng">
          <a:noFill/>
        </a:ln>
      </xdr:spPr>
      <xdr:txBody>
        <a:bodyPr vertOverflow="clip" wrap="square">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409575</xdr:colOff>
      <xdr:row>19</xdr:row>
      <xdr:rowOff>114300</xdr:rowOff>
    </xdr:from>
    <xdr:ext cx="476250" cy="180975"/>
    <xdr:sp>
      <xdr:nvSpPr>
        <xdr:cNvPr id="7" name="TextBox 7"/>
        <xdr:cNvSpPr txBox="1">
          <a:spLocks noChangeArrowheads="1"/>
        </xdr:cNvSpPr>
      </xdr:nvSpPr>
      <xdr:spPr>
        <a:xfrm>
          <a:off x="409575" y="3190875"/>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409575</xdr:colOff>
      <xdr:row>4</xdr:row>
      <xdr:rowOff>76200</xdr:rowOff>
    </xdr:from>
    <xdr:ext cx="609600" cy="133350"/>
    <xdr:sp>
      <xdr:nvSpPr>
        <xdr:cNvPr id="8" name="TextBox 8"/>
        <xdr:cNvSpPr txBox="1">
          <a:spLocks noChangeArrowheads="1"/>
        </xdr:cNvSpPr>
      </xdr:nvSpPr>
      <xdr:spPr>
        <a:xfrm>
          <a:off x="409575" y="723900"/>
          <a:ext cx="609600" cy="13335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Tausend</a:t>
          </a:r>
        </a:p>
      </xdr:txBody>
    </xdr:sp>
    <xdr:clientData/>
  </xdr:oneCellAnchor>
  <xdr:twoCellAnchor>
    <xdr:from>
      <xdr:col>0</xdr:col>
      <xdr:colOff>438150</xdr:colOff>
      <xdr:row>35</xdr:row>
      <xdr:rowOff>133350</xdr:rowOff>
    </xdr:from>
    <xdr:to>
      <xdr:col>6</xdr:col>
      <xdr:colOff>476250</xdr:colOff>
      <xdr:row>37</xdr:row>
      <xdr:rowOff>0</xdr:rowOff>
    </xdr:to>
    <xdr:sp>
      <xdr:nvSpPr>
        <xdr:cNvPr id="9" name="TextBox 9"/>
        <xdr:cNvSpPr txBox="1">
          <a:spLocks noChangeArrowheads="1"/>
        </xdr:cNvSpPr>
      </xdr:nvSpPr>
      <xdr:spPr>
        <a:xfrm>
          <a:off x="438150" y="5800725"/>
          <a:ext cx="4610100" cy="1905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weiblich</a:t>
          </a:r>
        </a:p>
      </xdr:txBody>
    </xdr:sp>
    <xdr:clientData/>
  </xdr:twoCellAnchor>
  <xdr:oneCellAnchor>
    <xdr:from>
      <xdr:col>3</xdr:col>
      <xdr:colOff>142875</xdr:colOff>
      <xdr:row>3</xdr:row>
      <xdr:rowOff>38100</xdr:rowOff>
    </xdr:from>
    <xdr:ext cx="638175" cy="180975"/>
    <xdr:sp>
      <xdr:nvSpPr>
        <xdr:cNvPr id="10" name="TextBox 10"/>
        <xdr:cNvSpPr txBox="1">
          <a:spLocks noChangeArrowheads="1"/>
        </xdr:cNvSpPr>
      </xdr:nvSpPr>
      <xdr:spPr>
        <a:xfrm>
          <a:off x="2428875" y="523875"/>
          <a:ext cx="638175" cy="180975"/>
        </a:xfrm>
        <a:prstGeom prst="rect">
          <a:avLst/>
        </a:prstGeom>
        <a:solidFill>
          <a:srgbClr val="FFFFFF"/>
        </a:solidFill>
        <a:ln w="9525" cmpd="sng">
          <a:noFill/>
        </a:ln>
      </xdr:spPr>
      <xdr:txBody>
        <a:bodyPr vertOverflow="clip" wrap="square" anchor="ctr">
          <a:spAutoFit/>
        </a:bodyPr>
        <a:p>
          <a:pPr algn="ctr">
            <a:defRPr/>
          </a:pPr>
          <a:r>
            <a:rPr lang="en-US" cap="none" sz="800" b="1" i="0" u="none" baseline="0">
              <a:latin typeface="Helvetica"/>
              <a:ea typeface="Helvetica"/>
              <a:cs typeface="Helvetica"/>
            </a:rPr>
            <a:t>Insgesamt</a:t>
          </a:r>
        </a:p>
      </xdr:txBody>
    </xdr:sp>
    <xdr:clientData/>
  </xdr:oneCellAnchor>
  <xdr:twoCellAnchor>
    <xdr:from>
      <xdr:col>0</xdr:col>
      <xdr:colOff>438150</xdr:colOff>
      <xdr:row>18</xdr:row>
      <xdr:rowOff>104775</xdr:rowOff>
    </xdr:from>
    <xdr:to>
      <xdr:col>6</xdr:col>
      <xdr:colOff>476250</xdr:colOff>
      <xdr:row>19</xdr:row>
      <xdr:rowOff>133350</xdr:rowOff>
    </xdr:to>
    <xdr:sp>
      <xdr:nvSpPr>
        <xdr:cNvPr id="11" name="TextBox 11"/>
        <xdr:cNvSpPr txBox="1">
          <a:spLocks noChangeArrowheads="1"/>
        </xdr:cNvSpPr>
      </xdr:nvSpPr>
      <xdr:spPr>
        <a:xfrm>
          <a:off x="438150" y="3019425"/>
          <a:ext cx="4610100" cy="190500"/>
        </a:xfrm>
        <a:prstGeom prst="rect">
          <a:avLst/>
        </a:prstGeom>
        <a:solidFill>
          <a:srgbClr val="FFFFFF"/>
        </a:solidFill>
        <a:ln w="9525" cmpd="sng">
          <a:noFill/>
        </a:ln>
      </xdr:spPr>
      <xdr:txBody>
        <a:bodyPr vertOverflow="clip" wrap="square" anchor="ctr"/>
        <a:p>
          <a:pPr algn="ctr">
            <a:defRPr/>
          </a:pPr>
          <a:r>
            <a:rPr lang="en-US" cap="none" sz="800" b="1" i="0" u="none" baseline="0">
              <a:latin typeface="Helvetica"/>
              <a:ea typeface="Helvetica"/>
              <a:cs typeface="Helvetica"/>
            </a:rPr>
            <a:t>männlich</a:t>
          </a:r>
        </a:p>
      </xdr:txBody>
    </xdr:sp>
    <xdr:clientData/>
  </xdr:twoCellAnchor>
  <xdr:twoCellAnchor>
    <xdr:from>
      <xdr:col>0</xdr:col>
      <xdr:colOff>457200</xdr:colOff>
      <xdr:row>0</xdr:row>
      <xdr:rowOff>85725</xdr:rowOff>
    </xdr:from>
    <xdr:to>
      <xdr:col>6</xdr:col>
      <xdr:colOff>666750</xdr:colOff>
      <xdr:row>2</xdr:row>
      <xdr:rowOff>66675</xdr:rowOff>
    </xdr:to>
    <xdr:sp>
      <xdr:nvSpPr>
        <xdr:cNvPr id="12" name="TextBox 12"/>
        <xdr:cNvSpPr txBox="1">
          <a:spLocks noChangeArrowheads="1"/>
        </xdr:cNvSpPr>
      </xdr:nvSpPr>
      <xdr:spPr>
        <a:xfrm>
          <a:off x="457200" y="85725"/>
          <a:ext cx="4781550" cy="30480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60 Jahre und älter nach Altersgruppen und Geschlecht</a:t>
          </a:r>
        </a:p>
      </xdr:txBody>
    </xdr:sp>
    <xdr:clientData/>
  </xdr:twoCellAnchor>
  <xdr:twoCellAnchor>
    <xdr:from>
      <xdr:col>0</xdr:col>
      <xdr:colOff>28575</xdr:colOff>
      <xdr:row>0</xdr:row>
      <xdr:rowOff>28575</xdr:rowOff>
    </xdr:from>
    <xdr:to>
      <xdr:col>6</xdr:col>
      <xdr:colOff>733425</xdr:colOff>
      <xdr:row>56</xdr:row>
      <xdr:rowOff>133350</xdr:rowOff>
    </xdr:to>
    <xdr:sp>
      <xdr:nvSpPr>
        <xdr:cNvPr id="13" name="Rectangle 13"/>
        <xdr:cNvSpPr>
          <a:spLocks/>
        </xdr:cNvSpPr>
      </xdr:nvSpPr>
      <xdr:spPr>
        <a:xfrm>
          <a:off x="28575" y="28575"/>
          <a:ext cx="527685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58</xdr:row>
      <xdr:rowOff>38100</xdr:rowOff>
    </xdr:from>
    <xdr:to>
      <xdr:col>6</xdr:col>
      <xdr:colOff>676275</xdr:colOff>
      <xdr:row>77</xdr:row>
      <xdr:rowOff>0</xdr:rowOff>
    </xdr:to>
    <xdr:graphicFrame>
      <xdr:nvGraphicFramePr>
        <xdr:cNvPr id="14" name="Chart 14"/>
        <xdr:cNvGraphicFramePr/>
      </xdr:nvGraphicFramePr>
      <xdr:xfrm>
        <a:off x="95250" y="9429750"/>
        <a:ext cx="5153025" cy="303847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74</xdr:row>
      <xdr:rowOff>152400</xdr:rowOff>
    </xdr:from>
    <xdr:to>
      <xdr:col>6</xdr:col>
      <xdr:colOff>695325</xdr:colOff>
      <xdr:row>93</xdr:row>
      <xdr:rowOff>123825</xdr:rowOff>
    </xdr:to>
    <xdr:graphicFrame>
      <xdr:nvGraphicFramePr>
        <xdr:cNvPr id="15" name="Chart 15"/>
        <xdr:cNvGraphicFramePr/>
      </xdr:nvGraphicFramePr>
      <xdr:xfrm>
        <a:off x="104775" y="12134850"/>
        <a:ext cx="5162550" cy="304800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92</xdr:row>
      <xdr:rowOff>0</xdr:rowOff>
    </xdr:from>
    <xdr:to>
      <xdr:col>6</xdr:col>
      <xdr:colOff>695325</xdr:colOff>
      <xdr:row>110</xdr:row>
      <xdr:rowOff>133350</xdr:rowOff>
    </xdr:to>
    <xdr:graphicFrame>
      <xdr:nvGraphicFramePr>
        <xdr:cNvPr id="16" name="Chart 16"/>
        <xdr:cNvGraphicFramePr/>
      </xdr:nvGraphicFramePr>
      <xdr:xfrm>
        <a:off x="104775" y="14897100"/>
        <a:ext cx="5162550" cy="3048000"/>
      </xdr:xfrm>
      <a:graphic>
        <a:graphicData uri="http://schemas.openxmlformats.org/drawingml/2006/chart">
          <c:chart xmlns:c="http://schemas.openxmlformats.org/drawingml/2006/chart" r:id="rId6"/>
        </a:graphicData>
      </a:graphic>
    </xdr:graphicFrame>
    <xdr:clientData/>
  </xdr:twoCellAnchor>
  <xdr:oneCellAnchor>
    <xdr:from>
      <xdr:col>2</xdr:col>
      <xdr:colOff>495300</xdr:colOff>
      <xdr:row>108</xdr:row>
      <xdr:rowOff>76200</xdr:rowOff>
    </xdr:from>
    <xdr:ext cx="1343025" cy="180975"/>
    <xdr:sp>
      <xdr:nvSpPr>
        <xdr:cNvPr id="17" name="TextBox 17"/>
        <xdr:cNvSpPr txBox="1">
          <a:spLocks noChangeArrowheads="1"/>
        </xdr:cNvSpPr>
      </xdr:nvSpPr>
      <xdr:spPr>
        <a:xfrm>
          <a:off x="2019300" y="17564100"/>
          <a:ext cx="1343025" cy="180975"/>
        </a:xfrm>
        <a:prstGeom prst="rect">
          <a:avLst/>
        </a:prstGeom>
        <a:solidFill>
          <a:srgbClr val="FFFFFF"/>
        </a:solidFill>
        <a:ln w="9525" cmpd="sng">
          <a:noFill/>
        </a:ln>
      </xdr:spPr>
      <xdr:txBody>
        <a:bodyPr vertOverflow="clip" wrap="square">
          <a:spAutoFit/>
        </a:bodyPr>
        <a:p>
          <a:pPr algn="l">
            <a:defRPr/>
          </a:pPr>
          <a:r>
            <a:rPr lang="en-US" cap="none" sz="800" b="0" i="0" u="none" baseline="0">
              <a:latin typeface="Helvetica"/>
              <a:ea typeface="Helvetica"/>
              <a:cs typeface="Helvetica"/>
            </a:rPr>
            <a:t>Haushalte mit ... Person(en)</a:t>
          </a:r>
        </a:p>
      </xdr:txBody>
    </xdr:sp>
    <xdr:clientData/>
  </xdr:oneCellAnchor>
  <xdr:oneCellAnchor>
    <xdr:from>
      <xdr:col>0</xdr:col>
      <xdr:colOff>95250</xdr:colOff>
      <xdr:row>111</xdr:row>
      <xdr:rowOff>66675</xdr:rowOff>
    </xdr:from>
    <xdr:ext cx="1590675" cy="180975"/>
    <xdr:sp>
      <xdr:nvSpPr>
        <xdr:cNvPr id="18" name="TextBox 18"/>
        <xdr:cNvSpPr txBox="1">
          <a:spLocks noChangeArrowheads="1"/>
        </xdr:cNvSpPr>
      </xdr:nvSpPr>
      <xdr:spPr>
        <a:xfrm>
          <a:off x="95250" y="18040350"/>
          <a:ext cx="1590675" cy="180975"/>
        </a:xfrm>
        <a:prstGeom prst="rect">
          <a:avLst/>
        </a:prstGeom>
        <a:solidFill>
          <a:srgbClr val="FFFFFF"/>
        </a:solidFill>
        <a:ln w="9525" cmpd="sng">
          <a:noFill/>
        </a:ln>
      </xdr:spPr>
      <xdr:txBody>
        <a:bodyPr vertOverflow="clip" wrap="square">
          <a:spAutoFit/>
        </a:bodyPr>
        <a:p>
          <a:pPr algn="l">
            <a:defRPr/>
          </a:pPr>
          <a:r>
            <a:rPr lang="en-US" cap="none" sz="800" b="0" i="0" u="none" baseline="0">
              <a:latin typeface="Helvetica"/>
              <a:ea typeface="Helvetica"/>
              <a:cs typeface="Helvetica"/>
            </a:rPr>
            <a:t>Thüringer Landesamt für Statistik</a:t>
          </a:r>
        </a:p>
      </xdr:txBody>
    </xdr:sp>
    <xdr:clientData/>
  </xdr:oneCellAnchor>
  <xdr:oneCellAnchor>
    <xdr:from>
      <xdr:col>0</xdr:col>
      <xdr:colOff>514350</xdr:colOff>
      <xdr:row>95</xdr:row>
      <xdr:rowOff>76200</xdr:rowOff>
    </xdr:from>
    <xdr:ext cx="476250" cy="180975"/>
    <xdr:sp>
      <xdr:nvSpPr>
        <xdr:cNvPr id="19" name="TextBox 19"/>
        <xdr:cNvSpPr txBox="1">
          <a:spLocks noChangeArrowheads="1"/>
        </xdr:cNvSpPr>
      </xdr:nvSpPr>
      <xdr:spPr>
        <a:xfrm>
          <a:off x="514350" y="15459075"/>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495300</xdr:colOff>
      <xdr:row>61</xdr:row>
      <xdr:rowOff>95250</xdr:rowOff>
    </xdr:from>
    <xdr:ext cx="476250" cy="180975"/>
    <xdr:sp>
      <xdr:nvSpPr>
        <xdr:cNvPr id="20" name="TextBox 20"/>
        <xdr:cNvSpPr txBox="1">
          <a:spLocks noChangeArrowheads="1"/>
        </xdr:cNvSpPr>
      </xdr:nvSpPr>
      <xdr:spPr>
        <a:xfrm>
          <a:off x="495300" y="9972675"/>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514350</xdr:colOff>
      <xdr:row>78</xdr:row>
      <xdr:rowOff>76200</xdr:rowOff>
    </xdr:from>
    <xdr:ext cx="476250" cy="180975"/>
    <xdr:sp>
      <xdr:nvSpPr>
        <xdr:cNvPr id="21" name="TextBox 21"/>
        <xdr:cNvSpPr txBox="1">
          <a:spLocks noChangeArrowheads="1"/>
        </xdr:cNvSpPr>
      </xdr:nvSpPr>
      <xdr:spPr>
        <a:xfrm>
          <a:off x="514350" y="12706350"/>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2</xdr:col>
      <xdr:colOff>514350</xdr:colOff>
      <xdr:row>94</xdr:row>
      <xdr:rowOff>47625</xdr:rowOff>
    </xdr:from>
    <xdr:ext cx="1514475" cy="180975"/>
    <xdr:sp>
      <xdr:nvSpPr>
        <xdr:cNvPr id="22" name="TextBox 22"/>
        <xdr:cNvSpPr txBox="1">
          <a:spLocks noChangeArrowheads="1"/>
        </xdr:cNvSpPr>
      </xdr:nvSpPr>
      <xdr:spPr>
        <a:xfrm>
          <a:off x="2038350" y="15268575"/>
          <a:ext cx="1514475" cy="180975"/>
        </a:xfrm>
        <a:prstGeom prst="rect">
          <a:avLst/>
        </a:prstGeom>
        <a:solidFill>
          <a:srgbClr val="FFFFFF"/>
        </a:solidFill>
        <a:ln w="9525" cmpd="sng">
          <a:noFill/>
        </a:ln>
      </xdr:spPr>
      <xdr:txBody>
        <a:bodyPr vertOverflow="clip" wrap="square" anchor="b">
          <a:spAutoFit/>
        </a:bodyPr>
        <a:p>
          <a:pPr algn="l">
            <a:defRPr/>
          </a:pPr>
          <a:r>
            <a:rPr lang="en-US" cap="none" sz="800" b="1" i="0" u="none" baseline="0">
              <a:latin typeface="Helvetica"/>
              <a:ea typeface="Helvetica"/>
              <a:cs typeface="Helvetica"/>
            </a:rPr>
            <a:t>weibliche Bezugspersonen</a:t>
          </a:r>
        </a:p>
      </xdr:txBody>
    </xdr:sp>
    <xdr:clientData/>
  </xdr:oneCellAnchor>
  <xdr:oneCellAnchor>
    <xdr:from>
      <xdr:col>2</xdr:col>
      <xdr:colOff>514350</xdr:colOff>
      <xdr:row>77</xdr:row>
      <xdr:rowOff>28575</xdr:rowOff>
    </xdr:from>
    <xdr:ext cx="1552575" cy="180975"/>
    <xdr:sp>
      <xdr:nvSpPr>
        <xdr:cNvPr id="23" name="TextBox 23"/>
        <xdr:cNvSpPr txBox="1">
          <a:spLocks noChangeArrowheads="1"/>
        </xdr:cNvSpPr>
      </xdr:nvSpPr>
      <xdr:spPr>
        <a:xfrm>
          <a:off x="2038350" y="12496800"/>
          <a:ext cx="1552575" cy="180975"/>
        </a:xfrm>
        <a:prstGeom prst="rect">
          <a:avLst/>
        </a:prstGeom>
        <a:solidFill>
          <a:srgbClr val="FFFFFF"/>
        </a:solidFill>
        <a:ln w="9525" cmpd="sng">
          <a:noFill/>
        </a:ln>
      </xdr:spPr>
      <xdr:txBody>
        <a:bodyPr vertOverflow="clip" wrap="square" anchor="b">
          <a:spAutoFit/>
        </a:bodyPr>
        <a:p>
          <a:pPr algn="l">
            <a:defRPr/>
          </a:pPr>
          <a:r>
            <a:rPr lang="en-US" cap="none" sz="800" b="1" i="0" u="none" baseline="0">
              <a:latin typeface="Helvetica"/>
              <a:ea typeface="Helvetica"/>
              <a:cs typeface="Helvetica"/>
            </a:rPr>
            <a:t>männliche Bezugspersonen</a:t>
          </a:r>
        </a:p>
      </xdr:txBody>
    </xdr:sp>
    <xdr:clientData/>
  </xdr:oneCellAnchor>
  <xdr:oneCellAnchor>
    <xdr:from>
      <xdr:col>2</xdr:col>
      <xdr:colOff>457200</xdr:colOff>
      <xdr:row>60</xdr:row>
      <xdr:rowOff>76200</xdr:rowOff>
    </xdr:from>
    <xdr:ext cx="1600200" cy="180975"/>
    <xdr:sp>
      <xdr:nvSpPr>
        <xdr:cNvPr id="24" name="TextBox 24"/>
        <xdr:cNvSpPr txBox="1">
          <a:spLocks noChangeArrowheads="1"/>
        </xdr:cNvSpPr>
      </xdr:nvSpPr>
      <xdr:spPr>
        <a:xfrm>
          <a:off x="1981200" y="9791700"/>
          <a:ext cx="1600200" cy="180975"/>
        </a:xfrm>
        <a:prstGeom prst="rect">
          <a:avLst/>
        </a:prstGeom>
        <a:solidFill>
          <a:srgbClr val="FFFFFF"/>
        </a:solidFill>
        <a:ln w="9525" cmpd="sng">
          <a:noFill/>
        </a:ln>
      </xdr:spPr>
      <xdr:txBody>
        <a:bodyPr vertOverflow="clip" wrap="square" anchor="b">
          <a:spAutoFit/>
        </a:bodyPr>
        <a:p>
          <a:pPr algn="l">
            <a:defRPr/>
          </a:pPr>
          <a:r>
            <a:rPr lang="en-US" cap="none" sz="800" b="1" i="0" u="none" baseline="0">
              <a:latin typeface="Helvetica"/>
              <a:ea typeface="Helvetica"/>
              <a:cs typeface="Helvetica"/>
            </a:rPr>
            <a:t> Bezugspersonen insgesamt</a:t>
          </a:r>
        </a:p>
      </xdr:txBody>
    </xdr:sp>
    <xdr:clientData/>
  </xdr:oneCellAnchor>
  <xdr:twoCellAnchor>
    <xdr:from>
      <xdr:col>0</xdr:col>
      <xdr:colOff>485775</xdr:colOff>
      <xdr:row>57</xdr:row>
      <xdr:rowOff>76200</xdr:rowOff>
    </xdr:from>
    <xdr:to>
      <xdr:col>6</xdr:col>
      <xdr:colOff>657225</xdr:colOff>
      <xdr:row>59</xdr:row>
      <xdr:rowOff>123825</xdr:rowOff>
    </xdr:to>
    <xdr:sp>
      <xdr:nvSpPr>
        <xdr:cNvPr id="25" name="TextBox 25"/>
        <xdr:cNvSpPr txBox="1">
          <a:spLocks noChangeArrowheads="1"/>
        </xdr:cNvSpPr>
      </xdr:nvSpPr>
      <xdr:spPr>
        <a:xfrm>
          <a:off x="485775" y="9305925"/>
          <a:ext cx="4743450" cy="371475"/>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Privathaushalte, deren Bezugsperson 60 Jahre und älter ist, nach Haushaltsgröße</a:t>
          </a:r>
        </a:p>
      </xdr:txBody>
    </xdr:sp>
    <xdr:clientData/>
  </xdr:twoCellAnchor>
  <xdr:twoCellAnchor>
    <xdr:from>
      <xdr:col>0</xdr:col>
      <xdr:colOff>28575</xdr:colOff>
      <xdr:row>57</xdr:row>
      <xdr:rowOff>28575</xdr:rowOff>
    </xdr:from>
    <xdr:to>
      <xdr:col>6</xdr:col>
      <xdr:colOff>742950</xdr:colOff>
      <xdr:row>112</xdr:row>
      <xdr:rowOff>133350</xdr:rowOff>
    </xdr:to>
    <xdr:sp>
      <xdr:nvSpPr>
        <xdr:cNvPr id="26" name="Rectangle 26"/>
        <xdr:cNvSpPr>
          <a:spLocks/>
        </xdr:cNvSpPr>
      </xdr:nvSpPr>
      <xdr:spPr>
        <a:xfrm>
          <a:off x="28575" y="9258300"/>
          <a:ext cx="5286375" cy="901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114</xdr:row>
      <xdr:rowOff>133350</xdr:rowOff>
    </xdr:from>
    <xdr:to>
      <xdr:col>6</xdr:col>
      <xdr:colOff>666750</xdr:colOff>
      <xdr:row>133</xdr:row>
      <xdr:rowOff>114300</xdr:rowOff>
    </xdr:to>
    <xdr:graphicFrame>
      <xdr:nvGraphicFramePr>
        <xdr:cNvPr id="27" name="Chart 27"/>
        <xdr:cNvGraphicFramePr/>
      </xdr:nvGraphicFramePr>
      <xdr:xfrm>
        <a:off x="66675" y="18592800"/>
        <a:ext cx="5172075" cy="305752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131</xdr:row>
      <xdr:rowOff>66675</xdr:rowOff>
    </xdr:from>
    <xdr:to>
      <xdr:col>6</xdr:col>
      <xdr:colOff>666750</xdr:colOff>
      <xdr:row>149</xdr:row>
      <xdr:rowOff>142875</xdr:rowOff>
    </xdr:to>
    <xdr:graphicFrame>
      <xdr:nvGraphicFramePr>
        <xdr:cNvPr id="28" name="Chart 28"/>
        <xdr:cNvGraphicFramePr/>
      </xdr:nvGraphicFramePr>
      <xdr:xfrm>
        <a:off x="66675" y="21278850"/>
        <a:ext cx="5172075" cy="299085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148</xdr:row>
      <xdr:rowOff>9525</xdr:rowOff>
    </xdr:from>
    <xdr:to>
      <xdr:col>6</xdr:col>
      <xdr:colOff>666750</xdr:colOff>
      <xdr:row>166</xdr:row>
      <xdr:rowOff>152400</xdr:rowOff>
    </xdr:to>
    <xdr:graphicFrame>
      <xdr:nvGraphicFramePr>
        <xdr:cNvPr id="29" name="Chart 29"/>
        <xdr:cNvGraphicFramePr/>
      </xdr:nvGraphicFramePr>
      <xdr:xfrm>
        <a:off x="66675" y="23974425"/>
        <a:ext cx="5172075" cy="3057525"/>
      </xdr:xfrm>
      <a:graphic>
        <a:graphicData uri="http://schemas.openxmlformats.org/drawingml/2006/chart">
          <c:chart xmlns:c="http://schemas.openxmlformats.org/drawingml/2006/chart" r:id="rId9"/>
        </a:graphicData>
      </a:graphic>
    </xdr:graphicFrame>
    <xdr:clientData/>
  </xdr:twoCellAnchor>
  <xdr:oneCellAnchor>
    <xdr:from>
      <xdr:col>0</xdr:col>
      <xdr:colOff>466725</xdr:colOff>
      <xdr:row>151</xdr:row>
      <xdr:rowOff>85725</xdr:rowOff>
    </xdr:from>
    <xdr:ext cx="476250" cy="180975"/>
    <xdr:sp>
      <xdr:nvSpPr>
        <xdr:cNvPr id="30" name="TextBox 30"/>
        <xdr:cNvSpPr txBox="1">
          <a:spLocks noChangeArrowheads="1"/>
        </xdr:cNvSpPr>
      </xdr:nvSpPr>
      <xdr:spPr>
        <a:xfrm>
          <a:off x="466725" y="24536400"/>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495300</xdr:colOff>
      <xdr:row>118</xdr:row>
      <xdr:rowOff>47625</xdr:rowOff>
    </xdr:from>
    <xdr:ext cx="476250" cy="180975"/>
    <xdr:sp>
      <xdr:nvSpPr>
        <xdr:cNvPr id="31" name="TextBox 31"/>
        <xdr:cNvSpPr txBox="1">
          <a:spLocks noChangeArrowheads="1"/>
        </xdr:cNvSpPr>
      </xdr:nvSpPr>
      <xdr:spPr>
        <a:xfrm>
          <a:off x="495300" y="19154775"/>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0</xdr:col>
      <xdr:colOff>476250</xdr:colOff>
      <xdr:row>134</xdr:row>
      <xdr:rowOff>85725</xdr:rowOff>
    </xdr:from>
    <xdr:ext cx="476250" cy="180975"/>
    <xdr:sp>
      <xdr:nvSpPr>
        <xdr:cNvPr id="32" name="TextBox 32"/>
        <xdr:cNvSpPr txBox="1">
          <a:spLocks noChangeArrowheads="1"/>
        </xdr:cNvSpPr>
      </xdr:nvSpPr>
      <xdr:spPr>
        <a:xfrm>
          <a:off x="476250" y="21783675"/>
          <a:ext cx="476250" cy="180975"/>
        </a:xfrm>
        <a:prstGeom prst="rect">
          <a:avLst/>
        </a:prstGeom>
        <a:solidFill>
          <a:srgbClr val="FFFFFF"/>
        </a:solidFill>
        <a:ln w="9525" cmpd="sng">
          <a:noFill/>
        </a:ln>
      </xdr:spPr>
      <xdr:txBody>
        <a:bodyPr vertOverflow="clip" wrap="square" anchor="b">
          <a:spAutoFit/>
        </a:bodyPr>
        <a:p>
          <a:pPr algn="l">
            <a:defRPr/>
          </a:pPr>
          <a:r>
            <a:rPr lang="en-US" cap="none" sz="800" b="0" i="0" u="none" baseline="0">
              <a:latin typeface="Helvetica"/>
              <a:ea typeface="Helvetica"/>
              <a:cs typeface="Helvetica"/>
            </a:rPr>
            <a:t>Tausend</a:t>
          </a:r>
        </a:p>
      </xdr:txBody>
    </xdr:sp>
    <xdr:clientData/>
  </xdr:oneCellAnchor>
  <xdr:oneCellAnchor>
    <xdr:from>
      <xdr:col>2</xdr:col>
      <xdr:colOff>457200</xdr:colOff>
      <xdr:row>117</xdr:row>
      <xdr:rowOff>66675</xdr:rowOff>
    </xdr:from>
    <xdr:ext cx="1571625" cy="180975"/>
    <xdr:sp>
      <xdr:nvSpPr>
        <xdr:cNvPr id="33" name="TextBox 33"/>
        <xdr:cNvSpPr txBox="1">
          <a:spLocks noChangeArrowheads="1"/>
        </xdr:cNvSpPr>
      </xdr:nvSpPr>
      <xdr:spPr>
        <a:xfrm>
          <a:off x="1981200" y="19011900"/>
          <a:ext cx="1571625" cy="180975"/>
        </a:xfrm>
        <a:prstGeom prst="rect">
          <a:avLst/>
        </a:prstGeom>
        <a:solidFill>
          <a:srgbClr val="FFFFFF"/>
        </a:solidFill>
        <a:ln w="9525" cmpd="sng">
          <a:noFill/>
        </a:ln>
      </xdr:spPr>
      <xdr:txBody>
        <a:bodyPr vertOverflow="clip" wrap="square">
          <a:spAutoFit/>
        </a:bodyPr>
        <a:p>
          <a:pPr algn="l">
            <a:defRPr/>
          </a:pPr>
          <a:r>
            <a:rPr lang="en-US" cap="none" sz="800" b="1" i="0" u="none" baseline="0">
              <a:latin typeface="Helvetica"/>
              <a:ea typeface="Helvetica"/>
              <a:cs typeface="Helvetica"/>
            </a:rPr>
            <a:t>Bezugspersonen insgesamt</a:t>
          </a:r>
        </a:p>
      </xdr:txBody>
    </xdr:sp>
    <xdr:clientData/>
  </xdr:oneCellAnchor>
  <xdr:oneCellAnchor>
    <xdr:from>
      <xdr:col>2</xdr:col>
      <xdr:colOff>447675</xdr:colOff>
      <xdr:row>133</xdr:row>
      <xdr:rowOff>85725</xdr:rowOff>
    </xdr:from>
    <xdr:ext cx="1552575" cy="180975"/>
    <xdr:sp>
      <xdr:nvSpPr>
        <xdr:cNvPr id="34" name="TextBox 34"/>
        <xdr:cNvSpPr txBox="1">
          <a:spLocks noChangeArrowheads="1"/>
        </xdr:cNvSpPr>
      </xdr:nvSpPr>
      <xdr:spPr>
        <a:xfrm>
          <a:off x="1971675" y="21621750"/>
          <a:ext cx="1552575" cy="180975"/>
        </a:xfrm>
        <a:prstGeom prst="rect">
          <a:avLst/>
        </a:prstGeom>
        <a:solidFill>
          <a:srgbClr val="FFFFFF"/>
        </a:solidFill>
        <a:ln w="9525" cmpd="sng">
          <a:noFill/>
        </a:ln>
      </xdr:spPr>
      <xdr:txBody>
        <a:bodyPr vertOverflow="clip" wrap="square">
          <a:spAutoFit/>
        </a:bodyPr>
        <a:p>
          <a:pPr algn="l">
            <a:defRPr/>
          </a:pPr>
          <a:r>
            <a:rPr lang="en-US" cap="none" sz="800" b="1" i="0" u="none" baseline="0">
              <a:latin typeface="Helvetica"/>
              <a:ea typeface="Helvetica"/>
              <a:cs typeface="Helvetica"/>
            </a:rPr>
            <a:t>männliche Bezugspersonen </a:t>
          </a:r>
        </a:p>
      </xdr:txBody>
    </xdr:sp>
    <xdr:clientData/>
  </xdr:oneCellAnchor>
  <xdr:oneCellAnchor>
    <xdr:from>
      <xdr:col>2</xdr:col>
      <xdr:colOff>447675</xdr:colOff>
      <xdr:row>150</xdr:row>
      <xdr:rowOff>85725</xdr:rowOff>
    </xdr:from>
    <xdr:ext cx="1514475" cy="180975"/>
    <xdr:sp>
      <xdr:nvSpPr>
        <xdr:cNvPr id="35" name="TextBox 35"/>
        <xdr:cNvSpPr txBox="1">
          <a:spLocks noChangeArrowheads="1"/>
        </xdr:cNvSpPr>
      </xdr:nvSpPr>
      <xdr:spPr>
        <a:xfrm>
          <a:off x="1971675" y="24374475"/>
          <a:ext cx="1514475" cy="180975"/>
        </a:xfrm>
        <a:prstGeom prst="rect">
          <a:avLst/>
        </a:prstGeom>
        <a:solidFill>
          <a:srgbClr val="FFFFFF"/>
        </a:solidFill>
        <a:ln w="9525" cmpd="sng">
          <a:noFill/>
        </a:ln>
      </xdr:spPr>
      <xdr:txBody>
        <a:bodyPr vertOverflow="clip" wrap="square">
          <a:spAutoFit/>
        </a:bodyPr>
        <a:p>
          <a:pPr algn="l">
            <a:defRPr/>
          </a:pPr>
          <a:r>
            <a:rPr lang="en-US" cap="none" sz="800" b="1" i="0" u="none" baseline="0">
              <a:latin typeface="Helvetica"/>
              <a:ea typeface="Helvetica"/>
              <a:cs typeface="Helvetica"/>
            </a:rPr>
            <a:t>weibliche Bezugspersonen </a:t>
          </a:r>
        </a:p>
      </xdr:txBody>
    </xdr:sp>
    <xdr:clientData/>
  </xdr:oneCellAnchor>
  <xdr:oneCellAnchor>
    <xdr:from>
      <xdr:col>0</xdr:col>
      <xdr:colOff>57150</xdr:colOff>
      <xdr:row>168</xdr:row>
      <xdr:rowOff>0</xdr:rowOff>
    </xdr:from>
    <xdr:ext cx="1590675" cy="180975"/>
    <xdr:sp>
      <xdr:nvSpPr>
        <xdr:cNvPr id="36" name="TextBox 36"/>
        <xdr:cNvSpPr txBox="1">
          <a:spLocks noChangeArrowheads="1"/>
        </xdr:cNvSpPr>
      </xdr:nvSpPr>
      <xdr:spPr>
        <a:xfrm>
          <a:off x="57150" y="27184350"/>
          <a:ext cx="1590675" cy="180975"/>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oneCellAnchor>
  <xdr:twoCellAnchor>
    <xdr:from>
      <xdr:col>0</xdr:col>
      <xdr:colOff>428625</xdr:colOff>
      <xdr:row>113</xdr:row>
      <xdr:rowOff>142875</xdr:rowOff>
    </xdr:from>
    <xdr:to>
      <xdr:col>6</xdr:col>
      <xdr:colOff>390525</xdr:colOff>
      <xdr:row>116</xdr:row>
      <xdr:rowOff>114300</xdr:rowOff>
    </xdr:to>
    <xdr:sp>
      <xdr:nvSpPr>
        <xdr:cNvPr id="37" name="TextBox 37"/>
        <xdr:cNvSpPr txBox="1">
          <a:spLocks noChangeArrowheads="1"/>
        </xdr:cNvSpPr>
      </xdr:nvSpPr>
      <xdr:spPr>
        <a:xfrm>
          <a:off x="428625" y="18440400"/>
          <a:ext cx="4533900" cy="45720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Familien *), deren Bezugsperson 60 Jahre und älter ist, 
nach Zahl der ledigen Kinder </a:t>
          </a:r>
        </a:p>
      </xdr:txBody>
    </xdr:sp>
    <xdr:clientData/>
  </xdr:twoCellAnchor>
  <xdr:twoCellAnchor>
    <xdr:from>
      <xdr:col>0</xdr:col>
      <xdr:colOff>19050</xdr:colOff>
      <xdr:row>113</xdr:row>
      <xdr:rowOff>19050</xdr:rowOff>
    </xdr:from>
    <xdr:to>
      <xdr:col>6</xdr:col>
      <xdr:colOff>733425</xdr:colOff>
      <xdr:row>168</xdr:row>
      <xdr:rowOff>142875</xdr:rowOff>
    </xdr:to>
    <xdr:sp>
      <xdr:nvSpPr>
        <xdr:cNvPr id="38" name="Rectangle 38"/>
        <xdr:cNvSpPr>
          <a:spLocks/>
        </xdr:cNvSpPr>
      </xdr:nvSpPr>
      <xdr:spPr>
        <a:xfrm>
          <a:off x="19050" y="18316575"/>
          <a:ext cx="5286375" cy="901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166</xdr:row>
      <xdr:rowOff>133350</xdr:rowOff>
    </xdr:from>
    <xdr:to>
      <xdr:col>0</xdr:col>
      <xdr:colOff>552450</xdr:colOff>
      <xdr:row>166</xdr:row>
      <xdr:rowOff>133350</xdr:rowOff>
    </xdr:to>
    <xdr:sp>
      <xdr:nvSpPr>
        <xdr:cNvPr id="39" name="Line 39"/>
        <xdr:cNvSpPr>
          <a:spLocks/>
        </xdr:cNvSpPr>
      </xdr:nvSpPr>
      <xdr:spPr>
        <a:xfrm>
          <a:off x="95250" y="270129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0</xdr:col>
      <xdr:colOff>628650</xdr:colOff>
      <xdr:row>3</xdr:row>
      <xdr:rowOff>142875</xdr:rowOff>
    </xdr:to>
    <xdr:sp>
      <xdr:nvSpPr>
        <xdr:cNvPr id="1" name="TextBox 1"/>
        <xdr:cNvSpPr txBox="1">
          <a:spLocks noChangeArrowheads="1"/>
        </xdr:cNvSpPr>
      </xdr:nvSpPr>
      <xdr:spPr>
        <a:xfrm>
          <a:off x="28575" y="342900"/>
          <a:ext cx="60007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Jahr</a:t>
          </a:r>
        </a:p>
      </xdr:txBody>
    </xdr:sp>
    <xdr:clientData/>
  </xdr:twoCellAnchor>
  <xdr:twoCellAnchor>
    <xdr:from>
      <xdr:col>1</xdr:col>
      <xdr:colOff>28575</xdr:colOff>
      <xdr:row>2</xdr:row>
      <xdr:rowOff>19050</xdr:rowOff>
    </xdr:from>
    <xdr:to>
      <xdr:col>1</xdr:col>
      <xdr:colOff>628650</xdr:colOff>
      <xdr:row>3</xdr:row>
      <xdr:rowOff>142875</xdr:rowOff>
    </xdr:to>
    <xdr:sp>
      <xdr:nvSpPr>
        <xdr:cNvPr id="2" name="TextBox 2"/>
        <xdr:cNvSpPr txBox="1">
          <a:spLocks noChangeArrowheads="1"/>
        </xdr:cNvSpPr>
      </xdr:nvSpPr>
      <xdr:spPr>
        <a:xfrm>
          <a:off x="676275" y="342900"/>
          <a:ext cx="60007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xdr:row>
      <xdr:rowOff>19050</xdr:rowOff>
    </xdr:from>
    <xdr:to>
      <xdr:col>3</xdr:col>
      <xdr:colOff>695325</xdr:colOff>
      <xdr:row>4</xdr:row>
      <xdr:rowOff>142875</xdr:rowOff>
    </xdr:to>
    <xdr:sp>
      <xdr:nvSpPr>
        <xdr:cNvPr id="1" name="TextBox 1"/>
        <xdr:cNvSpPr txBox="1">
          <a:spLocks noChangeArrowheads="1"/>
        </xdr:cNvSpPr>
      </xdr:nvSpPr>
      <xdr:spPr>
        <a:xfrm>
          <a:off x="2314575" y="504825"/>
          <a:ext cx="66675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3</xdr:col>
      <xdr:colOff>28575</xdr:colOff>
      <xdr:row>59</xdr:row>
      <xdr:rowOff>19050</xdr:rowOff>
    </xdr:from>
    <xdr:to>
      <xdr:col>3</xdr:col>
      <xdr:colOff>695325</xdr:colOff>
      <xdr:row>60</xdr:row>
      <xdr:rowOff>142875</xdr:rowOff>
    </xdr:to>
    <xdr:sp>
      <xdr:nvSpPr>
        <xdr:cNvPr id="2" name="TextBox 3"/>
        <xdr:cNvSpPr txBox="1">
          <a:spLocks noChangeArrowheads="1"/>
        </xdr:cNvSpPr>
      </xdr:nvSpPr>
      <xdr:spPr>
        <a:xfrm>
          <a:off x="2314575" y="9572625"/>
          <a:ext cx="666750"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zusammen</a:t>
          </a:r>
        </a:p>
      </xdr:txBody>
    </xdr:sp>
    <xdr:clientData/>
  </xdr:twoCellAnchor>
  <xdr:twoCellAnchor>
    <xdr:from>
      <xdr:col>2</xdr:col>
      <xdr:colOff>38100</xdr:colOff>
      <xdr:row>58</xdr:row>
      <xdr:rowOff>28575</xdr:rowOff>
    </xdr:from>
    <xdr:to>
      <xdr:col>2</xdr:col>
      <xdr:colOff>723900</xdr:colOff>
      <xdr:row>60</xdr:row>
      <xdr:rowOff>142875</xdr:rowOff>
    </xdr:to>
    <xdr:sp>
      <xdr:nvSpPr>
        <xdr:cNvPr id="3" name="TextBox 4"/>
        <xdr:cNvSpPr txBox="1">
          <a:spLocks noChangeArrowheads="1"/>
        </xdr:cNvSpPr>
      </xdr:nvSpPr>
      <xdr:spPr>
        <a:xfrm>
          <a:off x="1562100" y="9420225"/>
          <a:ext cx="685800" cy="4381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Ohne
Kinder</a:t>
          </a:r>
        </a:p>
      </xdr:txBody>
    </xdr:sp>
    <xdr:clientData/>
  </xdr:twoCellAnchor>
  <xdr:twoCellAnchor>
    <xdr:from>
      <xdr:col>0</xdr:col>
      <xdr:colOff>47625</xdr:colOff>
      <xdr:row>114</xdr:row>
      <xdr:rowOff>133350</xdr:rowOff>
    </xdr:from>
    <xdr:to>
      <xdr:col>0</xdr:col>
      <xdr:colOff>561975</xdr:colOff>
      <xdr:row>114</xdr:row>
      <xdr:rowOff>133350</xdr:rowOff>
    </xdr:to>
    <xdr:sp>
      <xdr:nvSpPr>
        <xdr:cNvPr id="4" name="Line 9"/>
        <xdr:cNvSpPr>
          <a:spLocks/>
        </xdr:cNvSpPr>
      </xdr:nvSpPr>
      <xdr:spPr>
        <a:xfrm>
          <a:off x="47625" y="185928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19050</xdr:rowOff>
    </xdr:from>
    <xdr:to>
      <xdr:col>1</xdr:col>
      <xdr:colOff>828675</xdr:colOff>
      <xdr:row>4</xdr:row>
      <xdr:rowOff>142875</xdr:rowOff>
    </xdr:to>
    <xdr:sp>
      <xdr:nvSpPr>
        <xdr:cNvPr id="1" name="TextBox 1"/>
        <xdr:cNvSpPr txBox="1">
          <a:spLocks noChangeArrowheads="1"/>
        </xdr:cNvSpPr>
      </xdr:nvSpPr>
      <xdr:spPr>
        <a:xfrm>
          <a:off x="1133475" y="504825"/>
          <a:ext cx="80962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Bevölkerung
insgesamt</a:t>
          </a:r>
        </a:p>
      </xdr:txBody>
    </xdr:sp>
    <xdr:clientData/>
  </xdr:twoCellAnchor>
  <xdr:twoCellAnchor>
    <xdr:from>
      <xdr:col>0</xdr:col>
      <xdr:colOff>19050</xdr:colOff>
      <xdr:row>42</xdr:row>
      <xdr:rowOff>85725</xdr:rowOff>
    </xdr:from>
    <xdr:to>
      <xdr:col>5</xdr:col>
      <xdr:colOff>800100</xdr:colOff>
      <xdr:row>60</xdr:row>
      <xdr:rowOff>114300</xdr:rowOff>
    </xdr:to>
    <xdr:graphicFrame>
      <xdr:nvGraphicFramePr>
        <xdr:cNvPr id="2" name="Chart 2"/>
        <xdr:cNvGraphicFramePr/>
      </xdr:nvGraphicFramePr>
      <xdr:xfrm>
        <a:off x="19050" y="5819775"/>
        <a:ext cx="5286375" cy="2943225"/>
      </xdr:xfrm>
      <a:graphic>
        <a:graphicData uri="http://schemas.openxmlformats.org/drawingml/2006/chart">
          <c:chart xmlns:c="http://schemas.openxmlformats.org/drawingml/2006/chart" r:id="rId1"/>
        </a:graphicData>
      </a:graphic>
    </xdr:graphicFrame>
    <xdr:clientData/>
  </xdr:twoCellAnchor>
  <xdr:twoCellAnchor>
    <xdr:from>
      <xdr:col>0</xdr:col>
      <xdr:colOff>800100</xdr:colOff>
      <xdr:row>57</xdr:row>
      <xdr:rowOff>57150</xdr:rowOff>
    </xdr:from>
    <xdr:to>
      <xdr:col>5</xdr:col>
      <xdr:colOff>114300</xdr:colOff>
      <xdr:row>58</xdr:row>
      <xdr:rowOff>66675</xdr:rowOff>
    </xdr:to>
    <xdr:sp>
      <xdr:nvSpPr>
        <xdr:cNvPr id="3" name="TextBox 3"/>
        <xdr:cNvSpPr txBox="1">
          <a:spLocks noChangeArrowheads="1"/>
        </xdr:cNvSpPr>
      </xdr:nvSpPr>
      <xdr:spPr>
        <a:xfrm>
          <a:off x="800100" y="8220075"/>
          <a:ext cx="3819525" cy="1714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twoCellAnchor>
    <xdr:from>
      <xdr:col>0</xdr:col>
      <xdr:colOff>371475</xdr:colOff>
      <xdr:row>44</xdr:row>
      <xdr:rowOff>28575</xdr:rowOff>
    </xdr:from>
    <xdr:to>
      <xdr:col>1</xdr:col>
      <xdr:colOff>200025</xdr:colOff>
      <xdr:row>45</xdr:row>
      <xdr:rowOff>19050</xdr:rowOff>
    </xdr:to>
    <xdr:sp>
      <xdr:nvSpPr>
        <xdr:cNvPr id="4" name="TextBox 4"/>
        <xdr:cNvSpPr txBox="1">
          <a:spLocks noChangeArrowheads="1"/>
        </xdr:cNvSpPr>
      </xdr:nvSpPr>
      <xdr:spPr>
        <a:xfrm>
          <a:off x="371475" y="6086475"/>
          <a:ext cx="942975" cy="152400"/>
        </a:xfrm>
        <a:prstGeom prst="rect">
          <a:avLst/>
        </a:prstGeom>
        <a:solidFill>
          <a:srgbClr val="FFFFFF"/>
        </a:solidFill>
        <a:ln w="9525" cmpd="sng">
          <a:noFill/>
        </a:ln>
      </xdr:spPr>
      <xdr:txBody>
        <a:bodyPr vertOverflow="clip" wrap="square" anchor="b"/>
        <a:p>
          <a:pPr algn="l">
            <a:defRPr/>
          </a:pPr>
          <a:r>
            <a:rPr lang="en-US" cap="none" sz="800" b="0" i="0" u="none" baseline="0">
              <a:latin typeface="Helvetica"/>
              <a:ea typeface="Helvetica"/>
              <a:cs typeface="Helvetica"/>
            </a:rPr>
            <a:t>Tausend</a:t>
          </a:r>
        </a:p>
      </xdr:txBody>
    </xdr:sp>
    <xdr:clientData/>
  </xdr:twoCellAnchor>
  <xdr:twoCellAnchor>
    <xdr:from>
      <xdr:col>0</xdr:col>
      <xdr:colOff>752475</xdr:colOff>
      <xdr:row>42</xdr:row>
      <xdr:rowOff>133350</xdr:rowOff>
    </xdr:from>
    <xdr:to>
      <xdr:col>5</xdr:col>
      <xdr:colOff>200025</xdr:colOff>
      <xdr:row>44</xdr:row>
      <xdr:rowOff>38100</xdr:rowOff>
    </xdr:to>
    <xdr:sp>
      <xdr:nvSpPr>
        <xdr:cNvPr id="5" name="TextBox 5"/>
        <xdr:cNvSpPr txBox="1">
          <a:spLocks noChangeArrowheads="1"/>
        </xdr:cNvSpPr>
      </xdr:nvSpPr>
      <xdr:spPr>
        <a:xfrm>
          <a:off x="752475" y="5867400"/>
          <a:ext cx="3952875" cy="22860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im März 2004 nach Altersgruppen und Familienstand</a:t>
          </a:r>
        </a:p>
      </xdr:txBody>
    </xdr:sp>
    <xdr:clientData/>
  </xdr:twoCellAnchor>
  <xdr:twoCellAnchor>
    <xdr:from>
      <xdr:col>0</xdr:col>
      <xdr:colOff>85725</xdr:colOff>
      <xdr:row>59</xdr:row>
      <xdr:rowOff>114300</xdr:rowOff>
    </xdr:from>
    <xdr:to>
      <xdr:col>1</xdr:col>
      <xdr:colOff>676275</xdr:colOff>
      <xdr:row>60</xdr:row>
      <xdr:rowOff>95250</xdr:rowOff>
    </xdr:to>
    <xdr:sp>
      <xdr:nvSpPr>
        <xdr:cNvPr id="6" name="TextBox 6"/>
        <xdr:cNvSpPr txBox="1">
          <a:spLocks noChangeArrowheads="1"/>
        </xdr:cNvSpPr>
      </xdr:nvSpPr>
      <xdr:spPr>
        <a:xfrm>
          <a:off x="85725" y="8601075"/>
          <a:ext cx="1704975" cy="142875"/>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Thüringer Landesamt für Statistik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2</xdr:col>
      <xdr:colOff>0</xdr:colOff>
      <xdr:row>3</xdr:row>
      <xdr:rowOff>142875</xdr:rowOff>
    </xdr:to>
    <xdr:sp>
      <xdr:nvSpPr>
        <xdr:cNvPr id="1" name="TextBox 1"/>
        <xdr:cNvSpPr txBox="1">
          <a:spLocks noChangeArrowheads="1"/>
        </xdr:cNvSpPr>
      </xdr:nvSpPr>
      <xdr:spPr>
        <a:xfrm>
          <a:off x="1743075" y="342900"/>
          <a:ext cx="58102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9525</xdr:colOff>
      <xdr:row>54</xdr:row>
      <xdr:rowOff>95250</xdr:rowOff>
    </xdr:from>
    <xdr:to>
      <xdr:col>0</xdr:col>
      <xdr:colOff>371475</xdr:colOff>
      <xdr:row>54</xdr:row>
      <xdr:rowOff>95250</xdr:rowOff>
    </xdr:to>
    <xdr:sp>
      <xdr:nvSpPr>
        <xdr:cNvPr id="2" name="Line 2"/>
        <xdr:cNvSpPr>
          <a:spLocks/>
        </xdr:cNvSpPr>
      </xdr:nvSpPr>
      <xdr:spPr>
        <a:xfrm>
          <a:off x="9525" y="88392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xdr:row>
      <xdr:rowOff>19050</xdr:rowOff>
    </xdr:from>
    <xdr:to>
      <xdr:col>0</xdr:col>
      <xdr:colOff>1695450</xdr:colOff>
      <xdr:row>3</xdr:row>
      <xdr:rowOff>142875</xdr:rowOff>
    </xdr:to>
    <xdr:sp>
      <xdr:nvSpPr>
        <xdr:cNvPr id="3" name="TextBox 3"/>
        <xdr:cNvSpPr txBox="1">
          <a:spLocks noChangeArrowheads="1"/>
        </xdr:cNvSpPr>
      </xdr:nvSpPr>
      <xdr:spPr>
        <a:xfrm>
          <a:off x="47625" y="342900"/>
          <a:ext cx="164782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Merkmal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xdr:row>
      <xdr:rowOff>9525</xdr:rowOff>
    </xdr:from>
    <xdr:to>
      <xdr:col>4</xdr:col>
      <xdr:colOff>666750</xdr:colOff>
      <xdr:row>4</xdr:row>
      <xdr:rowOff>142875</xdr:rowOff>
    </xdr:to>
    <xdr:sp>
      <xdr:nvSpPr>
        <xdr:cNvPr id="1" name="TextBox 21"/>
        <xdr:cNvSpPr txBox="1">
          <a:spLocks noChangeArrowheads="1"/>
        </xdr:cNvSpPr>
      </xdr:nvSpPr>
      <xdr:spPr>
        <a:xfrm>
          <a:off x="3562350" y="495300"/>
          <a:ext cx="6286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70 - 75</a:t>
          </a:r>
        </a:p>
      </xdr:txBody>
    </xdr:sp>
    <xdr:clientData/>
  </xdr:twoCellAnchor>
  <xdr:twoCellAnchor>
    <xdr:from>
      <xdr:col>5</xdr:col>
      <xdr:colOff>38100</xdr:colOff>
      <xdr:row>3</xdr:row>
      <xdr:rowOff>9525</xdr:rowOff>
    </xdr:from>
    <xdr:to>
      <xdr:col>5</xdr:col>
      <xdr:colOff>666750</xdr:colOff>
      <xdr:row>4</xdr:row>
      <xdr:rowOff>142875</xdr:rowOff>
    </xdr:to>
    <xdr:sp>
      <xdr:nvSpPr>
        <xdr:cNvPr id="2" name="TextBox 22"/>
        <xdr:cNvSpPr txBox="1">
          <a:spLocks noChangeArrowheads="1"/>
        </xdr:cNvSpPr>
      </xdr:nvSpPr>
      <xdr:spPr>
        <a:xfrm>
          <a:off x="4276725" y="495300"/>
          <a:ext cx="6286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75 - 80</a:t>
          </a:r>
        </a:p>
      </xdr:txBody>
    </xdr:sp>
    <xdr:clientData/>
  </xdr:twoCellAnchor>
  <xdr:twoCellAnchor>
    <xdr:from>
      <xdr:col>6</xdr:col>
      <xdr:colOff>38100</xdr:colOff>
      <xdr:row>3</xdr:row>
      <xdr:rowOff>9525</xdr:rowOff>
    </xdr:from>
    <xdr:to>
      <xdr:col>6</xdr:col>
      <xdr:colOff>666750</xdr:colOff>
      <xdr:row>4</xdr:row>
      <xdr:rowOff>142875</xdr:rowOff>
    </xdr:to>
    <xdr:sp>
      <xdr:nvSpPr>
        <xdr:cNvPr id="3" name="TextBox 23"/>
        <xdr:cNvSpPr txBox="1">
          <a:spLocks noChangeArrowheads="1"/>
        </xdr:cNvSpPr>
      </xdr:nvSpPr>
      <xdr:spPr>
        <a:xfrm>
          <a:off x="4991100" y="495300"/>
          <a:ext cx="628650" cy="295275"/>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80 und mehr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28575</xdr:rowOff>
    </xdr:from>
    <xdr:to>
      <xdr:col>0</xdr:col>
      <xdr:colOff>1143000</xdr:colOff>
      <xdr:row>5</xdr:row>
      <xdr:rowOff>152400</xdr:rowOff>
    </xdr:to>
    <xdr:sp>
      <xdr:nvSpPr>
        <xdr:cNvPr id="1" name="Text 11"/>
        <xdr:cNvSpPr txBox="1">
          <a:spLocks noChangeArrowheads="1"/>
        </xdr:cNvSpPr>
      </xdr:nvSpPr>
      <xdr:spPr>
        <a:xfrm>
          <a:off x="57150" y="352425"/>
          <a:ext cx="108585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Kreis
Planungsregion
Land</a:t>
          </a:r>
        </a:p>
      </xdr:txBody>
    </xdr:sp>
    <xdr:clientData/>
  </xdr:twoCellAnchor>
  <xdr:twoCellAnchor>
    <xdr:from>
      <xdr:col>0</xdr:col>
      <xdr:colOff>19050</xdr:colOff>
      <xdr:row>51</xdr:row>
      <xdr:rowOff>85725</xdr:rowOff>
    </xdr:from>
    <xdr:to>
      <xdr:col>0</xdr:col>
      <xdr:colOff>323850</xdr:colOff>
      <xdr:row>51</xdr:row>
      <xdr:rowOff>85725</xdr:rowOff>
    </xdr:to>
    <xdr:sp>
      <xdr:nvSpPr>
        <xdr:cNvPr id="2" name="Line 2"/>
        <xdr:cNvSpPr>
          <a:spLocks/>
        </xdr:cNvSpPr>
      </xdr:nvSpPr>
      <xdr:spPr>
        <a:xfrm>
          <a:off x="19050" y="8343900"/>
          <a:ext cx="304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19050</xdr:rowOff>
    </xdr:from>
    <xdr:to>
      <xdr:col>1</xdr:col>
      <xdr:colOff>742950</xdr:colOff>
      <xdr:row>5</xdr:row>
      <xdr:rowOff>142875</xdr:rowOff>
    </xdr:to>
    <xdr:sp>
      <xdr:nvSpPr>
        <xdr:cNvPr id="1" name="TextBox 1"/>
        <xdr:cNvSpPr txBox="1">
          <a:spLocks noChangeArrowheads="1"/>
        </xdr:cNvSpPr>
      </xdr:nvSpPr>
      <xdr:spPr>
        <a:xfrm>
          <a:off x="790575" y="666750"/>
          <a:ext cx="71437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0</xdr:col>
      <xdr:colOff>85725</xdr:colOff>
      <xdr:row>33</xdr:row>
      <xdr:rowOff>9525</xdr:rowOff>
    </xdr:from>
    <xdr:to>
      <xdr:col>6</xdr:col>
      <xdr:colOff>676275</xdr:colOff>
      <xdr:row>55</xdr:row>
      <xdr:rowOff>0</xdr:rowOff>
    </xdr:to>
    <xdr:graphicFrame>
      <xdr:nvGraphicFramePr>
        <xdr:cNvPr id="2" name="Chart 2"/>
        <xdr:cNvGraphicFramePr/>
      </xdr:nvGraphicFramePr>
      <xdr:xfrm>
        <a:off x="85725" y="5353050"/>
        <a:ext cx="5162550" cy="3409950"/>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37</xdr:row>
      <xdr:rowOff>9525</xdr:rowOff>
    </xdr:from>
    <xdr:to>
      <xdr:col>1</xdr:col>
      <xdr:colOff>619125</xdr:colOff>
      <xdr:row>37</xdr:row>
      <xdr:rowOff>152400</xdr:rowOff>
    </xdr:to>
    <xdr:sp>
      <xdr:nvSpPr>
        <xdr:cNvPr id="3" name="TextBox 3"/>
        <xdr:cNvSpPr txBox="1">
          <a:spLocks noChangeArrowheads="1"/>
        </xdr:cNvSpPr>
      </xdr:nvSpPr>
      <xdr:spPr>
        <a:xfrm>
          <a:off x="485775" y="5972175"/>
          <a:ext cx="895350" cy="114300"/>
        </a:xfrm>
        <a:prstGeom prst="rect">
          <a:avLst/>
        </a:prstGeom>
        <a:solidFill>
          <a:srgbClr val="FFFFFF"/>
        </a:solidFill>
        <a:ln w="9525" cmpd="sng">
          <a:noFill/>
        </a:ln>
      </xdr:spPr>
      <xdr:txBody>
        <a:bodyPr vertOverflow="clip" wrap="square"/>
        <a:p>
          <a:pPr algn="l">
            <a:defRPr/>
          </a:pPr>
          <a:r>
            <a:rPr lang="en-US" cap="none" sz="800" b="0" i="0" u="none" baseline="0">
              <a:latin typeface="Helvetica"/>
              <a:ea typeface="Helvetica"/>
              <a:cs typeface="Helvetica"/>
            </a:rPr>
            <a:t>Tausend</a:t>
          </a:r>
        </a:p>
      </xdr:txBody>
    </xdr:sp>
    <xdr:clientData/>
  </xdr:twoCellAnchor>
  <xdr:twoCellAnchor>
    <xdr:from>
      <xdr:col>0</xdr:col>
      <xdr:colOff>152400</xdr:colOff>
      <xdr:row>33</xdr:row>
      <xdr:rowOff>28575</xdr:rowOff>
    </xdr:from>
    <xdr:to>
      <xdr:col>6</xdr:col>
      <xdr:colOff>647700</xdr:colOff>
      <xdr:row>35</xdr:row>
      <xdr:rowOff>142875</xdr:rowOff>
    </xdr:to>
    <xdr:sp>
      <xdr:nvSpPr>
        <xdr:cNvPr id="4" name="TextBox 4"/>
        <xdr:cNvSpPr txBox="1">
          <a:spLocks noChangeArrowheads="1"/>
        </xdr:cNvSpPr>
      </xdr:nvSpPr>
      <xdr:spPr>
        <a:xfrm>
          <a:off x="152400" y="5372100"/>
          <a:ext cx="5067300" cy="381000"/>
        </a:xfrm>
        <a:prstGeom prst="rect">
          <a:avLst/>
        </a:prstGeom>
        <a:solidFill>
          <a:srgbClr val="FFFFFF"/>
        </a:solidFill>
        <a:ln w="9525" cmpd="sng">
          <a:noFill/>
        </a:ln>
      </xdr:spPr>
      <xdr:txBody>
        <a:bodyPr vertOverflow="clip" wrap="square" anchor="ctr"/>
        <a:p>
          <a:pPr algn="ctr">
            <a:defRPr/>
          </a:pPr>
          <a:r>
            <a:rPr lang="en-US" cap="none" sz="900" b="1" i="0" u="none" baseline="0">
              <a:latin typeface="Helvetica"/>
              <a:ea typeface="Helvetica"/>
              <a:cs typeface="Helvetica"/>
            </a:rPr>
            <a:t>Bevölkerung 60 Jahre und älter in Privathaushalten im März 2004
nach Altersgruppen und Haushaltsgröße</a:t>
          </a:r>
        </a:p>
      </xdr:txBody>
    </xdr:sp>
    <xdr:clientData/>
  </xdr:twoCellAnchor>
  <xdr:twoCellAnchor>
    <xdr:from>
      <xdr:col>0</xdr:col>
      <xdr:colOff>514350</xdr:colOff>
      <xdr:row>48</xdr:row>
      <xdr:rowOff>57150</xdr:rowOff>
    </xdr:from>
    <xdr:to>
      <xdr:col>6</xdr:col>
      <xdr:colOff>542925</xdr:colOff>
      <xdr:row>49</xdr:row>
      <xdr:rowOff>47625</xdr:rowOff>
    </xdr:to>
    <xdr:sp>
      <xdr:nvSpPr>
        <xdr:cNvPr id="5" name="TextBox 5"/>
        <xdr:cNvSpPr txBox="1">
          <a:spLocks noChangeArrowheads="1"/>
        </xdr:cNvSpPr>
      </xdr:nvSpPr>
      <xdr:spPr>
        <a:xfrm>
          <a:off x="514350" y="7734300"/>
          <a:ext cx="4600575" cy="1333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Alter von ... bis unter ... Jahren</a:t>
          </a:r>
        </a:p>
      </xdr:txBody>
    </xdr:sp>
    <xdr:clientData/>
  </xdr:twoCellAnchor>
  <xdr:oneCellAnchor>
    <xdr:from>
      <xdr:col>1</xdr:col>
      <xdr:colOff>66675</xdr:colOff>
      <xdr:row>49</xdr:row>
      <xdr:rowOff>38100</xdr:rowOff>
    </xdr:from>
    <xdr:ext cx="400050" cy="152400"/>
    <xdr:sp>
      <xdr:nvSpPr>
        <xdr:cNvPr id="6" name="TextBox 6"/>
        <xdr:cNvSpPr txBox="1">
          <a:spLocks noChangeArrowheads="1"/>
        </xdr:cNvSpPr>
      </xdr:nvSpPr>
      <xdr:spPr>
        <a:xfrm>
          <a:off x="828675" y="7858125"/>
          <a:ext cx="400050" cy="15240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Helvetica"/>
              <a:ea typeface="Helvetica"/>
              <a:cs typeface="Helvetica"/>
            </a:rPr>
            <a:t>60 - 65</a:t>
          </a:r>
        </a:p>
      </xdr:txBody>
    </xdr:sp>
    <xdr:clientData/>
  </xdr:oneCellAnchor>
  <xdr:oneCellAnchor>
    <xdr:from>
      <xdr:col>2</xdr:col>
      <xdr:colOff>495300</xdr:colOff>
      <xdr:row>49</xdr:row>
      <xdr:rowOff>38100</xdr:rowOff>
    </xdr:from>
    <xdr:ext cx="400050" cy="152400"/>
    <xdr:sp>
      <xdr:nvSpPr>
        <xdr:cNvPr id="7" name="TextBox 7"/>
        <xdr:cNvSpPr txBox="1">
          <a:spLocks noChangeArrowheads="1"/>
        </xdr:cNvSpPr>
      </xdr:nvSpPr>
      <xdr:spPr>
        <a:xfrm>
          <a:off x="2019300" y="7858125"/>
          <a:ext cx="400050" cy="15240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Helvetica"/>
              <a:ea typeface="Helvetica"/>
              <a:cs typeface="Helvetica"/>
            </a:rPr>
            <a:t>65 - 70</a:t>
          </a:r>
        </a:p>
      </xdr:txBody>
    </xdr:sp>
    <xdr:clientData/>
  </xdr:oneCellAnchor>
  <xdr:oneCellAnchor>
    <xdr:from>
      <xdr:col>4</xdr:col>
      <xdr:colOff>104775</xdr:colOff>
      <xdr:row>49</xdr:row>
      <xdr:rowOff>38100</xdr:rowOff>
    </xdr:from>
    <xdr:ext cx="400050" cy="152400"/>
    <xdr:sp>
      <xdr:nvSpPr>
        <xdr:cNvPr id="8" name="TextBox 8"/>
        <xdr:cNvSpPr txBox="1">
          <a:spLocks noChangeArrowheads="1"/>
        </xdr:cNvSpPr>
      </xdr:nvSpPr>
      <xdr:spPr>
        <a:xfrm>
          <a:off x="3152775" y="7858125"/>
          <a:ext cx="400050" cy="15240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Helvetica"/>
              <a:ea typeface="Helvetica"/>
              <a:cs typeface="Helvetica"/>
            </a:rPr>
            <a:t>70 - 75</a:t>
          </a:r>
        </a:p>
      </xdr:txBody>
    </xdr:sp>
    <xdr:clientData/>
  </xdr:oneCellAnchor>
  <xdr:oneCellAnchor>
    <xdr:from>
      <xdr:col>5</xdr:col>
      <xdr:colOff>504825</xdr:colOff>
      <xdr:row>49</xdr:row>
      <xdr:rowOff>38100</xdr:rowOff>
    </xdr:from>
    <xdr:ext cx="647700" cy="152400"/>
    <xdr:sp>
      <xdr:nvSpPr>
        <xdr:cNvPr id="9" name="TextBox 9"/>
        <xdr:cNvSpPr txBox="1">
          <a:spLocks noChangeArrowheads="1"/>
        </xdr:cNvSpPr>
      </xdr:nvSpPr>
      <xdr:spPr>
        <a:xfrm>
          <a:off x="4314825" y="7858125"/>
          <a:ext cx="647700" cy="15240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Helvetica"/>
              <a:ea typeface="Helvetica"/>
              <a:cs typeface="Helvetica"/>
            </a:rPr>
            <a:t>75 und mehr</a:t>
          </a:r>
        </a:p>
      </xdr:txBody>
    </xdr:sp>
    <xdr:clientData/>
  </xdr:oneCellAnchor>
  <xdr:twoCellAnchor>
    <xdr:from>
      <xdr:col>1</xdr:col>
      <xdr:colOff>371475</xdr:colOff>
      <xdr:row>51</xdr:row>
      <xdr:rowOff>85725</xdr:rowOff>
    </xdr:from>
    <xdr:to>
      <xdr:col>1</xdr:col>
      <xdr:colOff>628650</xdr:colOff>
      <xdr:row>52</xdr:row>
      <xdr:rowOff>19050</xdr:rowOff>
    </xdr:to>
    <xdr:sp>
      <xdr:nvSpPr>
        <xdr:cNvPr id="10" name="Rectangle 10"/>
        <xdr:cNvSpPr>
          <a:spLocks/>
        </xdr:cNvSpPr>
      </xdr:nvSpPr>
      <xdr:spPr>
        <a:xfrm>
          <a:off x="1133475" y="8172450"/>
          <a:ext cx="257175" cy="66675"/>
        </a:xfrm>
        <a:prstGeom prst="rect">
          <a:avLst/>
        </a:prstGeom>
        <a:solidFill>
          <a:srgbClr val="FFEFF7"/>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638175</xdr:colOff>
      <xdr:row>51</xdr:row>
      <xdr:rowOff>85725</xdr:rowOff>
    </xdr:from>
    <xdr:to>
      <xdr:col>3</xdr:col>
      <xdr:colOff>133350</xdr:colOff>
      <xdr:row>52</xdr:row>
      <xdr:rowOff>19050</xdr:rowOff>
    </xdr:to>
    <xdr:sp>
      <xdr:nvSpPr>
        <xdr:cNvPr id="11" name="Rectangle 11"/>
        <xdr:cNvSpPr>
          <a:spLocks/>
        </xdr:cNvSpPr>
      </xdr:nvSpPr>
      <xdr:spPr>
        <a:xfrm>
          <a:off x="2162175" y="8172450"/>
          <a:ext cx="257175" cy="66675"/>
        </a:xfrm>
        <a:prstGeom prst="rect">
          <a:avLst/>
        </a:prstGeom>
        <a:solidFill>
          <a:srgbClr val="FF4F4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723900</xdr:colOff>
      <xdr:row>51</xdr:row>
      <xdr:rowOff>85725</xdr:rowOff>
    </xdr:from>
    <xdr:to>
      <xdr:col>4</xdr:col>
      <xdr:colOff>219075</xdr:colOff>
      <xdr:row>52</xdr:row>
      <xdr:rowOff>19050</xdr:rowOff>
    </xdr:to>
    <xdr:sp>
      <xdr:nvSpPr>
        <xdr:cNvPr id="12" name="Rectangle 12"/>
        <xdr:cNvSpPr>
          <a:spLocks/>
        </xdr:cNvSpPr>
      </xdr:nvSpPr>
      <xdr:spPr>
        <a:xfrm>
          <a:off x="3009900" y="8172450"/>
          <a:ext cx="257175" cy="66675"/>
        </a:xfrm>
        <a:prstGeom prst="rect">
          <a:avLst/>
        </a:prstGeom>
        <a:solidFill>
          <a:srgbClr val="EFFFE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114300</xdr:colOff>
      <xdr:row>51</xdr:row>
      <xdr:rowOff>85725</xdr:rowOff>
    </xdr:from>
    <xdr:to>
      <xdr:col>5</xdr:col>
      <xdr:colOff>371475</xdr:colOff>
      <xdr:row>52</xdr:row>
      <xdr:rowOff>19050</xdr:rowOff>
    </xdr:to>
    <xdr:sp>
      <xdr:nvSpPr>
        <xdr:cNvPr id="13" name="Rectangle 13"/>
        <xdr:cNvSpPr>
          <a:spLocks/>
        </xdr:cNvSpPr>
      </xdr:nvSpPr>
      <xdr:spPr>
        <a:xfrm>
          <a:off x="3924300" y="8172450"/>
          <a:ext cx="257175" cy="66675"/>
        </a:xfrm>
        <a:prstGeom prst="rect">
          <a:avLst/>
        </a:prstGeom>
        <a:solidFill>
          <a:srgbClr val="0090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504825</xdr:colOff>
      <xdr:row>50</xdr:row>
      <xdr:rowOff>57150</xdr:rowOff>
    </xdr:from>
    <xdr:to>
      <xdr:col>6</xdr:col>
      <xdr:colOff>533400</xdr:colOff>
      <xdr:row>51</xdr:row>
      <xdr:rowOff>57150</xdr:rowOff>
    </xdr:to>
    <xdr:sp>
      <xdr:nvSpPr>
        <xdr:cNvPr id="14" name="TextBox 14"/>
        <xdr:cNvSpPr txBox="1">
          <a:spLocks noChangeArrowheads="1"/>
        </xdr:cNvSpPr>
      </xdr:nvSpPr>
      <xdr:spPr>
        <a:xfrm>
          <a:off x="504825" y="8010525"/>
          <a:ext cx="4600575" cy="1333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Haushalte mit ... Person(en)</a:t>
          </a:r>
        </a:p>
      </xdr:txBody>
    </xdr:sp>
    <xdr:clientData/>
  </xdr:twoCellAnchor>
  <xdr:oneCellAnchor>
    <xdr:from>
      <xdr:col>1</xdr:col>
      <xdr:colOff>704850</xdr:colOff>
      <xdr:row>51</xdr:row>
      <xdr:rowOff>19050</xdr:rowOff>
    </xdr:from>
    <xdr:ext cx="133350" cy="219075"/>
    <xdr:sp>
      <xdr:nvSpPr>
        <xdr:cNvPr id="15" name="TextBox 15"/>
        <xdr:cNvSpPr txBox="1">
          <a:spLocks noChangeArrowheads="1"/>
        </xdr:cNvSpPr>
      </xdr:nvSpPr>
      <xdr:spPr>
        <a:xfrm>
          <a:off x="1466850" y="8105775"/>
          <a:ext cx="133350" cy="219075"/>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1</a:t>
          </a:r>
        </a:p>
      </xdr:txBody>
    </xdr:sp>
    <xdr:clientData/>
  </xdr:oneCellAnchor>
  <xdr:oneCellAnchor>
    <xdr:from>
      <xdr:col>3</xdr:col>
      <xdr:colOff>209550</xdr:colOff>
      <xdr:row>51</xdr:row>
      <xdr:rowOff>19050</xdr:rowOff>
    </xdr:from>
    <xdr:ext cx="133350" cy="219075"/>
    <xdr:sp>
      <xdr:nvSpPr>
        <xdr:cNvPr id="16" name="TextBox 16"/>
        <xdr:cNvSpPr txBox="1">
          <a:spLocks noChangeArrowheads="1"/>
        </xdr:cNvSpPr>
      </xdr:nvSpPr>
      <xdr:spPr>
        <a:xfrm>
          <a:off x="2495550" y="8105775"/>
          <a:ext cx="133350" cy="219075"/>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2</a:t>
          </a:r>
        </a:p>
      </xdr:txBody>
    </xdr:sp>
    <xdr:clientData/>
  </xdr:oneCellAnchor>
  <xdr:oneCellAnchor>
    <xdr:from>
      <xdr:col>4</xdr:col>
      <xdr:colOff>314325</xdr:colOff>
      <xdr:row>51</xdr:row>
      <xdr:rowOff>19050</xdr:rowOff>
    </xdr:from>
    <xdr:ext cx="133350" cy="219075"/>
    <xdr:sp>
      <xdr:nvSpPr>
        <xdr:cNvPr id="17" name="TextBox 17"/>
        <xdr:cNvSpPr txBox="1">
          <a:spLocks noChangeArrowheads="1"/>
        </xdr:cNvSpPr>
      </xdr:nvSpPr>
      <xdr:spPr>
        <a:xfrm>
          <a:off x="3362325" y="8105775"/>
          <a:ext cx="133350" cy="219075"/>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3</a:t>
          </a:r>
        </a:p>
      </xdr:txBody>
    </xdr:sp>
    <xdr:clientData/>
  </xdr:oneCellAnchor>
  <xdr:oneCellAnchor>
    <xdr:from>
      <xdr:col>5</xdr:col>
      <xdr:colOff>438150</xdr:colOff>
      <xdr:row>51</xdr:row>
      <xdr:rowOff>19050</xdr:rowOff>
    </xdr:from>
    <xdr:ext cx="733425" cy="209550"/>
    <xdr:sp>
      <xdr:nvSpPr>
        <xdr:cNvPr id="18" name="TextBox 18"/>
        <xdr:cNvSpPr txBox="1">
          <a:spLocks noChangeArrowheads="1"/>
        </xdr:cNvSpPr>
      </xdr:nvSpPr>
      <xdr:spPr>
        <a:xfrm>
          <a:off x="4248150" y="8105775"/>
          <a:ext cx="733425" cy="209550"/>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4 und mehr</a:t>
          </a:r>
        </a:p>
      </xdr:txBody>
    </xdr:sp>
    <xdr:clientData/>
  </xdr:oneCellAnchor>
  <xdr:twoCellAnchor>
    <xdr:from>
      <xdr:col>0</xdr:col>
      <xdr:colOff>123825</xdr:colOff>
      <xdr:row>53</xdr:row>
      <xdr:rowOff>104775</xdr:rowOff>
    </xdr:from>
    <xdr:to>
      <xdr:col>2</xdr:col>
      <xdr:colOff>533400</xdr:colOff>
      <xdr:row>54</xdr:row>
      <xdr:rowOff>142875</xdr:rowOff>
    </xdr:to>
    <xdr:sp>
      <xdr:nvSpPr>
        <xdr:cNvPr id="19" name="TextBox 19"/>
        <xdr:cNvSpPr txBox="1">
          <a:spLocks noChangeArrowheads="1"/>
        </xdr:cNvSpPr>
      </xdr:nvSpPr>
      <xdr:spPr>
        <a:xfrm>
          <a:off x="123825" y="8439150"/>
          <a:ext cx="1933575" cy="161925"/>
        </a:xfrm>
        <a:prstGeom prst="rect">
          <a:avLst/>
        </a:prstGeom>
        <a:solidFill>
          <a:srgbClr val="FFFFFF"/>
        </a:solidFill>
        <a:ln w="9525" cmpd="sng">
          <a:noFill/>
        </a:ln>
      </xdr:spPr>
      <xdr:txBody>
        <a:bodyPr vertOverflow="clip" wrap="square" anchor="ctr"/>
        <a:p>
          <a:pPr algn="l">
            <a:defRPr/>
          </a:pPr>
          <a:r>
            <a:rPr lang="en-US" cap="none" sz="800" b="0" i="0" u="none" baseline="0">
              <a:latin typeface="Helvetica"/>
              <a:ea typeface="Helvetica"/>
              <a:cs typeface="Helvetica"/>
            </a:rPr>
            <a:t>Thüringer Landesamt für Statistik</a:t>
          </a:r>
        </a:p>
      </xdr:txBody>
    </xdr:sp>
    <xdr:clientData/>
  </xdr:twoCellAnchor>
  <xdr:twoCellAnchor>
    <xdr:from>
      <xdr:col>1</xdr:col>
      <xdr:colOff>28575</xdr:colOff>
      <xdr:row>61</xdr:row>
      <xdr:rowOff>19050</xdr:rowOff>
    </xdr:from>
    <xdr:to>
      <xdr:col>1</xdr:col>
      <xdr:colOff>742950</xdr:colOff>
      <xdr:row>62</xdr:row>
      <xdr:rowOff>142875</xdr:rowOff>
    </xdr:to>
    <xdr:sp>
      <xdr:nvSpPr>
        <xdr:cNvPr id="20" name="TextBox 20"/>
        <xdr:cNvSpPr txBox="1">
          <a:spLocks noChangeArrowheads="1"/>
        </xdr:cNvSpPr>
      </xdr:nvSpPr>
      <xdr:spPr>
        <a:xfrm>
          <a:off x="790575" y="9582150"/>
          <a:ext cx="714375" cy="28575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twoCellAnchor>
    <xdr:from>
      <xdr:col>1</xdr:col>
      <xdr:colOff>28575</xdr:colOff>
      <xdr:row>114</xdr:row>
      <xdr:rowOff>0</xdr:rowOff>
    </xdr:from>
    <xdr:to>
      <xdr:col>1</xdr:col>
      <xdr:colOff>742950</xdr:colOff>
      <xdr:row>114</xdr:row>
      <xdr:rowOff>0</xdr:rowOff>
    </xdr:to>
    <xdr:sp>
      <xdr:nvSpPr>
        <xdr:cNvPr id="21" name="TextBox 21"/>
        <xdr:cNvSpPr txBox="1">
          <a:spLocks noChangeArrowheads="1"/>
        </xdr:cNvSpPr>
      </xdr:nvSpPr>
      <xdr:spPr>
        <a:xfrm>
          <a:off x="790575" y="18145125"/>
          <a:ext cx="7143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Helvetica"/>
              <a:ea typeface="Helvetica"/>
              <a:cs typeface="Helvetica"/>
            </a:rPr>
            <a:t>Insgesamt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nior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
      <sheetName val="Tab1.3"/>
      <sheetName val="Tab2.1"/>
      <sheetName val="Tab2.2"/>
      <sheetName val="Tab2.3"/>
      <sheetName val="Tab2.4"/>
      <sheetName val="Tab3.1"/>
      <sheetName val="Tab3.3"/>
      <sheetName val="Tab3.4"/>
      <sheetName val="Tab4.1"/>
      <sheetName val="Tab4.2"/>
      <sheetName val="Tab4.3"/>
    </sheetNames>
    <sheetDataSet>
      <sheetData sheetId="0">
        <row r="9">
          <cell r="C9">
            <v>147.60000000000002</v>
          </cell>
          <cell r="D9">
            <v>116.5791879999999</v>
          </cell>
          <cell r="E9">
            <v>75.86683899999983</v>
          </cell>
          <cell r="F9">
            <v>75.92436499999992</v>
          </cell>
          <cell r="G9">
            <v>80.53547799999997</v>
          </cell>
        </row>
        <row r="10">
          <cell r="C10">
            <v>148.7</v>
          </cell>
          <cell r="D10">
            <v>121.60737999999998</v>
          </cell>
          <cell r="E10">
            <v>86.49100600000003</v>
          </cell>
          <cell r="F10">
            <v>65.83966300000003</v>
          </cell>
          <cell r="G10">
            <v>79.5819770000001</v>
          </cell>
        </row>
        <row r="11">
          <cell r="C11">
            <v>142.7</v>
          </cell>
          <cell r="D11">
            <v>126.81534799999976</v>
          </cell>
          <cell r="E11">
            <v>96.12132599999981</v>
          </cell>
          <cell r="F11">
            <v>61.078637999999884</v>
          </cell>
          <cell r="G11">
            <v>81.74743099999975</v>
          </cell>
        </row>
        <row r="12">
          <cell r="C12">
            <v>142.8</v>
          </cell>
          <cell r="D12">
            <v>131.45631899999992</v>
          </cell>
          <cell r="E12">
            <v>114.53258599999995</v>
          </cell>
          <cell r="F12">
            <v>53.64681999999997</v>
          </cell>
          <cell r="G12">
            <v>90.18365299999985</v>
          </cell>
        </row>
        <row r="13">
          <cell r="C13">
            <v>145</v>
          </cell>
          <cell r="D13">
            <v>129.39133499999986</v>
          </cell>
          <cell r="E13">
            <v>110.8029569999999</v>
          </cell>
          <cell r="F13">
            <v>55.494229000000004</v>
          </cell>
          <cell r="G13">
            <v>91.17367699999996</v>
          </cell>
        </row>
        <row r="14">
          <cell r="C14">
            <v>148.7</v>
          </cell>
          <cell r="D14">
            <v>131.4</v>
          </cell>
          <cell r="E14">
            <v>106.39999999999999</v>
          </cell>
          <cell r="F14">
            <v>63.099999999999994</v>
          </cell>
          <cell r="G14">
            <v>93.5</v>
          </cell>
        </row>
        <row r="15">
          <cell r="C15">
            <v>157.9</v>
          </cell>
          <cell r="D15">
            <v>127.6</v>
          </cell>
          <cell r="E15">
            <v>107.8</v>
          </cell>
          <cell r="F15">
            <v>74.9</v>
          </cell>
          <cell r="G15">
            <v>93.19999999999999</v>
          </cell>
        </row>
        <row r="16">
          <cell r="C16">
            <v>162.4</v>
          </cell>
          <cell r="D16">
            <v>128.1</v>
          </cell>
          <cell r="E16">
            <v>109</v>
          </cell>
          <cell r="F16">
            <v>81.19999999999999</v>
          </cell>
          <cell r="G16">
            <v>90.8</v>
          </cell>
        </row>
        <row r="17">
          <cell r="C17">
            <v>172.39999999999998</v>
          </cell>
          <cell r="D17">
            <v>130.1</v>
          </cell>
          <cell r="E17">
            <v>117.5</v>
          </cell>
          <cell r="F17">
            <v>89.1</v>
          </cell>
          <cell r="G17">
            <v>85.3</v>
          </cell>
        </row>
        <row r="18">
          <cell r="C18">
            <v>185.3</v>
          </cell>
          <cell r="D18">
            <v>138.3</v>
          </cell>
          <cell r="E18">
            <v>117.2</v>
          </cell>
          <cell r="F18">
            <v>92.6</v>
          </cell>
          <cell r="G18">
            <v>84.4</v>
          </cell>
        </row>
        <row r="19">
          <cell r="C19">
            <v>192.2</v>
          </cell>
          <cell r="D19">
            <v>148.2</v>
          </cell>
          <cell r="E19">
            <v>123.8</v>
          </cell>
          <cell r="F19">
            <v>91.8</v>
          </cell>
          <cell r="G19">
            <v>86.3</v>
          </cell>
        </row>
        <row r="20">
          <cell r="C20">
            <v>194</v>
          </cell>
          <cell r="D20">
            <v>153.6</v>
          </cell>
          <cell r="E20">
            <v>121.3</v>
          </cell>
          <cell r="F20">
            <v>88.7</v>
          </cell>
          <cell r="G20">
            <v>91</v>
          </cell>
        </row>
        <row r="21">
          <cell r="C21">
            <v>188.8</v>
          </cell>
          <cell r="D21">
            <v>166.1</v>
          </cell>
          <cell r="E21">
            <v>119.1</v>
          </cell>
          <cell r="F21">
            <v>92.4</v>
          </cell>
          <cell r="G21">
            <v>97.8</v>
          </cell>
        </row>
        <row r="22">
          <cell r="C22">
            <v>181.29639400000036</v>
          </cell>
          <cell r="D22">
            <v>178.56035500000013</v>
          </cell>
          <cell r="E22">
            <v>120.34672099999976</v>
          </cell>
          <cell r="F22">
            <v>95.17858999999983</v>
          </cell>
          <cell r="G22">
            <v>98.10043500000006</v>
          </cell>
        </row>
        <row r="26">
          <cell r="C26">
            <v>65.7</v>
          </cell>
          <cell r="D26">
            <v>43.95203899999998</v>
          </cell>
          <cell r="E26">
            <v>24.989337999999957</v>
          </cell>
          <cell r="F26">
            <v>21.48501999999997</v>
          </cell>
          <cell r="G26">
            <v>28.672966999999954</v>
          </cell>
        </row>
        <row r="27">
          <cell r="C27">
            <v>67.7</v>
          </cell>
          <cell r="D27">
            <v>45.32427300000003</v>
          </cell>
          <cell r="E27">
            <v>29.697311999999954</v>
          </cell>
          <cell r="F27">
            <v>21.372010999999993</v>
          </cell>
          <cell r="G27">
            <v>26.74087499999998</v>
          </cell>
        </row>
        <row r="28">
          <cell r="C28">
            <v>67.4</v>
          </cell>
          <cell r="D28">
            <v>49.18052200000007</v>
          </cell>
          <cell r="E28">
            <v>34.17615199999999</v>
          </cell>
          <cell r="F28">
            <v>19.961039999999993</v>
          </cell>
          <cell r="G28">
            <v>24.537502999999987</v>
          </cell>
        </row>
        <row r="29">
          <cell r="C29">
            <v>67.2</v>
          </cell>
          <cell r="D29">
            <v>51.81175599999991</v>
          </cell>
          <cell r="E29">
            <v>39.780822999999934</v>
          </cell>
          <cell r="F29">
            <v>17.837673999999993</v>
          </cell>
          <cell r="G29">
            <v>25.231752999999987</v>
          </cell>
        </row>
        <row r="30">
          <cell r="C30">
            <v>68.1</v>
          </cell>
          <cell r="D30">
            <v>55.63364999999981</v>
          </cell>
          <cell r="E30">
            <v>38.40393899999997</v>
          </cell>
          <cell r="F30">
            <v>18.578219000000015</v>
          </cell>
          <cell r="G30">
            <v>27.600669000000018</v>
          </cell>
        </row>
        <row r="31">
          <cell r="C31">
            <v>71.6</v>
          </cell>
          <cell r="D31">
            <v>58.1</v>
          </cell>
          <cell r="E31">
            <v>35.3</v>
          </cell>
          <cell r="F31">
            <v>19.7</v>
          </cell>
          <cell r="G31">
            <v>29.1</v>
          </cell>
        </row>
        <row r="32">
          <cell r="C32">
            <v>77.5</v>
          </cell>
          <cell r="D32">
            <v>59.4</v>
          </cell>
          <cell r="E32">
            <v>37.5</v>
          </cell>
          <cell r="F32">
            <v>22.1</v>
          </cell>
          <cell r="G32">
            <v>28.9</v>
          </cell>
        </row>
        <row r="33">
          <cell r="C33">
            <v>77.7</v>
          </cell>
          <cell r="D33">
            <v>57.8</v>
          </cell>
          <cell r="E33">
            <v>42.4</v>
          </cell>
          <cell r="F33">
            <v>24.9</v>
          </cell>
          <cell r="G33">
            <v>26</v>
          </cell>
        </row>
        <row r="34">
          <cell r="C34">
            <v>83.1</v>
          </cell>
          <cell r="D34">
            <v>59</v>
          </cell>
          <cell r="E34">
            <v>46.4</v>
          </cell>
          <cell r="F34">
            <v>29.7</v>
          </cell>
          <cell r="G34">
            <v>22.9</v>
          </cell>
        </row>
        <row r="35">
          <cell r="C35">
            <v>90.2</v>
          </cell>
          <cell r="D35">
            <v>62.4</v>
          </cell>
          <cell r="E35">
            <v>49.3</v>
          </cell>
          <cell r="F35">
            <v>29.1</v>
          </cell>
          <cell r="G35">
            <v>23.2</v>
          </cell>
        </row>
        <row r="36">
          <cell r="C36">
            <v>93.2</v>
          </cell>
          <cell r="D36">
            <v>68.2</v>
          </cell>
          <cell r="E36">
            <v>51.3</v>
          </cell>
          <cell r="F36">
            <v>30.4</v>
          </cell>
          <cell r="G36">
            <v>22.2</v>
          </cell>
        </row>
        <row r="37">
          <cell r="C37">
            <v>95</v>
          </cell>
          <cell r="D37">
            <v>71</v>
          </cell>
          <cell r="E37">
            <v>50.4</v>
          </cell>
          <cell r="F37">
            <v>29.8</v>
          </cell>
          <cell r="G37">
            <v>22.8</v>
          </cell>
        </row>
        <row r="38">
          <cell r="C38">
            <v>90.9</v>
          </cell>
          <cell r="D38">
            <v>81.1</v>
          </cell>
          <cell r="E38">
            <v>50.1</v>
          </cell>
          <cell r="F38">
            <v>31.3</v>
          </cell>
          <cell r="G38">
            <v>26.6</v>
          </cell>
        </row>
        <row r="39">
          <cell r="C39">
            <v>85.6751709999997</v>
          </cell>
          <cell r="D39">
            <v>86.47317499999971</v>
          </cell>
          <cell r="E39">
            <v>53.40379099999999</v>
          </cell>
          <cell r="F39">
            <v>33.11378200000004</v>
          </cell>
          <cell r="G39">
            <v>28.126271000000035</v>
          </cell>
        </row>
        <row r="43">
          <cell r="C43">
            <v>81.9</v>
          </cell>
          <cell r="D43">
            <v>72.62714899999993</v>
          </cell>
          <cell r="E43">
            <v>50.877500999999874</v>
          </cell>
          <cell r="F43">
            <v>54.43934499999995</v>
          </cell>
          <cell r="G43">
            <v>51.86251100000002</v>
          </cell>
        </row>
        <row r="44">
          <cell r="C44">
            <v>81</v>
          </cell>
          <cell r="D44">
            <v>76.28310699999996</v>
          </cell>
          <cell r="E44">
            <v>56.793694000000066</v>
          </cell>
          <cell r="F44">
            <v>44.46765200000003</v>
          </cell>
          <cell r="G44">
            <v>52.84110200000011</v>
          </cell>
        </row>
        <row r="45">
          <cell r="C45">
            <v>75.3</v>
          </cell>
          <cell r="D45">
            <v>77.63482599999969</v>
          </cell>
          <cell r="E45">
            <v>61.94517399999982</v>
          </cell>
          <cell r="F45">
            <v>41.117597999999894</v>
          </cell>
          <cell r="G45">
            <v>57.20992799999976</v>
          </cell>
        </row>
        <row r="46">
          <cell r="C46">
            <v>75.6</v>
          </cell>
          <cell r="D46">
            <v>79.64456300000002</v>
          </cell>
          <cell r="E46">
            <v>74.75176300000001</v>
          </cell>
          <cell r="F46">
            <v>35.80914599999998</v>
          </cell>
          <cell r="G46">
            <v>64.95189999999987</v>
          </cell>
        </row>
        <row r="47">
          <cell r="C47">
            <v>76.9</v>
          </cell>
          <cell r="D47">
            <v>73.75768500000004</v>
          </cell>
          <cell r="E47">
            <v>72.39901799999994</v>
          </cell>
          <cell r="F47">
            <v>36.91600999999999</v>
          </cell>
          <cell r="G47">
            <v>63.57300799999994</v>
          </cell>
        </row>
        <row r="48">
          <cell r="C48">
            <v>77.1</v>
          </cell>
          <cell r="D48">
            <v>73.3</v>
          </cell>
          <cell r="E48">
            <v>71.1</v>
          </cell>
          <cell r="F48">
            <v>43.4</v>
          </cell>
          <cell r="G48">
            <v>64.4</v>
          </cell>
        </row>
        <row r="49">
          <cell r="C49">
            <v>80.4</v>
          </cell>
          <cell r="D49">
            <v>68.2</v>
          </cell>
          <cell r="E49">
            <v>70.3</v>
          </cell>
          <cell r="F49">
            <v>52.8</v>
          </cell>
          <cell r="G49">
            <v>64.3</v>
          </cell>
        </row>
        <row r="50">
          <cell r="C50">
            <v>84.7</v>
          </cell>
          <cell r="D50">
            <v>70.3</v>
          </cell>
          <cell r="E50">
            <v>66.6</v>
          </cell>
          <cell r="F50">
            <v>56.3</v>
          </cell>
          <cell r="G50">
            <v>64.8</v>
          </cell>
        </row>
        <row r="51">
          <cell r="C51">
            <v>89.3</v>
          </cell>
          <cell r="D51">
            <v>71.1</v>
          </cell>
          <cell r="E51">
            <v>71.1</v>
          </cell>
          <cell r="F51">
            <v>59.4</v>
          </cell>
          <cell r="G51">
            <v>62.4</v>
          </cell>
        </row>
        <row r="52">
          <cell r="C52">
            <v>95.1</v>
          </cell>
          <cell r="D52">
            <v>75.9</v>
          </cell>
          <cell r="E52">
            <v>67.9</v>
          </cell>
          <cell r="F52">
            <v>63.5</v>
          </cell>
          <cell r="G52">
            <v>61.2</v>
          </cell>
        </row>
        <row r="53">
          <cell r="C53">
            <v>99</v>
          </cell>
          <cell r="D53">
            <v>80</v>
          </cell>
          <cell r="E53">
            <v>72.5</v>
          </cell>
          <cell r="F53">
            <v>61.4</v>
          </cell>
          <cell r="G53">
            <v>64.1</v>
          </cell>
        </row>
        <row r="54">
          <cell r="C54">
            <v>99</v>
          </cell>
          <cell r="D54">
            <v>82.6</v>
          </cell>
          <cell r="E54">
            <v>70.9</v>
          </cell>
          <cell r="F54">
            <v>58.9</v>
          </cell>
          <cell r="G54">
            <v>68.2</v>
          </cell>
        </row>
        <row r="55">
          <cell r="C55">
            <v>97.9</v>
          </cell>
          <cell r="D55">
            <v>85.1</v>
          </cell>
          <cell r="E55">
            <v>69</v>
          </cell>
          <cell r="F55">
            <v>61.1</v>
          </cell>
          <cell r="G55">
            <v>71.2</v>
          </cell>
        </row>
        <row r="56">
          <cell r="C56">
            <v>95.62122299999992</v>
          </cell>
          <cell r="D56">
            <v>92.08717999999996</v>
          </cell>
          <cell r="E56">
            <v>66.94293000000017</v>
          </cell>
          <cell r="F56">
            <v>62.064808000000035</v>
          </cell>
          <cell r="G56">
            <v>69.97416400000004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358</v>
      </c>
    </row>
    <row r="4" ht="12.75">
      <c r="A4" s="164" t="s">
        <v>371</v>
      </c>
    </row>
    <row r="6" ht="12.75">
      <c r="A6" s="161" t="s">
        <v>359</v>
      </c>
    </row>
    <row r="9" ht="12.75">
      <c r="A9" s="161" t="s">
        <v>372</v>
      </c>
    </row>
    <row r="10" ht="12.75">
      <c r="A10" s="161" t="s">
        <v>373</v>
      </c>
    </row>
    <row r="13" ht="12.75">
      <c r="A13" s="161" t="s">
        <v>360</v>
      </c>
    </row>
    <row r="16" ht="12.75">
      <c r="A16" s="161" t="s">
        <v>361</v>
      </c>
    </row>
    <row r="17" ht="12.75">
      <c r="A17" s="161" t="s">
        <v>362</v>
      </c>
    </row>
    <row r="18" ht="12.75">
      <c r="A18" s="161" t="s">
        <v>363</v>
      </c>
    </row>
    <row r="19" ht="12.75">
      <c r="A19" s="161" t="s">
        <v>364</v>
      </c>
    </row>
    <row r="21" ht="12.75">
      <c r="A21" s="161" t="s">
        <v>365</v>
      </c>
    </row>
    <row r="24" ht="12.75">
      <c r="A24" s="162" t="s">
        <v>366</v>
      </c>
    </row>
    <row r="25" ht="51">
      <c r="A25" s="163" t="s">
        <v>367</v>
      </c>
    </row>
    <row r="28" ht="12.75">
      <c r="A28" s="162" t="s">
        <v>368</v>
      </c>
    </row>
    <row r="29" ht="51">
      <c r="A29" s="163" t="s">
        <v>369</v>
      </c>
    </row>
    <row r="30" ht="12.75">
      <c r="A30" s="161" t="s">
        <v>370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C18" sqref="C18"/>
    </sheetView>
  </sheetViews>
  <sheetFormatPr defaultColWidth="11.421875" defaultRowHeight="12.75"/>
  <cols>
    <col min="1" max="1" width="20.7109375" style="39" customWidth="1"/>
    <col min="2" max="6" width="10.7109375" style="39" customWidth="1"/>
    <col min="7" max="7" width="10.7109375" style="1" customWidth="1"/>
  </cols>
  <sheetData>
    <row r="1" spans="1:7" ht="12.75">
      <c r="A1" s="177" t="s">
        <v>111</v>
      </c>
      <c r="B1" s="177"/>
      <c r="C1" s="177"/>
      <c r="D1" s="177"/>
      <c r="E1" s="177"/>
      <c r="F1" s="177"/>
      <c r="G1" s="177"/>
    </row>
    <row r="3" spans="1:7" ht="12.75">
      <c r="A3" s="40" t="s">
        <v>79</v>
      </c>
      <c r="B3" s="41"/>
      <c r="C3" s="175" t="s">
        <v>32</v>
      </c>
      <c r="D3" s="176"/>
      <c r="E3" s="176"/>
      <c r="F3" s="176"/>
      <c r="G3" s="176"/>
    </row>
    <row r="4" spans="1:7" ht="12.75">
      <c r="A4" s="81" t="s">
        <v>80</v>
      </c>
      <c r="B4" s="42" t="s">
        <v>0</v>
      </c>
      <c r="C4" s="178" t="s">
        <v>1</v>
      </c>
      <c r="D4" s="178" t="s">
        <v>2</v>
      </c>
      <c r="E4" s="81"/>
      <c r="F4" s="56"/>
      <c r="G4" s="81"/>
    </row>
    <row r="5" spans="1:7" ht="12.75">
      <c r="A5" s="67" t="s">
        <v>87</v>
      </c>
      <c r="B5" s="68"/>
      <c r="C5" s="179"/>
      <c r="D5" s="179"/>
      <c r="E5" s="67"/>
      <c r="F5" s="82"/>
      <c r="G5" s="14"/>
    </row>
    <row r="6" ht="12.75">
      <c r="A6" s="43"/>
    </row>
    <row r="7" spans="1:7" ht="12.75">
      <c r="A7" s="29" t="s">
        <v>47</v>
      </c>
      <c r="B7" s="44">
        <v>27.151351000000002</v>
      </c>
      <c r="C7" s="80">
        <v>8.438902</v>
      </c>
      <c r="D7" s="84">
        <v>5.793770999999999</v>
      </c>
      <c r="E7" s="84">
        <v>5.093665000000002</v>
      </c>
      <c r="F7" s="84">
        <v>4.558179000000002</v>
      </c>
      <c r="G7" s="84">
        <v>3.266834</v>
      </c>
    </row>
    <row r="8" spans="1:7" ht="12.75">
      <c r="A8" s="29" t="s">
        <v>48</v>
      </c>
      <c r="B8" s="44">
        <v>28.764339000000003</v>
      </c>
      <c r="C8" s="80">
        <v>7.1093199999999985</v>
      </c>
      <c r="D8" s="80">
        <v>7.6523309999999976</v>
      </c>
      <c r="E8" s="84">
        <v>5.818583000000001</v>
      </c>
      <c r="F8" s="84">
        <v>4.206812000000003</v>
      </c>
      <c r="G8" s="84">
        <v>3.977293000000002</v>
      </c>
    </row>
    <row r="9" spans="1:7" ht="12.75">
      <c r="A9" s="29" t="s">
        <v>49</v>
      </c>
      <c r="B9" s="44">
        <v>33.67613400000001</v>
      </c>
      <c r="C9" s="44">
        <v>9.587054000000002</v>
      </c>
      <c r="D9" s="80">
        <v>8.716998000000002</v>
      </c>
      <c r="E9" s="80">
        <v>6.828951000000003</v>
      </c>
      <c r="F9" s="84">
        <v>4.168564</v>
      </c>
      <c r="G9" s="84">
        <v>4.374567</v>
      </c>
    </row>
    <row r="10" spans="1:7" ht="12.75">
      <c r="A10" s="29" t="s">
        <v>50</v>
      </c>
      <c r="B10" s="44">
        <v>26.94356600000001</v>
      </c>
      <c r="C10" s="84">
        <v>6.323211000000003</v>
      </c>
      <c r="D10" s="80">
        <v>8.449393000000008</v>
      </c>
      <c r="E10" s="84">
        <v>4.838490000000001</v>
      </c>
      <c r="F10" s="84">
        <v>3.900056999999999</v>
      </c>
      <c r="G10" s="84">
        <v>3.432414999999999</v>
      </c>
    </row>
    <row r="11" spans="1:6" ht="12.75">
      <c r="A11" s="43"/>
      <c r="B11" s="44"/>
      <c r="C11" s="44"/>
      <c r="D11" s="44"/>
      <c r="E11" s="44"/>
      <c r="F11" s="44"/>
    </row>
    <row r="12" spans="1:7" ht="12.75">
      <c r="A12" s="46" t="s">
        <v>51</v>
      </c>
      <c r="B12" s="47">
        <v>116.53539000000004</v>
      </c>
      <c r="C12" s="47">
        <v>31.458487000000005</v>
      </c>
      <c r="D12" s="47">
        <v>30.612493000000008</v>
      </c>
      <c r="E12" s="47">
        <v>22.579689000000005</v>
      </c>
      <c r="F12" s="47">
        <v>16.833612000000006</v>
      </c>
      <c r="G12" s="47">
        <v>15.051109</v>
      </c>
    </row>
    <row r="13" spans="1:7" ht="12.75">
      <c r="A13" s="43"/>
      <c r="B13" s="44"/>
      <c r="C13" s="44"/>
      <c r="D13" s="44"/>
      <c r="E13" s="44"/>
      <c r="F13" s="44"/>
      <c r="G13" s="44"/>
    </row>
    <row r="14" spans="1:7" ht="12.75">
      <c r="A14" s="43"/>
      <c r="B14" s="44"/>
      <c r="C14" s="44"/>
      <c r="D14" s="44"/>
      <c r="E14" s="44"/>
      <c r="F14" s="44"/>
      <c r="G14" s="44"/>
    </row>
    <row r="15" spans="1:7" ht="12.75">
      <c r="A15" s="29" t="s">
        <v>52</v>
      </c>
      <c r="B15" s="44">
        <v>55.12261500000003</v>
      </c>
      <c r="C15" s="44">
        <v>16.352148000000014</v>
      </c>
      <c r="D15" s="44">
        <v>15.287478000000014</v>
      </c>
      <c r="E15" s="44">
        <v>11.45664900000001</v>
      </c>
      <c r="F15" s="84">
        <v>6.1297960000000025</v>
      </c>
      <c r="G15" s="84">
        <v>5.896544000000001</v>
      </c>
    </row>
    <row r="16" spans="1:7" ht="12.75">
      <c r="A16" s="29" t="s">
        <v>53</v>
      </c>
      <c r="B16" s="44">
        <v>20.337476999999996</v>
      </c>
      <c r="C16" s="84">
        <v>4.466495</v>
      </c>
      <c r="D16" s="84">
        <v>4.164336999999999</v>
      </c>
      <c r="E16" s="84">
        <v>3.138087</v>
      </c>
      <c r="F16" s="84">
        <v>4.093242999999998</v>
      </c>
      <c r="G16" s="84">
        <v>4.475314999999999</v>
      </c>
    </row>
    <row r="17" spans="1:7" ht="12.75">
      <c r="A17" s="29" t="s">
        <v>54</v>
      </c>
      <c r="B17" s="44">
        <v>38.216052</v>
      </c>
      <c r="C17" s="80">
        <v>9.395582999999998</v>
      </c>
      <c r="D17" s="80">
        <v>9.196519000000004</v>
      </c>
      <c r="E17" s="80">
        <v>6.581687999999999</v>
      </c>
      <c r="F17" s="80">
        <v>6.780112999999997</v>
      </c>
      <c r="G17" s="84">
        <v>6.262149</v>
      </c>
    </row>
    <row r="18" spans="1:7" ht="12.75">
      <c r="A18" s="29" t="s">
        <v>55</v>
      </c>
      <c r="B18" s="44">
        <v>19</v>
      </c>
      <c r="C18" s="84">
        <v>5</v>
      </c>
      <c r="D18" s="84">
        <v>5.034636999999998</v>
      </c>
      <c r="E18" s="84">
        <v>3.2568829999999993</v>
      </c>
      <c r="F18" s="84">
        <v>3.3188489999999993</v>
      </c>
      <c r="G18" s="84">
        <v>2.4704319999999997</v>
      </c>
    </row>
    <row r="19" spans="1:7" ht="12.75">
      <c r="A19" s="29" t="s">
        <v>56</v>
      </c>
      <c r="B19" s="44">
        <v>34.69957200000001</v>
      </c>
      <c r="C19" s="80">
        <v>9.414903000000006</v>
      </c>
      <c r="D19" s="80">
        <v>8.295830000000004</v>
      </c>
      <c r="E19" s="84">
        <v>6.114798000000001</v>
      </c>
      <c r="F19" s="84">
        <v>4.922075</v>
      </c>
      <c r="G19" s="84">
        <v>5.951965999999998</v>
      </c>
    </row>
    <row r="20" spans="1:7" ht="12.75">
      <c r="A20" s="29" t="s">
        <v>57</v>
      </c>
      <c r="B20" s="44">
        <v>22.151972999999998</v>
      </c>
      <c r="C20" s="84">
        <v>5.744273</v>
      </c>
      <c r="D20" s="84">
        <v>5.758886000000001</v>
      </c>
      <c r="E20" s="84">
        <v>3.594423</v>
      </c>
      <c r="F20" s="84">
        <v>3.7114290000000008</v>
      </c>
      <c r="G20" s="84">
        <v>3.342962</v>
      </c>
    </row>
    <row r="21" spans="1:7" ht="12.75">
      <c r="A21" s="29"/>
      <c r="B21" s="44"/>
      <c r="C21" s="44"/>
      <c r="D21" s="44"/>
      <c r="E21" s="44"/>
      <c r="F21" s="44"/>
      <c r="G21" s="44"/>
    </row>
    <row r="22" spans="1:7" ht="12.75">
      <c r="A22" s="49" t="s">
        <v>58</v>
      </c>
      <c r="B22" s="47">
        <v>189</v>
      </c>
      <c r="C22" s="47">
        <v>50</v>
      </c>
      <c r="D22" s="47">
        <v>47.73768700000002</v>
      </c>
      <c r="E22" s="47">
        <v>34.142528000000006</v>
      </c>
      <c r="F22" s="47">
        <v>28.955504999999995</v>
      </c>
      <c r="G22" s="47">
        <v>28.399368</v>
      </c>
    </row>
    <row r="23" spans="1:7" ht="12.75">
      <c r="A23" s="29"/>
      <c r="B23" s="44"/>
      <c r="C23" s="44"/>
      <c r="D23" s="44"/>
      <c r="E23" s="44"/>
      <c r="F23" s="44"/>
      <c r="G23" s="44"/>
    </row>
    <row r="24" spans="1:7" ht="12.75">
      <c r="A24" s="29"/>
      <c r="B24" s="44"/>
      <c r="C24" s="44"/>
      <c r="D24" s="44"/>
      <c r="E24" s="44"/>
      <c r="F24" s="44"/>
      <c r="G24" s="44"/>
    </row>
    <row r="25" spans="1:7" ht="12.75">
      <c r="A25" s="29" t="s">
        <v>59</v>
      </c>
      <c r="B25" s="44">
        <v>33.477031</v>
      </c>
      <c r="C25" s="80">
        <v>7.821317999999999</v>
      </c>
      <c r="D25" s="80">
        <v>8.997681</v>
      </c>
      <c r="E25" s="80">
        <v>6.626806999999999</v>
      </c>
      <c r="F25" s="84">
        <v>3.6380529999999998</v>
      </c>
      <c r="G25" s="84">
        <v>6.393171999999997</v>
      </c>
    </row>
    <row r="26" spans="1:7" ht="12.75">
      <c r="A26" s="29" t="s">
        <v>60</v>
      </c>
      <c r="B26" s="44">
        <v>26.968685</v>
      </c>
      <c r="C26" s="80">
        <v>8.723117999999998</v>
      </c>
      <c r="D26" s="84">
        <v>5.751999000000001</v>
      </c>
      <c r="E26" s="84">
        <v>3.372247</v>
      </c>
      <c r="F26" s="84">
        <v>3.706309000000001</v>
      </c>
      <c r="G26" s="84">
        <v>5.415012000000003</v>
      </c>
    </row>
    <row r="27" spans="1:7" ht="12.75">
      <c r="A27" s="29" t="s">
        <v>61</v>
      </c>
      <c r="B27" s="44">
        <v>36.775675</v>
      </c>
      <c r="C27" s="80">
        <v>8.906129000000002</v>
      </c>
      <c r="D27" s="44">
        <v>10.156154</v>
      </c>
      <c r="E27" s="80">
        <v>6.889481</v>
      </c>
      <c r="F27" s="84">
        <v>6.055139</v>
      </c>
      <c r="G27" s="84">
        <v>4.768772</v>
      </c>
    </row>
    <row r="28" spans="1:7" ht="12.75">
      <c r="A28" s="29" t="s">
        <v>62</v>
      </c>
      <c r="B28" s="44">
        <v>23.386451000000005</v>
      </c>
      <c r="C28" s="80">
        <v>8.378430000000002</v>
      </c>
      <c r="D28" s="84">
        <v>5.723382000000001</v>
      </c>
      <c r="E28" s="84">
        <v>3.3174690000000013</v>
      </c>
      <c r="F28" s="84">
        <v>2.1543900000000002</v>
      </c>
      <c r="G28" s="84">
        <v>3.8127800000000005</v>
      </c>
    </row>
    <row r="29" spans="1:7" ht="12.75">
      <c r="A29" s="29" t="s">
        <v>63</v>
      </c>
      <c r="B29" s="44">
        <v>31.487633999999996</v>
      </c>
      <c r="C29" s="80">
        <v>6.859964999999998</v>
      </c>
      <c r="D29" s="80">
        <v>9.270311000000001</v>
      </c>
      <c r="E29" s="80">
        <v>7.216296999999996</v>
      </c>
      <c r="F29" s="84">
        <v>4.926824</v>
      </c>
      <c r="G29" s="84">
        <v>3.2142370000000007</v>
      </c>
    </row>
    <row r="30" spans="1:7" ht="12.75">
      <c r="A30" s="29" t="s">
        <v>64</v>
      </c>
      <c r="B30" s="44">
        <v>34.135548</v>
      </c>
      <c r="C30" s="80">
        <v>8.175525999999998</v>
      </c>
      <c r="D30" s="80">
        <v>9.381877999999997</v>
      </c>
      <c r="E30" s="84">
        <v>6.150028999999998</v>
      </c>
      <c r="F30" s="84">
        <v>3.920195000000001</v>
      </c>
      <c r="G30" s="80">
        <v>6.507920000000002</v>
      </c>
    </row>
    <row r="31" spans="1:7" ht="12.75">
      <c r="A31" s="29" t="s">
        <v>65</v>
      </c>
      <c r="B31" s="44">
        <v>34.507766999999994</v>
      </c>
      <c r="C31" s="80">
        <v>9.209809000000002</v>
      </c>
      <c r="D31" s="80">
        <v>9.033639999999997</v>
      </c>
      <c r="E31" s="84">
        <v>5.526554999999999</v>
      </c>
      <c r="F31" s="84">
        <v>5.635761999999999</v>
      </c>
      <c r="G31" s="84">
        <v>5.1020010000000005</v>
      </c>
    </row>
    <row r="32" spans="1:7" ht="12.75">
      <c r="A32" s="29"/>
      <c r="B32" s="44"/>
      <c r="C32" s="44"/>
      <c r="D32" s="44"/>
      <c r="E32" s="80"/>
      <c r="F32" s="44"/>
      <c r="G32" s="44"/>
    </row>
    <row r="33" spans="1:7" ht="12.75">
      <c r="A33" s="49" t="s">
        <v>66</v>
      </c>
      <c r="B33" s="47">
        <v>220.738791</v>
      </c>
      <c r="C33" s="47">
        <v>58.07429499999999</v>
      </c>
      <c r="D33" s="47">
        <v>58.315045000000005</v>
      </c>
      <c r="E33" s="47">
        <v>39.098884999999996</v>
      </c>
      <c r="F33" s="47">
        <v>30.036672</v>
      </c>
      <c r="G33" s="47">
        <v>35.213894</v>
      </c>
    </row>
    <row r="34" spans="1:7" ht="12.75">
      <c r="A34" s="29"/>
      <c r="B34" s="44"/>
      <c r="C34" s="44"/>
      <c r="D34" s="44"/>
      <c r="E34" s="44"/>
      <c r="F34" s="44"/>
      <c r="G34" s="44"/>
    </row>
    <row r="35" spans="1:7" ht="12.75">
      <c r="A35" s="29"/>
      <c r="B35" s="44"/>
      <c r="C35" s="44"/>
      <c r="D35" s="44"/>
      <c r="E35" s="44"/>
      <c r="F35" s="44"/>
      <c r="G35" s="44"/>
    </row>
    <row r="36" spans="1:7" ht="12.75">
      <c r="A36" s="50" t="s">
        <v>67</v>
      </c>
      <c r="B36" s="44">
        <v>13.975810000000001</v>
      </c>
      <c r="C36" s="84">
        <v>3.7272079999999987</v>
      </c>
      <c r="D36" s="84">
        <v>5.455170000000001</v>
      </c>
      <c r="E36" s="84">
        <v>1.866566</v>
      </c>
      <c r="F36" s="84">
        <v>1.8646779999999998</v>
      </c>
      <c r="G36" s="84">
        <v>1.0621880000000001</v>
      </c>
    </row>
    <row r="37" spans="1:7" ht="12.75">
      <c r="A37" s="50" t="s">
        <v>68</v>
      </c>
      <c r="B37" s="44">
        <v>12.077656</v>
      </c>
      <c r="C37" s="84">
        <v>3.818394999999999</v>
      </c>
      <c r="D37" s="84">
        <v>4.0554299999999985</v>
      </c>
      <c r="E37" s="84">
        <v>1.9160950000000005</v>
      </c>
      <c r="F37" s="84">
        <v>1.142832</v>
      </c>
      <c r="G37" s="84">
        <v>1.1449040000000001</v>
      </c>
    </row>
    <row r="38" spans="1:7" ht="12.75">
      <c r="A38" s="50" t="s">
        <v>69</v>
      </c>
      <c r="B38" s="44">
        <v>39.505823000000014</v>
      </c>
      <c r="C38" s="44">
        <v>10.063304000000006</v>
      </c>
      <c r="D38" s="44">
        <v>9.540062000000004</v>
      </c>
      <c r="E38" s="80">
        <v>7.360242000000001</v>
      </c>
      <c r="F38" s="84">
        <v>6.2201020000000025</v>
      </c>
      <c r="G38" s="84">
        <v>6.3221130000000025</v>
      </c>
    </row>
    <row r="39" spans="1:7" ht="12.75">
      <c r="A39" s="29" t="s">
        <v>70</v>
      </c>
      <c r="B39" s="44">
        <v>42.46139899999999</v>
      </c>
      <c r="C39" s="44">
        <v>12.793677999999995</v>
      </c>
      <c r="D39" s="44">
        <v>12.535177999999995</v>
      </c>
      <c r="E39" s="84">
        <v>5.827463000000002</v>
      </c>
      <c r="F39" s="84">
        <v>6.152886000000002</v>
      </c>
      <c r="G39" s="84">
        <v>5.152194000000001</v>
      </c>
    </row>
    <row r="40" spans="1:7" ht="12.75">
      <c r="A40" s="50" t="s">
        <v>71</v>
      </c>
      <c r="B40" s="44">
        <v>19.720985999999996</v>
      </c>
      <c r="C40" s="84">
        <v>6.166122999999997</v>
      </c>
      <c r="D40" s="84">
        <v>4.866666999999999</v>
      </c>
      <c r="E40" s="84">
        <v>3.9285039999999998</v>
      </c>
      <c r="F40" s="84">
        <v>1.54733</v>
      </c>
      <c r="G40" s="84">
        <v>3.2123620000000006</v>
      </c>
    </row>
    <row r="41" spans="1:7" ht="12.75">
      <c r="A41" s="50" t="s">
        <v>72</v>
      </c>
      <c r="B41" s="44">
        <v>18.728953999999995</v>
      </c>
      <c r="C41" s="84">
        <v>5.140889</v>
      </c>
      <c r="D41" s="84">
        <v>5.4572059999999984</v>
      </c>
      <c r="E41" s="84">
        <v>3.5672850000000005</v>
      </c>
      <c r="F41" s="84">
        <v>1.869302</v>
      </c>
      <c r="G41" s="84">
        <v>2.694272</v>
      </c>
    </row>
    <row r="42" spans="1:7" ht="12.75">
      <c r="A42" s="29"/>
      <c r="B42" s="44"/>
      <c r="C42" s="44"/>
      <c r="D42" s="44"/>
      <c r="E42" s="44"/>
      <c r="F42" s="44"/>
      <c r="G42" s="44"/>
    </row>
    <row r="43" spans="1:7" ht="12.75">
      <c r="A43" s="49" t="s">
        <v>109</v>
      </c>
      <c r="B43" s="47">
        <v>146.470628</v>
      </c>
      <c r="C43" s="47">
        <v>41.709596999999995</v>
      </c>
      <c r="D43" s="47">
        <v>41.909712999999996</v>
      </c>
      <c r="E43" s="47">
        <v>24.466155000000008</v>
      </c>
      <c r="F43" s="47">
        <v>18.797130000000006</v>
      </c>
      <c r="G43" s="47">
        <v>19.588033000000003</v>
      </c>
    </row>
    <row r="44" spans="1:7" ht="12.75">
      <c r="A44" s="29"/>
      <c r="B44" s="44"/>
      <c r="C44" s="44"/>
      <c r="D44" s="44"/>
      <c r="E44" s="44"/>
      <c r="F44" s="44"/>
      <c r="G44" s="44"/>
    </row>
    <row r="45" spans="1:7" ht="12.75">
      <c r="A45" s="32" t="s">
        <v>104</v>
      </c>
      <c r="B45" s="47">
        <v>674</v>
      </c>
      <c r="C45" s="47">
        <v>181</v>
      </c>
      <c r="D45" s="47">
        <v>178.57493800000003</v>
      </c>
      <c r="E45" s="47">
        <v>120.28725700000001</v>
      </c>
      <c r="F45" s="47">
        <v>94.62291900000001</v>
      </c>
      <c r="G45" s="47">
        <v>98.25240400000001</v>
      </c>
    </row>
    <row r="46" spans="1:7" ht="12.75">
      <c r="A46" s="29" t="s">
        <v>73</v>
      </c>
      <c r="B46" s="47"/>
      <c r="C46" s="44"/>
      <c r="D46" s="44"/>
      <c r="E46" s="44"/>
      <c r="F46" s="44"/>
      <c r="G46" s="44"/>
    </row>
    <row r="47" spans="1:7" ht="12.75">
      <c r="A47" s="29" t="s">
        <v>74</v>
      </c>
      <c r="B47" s="44">
        <v>161.95927400000002</v>
      </c>
      <c r="C47" s="44">
        <v>44.908682000000006</v>
      </c>
      <c r="D47" s="44">
        <v>43.71209500000001</v>
      </c>
      <c r="E47" s="44">
        <v>28.37645100000001</v>
      </c>
      <c r="F47" s="44">
        <v>20.574911</v>
      </c>
      <c r="G47" s="44">
        <v>24.387135</v>
      </c>
    </row>
    <row r="48" spans="1:7" ht="12.75">
      <c r="A48" s="29" t="s">
        <v>75</v>
      </c>
      <c r="B48" s="44">
        <v>511</v>
      </c>
      <c r="C48" s="44">
        <v>136</v>
      </c>
      <c r="D48" s="44">
        <v>134.86284300000003</v>
      </c>
      <c r="E48" s="44">
        <v>91.91080600000001</v>
      </c>
      <c r="F48" s="44">
        <v>74.04800800000001</v>
      </c>
      <c r="G48" s="44">
        <v>73.86526900000001</v>
      </c>
    </row>
    <row r="49" spans="1:6" ht="12.75">
      <c r="A49" s="38"/>
      <c r="B49" s="44"/>
      <c r="C49" s="45"/>
      <c r="D49" s="45"/>
      <c r="E49" s="45"/>
      <c r="F49" s="45"/>
    </row>
    <row r="50" ht="12.75">
      <c r="B50" s="44"/>
    </row>
    <row r="51" ht="12.75">
      <c r="B51" s="44"/>
    </row>
    <row r="55" ht="12.75">
      <c r="A55" s="87"/>
    </row>
    <row r="56" ht="12.75">
      <c r="A56" s="87"/>
    </row>
  </sheetData>
  <mergeCells count="4">
    <mergeCell ref="C3:G3"/>
    <mergeCell ref="A1:G1"/>
    <mergeCell ref="C4:C5"/>
    <mergeCell ref="D4:D5"/>
  </mergeCells>
  <printOptions horizontalCentered="1"/>
  <pageMargins left="0.7874015748031497" right="0.7874015748031497" top="0.7874015748031497" bottom="0.7874015748031497" header="0.5118110236220472" footer="0.5118110236220472"/>
  <pageSetup firstPageNumber="17" useFirstPageNumber="1" horizontalDpi="600" verticalDpi="600" orientation="portrait" paperSize="9"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H56"/>
  <sheetViews>
    <sheetView workbookViewId="0" topLeftCell="A1">
      <selection activeCell="I8" sqref="I8"/>
    </sheetView>
  </sheetViews>
  <sheetFormatPr defaultColWidth="11.421875" defaultRowHeight="12.75"/>
  <cols>
    <col min="1" max="1" width="17.28125" style="1" customWidth="1"/>
    <col min="2" max="6" width="10.28125" style="39" customWidth="1"/>
    <col min="7" max="8" width="10.28125" style="54" customWidth="1"/>
  </cols>
  <sheetData>
    <row r="1" spans="1:8" ht="12.75">
      <c r="A1" s="51" t="s">
        <v>112</v>
      </c>
      <c r="B1" s="52"/>
      <c r="C1" s="52"/>
      <c r="D1" s="52"/>
      <c r="E1" s="52"/>
      <c r="F1" s="52"/>
      <c r="G1" s="53"/>
      <c r="H1" s="53"/>
    </row>
    <row r="3" spans="1:8" ht="12.75">
      <c r="A3" s="2"/>
      <c r="B3" s="186" t="s">
        <v>174</v>
      </c>
      <c r="C3" s="175" t="s">
        <v>90</v>
      </c>
      <c r="D3" s="176"/>
      <c r="E3" s="176"/>
      <c r="F3" s="176"/>
      <c r="G3" s="176"/>
      <c r="H3" s="180" t="s">
        <v>107</v>
      </c>
    </row>
    <row r="4" spans="2:8" ht="12.75">
      <c r="B4" s="187"/>
      <c r="C4" s="56" t="s">
        <v>76</v>
      </c>
      <c r="D4" s="56" t="s">
        <v>95</v>
      </c>
      <c r="E4" s="57" t="s">
        <v>96</v>
      </c>
      <c r="F4" s="55" t="s">
        <v>97</v>
      </c>
      <c r="G4" s="58" t="s">
        <v>81</v>
      </c>
      <c r="H4" s="181"/>
    </row>
    <row r="5" spans="1:8" ht="12.75">
      <c r="A5" s="29"/>
      <c r="B5" s="188"/>
      <c r="C5" s="70">
        <v>500</v>
      </c>
      <c r="D5" s="88">
        <v>900</v>
      </c>
      <c r="E5" s="71" t="s">
        <v>97</v>
      </c>
      <c r="F5" s="72" t="s">
        <v>78</v>
      </c>
      <c r="G5" s="70" t="s">
        <v>82</v>
      </c>
      <c r="H5" s="182"/>
    </row>
    <row r="6" spans="1:8" ht="12.75">
      <c r="A6" s="5"/>
      <c r="B6" s="183" t="s">
        <v>77</v>
      </c>
      <c r="C6" s="184"/>
      <c r="D6" s="184"/>
      <c r="E6" s="184"/>
      <c r="F6" s="184"/>
      <c r="G6" s="185"/>
      <c r="H6" s="69" t="s">
        <v>91</v>
      </c>
    </row>
    <row r="7" spans="1:8" ht="12.75">
      <c r="A7" s="29"/>
      <c r="B7" s="59"/>
      <c r="C7" s="60"/>
      <c r="H7" s="73"/>
    </row>
    <row r="8" spans="1:8" ht="12.75">
      <c r="A8" s="50" t="s">
        <v>47</v>
      </c>
      <c r="B8" s="45">
        <v>27.151351000000005</v>
      </c>
      <c r="C8" s="76">
        <v>3.88206</v>
      </c>
      <c r="D8" s="45">
        <v>12.425930000000005</v>
      </c>
      <c r="E8" s="78">
        <v>8.420371000000005</v>
      </c>
      <c r="F8" s="76">
        <v>0.694052</v>
      </c>
      <c r="G8" s="76">
        <v>1.7289380000000003</v>
      </c>
      <c r="H8" s="74">
        <v>804.1848844888182</v>
      </c>
    </row>
    <row r="9" spans="1:8" ht="12.75">
      <c r="A9" s="50" t="s">
        <v>48</v>
      </c>
      <c r="B9" s="45">
        <v>29</v>
      </c>
      <c r="C9" s="76">
        <v>3.269219</v>
      </c>
      <c r="D9" s="78">
        <v>9.332280000000004</v>
      </c>
      <c r="E9" s="45">
        <v>12.770820000000004</v>
      </c>
      <c r="F9" s="76">
        <v>0.6567850000000001</v>
      </c>
      <c r="G9" s="76">
        <v>2.4083440000000005</v>
      </c>
      <c r="H9" s="74">
        <v>914.7367482167879</v>
      </c>
    </row>
    <row r="10" spans="1:8" ht="12.75">
      <c r="A10" s="50" t="s">
        <v>49</v>
      </c>
      <c r="B10" s="45">
        <v>33.558871999999994</v>
      </c>
      <c r="C10" s="76">
        <v>3.303506</v>
      </c>
      <c r="D10" s="45">
        <v>14.624465999999995</v>
      </c>
      <c r="E10" s="45">
        <v>13.470111999999997</v>
      </c>
      <c r="F10" s="76">
        <v>1.598216</v>
      </c>
      <c r="G10" s="76">
        <v>0.5625720000000001</v>
      </c>
      <c r="H10" s="74">
        <v>863.6149277780917</v>
      </c>
    </row>
    <row r="11" spans="1:8" ht="12.75">
      <c r="A11" s="50" t="s">
        <v>50</v>
      </c>
      <c r="B11" s="45">
        <v>26.83249400000001</v>
      </c>
      <c r="C11" s="76">
        <v>3.0314989999999993</v>
      </c>
      <c r="D11" s="45">
        <v>10.643989000000005</v>
      </c>
      <c r="E11" s="45">
        <v>11.861841000000005</v>
      </c>
      <c r="F11" s="76">
        <v>1.0616750000000001</v>
      </c>
      <c r="G11" s="76">
        <v>0.23348999999999998</v>
      </c>
      <c r="H11" s="74">
        <v>884.1849986603017</v>
      </c>
    </row>
    <row r="12" spans="1:8" ht="12.75">
      <c r="A12" s="61"/>
      <c r="B12" s="45"/>
      <c r="C12" s="45"/>
      <c r="D12" s="45"/>
      <c r="E12" s="45"/>
      <c r="F12" s="45"/>
      <c r="G12" s="45"/>
      <c r="H12" s="74"/>
    </row>
    <row r="13" spans="1:8" ht="12.75">
      <c r="A13" s="62" t="s">
        <v>51</v>
      </c>
      <c r="B13" s="48">
        <v>117</v>
      </c>
      <c r="C13" s="48">
        <v>13.486283999999998</v>
      </c>
      <c r="D13" s="48">
        <v>47.02666500000001</v>
      </c>
      <c r="E13" s="48">
        <v>46.52314400000001</v>
      </c>
      <c r="F13" s="77">
        <v>4.010728</v>
      </c>
      <c r="G13" s="77">
        <v>4.933344000000001</v>
      </c>
      <c r="H13" s="75">
        <v>859.650746119836</v>
      </c>
    </row>
    <row r="14" spans="1:8" ht="12.75">
      <c r="A14" s="61"/>
      <c r="B14" s="45"/>
      <c r="C14" s="45"/>
      <c r="D14" s="45"/>
      <c r="E14" s="45"/>
      <c r="F14" s="45"/>
      <c r="G14" s="45"/>
      <c r="H14" s="74"/>
    </row>
    <row r="15" spans="1:8" ht="12.75">
      <c r="A15" s="61"/>
      <c r="B15" s="45"/>
      <c r="C15" s="45"/>
      <c r="D15" s="45"/>
      <c r="E15" s="45"/>
      <c r="F15" s="45"/>
      <c r="G15" s="45"/>
      <c r="H15" s="74"/>
    </row>
    <row r="16" spans="1:8" ht="12.75">
      <c r="A16" s="50" t="s">
        <v>52</v>
      </c>
      <c r="B16" s="45">
        <v>55.006162000000025</v>
      </c>
      <c r="C16" s="76">
        <v>3.6098369999999993</v>
      </c>
      <c r="D16" s="45">
        <v>21.593193000000003</v>
      </c>
      <c r="E16" s="45">
        <v>23.568280000000023</v>
      </c>
      <c r="F16" s="76">
        <v>4.495931000000001</v>
      </c>
      <c r="G16" s="76">
        <v>1.7389210000000002</v>
      </c>
      <c r="H16" s="74">
        <v>926.0455663892352</v>
      </c>
    </row>
    <row r="17" spans="1:8" ht="12.75">
      <c r="A17" s="50" t="s">
        <v>53</v>
      </c>
      <c r="B17" s="45">
        <v>20.337477</v>
      </c>
      <c r="C17" s="76">
        <v>1.264572</v>
      </c>
      <c r="D17" s="78">
        <v>6.699189999999999</v>
      </c>
      <c r="E17" s="45">
        <v>9.900021000000002</v>
      </c>
      <c r="F17" s="76">
        <v>1.268898</v>
      </c>
      <c r="G17" s="76">
        <v>1.204796</v>
      </c>
      <c r="H17" s="74">
        <v>958.080599964048</v>
      </c>
    </row>
    <row r="18" spans="1:8" ht="12.75">
      <c r="A18" s="50" t="s">
        <v>54</v>
      </c>
      <c r="B18" s="45">
        <v>38.111799999999995</v>
      </c>
      <c r="C18" s="76">
        <v>2.8441879999999995</v>
      </c>
      <c r="D18" s="45">
        <v>16.639361999999995</v>
      </c>
      <c r="E18" s="45">
        <v>11.880577000000002</v>
      </c>
      <c r="F18" s="76">
        <v>1.033927</v>
      </c>
      <c r="G18" s="76">
        <v>5.7137459999999995</v>
      </c>
      <c r="H18" s="74">
        <v>826.3145012808782</v>
      </c>
    </row>
    <row r="19" spans="1:8" ht="12.75">
      <c r="A19" s="50" t="s">
        <v>55</v>
      </c>
      <c r="B19" s="45">
        <v>18.741975</v>
      </c>
      <c r="C19" s="76">
        <v>1.572314</v>
      </c>
      <c r="D19" s="78">
        <v>6.831092000000001</v>
      </c>
      <c r="E19" s="78">
        <v>8.437697</v>
      </c>
      <c r="F19" s="76">
        <v>0.892937</v>
      </c>
      <c r="G19" s="76">
        <v>1.007935</v>
      </c>
      <c r="H19" s="74">
        <v>921.6373459768282</v>
      </c>
    </row>
    <row r="20" spans="1:8" ht="12.75">
      <c r="A20" s="50" t="s">
        <v>56</v>
      </c>
      <c r="B20" s="45">
        <v>34.699572</v>
      </c>
      <c r="C20" s="76">
        <v>2.2160799999999994</v>
      </c>
      <c r="D20" s="45">
        <v>12.289313</v>
      </c>
      <c r="E20" s="45">
        <v>14.091240000000006</v>
      </c>
      <c r="F20" s="76">
        <v>1.7258789999999997</v>
      </c>
      <c r="G20" s="76">
        <v>4.377059999999998</v>
      </c>
      <c r="H20" s="74">
        <v>917.3888225109271</v>
      </c>
    </row>
    <row r="21" spans="1:8" ht="12.75">
      <c r="A21" s="50" t="s">
        <v>57</v>
      </c>
      <c r="B21" s="45">
        <v>22.031748999999994</v>
      </c>
      <c r="C21" s="76">
        <v>1.2049539999999999</v>
      </c>
      <c r="D21" s="45">
        <v>9.959223999999999</v>
      </c>
      <c r="E21" s="78">
        <v>9.076130999999998</v>
      </c>
      <c r="F21" s="76">
        <v>1.074944</v>
      </c>
      <c r="G21" s="76">
        <v>0.716496</v>
      </c>
      <c r="H21" s="74">
        <v>883.4260106324501</v>
      </c>
    </row>
    <row r="22" spans="1:8" ht="12.75">
      <c r="A22" s="50"/>
      <c r="B22" s="45"/>
      <c r="C22" s="45"/>
      <c r="D22" s="45"/>
      <c r="E22" s="45"/>
      <c r="F22" s="45"/>
      <c r="G22" s="45"/>
      <c r="H22" s="74"/>
    </row>
    <row r="23" spans="1:8" ht="12.75">
      <c r="A23" s="63" t="s">
        <v>58</v>
      </c>
      <c r="B23" s="48">
        <v>188.92873500000002</v>
      </c>
      <c r="C23" s="48">
        <v>12.711944999999996</v>
      </c>
      <c r="D23" s="48">
        <v>74.011374</v>
      </c>
      <c r="E23" s="48">
        <v>76.95394600000003</v>
      </c>
      <c r="F23" s="48">
        <v>10.492516000000002</v>
      </c>
      <c r="G23" s="48">
        <v>14.758953999999997</v>
      </c>
      <c r="H23" s="75">
        <v>901.8068092344525</v>
      </c>
    </row>
    <row r="24" spans="1:8" ht="12.75">
      <c r="A24" s="50"/>
      <c r="B24" s="45"/>
      <c r="C24" s="45"/>
      <c r="D24" s="45"/>
      <c r="E24" s="45"/>
      <c r="F24" s="45"/>
      <c r="G24" s="45"/>
      <c r="H24" s="74"/>
    </row>
    <row r="25" spans="1:8" ht="12.75">
      <c r="A25" s="50"/>
      <c r="B25" s="45"/>
      <c r="C25" s="45"/>
      <c r="D25" s="45"/>
      <c r="E25" s="45"/>
      <c r="F25" s="45"/>
      <c r="G25" s="45"/>
      <c r="H25" s="74"/>
    </row>
    <row r="26" spans="1:8" ht="12.75">
      <c r="A26" s="50" t="s">
        <v>59</v>
      </c>
      <c r="B26" s="45">
        <v>33.36401099999999</v>
      </c>
      <c r="C26" s="76">
        <v>1.6110600000000002</v>
      </c>
      <c r="D26" s="45">
        <v>11.747061999999996</v>
      </c>
      <c r="E26" s="45">
        <v>15.159012999999995</v>
      </c>
      <c r="F26" s="76">
        <v>2.5476830000000006</v>
      </c>
      <c r="G26" s="76">
        <v>2.2991930000000003</v>
      </c>
      <c r="H26" s="74">
        <v>962.9373991585911</v>
      </c>
    </row>
    <row r="27" spans="1:8" ht="12.75">
      <c r="A27" s="50" t="s">
        <v>60</v>
      </c>
      <c r="B27" s="45">
        <v>26.853252000000005</v>
      </c>
      <c r="C27" s="76">
        <v>2.125023</v>
      </c>
      <c r="D27" s="78">
        <v>6.7821110000000004</v>
      </c>
      <c r="E27" s="45">
        <v>10.229865000000004</v>
      </c>
      <c r="F27" s="76">
        <v>2.4125560000000004</v>
      </c>
      <c r="G27" s="76">
        <v>5.303697000000001</v>
      </c>
      <c r="H27" s="74">
        <v>1007.2545602656838</v>
      </c>
    </row>
    <row r="28" spans="1:8" ht="12.75">
      <c r="A28" s="50" t="s">
        <v>61</v>
      </c>
      <c r="B28" s="45">
        <v>36.668879000000004</v>
      </c>
      <c r="C28" s="76">
        <v>2.5605290000000007</v>
      </c>
      <c r="D28" s="45">
        <v>14.878289000000002</v>
      </c>
      <c r="E28" s="45">
        <v>16.168636999999997</v>
      </c>
      <c r="F28" s="76">
        <v>1.5808069999999999</v>
      </c>
      <c r="G28" s="76">
        <v>1.480617</v>
      </c>
      <c r="H28" s="74">
        <v>903.7652754536346</v>
      </c>
    </row>
    <row r="29" spans="1:8" ht="12.75">
      <c r="A29" s="50" t="s">
        <v>62</v>
      </c>
      <c r="B29" s="45">
        <v>23.135133000000007</v>
      </c>
      <c r="C29" s="76">
        <v>2.146908</v>
      </c>
      <c r="D29" s="45">
        <v>10.273038000000003</v>
      </c>
      <c r="E29" s="78">
        <v>8.170571000000002</v>
      </c>
      <c r="F29" s="76">
        <v>1.147887</v>
      </c>
      <c r="G29" s="76">
        <v>1.3967289999999997</v>
      </c>
      <c r="H29" s="74">
        <v>848.0272742659023</v>
      </c>
    </row>
    <row r="30" spans="1:8" ht="12.75">
      <c r="A30" s="50" t="s">
        <v>63</v>
      </c>
      <c r="B30" s="45">
        <v>31.487633999999993</v>
      </c>
      <c r="C30" s="76">
        <v>2.859743</v>
      </c>
      <c r="D30" s="45">
        <v>10.983730999999997</v>
      </c>
      <c r="E30" s="45">
        <v>15.127733999999997</v>
      </c>
      <c r="F30" s="76">
        <v>1.60117</v>
      </c>
      <c r="G30" s="76">
        <v>0.915256</v>
      </c>
      <c r="H30" s="74">
        <v>932.7236972153845</v>
      </c>
    </row>
    <row r="31" spans="1:8" ht="12.75">
      <c r="A31" s="50" t="s">
        <v>64</v>
      </c>
      <c r="B31" s="45">
        <v>34.13554799999999</v>
      </c>
      <c r="C31" s="76">
        <v>3.568973</v>
      </c>
      <c r="D31" s="45">
        <v>12.408849999999997</v>
      </c>
      <c r="E31" s="45">
        <v>15.567112</v>
      </c>
      <c r="F31" s="76">
        <v>1.47126</v>
      </c>
      <c r="G31" s="76">
        <v>1.119353</v>
      </c>
      <c r="H31" s="74">
        <v>913.3493904626441</v>
      </c>
    </row>
    <row r="32" spans="1:8" ht="12.75">
      <c r="A32" s="50" t="s">
        <v>65</v>
      </c>
      <c r="B32" s="45">
        <v>35</v>
      </c>
      <c r="C32" s="76">
        <v>2.8473870000000003</v>
      </c>
      <c r="D32" s="45">
        <v>11.992764999999999</v>
      </c>
      <c r="E32" s="45">
        <v>16.689887999999996</v>
      </c>
      <c r="F32" s="76">
        <v>1.6557190000000002</v>
      </c>
      <c r="G32" s="76">
        <v>1.212601</v>
      </c>
      <c r="H32" s="74">
        <v>945.3712217343561</v>
      </c>
    </row>
    <row r="33" spans="1:8" ht="12.75">
      <c r="A33" s="50"/>
      <c r="B33" s="45"/>
      <c r="C33" s="45"/>
      <c r="D33" s="45"/>
      <c r="E33" s="45"/>
      <c r="F33" s="45"/>
      <c r="G33" s="45"/>
      <c r="H33" s="74"/>
    </row>
    <row r="34" spans="1:8" ht="12.75">
      <c r="A34" s="63" t="s">
        <v>66</v>
      </c>
      <c r="B34" s="48">
        <v>221</v>
      </c>
      <c r="C34" s="48">
        <v>17.719623000000002</v>
      </c>
      <c r="D34" s="48">
        <v>79.065846</v>
      </c>
      <c r="E34" s="48">
        <v>97.11281999999999</v>
      </c>
      <c r="F34" s="48">
        <v>12.417082</v>
      </c>
      <c r="G34" s="48">
        <v>13.727446</v>
      </c>
      <c r="H34" s="75">
        <v>926.4961103351693</v>
      </c>
    </row>
    <row r="35" spans="1:8" ht="12.75">
      <c r="A35" s="50"/>
      <c r="B35" s="45"/>
      <c r="C35" s="45"/>
      <c r="D35" s="45"/>
      <c r="E35" s="45"/>
      <c r="F35" s="45"/>
      <c r="G35" s="45"/>
      <c r="H35" s="74"/>
    </row>
    <row r="36" spans="1:8" ht="12.75">
      <c r="A36" s="50"/>
      <c r="B36" s="45"/>
      <c r="C36" s="45"/>
      <c r="D36" s="45"/>
      <c r="E36" s="45"/>
      <c r="F36" s="45"/>
      <c r="G36" s="45"/>
      <c r="H36" s="74"/>
    </row>
    <row r="37" spans="1:8" ht="12.75">
      <c r="A37" s="50" t="s">
        <v>67</v>
      </c>
      <c r="B37" s="45">
        <v>13.975809999999996</v>
      </c>
      <c r="C37" s="76">
        <v>0.5292429999999999</v>
      </c>
      <c r="D37" s="76">
        <v>5.838543999999999</v>
      </c>
      <c r="E37" s="78">
        <v>6.538171999999998</v>
      </c>
      <c r="F37" s="76">
        <v>1.0698509999999999</v>
      </c>
      <c r="G37" s="76">
        <v>0</v>
      </c>
      <c r="H37" s="74">
        <v>933.123864755356</v>
      </c>
    </row>
    <row r="38" spans="1:8" ht="12.75">
      <c r="A38" s="50" t="s">
        <v>68</v>
      </c>
      <c r="B38" s="45">
        <v>12.459691999999999</v>
      </c>
      <c r="C38" s="76">
        <v>0.866873</v>
      </c>
      <c r="D38" s="76">
        <v>5.076176</v>
      </c>
      <c r="E38" s="76">
        <v>4.353224</v>
      </c>
      <c r="F38" s="76">
        <v>0.6389050000000001</v>
      </c>
      <c r="G38" s="76">
        <v>1.5245140000000004</v>
      </c>
      <c r="H38" s="74">
        <v>854.39</v>
      </c>
    </row>
    <row r="39" spans="1:8" ht="12.75">
      <c r="A39" s="50" t="s">
        <v>69</v>
      </c>
      <c r="B39" s="45">
        <v>40</v>
      </c>
      <c r="C39" s="76">
        <v>5.078460000000002</v>
      </c>
      <c r="D39" s="45">
        <v>13.997684000000007</v>
      </c>
      <c r="E39" s="45">
        <v>15.349390000000001</v>
      </c>
      <c r="F39" s="76">
        <v>2.695481</v>
      </c>
      <c r="G39" s="76">
        <v>2.0740649999999996</v>
      </c>
      <c r="H39" s="74">
        <v>885.791632619011</v>
      </c>
    </row>
    <row r="40" spans="1:8" ht="12.75">
      <c r="A40" s="29" t="s">
        <v>70</v>
      </c>
      <c r="B40" s="45">
        <v>42.35755000000001</v>
      </c>
      <c r="C40" s="76">
        <v>3.6249100000000003</v>
      </c>
      <c r="D40" s="45">
        <v>20.418656000000013</v>
      </c>
      <c r="E40" s="45">
        <v>16.076876000000002</v>
      </c>
      <c r="F40" s="76">
        <v>1.3169039999999999</v>
      </c>
      <c r="G40" s="76">
        <v>0.9202040000000002</v>
      </c>
      <c r="H40" s="74">
        <v>832.8445063978015</v>
      </c>
    </row>
    <row r="41" spans="1:8" ht="12.75">
      <c r="A41" s="50" t="s">
        <v>71</v>
      </c>
      <c r="B41" s="45">
        <v>19.720986000000003</v>
      </c>
      <c r="C41" s="76">
        <v>0.711757</v>
      </c>
      <c r="D41" s="78">
        <v>8.44385</v>
      </c>
      <c r="E41" s="78">
        <v>8.309697000000002</v>
      </c>
      <c r="F41" s="76">
        <v>0.711307</v>
      </c>
      <c r="G41" s="76">
        <v>1.544375</v>
      </c>
      <c r="H41" s="74">
        <v>896.2197272478852</v>
      </c>
    </row>
    <row r="42" spans="1:8" ht="12.75">
      <c r="A42" s="50" t="s">
        <v>72</v>
      </c>
      <c r="B42" s="45">
        <v>18.728954</v>
      </c>
      <c r="C42" s="76">
        <v>0.8986439999999999</v>
      </c>
      <c r="D42" s="78">
        <v>7.6976330000000015</v>
      </c>
      <c r="E42" s="78">
        <v>7.095184000000001</v>
      </c>
      <c r="F42" s="76">
        <v>0.46274099999999996</v>
      </c>
      <c r="G42" s="76">
        <v>2.5747519999999997</v>
      </c>
      <c r="H42" s="74">
        <v>877.7385296888353</v>
      </c>
    </row>
    <row r="43" spans="1:8" ht="12.75">
      <c r="A43" s="50"/>
      <c r="B43" s="45"/>
      <c r="C43" s="45"/>
      <c r="D43" s="45"/>
      <c r="E43" s="45"/>
      <c r="F43" s="45"/>
      <c r="G43" s="45"/>
      <c r="H43" s="74"/>
    </row>
    <row r="44" spans="1:8" ht="12.75">
      <c r="A44" s="63" t="s">
        <v>109</v>
      </c>
      <c r="B44" s="48">
        <v>146.43807200000003</v>
      </c>
      <c r="C44" s="48">
        <v>11.709887000000002</v>
      </c>
      <c r="D44" s="48">
        <v>61.47254300000002</v>
      </c>
      <c r="E44" s="48">
        <v>57</v>
      </c>
      <c r="F44" s="79">
        <v>6.895189</v>
      </c>
      <c r="G44" s="79">
        <v>8.63791</v>
      </c>
      <c r="H44" s="75">
        <v>871.72</v>
      </c>
    </row>
    <row r="45" spans="1:8" ht="12.75">
      <c r="A45" s="50"/>
      <c r="B45" s="45"/>
      <c r="C45" s="45"/>
      <c r="D45" s="45"/>
      <c r="E45" s="45"/>
      <c r="F45" s="45"/>
      <c r="G45" s="45"/>
      <c r="H45" s="74"/>
    </row>
    <row r="46" spans="1:8" ht="12.75">
      <c r="A46" s="50"/>
      <c r="B46" s="45"/>
      <c r="C46" s="45"/>
      <c r="D46" s="45"/>
      <c r="E46" s="45"/>
      <c r="F46" s="45"/>
      <c r="G46" s="45"/>
      <c r="H46" s="74"/>
    </row>
    <row r="47" spans="1:8" ht="12.75">
      <c r="A47" s="64" t="s">
        <v>103</v>
      </c>
      <c r="B47" s="48">
        <v>674</v>
      </c>
      <c r="C47" s="48">
        <v>55.627739000000005</v>
      </c>
      <c r="D47" s="48">
        <v>261.576428</v>
      </c>
      <c r="E47" s="48">
        <v>278.312453</v>
      </c>
      <c r="F47" s="48">
        <v>33.815515</v>
      </c>
      <c r="G47" s="48">
        <v>44</v>
      </c>
      <c r="H47" s="75">
        <v>896.04</v>
      </c>
    </row>
    <row r="48" spans="1:8" ht="12.75">
      <c r="A48" s="50" t="s">
        <v>73</v>
      </c>
      <c r="B48" s="45"/>
      <c r="C48" s="45"/>
      <c r="D48" s="45"/>
      <c r="E48" s="45"/>
      <c r="F48" s="45"/>
      <c r="G48" s="45"/>
      <c r="H48" s="74"/>
    </row>
    <row r="49" spans="1:8" ht="12.75">
      <c r="A49" s="50" t="s">
        <v>74</v>
      </c>
      <c r="B49" s="45">
        <v>161.99640400000004</v>
      </c>
      <c r="C49" s="45">
        <v>10.006608</v>
      </c>
      <c r="D49" s="45">
        <v>57.736276000000004</v>
      </c>
      <c r="E49" s="45">
        <v>69</v>
      </c>
      <c r="F49" s="45">
        <v>12.433824000000001</v>
      </c>
      <c r="G49" s="45">
        <v>12.071121000000002</v>
      </c>
      <c r="H49" s="74">
        <v>972.34</v>
      </c>
    </row>
    <row r="50" spans="1:8" ht="12.75">
      <c r="A50" s="50" t="s">
        <v>75</v>
      </c>
      <c r="B50" s="45">
        <v>511</v>
      </c>
      <c r="C50" s="45">
        <v>45.621131000000005</v>
      </c>
      <c r="D50" s="45">
        <v>203.84015200000002</v>
      </c>
      <c r="E50" s="45">
        <v>208.563878</v>
      </c>
      <c r="F50" s="45">
        <v>21.381690999999996</v>
      </c>
      <c r="G50" s="45">
        <v>32</v>
      </c>
      <c r="H50" s="74">
        <v>881.980972714143</v>
      </c>
    </row>
    <row r="51" spans="1:8" ht="12.75">
      <c r="A51" s="65"/>
      <c r="B51" s="59"/>
      <c r="C51" s="60"/>
      <c r="D51" s="60"/>
      <c r="E51" s="60"/>
      <c r="F51" s="60"/>
      <c r="G51" s="60"/>
      <c r="H51" s="60"/>
    </row>
    <row r="52" spans="2:6" ht="12.75">
      <c r="B52" s="66"/>
      <c r="C52" s="66"/>
      <c r="D52" s="66"/>
      <c r="E52" s="66"/>
      <c r="F52" s="66"/>
    </row>
    <row r="53" ht="12.75">
      <c r="A53" s="1" t="s">
        <v>89</v>
      </c>
    </row>
    <row r="54" ht="12.75">
      <c r="A54" s="1" t="s">
        <v>83</v>
      </c>
    </row>
    <row r="55" ht="12.75">
      <c r="A55" s="87"/>
    </row>
    <row r="56" ht="12.75">
      <c r="A56" s="87"/>
    </row>
  </sheetData>
  <mergeCells count="4">
    <mergeCell ref="H3:H5"/>
    <mergeCell ref="C3:G3"/>
    <mergeCell ref="B6:G6"/>
    <mergeCell ref="B3:B5"/>
  </mergeCells>
  <printOptions horizontalCentered="1"/>
  <pageMargins left="0.7874015748031497" right="0.5905511811023623" top="0.7874015748031497" bottom="0.7874015748031497" header="0.5118110236220472" footer="0.5118110236220472"/>
  <pageSetup firstPageNumber="18" useFirstPageNumber="1" horizontalDpi="600" verticalDpi="600" orientation="portrait"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H114"/>
  <sheetViews>
    <sheetView workbookViewId="0" topLeftCell="A28">
      <selection activeCell="I49" sqref="I49"/>
    </sheetView>
  </sheetViews>
  <sheetFormatPr defaultColWidth="11.421875" defaultRowHeight="12.75"/>
  <cols>
    <col min="1" max="7" width="11.421875" style="1" customWidth="1"/>
  </cols>
  <sheetData>
    <row r="1" spans="1:7" ht="12.75">
      <c r="A1" s="165" t="s">
        <v>114</v>
      </c>
      <c r="B1" s="165"/>
      <c r="C1" s="165"/>
      <c r="D1" s="165"/>
      <c r="E1" s="165"/>
      <c r="F1" s="165"/>
      <c r="G1" s="165"/>
    </row>
    <row r="2" spans="1:7" ht="12.75">
      <c r="A2" s="165" t="s">
        <v>163</v>
      </c>
      <c r="B2" s="165"/>
      <c r="C2" s="165"/>
      <c r="D2" s="165"/>
      <c r="E2" s="165"/>
      <c r="F2" s="165"/>
      <c r="G2" s="165"/>
    </row>
    <row r="3" spans="1:7" ht="12.75">
      <c r="A3" s="165" t="s">
        <v>115</v>
      </c>
      <c r="B3" s="165"/>
      <c r="C3" s="165"/>
      <c r="D3" s="165"/>
      <c r="E3" s="165"/>
      <c r="F3" s="165"/>
      <c r="G3" s="165"/>
    </row>
    <row r="4" spans="1:7" ht="12.75">
      <c r="A4" s="3"/>
      <c r="B4" s="3"/>
      <c r="C4" s="3"/>
      <c r="D4" s="3"/>
      <c r="E4" s="3"/>
      <c r="F4" s="3"/>
      <c r="G4" s="3"/>
    </row>
    <row r="5" spans="1:7" ht="12.75">
      <c r="A5" s="99" t="s">
        <v>119</v>
      </c>
      <c r="B5" s="100"/>
      <c r="C5" s="21" t="s">
        <v>117</v>
      </c>
      <c r="D5" s="174" t="s">
        <v>116</v>
      </c>
      <c r="E5" s="166"/>
      <c r="F5" s="166"/>
      <c r="G5" s="166"/>
    </row>
    <row r="6" spans="1:7" ht="12.75">
      <c r="A6" s="14" t="s">
        <v>29</v>
      </c>
      <c r="B6" s="36"/>
      <c r="C6" s="23" t="s">
        <v>15</v>
      </c>
      <c r="D6" s="8" t="s">
        <v>118</v>
      </c>
      <c r="E6" s="7">
        <v>2</v>
      </c>
      <c r="F6" s="8">
        <v>3</v>
      </c>
      <c r="G6" s="6" t="s">
        <v>19</v>
      </c>
    </row>
    <row r="7" ht="12.75">
      <c r="C7" s="99"/>
    </row>
    <row r="8" spans="1:7" ht="12.75">
      <c r="A8" s="165" t="s">
        <v>0</v>
      </c>
      <c r="B8" s="165"/>
      <c r="C8" s="165"/>
      <c r="D8" s="165"/>
      <c r="E8" s="165"/>
      <c r="F8" s="165"/>
      <c r="G8" s="165"/>
    </row>
    <row r="9" spans="3:4" ht="12.75">
      <c r="C9" s="10"/>
      <c r="D9" s="10"/>
    </row>
    <row r="10" spans="1:7" ht="12.75">
      <c r="A10" s="29" t="s">
        <v>1</v>
      </c>
      <c r="B10" s="10">
        <v>181</v>
      </c>
      <c r="C10" s="10">
        <v>30.4</v>
      </c>
      <c r="D10" s="10">
        <v>150.6</v>
      </c>
      <c r="E10" s="10">
        <v>121.2</v>
      </c>
      <c r="F10" s="10">
        <v>23.8</v>
      </c>
      <c r="G10" s="15">
        <v>5.6</v>
      </c>
    </row>
    <row r="11" spans="1:7" ht="12.75">
      <c r="A11" s="29" t="s">
        <v>2</v>
      </c>
      <c r="B11" s="10">
        <v>177.5</v>
      </c>
      <c r="C11" s="10">
        <v>34.6</v>
      </c>
      <c r="D11" s="10">
        <v>142.9</v>
      </c>
      <c r="E11" s="10">
        <v>125.4</v>
      </c>
      <c r="F11" s="10">
        <v>13.8</v>
      </c>
      <c r="G11" s="18">
        <v>3.7</v>
      </c>
    </row>
    <row r="12" spans="1:7" ht="12.75">
      <c r="A12" s="29" t="s">
        <v>3</v>
      </c>
      <c r="B12" s="10">
        <v>119.3</v>
      </c>
      <c r="C12" s="10">
        <v>35.9</v>
      </c>
      <c r="D12" s="10">
        <v>83.5</v>
      </c>
      <c r="E12" s="10">
        <v>75.4</v>
      </c>
      <c r="F12" s="15">
        <v>6.4</v>
      </c>
      <c r="G12" s="18">
        <v>1.6</v>
      </c>
    </row>
    <row r="13" spans="1:7" ht="12.75">
      <c r="A13" s="29" t="s">
        <v>30</v>
      </c>
      <c r="B13" s="10">
        <v>178.9</v>
      </c>
      <c r="C13" s="10">
        <v>92.7</v>
      </c>
      <c r="D13" s="10">
        <v>86.2</v>
      </c>
      <c r="E13" s="10">
        <v>71.8</v>
      </c>
      <c r="F13" s="15">
        <v>8.2</v>
      </c>
      <c r="G13" s="15">
        <v>6.2</v>
      </c>
    </row>
    <row r="14" spans="1:7" ht="12.75">
      <c r="A14" s="32" t="s">
        <v>0</v>
      </c>
      <c r="B14" s="101">
        <v>656.7</v>
      </c>
      <c r="C14" s="101">
        <v>193.6</v>
      </c>
      <c r="D14" s="101">
        <v>463.2</v>
      </c>
      <c r="E14" s="101">
        <v>393.8</v>
      </c>
      <c r="F14" s="101">
        <v>52.2</v>
      </c>
      <c r="G14" s="101">
        <v>17.1</v>
      </c>
    </row>
    <row r="16" spans="1:7" ht="12.75">
      <c r="A16" s="165" t="s">
        <v>7</v>
      </c>
      <c r="B16" s="165"/>
      <c r="C16" s="165"/>
      <c r="D16" s="165"/>
      <c r="E16" s="165"/>
      <c r="F16" s="165"/>
      <c r="G16" s="165"/>
    </row>
    <row r="18" spans="1:7" ht="12.75">
      <c r="A18" s="29" t="s">
        <v>1</v>
      </c>
      <c r="B18" s="10">
        <v>83.5</v>
      </c>
      <c r="C18" s="10">
        <v>10</v>
      </c>
      <c r="D18" s="10">
        <v>73.5</v>
      </c>
      <c r="E18" s="10">
        <v>56</v>
      </c>
      <c r="F18" s="10">
        <v>14</v>
      </c>
      <c r="G18" s="18">
        <v>3.5</v>
      </c>
    </row>
    <row r="19" spans="1:7" ht="12.75">
      <c r="A19" s="29" t="s">
        <v>2</v>
      </c>
      <c r="B19" s="10">
        <v>84.3</v>
      </c>
      <c r="C19" s="15">
        <v>9.1</v>
      </c>
      <c r="D19" s="10">
        <v>75.2</v>
      </c>
      <c r="E19" s="10">
        <v>65.7</v>
      </c>
      <c r="F19" s="15">
        <v>7.4</v>
      </c>
      <c r="G19" s="18">
        <v>2</v>
      </c>
    </row>
    <row r="20" spans="1:7" ht="12.75">
      <c r="A20" s="29" t="s">
        <v>3</v>
      </c>
      <c r="B20" s="10">
        <v>52</v>
      </c>
      <c r="C20" s="15">
        <v>6.5</v>
      </c>
      <c r="D20" s="10">
        <v>45.5</v>
      </c>
      <c r="E20" s="10">
        <v>41.8</v>
      </c>
      <c r="F20" s="18">
        <v>3.5</v>
      </c>
      <c r="G20" s="18">
        <v>0.2</v>
      </c>
    </row>
    <row r="21" spans="1:7" ht="12.75">
      <c r="A21" s="29" t="s">
        <v>30</v>
      </c>
      <c r="B21" s="10">
        <v>57.2</v>
      </c>
      <c r="C21" s="10">
        <v>13.6</v>
      </c>
      <c r="D21" s="10">
        <v>43.6</v>
      </c>
      <c r="E21" s="10">
        <v>39.1</v>
      </c>
      <c r="F21" s="18">
        <v>3</v>
      </c>
      <c r="G21" s="18">
        <v>1.5</v>
      </c>
    </row>
    <row r="22" spans="1:7" ht="12.75">
      <c r="A22" s="32" t="s">
        <v>31</v>
      </c>
      <c r="B22" s="101">
        <v>277</v>
      </c>
      <c r="C22" s="101">
        <v>39.2</v>
      </c>
      <c r="D22" s="101">
        <v>237.8</v>
      </c>
      <c r="E22" s="101">
        <v>202.6</v>
      </c>
      <c r="F22" s="101">
        <v>27.9</v>
      </c>
      <c r="G22" s="101">
        <v>7.2</v>
      </c>
    </row>
    <row r="24" spans="1:7" ht="12.75">
      <c r="A24" s="165" t="s">
        <v>6</v>
      </c>
      <c r="B24" s="165"/>
      <c r="C24" s="165"/>
      <c r="D24" s="165"/>
      <c r="E24" s="165"/>
      <c r="F24" s="165"/>
      <c r="G24" s="165"/>
    </row>
    <row r="26" spans="1:7" ht="12.75">
      <c r="A26" s="29" t="s">
        <v>1</v>
      </c>
      <c r="B26" s="10">
        <v>97.5</v>
      </c>
      <c r="C26" s="10">
        <v>20.4</v>
      </c>
      <c r="D26" s="10">
        <v>77.1</v>
      </c>
      <c r="E26" s="10">
        <v>65.2</v>
      </c>
      <c r="F26" s="15">
        <v>9.9</v>
      </c>
      <c r="G26" s="18">
        <v>2.1</v>
      </c>
    </row>
    <row r="27" spans="1:7" ht="12.75">
      <c r="A27" s="29" t="s">
        <v>2</v>
      </c>
      <c r="B27" s="10">
        <v>93.2</v>
      </c>
      <c r="C27" s="10">
        <v>25.5</v>
      </c>
      <c r="D27" s="10">
        <v>67.7</v>
      </c>
      <c r="E27" s="10">
        <v>59.7</v>
      </c>
      <c r="F27" s="15">
        <v>6.4</v>
      </c>
      <c r="G27" s="18">
        <v>2.6</v>
      </c>
    </row>
    <row r="28" spans="1:7" ht="12.75">
      <c r="A28" s="29" t="s">
        <v>3</v>
      </c>
      <c r="B28" s="10">
        <v>67.4</v>
      </c>
      <c r="C28" s="10">
        <v>29.4</v>
      </c>
      <c r="D28" s="10">
        <v>38</v>
      </c>
      <c r="E28" s="10">
        <v>33.7</v>
      </c>
      <c r="F28" s="18">
        <v>2.9</v>
      </c>
      <c r="G28" s="18">
        <v>1.4</v>
      </c>
    </row>
    <row r="29" spans="1:7" ht="12.75">
      <c r="A29" s="29" t="s">
        <v>30</v>
      </c>
      <c r="B29" s="10">
        <v>121.7</v>
      </c>
      <c r="C29" s="10">
        <v>79.1</v>
      </c>
      <c r="D29" s="10">
        <v>42.6</v>
      </c>
      <c r="E29" s="10">
        <v>32.7</v>
      </c>
      <c r="F29" s="15">
        <v>5.2</v>
      </c>
      <c r="G29" s="18">
        <v>4.8</v>
      </c>
    </row>
    <row r="30" spans="1:7" ht="12.75">
      <c r="A30" s="32" t="s">
        <v>31</v>
      </c>
      <c r="B30" s="101">
        <v>379.8</v>
      </c>
      <c r="C30" s="101">
        <v>154.4</v>
      </c>
      <c r="D30" s="101">
        <v>225.4</v>
      </c>
      <c r="E30" s="101">
        <v>191.3</v>
      </c>
      <c r="F30" s="101">
        <v>24.4</v>
      </c>
      <c r="G30" s="107">
        <v>9.9</v>
      </c>
    </row>
    <row r="50" ht="10.5"/>
    <row r="51" ht="10.5"/>
    <row r="52" ht="10.5"/>
    <row r="53" ht="10.5"/>
    <row r="59" spans="1:7" ht="12.75">
      <c r="A59" s="165" t="s">
        <v>162</v>
      </c>
      <c r="B59" s="165"/>
      <c r="C59" s="165"/>
      <c r="D59" s="165"/>
      <c r="E59" s="165"/>
      <c r="F59" s="165"/>
      <c r="G59" s="165"/>
    </row>
    <row r="60" spans="1:7" ht="12.75">
      <c r="A60" s="165" t="s">
        <v>120</v>
      </c>
      <c r="B60" s="165"/>
      <c r="C60" s="165"/>
      <c r="D60" s="165"/>
      <c r="E60" s="165"/>
      <c r="F60" s="165"/>
      <c r="G60" s="165"/>
    </row>
    <row r="61" ht="12.75">
      <c r="A61" s="3"/>
    </row>
    <row r="62" spans="1:7" ht="12.75">
      <c r="A62" s="99" t="s">
        <v>119</v>
      </c>
      <c r="B62" s="100"/>
      <c r="C62" s="21" t="s">
        <v>117</v>
      </c>
      <c r="D62" s="174" t="s">
        <v>116</v>
      </c>
      <c r="E62" s="166"/>
      <c r="F62" s="166"/>
      <c r="G62" s="166"/>
    </row>
    <row r="63" spans="1:7" ht="12.75">
      <c r="A63" s="14" t="s">
        <v>29</v>
      </c>
      <c r="B63" s="36"/>
      <c r="C63" s="23" t="s">
        <v>15</v>
      </c>
      <c r="D63" s="8" t="s">
        <v>118</v>
      </c>
      <c r="E63" s="7">
        <v>2</v>
      </c>
      <c r="F63" s="8">
        <v>3</v>
      </c>
      <c r="G63" s="6" t="s">
        <v>19</v>
      </c>
    </row>
    <row r="65" spans="1:7" ht="12.75">
      <c r="A65" s="165" t="s">
        <v>0</v>
      </c>
      <c r="B65" s="165"/>
      <c r="C65" s="165"/>
      <c r="D65" s="165"/>
      <c r="E65" s="165"/>
      <c r="F65" s="165"/>
      <c r="G65" s="165"/>
    </row>
    <row r="67" spans="1:7" ht="12.75">
      <c r="A67" s="29" t="s">
        <v>1</v>
      </c>
      <c r="B67" s="10">
        <v>105.8</v>
      </c>
      <c r="C67" s="10">
        <v>30.4</v>
      </c>
      <c r="D67" s="10">
        <v>75.4</v>
      </c>
      <c r="E67" s="10">
        <v>58.5</v>
      </c>
      <c r="F67" s="10">
        <v>13.6</v>
      </c>
      <c r="G67" s="18">
        <v>2.4</v>
      </c>
    </row>
    <row r="68" spans="1:7" ht="12.75">
      <c r="A68" s="29" t="s">
        <v>2</v>
      </c>
      <c r="B68" s="10">
        <v>113.1</v>
      </c>
      <c r="C68" s="10">
        <v>34.6</v>
      </c>
      <c r="D68" s="10">
        <v>78.5</v>
      </c>
      <c r="E68" s="10">
        <v>68.7</v>
      </c>
      <c r="F68" s="15">
        <v>8</v>
      </c>
      <c r="G68" s="18">
        <v>1.8</v>
      </c>
    </row>
    <row r="69" spans="1:7" ht="12.75">
      <c r="A69" s="29" t="s">
        <v>3</v>
      </c>
      <c r="B69" s="10">
        <v>81.8</v>
      </c>
      <c r="C69" s="10">
        <v>35.9</v>
      </c>
      <c r="D69" s="10">
        <v>46</v>
      </c>
      <c r="E69" s="10">
        <v>42.2</v>
      </c>
      <c r="F69" s="18">
        <v>3.6</v>
      </c>
      <c r="G69" s="18">
        <v>0.1</v>
      </c>
    </row>
    <row r="70" spans="1:7" ht="12.75">
      <c r="A70" s="29" t="s">
        <v>30</v>
      </c>
      <c r="B70" s="10">
        <v>137.8</v>
      </c>
      <c r="C70" s="10">
        <v>92.7</v>
      </c>
      <c r="D70" s="10">
        <v>45.2</v>
      </c>
      <c r="E70" s="10">
        <v>41.5</v>
      </c>
      <c r="F70" s="18">
        <v>2.8</v>
      </c>
      <c r="G70" s="18">
        <v>0.9</v>
      </c>
    </row>
    <row r="71" spans="1:7" ht="12.75">
      <c r="A71" s="29"/>
      <c r="B71" s="10"/>
      <c r="C71" s="10"/>
      <c r="D71" s="10"/>
      <c r="E71" s="10"/>
      <c r="F71" s="15"/>
      <c r="G71" s="15"/>
    </row>
    <row r="72" spans="1:7" ht="12.75">
      <c r="A72" s="32" t="s">
        <v>0</v>
      </c>
      <c r="B72" s="101">
        <v>438.5</v>
      </c>
      <c r="C72" s="101">
        <v>193.6</v>
      </c>
      <c r="D72" s="101">
        <v>245.1</v>
      </c>
      <c r="E72" s="101">
        <v>210.9</v>
      </c>
      <c r="F72" s="101">
        <v>28</v>
      </c>
      <c r="G72" s="102">
        <v>6.2</v>
      </c>
    </row>
    <row r="73" spans="1:7" ht="12.75">
      <c r="A73" s="103"/>
      <c r="B73" s="101"/>
      <c r="C73" s="101"/>
      <c r="D73" s="101"/>
      <c r="E73" s="101"/>
      <c r="F73" s="101"/>
      <c r="G73" s="101"/>
    </row>
    <row r="75" spans="1:7" ht="12.75">
      <c r="A75" s="165" t="s">
        <v>25</v>
      </c>
      <c r="B75" s="165"/>
      <c r="C75" s="165"/>
      <c r="D75" s="165"/>
      <c r="E75" s="165"/>
      <c r="F75" s="165"/>
      <c r="G75" s="165"/>
    </row>
    <row r="77" spans="1:7" ht="12.75">
      <c r="A77" s="29" t="s">
        <v>1</v>
      </c>
      <c r="B77" s="15">
        <v>7.5</v>
      </c>
      <c r="C77" s="15">
        <v>6.1</v>
      </c>
      <c r="D77" s="18">
        <v>1.4</v>
      </c>
      <c r="E77" s="18">
        <v>1.3</v>
      </c>
      <c r="F77" s="18">
        <v>0.1</v>
      </c>
      <c r="G77" s="104">
        <v>0</v>
      </c>
    </row>
    <row r="78" spans="1:7" ht="12.75">
      <c r="A78" s="29" t="s">
        <v>2</v>
      </c>
      <c r="B78" s="18">
        <v>4.7</v>
      </c>
      <c r="C78" s="18">
        <v>4.4</v>
      </c>
      <c r="D78" s="18">
        <v>0.3</v>
      </c>
      <c r="E78" s="18">
        <v>0.3</v>
      </c>
      <c r="F78" s="104">
        <v>0</v>
      </c>
      <c r="G78" s="104">
        <v>0</v>
      </c>
    </row>
    <row r="79" spans="1:7" ht="12.75">
      <c r="A79" s="29" t="s">
        <v>3</v>
      </c>
      <c r="B79" s="18">
        <v>2.8</v>
      </c>
      <c r="C79" s="18">
        <v>2.8</v>
      </c>
      <c r="D79" s="104">
        <v>0</v>
      </c>
      <c r="E79" s="104">
        <v>0</v>
      </c>
      <c r="F79" s="104">
        <v>0</v>
      </c>
      <c r="G79" s="104">
        <v>0</v>
      </c>
    </row>
    <row r="80" spans="1:7" ht="12.75">
      <c r="A80" s="29" t="s">
        <v>30</v>
      </c>
      <c r="B80" s="15">
        <v>8.8</v>
      </c>
      <c r="C80" s="15">
        <v>8.3</v>
      </c>
      <c r="D80" s="18">
        <v>0.5</v>
      </c>
      <c r="E80" s="18">
        <v>0.2</v>
      </c>
      <c r="F80" s="18">
        <v>0.2</v>
      </c>
      <c r="G80" s="104">
        <v>0</v>
      </c>
    </row>
    <row r="81" spans="1:7" ht="12.75">
      <c r="A81" s="29"/>
      <c r="B81" s="10"/>
      <c r="C81" s="10"/>
      <c r="D81" s="10"/>
      <c r="E81" s="10"/>
      <c r="F81" s="10"/>
      <c r="G81" s="10"/>
    </row>
    <row r="82" spans="1:7" ht="12.75">
      <c r="A82" s="32" t="s">
        <v>31</v>
      </c>
      <c r="B82" s="101">
        <v>23.8</v>
      </c>
      <c r="C82" s="101">
        <v>21.6</v>
      </c>
      <c r="D82" s="105">
        <v>2.2</v>
      </c>
      <c r="E82" s="105">
        <v>1.8</v>
      </c>
      <c r="F82" s="105">
        <v>0.3</v>
      </c>
      <c r="G82" s="106">
        <v>0</v>
      </c>
    </row>
    <row r="83" spans="1:7" ht="12.75">
      <c r="A83" s="103"/>
      <c r="B83" s="10"/>
      <c r="C83" s="10"/>
      <c r="D83" s="10"/>
      <c r="E83" s="10"/>
      <c r="F83" s="10"/>
      <c r="G83" s="10"/>
    </row>
    <row r="84" spans="2:7" ht="12.75">
      <c r="B84" s="10"/>
      <c r="C84" s="10"/>
      <c r="D84" s="10"/>
      <c r="E84" s="10"/>
      <c r="F84" s="10"/>
      <c r="G84" s="10"/>
    </row>
    <row r="85" spans="1:7" ht="12.75">
      <c r="A85" s="165" t="s">
        <v>26</v>
      </c>
      <c r="B85" s="165"/>
      <c r="C85" s="165"/>
      <c r="D85" s="165"/>
      <c r="E85" s="165"/>
      <c r="F85" s="165"/>
      <c r="G85" s="165"/>
    </row>
    <row r="86" spans="2:7" ht="12.75">
      <c r="B86" s="10"/>
      <c r="C86" s="10"/>
      <c r="D86" s="10"/>
      <c r="E86" s="10"/>
      <c r="F86" s="10"/>
      <c r="G86" s="10"/>
    </row>
    <row r="87" spans="1:7" ht="12.75">
      <c r="A87" s="29" t="s">
        <v>1</v>
      </c>
      <c r="B87" s="10">
        <v>68.6</v>
      </c>
      <c r="C87" s="18">
        <v>1.1</v>
      </c>
      <c r="D87" s="10">
        <v>67.5</v>
      </c>
      <c r="E87" s="10">
        <v>52.4</v>
      </c>
      <c r="F87" s="10">
        <v>12.1</v>
      </c>
      <c r="G87" s="18">
        <v>3</v>
      </c>
    </row>
    <row r="88" spans="1:7" ht="12.75">
      <c r="A88" s="29" t="s">
        <v>2</v>
      </c>
      <c r="B88" s="10">
        <v>73.5</v>
      </c>
      <c r="C88" s="18">
        <v>1.1</v>
      </c>
      <c r="D88" s="10">
        <v>72.4</v>
      </c>
      <c r="E88" s="10">
        <v>63.4</v>
      </c>
      <c r="F88" s="15">
        <v>7.4</v>
      </c>
      <c r="G88" s="18">
        <v>1.6</v>
      </c>
    </row>
    <row r="89" spans="1:7" ht="12.75">
      <c r="A89" s="29" t="s">
        <v>3</v>
      </c>
      <c r="B89" s="10">
        <v>42.6</v>
      </c>
      <c r="C89" s="18">
        <v>0.7</v>
      </c>
      <c r="D89" s="10">
        <v>41.9</v>
      </c>
      <c r="E89" s="10">
        <v>38.9</v>
      </c>
      <c r="F89" s="18">
        <v>3</v>
      </c>
      <c r="G89" s="106">
        <v>0</v>
      </c>
    </row>
    <row r="90" spans="1:7" ht="12.75">
      <c r="A90" s="29" t="s">
        <v>30</v>
      </c>
      <c r="B90" s="10">
        <v>41.2</v>
      </c>
      <c r="C90" s="18">
        <v>2.3</v>
      </c>
      <c r="D90" s="10">
        <v>38.8</v>
      </c>
      <c r="E90" s="10">
        <v>36.7</v>
      </c>
      <c r="F90" s="18">
        <v>1.5</v>
      </c>
      <c r="G90" s="18">
        <v>0.6</v>
      </c>
    </row>
    <row r="91" spans="1:7" ht="12.75">
      <c r="A91" s="29"/>
      <c r="B91" s="10"/>
      <c r="C91" s="10"/>
      <c r="D91" s="10"/>
      <c r="E91" s="10"/>
      <c r="F91" s="10"/>
      <c r="G91" s="10"/>
    </row>
    <row r="92" spans="1:7" ht="12.75">
      <c r="A92" s="32" t="s">
        <v>31</v>
      </c>
      <c r="B92" s="101">
        <v>225.9</v>
      </c>
      <c r="C92" s="105">
        <v>5.2</v>
      </c>
      <c r="D92" s="101">
        <v>220.6</v>
      </c>
      <c r="E92" s="101">
        <v>191.4</v>
      </c>
      <c r="F92" s="101">
        <v>24</v>
      </c>
      <c r="G92" s="107">
        <v>5.2</v>
      </c>
    </row>
    <row r="93" spans="1:7" ht="12.75">
      <c r="A93" s="103"/>
      <c r="B93" s="10"/>
      <c r="C93" s="10"/>
      <c r="D93" s="10"/>
      <c r="E93" s="10"/>
      <c r="F93" s="10"/>
      <c r="G93" s="10"/>
    </row>
    <row r="94" spans="2:7" ht="12.75">
      <c r="B94" s="10"/>
      <c r="C94" s="10"/>
      <c r="D94" s="10"/>
      <c r="E94" s="10"/>
      <c r="F94" s="10"/>
      <c r="G94" s="10"/>
    </row>
    <row r="95" spans="1:7" ht="12.75">
      <c r="A95" s="165" t="s">
        <v>27</v>
      </c>
      <c r="B95" s="165"/>
      <c r="C95" s="165"/>
      <c r="D95" s="165"/>
      <c r="E95" s="165"/>
      <c r="F95" s="165"/>
      <c r="G95" s="165"/>
    </row>
    <row r="96" spans="2:7" ht="12.75">
      <c r="B96" s="10"/>
      <c r="C96" s="10"/>
      <c r="D96" s="10"/>
      <c r="E96" s="10"/>
      <c r="F96" s="10"/>
      <c r="G96" s="10"/>
    </row>
    <row r="97" spans="1:7" ht="12.75">
      <c r="A97" s="29" t="s">
        <v>1</v>
      </c>
      <c r="B97" s="10">
        <v>16.7</v>
      </c>
      <c r="C97" s="10">
        <v>12.9</v>
      </c>
      <c r="D97" s="18">
        <v>3.8</v>
      </c>
      <c r="E97" s="18">
        <v>2.7</v>
      </c>
      <c r="F97" s="18">
        <v>0.8</v>
      </c>
      <c r="G97" s="18">
        <v>0.3</v>
      </c>
    </row>
    <row r="98" spans="1:7" ht="12.75">
      <c r="A98" s="29" t="s">
        <v>2</v>
      </c>
      <c r="B98" s="10">
        <v>27.1</v>
      </c>
      <c r="C98" s="10">
        <v>22.7</v>
      </c>
      <c r="D98" s="18">
        <v>4.4</v>
      </c>
      <c r="E98" s="18">
        <v>3.7</v>
      </c>
      <c r="F98" s="18">
        <v>0.6</v>
      </c>
      <c r="G98" s="18">
        <v>0.1</v>
      </c>
    </row>
    <row r="99" spans="1:7" ht="12.75">
      <c r="A99" s="29" t="s">
        <v>3</v>
      </c>
      <c r="B99" s="10">
        <v>32.3</v>
      </c>
      <c r="C99" s="10">
        <v>28.9</v>
      </c>
      <c r="D99" s="18">
        <v>3.4</v>
      </c>
      <c r="E99" s="18">
        <v>2.7</v>
      </c>
      <c r="F99" s="18">
        <v>0.6</v>
      </c>
      <c r="G99" s="18">
        <v>0.1</v>
      </c>
    </row>
    <row r="100" spans="1:7" ht="12.75">
      <c r="A100" s="29" t="s">
        <v>30</v>
      </c>
      <c r="B100" s="10">
        <v>80.8</v>
      </c>
      <c r="C100" s="10">
        <v>75.3</v>
      </c>
      <c r="D100" s="15">
        <v>5.5</v>
      </c>
      <c r="E100" s="18">
        <v>4.2</v>
      </c>
      <c r="F100" s="18">
        <v>0.9</v>
      </c>
      <c r="G100" s="18">
        <v>0.3</v>
      </c>
    </row>
    <row r="101" spans="1:7" ht="12.75">
      <c r="A101" s="29"/>
      <c r="B101" s="10"/>
      <c r="C101" s="10"/>
      <c r="D101" s="10"/>
      <c r="E101" s="10"/>
      <c r="F101" s="10"/>
      <c r="G101" s="10"/>
    </row>
    <row r="102" spans="1:7" ht="12.75">
      <c r="A102" s="32" t="s">
        <v>31</v>
      </c>
      <c r="B102" s="101">
        <v>156.9</v>
      </c>
      <c r="C102" s="101">
        <v>139.8</v>
      </c>
      <c r="D102" s="101">
        <v>17.1</v>
      </c>
      <c r="E102" s="101">
        <v>13.3</v>
      </c>
      <c r="F102" s="105">
        <v>2.9</v>
      </c>
      <c r="G102" s="105">
        <v>0.8</v>
      </c>
    </row>
    <row r="103" spans="1:7" ht="12.75">
      <c r="A103" s="103"/>
      <c r="B103" s="10"/>
      <c r="C103" s="10"/>
      <c r="D103" s="10"/>
      <c r="E103" s="10"/>
      <c r="F103" s="10"/>
      <c r="G103" s="10"/>
    </row>
    <row r="104" spans="2:7" ht="12.75">
      <c r="B104" s="10"/>
      <c r="C104" s="10"/>
      <c r="D104" s="10"/>
      <c r="E104" s="10"/>
      <c r="F104" s="10"/>
      <c r="G104" s="10"/>
    </row>
    <row r="105" spans="1:7" ht="12.75">
      <c r="A105" s="165" t="s">
        <v>28</v>
      </c>
      <c r="B105" s="165"/>
      <c r="C105" s="165"/>
      <c r="D105" s="165"/>
      <c r="E105" s="165"/>
      <c r="F105" s="165"/>
      <c r="G105" s="165"/>
    </row>
    <row r="106" spans="2:7" ht="12.75">
      <c r="B106" s="10"/>
      <c r="C106" s="10"/>
      <c r="D106" s="10"/>
      <c r="E106" s="10"/>
      <c r="F106" s="10"/>
      <c r="G106" s="10"/>
    </row>
    <row r="107" spans="1:7" ht="12.75">
      <c r="A107" s="29" t="s">
        <v>1</v>
      </c>
      <c r="B107" s="10">
        <v>13</v>
      </c>
      <c r="C107" s="10">
        <v>10.4</v>
      </c>
      <c r="D107" s="18">
        <v>2.7</v>
      </c>
      <c r="E107" s="18">
        <v>2.1</v>
      </c>
      <c r="F107" s="18">
        <v>0.6</v>
      </c>
      <c r="G107" s="104">
        <v>0</v>
      </c>
    </row>
    <row r="108" spans="1:7" ht="12.75">
      <c r="A108" s="29" t="s">
        <v>2</v>
      </c>
      <c r="B108" s="15">
        <v>7.8</v>
      </c>
      <c r="C108" s="15">
        <v>6.5</v>
      </c>
      <c r="D108" s="18">
        <v>1.3</v>
      </c>
      <c r="E108" s="18">
        <v>1.3</v>
      </c>
      <c r="F108" s="104">
        <v>0</v>
      </c>
      <c r="G108" s="104">
        <v>0</v>
      </c>
    </row>
    <row r="109" spans="1:7" ht="12.75">
      <c r="A109" s="29" t="s">
        <v>3</v>
      </c>
      <c r="B109" s="18">
        <v>4.2</v>
      </c>
      <c r="C109" s="18">
        <v>3.5</v>
      </c>
      <c r="D109" s="18">
        <v>0.7</v>
      </c>
      <c r="E109" s="18">
        <v>0.7</v>
      </c>
      <c r="F109" s="104">
        <v>0</v>
      </c>
      <c r="G109" s="104">
        <v>0</v>
      </c>
    </row>
    <row r="110" spans="1:7" ht="12.75">
      <c r="A110" s="29" t="s">
        <v>30</v>
      </c>
      <c r="B110" s="15">
        <v>7.2</v>
      </c>
      <c r="C110" s="15">
        <v>6.7</v>
      </c>
      <c r="D110" s="18">
        <v>0.5</v>
      </c>
      <c r="E110" s="18">
        <v>0.3</v>
      </c>
      <c r="F110" s="18">
        <v>0.1</v>
      </c>
      <c r="G110" s="104">
        <v>0</v>
      </c>
    </row>
    <row r="111" spans="1:7" ht="12.75">
      <c r="A111" s="29"/>
      <c r="B111" s="10"/>
      <c r="C111" s="10"/>
      <c r="D111" s="10"/>
      <c r="E111" s="10"/>
      <c r="F111" s="10"/>
      <c r="G111" s="108"/>
    </row>
    <row r="112" spans="1:8" ht="12.75">
      <c r="A112" s="32" t="s">
        <v>31</v>
      </c>
      <c r="B112" s="101">
        <v>32.2</v>
      </c>
      <c r="C112" s="101">
        <v>27.1</v>
      </c>
      <c r="D112" s="107">
        <v>5.2</v>
      </c>
      <c r="E112" s="105">
        <v>4.4</v>
      </c>
      <c r="F112" s="105">
        <v>0.7</v>
      </c>
      <c r="G112" s="106">
        <v>0</v>
      </c>
      <c r="H112" s="104"/>
    </row>
    <row r="113" spans="2:8" ht="12.75">
      <c r="B113" s="10"/>
      <c r="C113" s="10"/>
      <c r="D113" s="10"/>
      <c r="E113" s="10"/>
      <c r="F113" s="10"/>
      <c r="G113" s="104"/>
      <c r="H113" s="104"/>
    </row>
    <row r="114" spans="2:8" ht="12.75">
      <c r="B114" s="10"/>
      <c r="C114" s="10"/>
      <c r="D114" s="10"/>
      <c r="E114" s="10"/>
      <c r="F114" s="10"/>
      <c r="G114" s="104"/>
      <c r="H114" s="104"/>
    </row>
  </sheetData>
  <mergeCells count="15">
    <mergeCell ref="A85:G85"/>
    <mergeCell ref="A95:G95"/>
    <mergeCell ref="A105:G105"/>
    <mergeCell ref="A60:G60"/>
    <mergeCell ref="D62:G62"/>
    <mergeCell ref="A65:G65"/>
    <mergeCell ref="A75:G75"/>
    <mergeCell ref="A8:G8"/>
    <mergeCell ref="A16:G16"/>
    <mergeCell ref="A24:G24"/>
    <mergeCell ref="A59:G59"/>
    <mergeCell ref="A1:G1"/>
    <mergeCell ref="A2:G2"/>
    <mergeCell ref="A3:G3"/>
    <mergeCell ref="D5:G5"/>
  </mergeCells>
  <printOptions horizontalCentered="1"/>
  <pageMargins left="0.7874015748031497" right="0.7874015748031497" top="0.7874015748031497" bottom="0.7874015748031497" header="0.5118110236220472" footer="0.5118110236220472"/>
  <pageSetup firstPageNumber="19" useFirstPageNumber="1" horizontalDpi="600" verticalDpi="600" orientation="portrait" paperSize="9" r:id="rId2"/>
  <headerFooter alignWithMargins="0">
    <oddHeader>&amp;C- &amp;P -</oddHeader>
  </headerFooter>
  <drawing r:id="rId1"/>
</worksheet>
</file>

<file path=xl/worksheets/sheet13.xml><?xml version="1.0" encoding="utf-8"?>
<worksheet xmlns="http://schemas.openxmlformats.org/spreadsheetml/2006/main" xmlns:r="http://schemas.openxmlformats.org/officeDocument/2006/relationships">
  <dimension ref="A1:L56"/>
  <sheetViews>
    <sheetView workbookViewId="0" topLeftCell="A1">
      <selection activeCell="I25" sqref="I25"/>
    </sheetView>
  </sheetViews>
  <sheetFormatPr defaultColWidth="11.421875" defaultRowHeight="12.75"/>
  <cols>
    <col min="1" max="1" width="20.7109375" style="1" customWidth="1"/>
    <col min="2" max="7" width="10.7109375" style="1" customWidth="1"/>
    <col min="9" max="12" width="11.421875" style="1" customWidth="1"/>
  </cols>
  <sheetData>
    <row r="1" spans="1:7" ht="12.75">
      <c r="A1" s="165" t="s">
        <v>167</v>
      </c>
      <c r="B1" s="165"/>
      <c r="C1" s="165"/>
      <c r="D1" s="165"/>
      <c r="E1" s="165"/>
      <c r="F1" s="165"/>
      <c r="G1" s="165"/>
    </row>
    <row r="2" spans="1:7" ht="12.75">
      <c r="A2" s="165" t="s">
        <v>121</v>
      </c>
      <c r="B2" s="165"/>
      <c r="C2" s="165"/>
      <c r="D2" s="165"/>
      <c r="E2" s="165"/>
      <c r="F2" s="165"/>
      <c r="G2" s="165"/>
    </row>
    <row r="3" ht="12.75">
      <c r="A3" s="3"/>
    </row>
    <row r="4" spans="1:7" ht="12.75">
      <c r="A4" s="99" t="s">
        <v>122</v>
      </c>
      <c r="B4" s="170" t="s">
        <v>0</v>
      </c>
      <c r="C4" s="21" t="s">
        <v>117</v>
      </c>
      <c r="D4" s="174" t="s">
        <v>116</v>
      </c>
      <c r="E4" s="166"/>
      <c r="F4" s="166"/>
      <c r="G4" s="166"/>
    </row>
    <row r="5" spans="1:7" ht="12.75">
      <c r="A5" s="14" t="s">
        <v>136</v>
      </c>
      <c r="B5" s="171"/>
      <c r="C5" s="23" t="s">
        <v>15</v>
      </c>
      <c r="D5" s="8" t="s">
        <v>118</v>
      </c>
      <c r="E5" s="7">
        <v>2</v>
      </c>
      <c r="F5" s="8">
        <v>3</v>
      </c>
      <c r="G5" s="6" t="s">
        <v>19</v>
      </c>
    </row>
    <row r="6" spans="1:7" ht="12.75">
      <c r="A6" s="4"/>
      <c r="B6" s="10"/>
      <c r="C6" s="10"/>
      <c r="D6" s="10"/>
      <c r="E6" s="10"/>
      <c r="F6" s="10"/>
      <c r="G6" s="10"/>
    </row>
    <row r="7" spans="1:7" ht="12.75">
      <c r="A7" s="29" t="s">
        <v>140</v>
      </c>
      <c r="B7" s="17">
        <v>0.9</v>
      </c>
      <c r="C7" s="17">
        <v>0.2</v>
      </c>
      <c r="D7" s="17">
        <v>0.2</v>
      </c>
      <c r="E7" s="17">
        <v>0.1</v>
      </c>
      <c r="F7" s="17">
        <v>0.1</v>
      </c>
      <c r="G7" s="90">
        <v>0</v>
      </c>
    </row>
    <row r="8" spans="1:7" ht="12.75">
      <c r="A8" s="29"/>
      <c r="B8" s="17"/>
      <c r="C8" s="17"/>
      <c r="D8" s="17"/>
      <c r="E8" s="17"/>
      <c r="F8" s="17"/>
      <c r="G8" s="109"/>
    </row>
    <row r="9" spans="1:7" ht="12.75">
      <c r="A9" s="29" t="s">
        <v>141</v>
      </c>
      <c r="B9" s="16">
        <v>5.3</v>
      </c>
      <c r="C9" s="16">
        <v>5.1</v>
      </c>
      <c r="D9" s="17">
        <v>0.2</v>
      </c>
      <c r="E9" s="17">
        <v>0.1</v>
      </c>
      <c r="F9" s="17">
        <v>0.1</v>
      </c>
      <c r="G9" s="90">
        <v>0</v>
      </c>
    </row>
    <row r="10" spans="1:7" ht="12.75">
      <c r="A10" s="29"/>
      <c r="B10" s="9"/>
      <c r="C10" s="16"/>
      <c r="D10" s="17"/>
      <c r="E10" s="17"/>
      <c r="F10" s="109"/>
      <c r="G10" s="90"/>
    </row>
    <row r="11" spans="1:7" ht="12.75">
      <c r="A11" s="29" t="s">
        <v>142</v>
      </c>
      <c r="B11" s="9">
        <v>27.4</v>
      </c>
      <c r="C11" s="9">
        <v>26.6</v>
      </c>
      <c r="D11" s="17">
        <v>0.8</v>
      </c>
      <c r="E11" s="17">
        <v>0.6</v>
      </c>
      <c r="F11" s="17">
        <v>0.1</v>
      </c>
      <c r="G11" s="17">
        <v>0.1</v>
      </c>
    </row>
    <row r="12" spans="1:7" ht="12.75">
      <c r="A12" s="29"/>
      <c r="B12" s="9"/>
      <c r="C12" s="9"/>
      <c r="D12" s="17"/>
      <c r="E12" s="17"/>
      <c r="F12" s="17"/>
      <c r="G12" s="90"/>
    </row>
    <row r="13" spans="1:7" ht="12.75">
      <c r="A13" s="29" t="s">
        <v>143</v>
      </c>
      <c r="B13" s="9">
        <v>35.5</v>
      </c>
      <c r="C13" s="9">
        <v>31.9</v>
      </c>
      <c r="D13" s="17">
        <v>3.5</v>
      </c>
      <c r="E13" s="17">
        <v>3.2</v>
      </c>
      <c r="F13" s="17">
        <v>0.3</v>
      </c>
      <c r="G13" s="90">
        <v>0</v>
      </c>
    </row>
    <row r="14" spans="1:7" ht="12.75">
      <c r="A14" s="29"/>
      <c r="B14" s="9"/>
      <c r="C14" s="9"/>
      <c r="D14" s="17"/>
      <c r="E14" s="17"/>
      <c r="F14" s="17"/>
      <c r="G14" s="109"/>
    </row>
    <row r="15" spans="1:7" ht="12.75">
      <c r="A15" s="29" t="s">
        <v>144</v>
      </c>
      <c r="B15" s="9">
        <v>57.7</v>
      </c>
      <c r="C15" s="9">
        <v>47.9</v>
      </c>
      <c r="D15" s="16">
        <v>9.8</v>
      </c>
      <c r="E15" s="16">
        <v>9.1</v>
      </c>
      <c r="F15" s="17">
        <v>0.6</v>
      </c>
      <c r="G15" s="17">
        <v>0.1</v>
      </c>
    </row>
    <row r="16" spans="1:7" ht="12.75">
      <c r="A16" s="29"/>
      <c r="B16" s="9"/>
      <c r="C16" s="9"/>
      <c r="D16" s="9"/>
      <c r="E16" s="16"/>
      <c r="F16" s="17"/>
      <c r="G16" s="17"/>
    </row>
    <row r="17" spans="1:7" ht="12.75">
      <c r="A17" s="29" t="s">
        <v>100</v>
      </c>
      <c r="B17" s="9">
        <v>57.1</v>
      </c>
      <c r="C17" s="9">
        <v>37.2</v>
      </c>
      <c r="D17" s="9">
        <v>19.9</v>
      </c>
      <c r="E17" s="9">
        <v>18.7</v>
      </c>
      <c r="F17" s="17">
        <v>1.2</v>
      </c>
      <c r="G17" s="90">
        <v>0</v>
      </c>
    </row>
    <row r="18" spans="1:7" ht="12.75">
      <c r="A18" s="29"/>
      <c r="B18" s="9"/>
      <c r="C18" s="9"/>
      <c r="D18" s="9"/>
      <c r="E18" s="9"/>
      <c r="F18" s="17"/>
      <c r="G18" s="17"/>
    </row>
    <row r="19" spans="1:7" ht="12.75">
      <c r="A19" s="29" t="s">
        <v>101</v>
      </c>
      <c r="B19" s="9">
        <v>62.3</v>
      </c>
      <c r="C19" s="9">
        <v>22.2</v>
      </c>
      <c r="D19" s="9">
        <v>40.2</v>
      </c>
      <c r="E19" s="9">
        <v>37.6</v>
      </c>
      <c r="F19" s="17">
        <v>2.3</v>
      </c>
      <c r="G19" s="17">
        <v>0.2</v>
      </c>
    </row>
    <row r="20" spans="1:7" ht="12.75">
      <c r="A20" s="29"/>
      <c r="B20" s="9"/>
      <c r="C20" s="9"/>
      <c r="D20" s="9"/>
      <c r="E20" s="9"/>
      <c r="F20" s="17"/>
      <c r="G20" s="17"/>
    </row>
    <row r="21" spans="1:7" ht="12.75">
      <c r="A21" s="29" t="s">
        <v>145</v>
      </c>
      <c r="B21" s="9">
        <v>102.7</v>
      </c>
      <c r="C21" s="9">
        <v>10</v>
      </c>
      <c r="D21" s="9">
        <v>92.7</v>
      </c>
      <c r="E21" s="9">
        <v>86.1</v>
      </c>
      <c r="F21" s="16">
        <v>5.9</v>
      </c>
      <c r="G21" s="17">
        <v>0.7</v>
      </c>
    </row>
    <row r="22" spans="1:7" ht="12.75">
      <c r="A22" s="29"/>
      <c r="B22" s="9"/>
      <c r="C22" s="17"/>
      <c r="D22" s="9"/>
      <c r="E22" s="9"/>
      <c r="F22" s="16"/>
      <c r="G22" s="17"/>
    </row>
    <row r="23" spans="1:7" ht="12.75">
      <c r="A23" s="29" t="s">
        <v>146</v>
      </c>
      <c r="B23" s="9">
        <v>69.3</v>
      </c>
      <c r="C23" s="17">
        <v>2.2</v>
      </c>
      <c r="D23" s="9">
        <v>67.1</v>
      </c>
      <c r="E23" s="9">
        <v>46.1</v>
      </c>
      <c r="F23" s="9">
        <v>16.3</v>
      </c>
      <c r="G23" s="17">
        <v>4.8</v>
      </c>
    </row>
    <row r="24" spans="1:7" ht="12.75">
      <c r="A24" s="29"/>
      <c r="B24" s="9"/>
      <c r="D24" s="9"/>
      <c r="E24" s="9"/>
      <c r="F24" s="9"/>
      <c r="G24" s="9"/>
    </row>
    <row r="25" spans="1:7" ht="12.75">
      <c r="A25" s="29" t="s">
        <v>164</v>
      </c>
      <c r="B25" s="9">
        <v>20.7</v>
      </c>
      <c r="C25" s="9">
        <v>10.2</v>
      </c>
      <c r="D25" s="9">
        <v>10.5</v>
      </c>
      <c r="E25" s="16">
        <v>9.2</v>
      </c>
      <c r="F25" s="17">
        <v>1</v>
      </c>
      <c r="G25" s="17">
        <v>3</v>
      </c>
    </row>
    <row r="26" spans="1:7" ht="12.75">
      <c r="A26" s="29"/>
      <c r="B26" s="9"/>
      <c r="C26" s="9"/>
      <c r="D26" s="9"/>
      <c r="E26" s="9"/>
      <c r="F26" s="9"/>
      <c r="G26" s="9"/>
    </row>
    <row r="27" spans="1:7" ht="12.75">
      <c r="A27" s="32" t="s">
        <v>0</v>
      </c>
      <c r="B27" s="37">
        <v>438.5</v>
      </c>
      <c r="C27" s="37">
        <v>193.6</v>
      </c>
      <c r="D27" s="37">
        <v>245.1</v>
      </c>
      <c r="E27" s="37">
        <v>210.9</v>
      </c>
      <c r="F27" s="37">
        <v>28</v>
      </c>
      <c r="G27" s="110">
        <v>6.2</v>
      </c>
    </row>
    <row r="31" spans="8:12" ht="12.75">
      <c r="H31" s="29" t="s">
        <v>92</v>
      </c>
      <c r="I31" s="9">
        <f>C7+C9</f>
        <v>5.3</v>
      </c>
      <c r="J31" s="9">
        <f>E7+E9</f>
        <v>0.2</v>
      </c>
      <c r="K31" s="9">
        <f>F7+F9</f>
        <v>0.2</v>
      </c>
      <c r="L31" s="9">
        <f>G7+G9</f>
        <v>0</v>
      </c>
    </row>
    <row r="32" spans="8:12" ht="12.75">
      <c r="H32" s="29" t="s">
        <v>155</v>
      </c>
      <c r="I32" s="9">
        <f>C11</f>
        <v>26.6</v>
      </c>
      <c r="J32" s="9">
        <f>E11</f>
        <v>0.6</v>
      </c>
      <c r="K32" s="9">
        <f>F11</f>
        <v>0.1</v>
      </c>
      <c r="L32" s="9">
        <f>G11</f>
        <v>0.1</v>
      </c>
    </row>
    <row r="33" spans="8:12" ht="12.75">
      <c r="H33" s="29" t="s">
        <v>154</v>
      </c>
      <c r="I33" s="9">
        <f>C13</f>
        <v>31.9</v>
      </c>
      <c r="J33" s="9">
        <f>E13</f>
        <v>3.2</v>
      </c>
      <c r="K33" s="9">
        <f>F13</f>
        <v>0.3</v>
      </c>
      <c r="L33" s="9">
        <f>G13</f>
        <v>0</v>
      </c>
    </row>
    <row r="34" spans="8:12" ht="12.75">
      <c r="H34" s="29" t="s">
        <v>153</v>
      </c>
      <c r="I34" s="9">
        <f>C15</f>
        <v>47.9</v>
      </c>
      <c r="J34" s="9">
        <f>E15</f>
        <v>9.1</v>
      </c>
      <c r="K34" s="9">
        <f>F15</f>
        <v>0.6</v>
      </c>
      <c r="L34" s="9">
        <f>G15</f>
        <v>0.1</v>
      </c>
    </row>
    <row r="35" spans="8:12" ht="12.75">
      <c r="H35" s="29" t="s">
        <v>150</v>
      </c>
      <c r="I35" s="9">
        <f>C17</f>
        <v>37.2</v>
      </c>
      <c r="J35" s="9">
        <f>E17</f>
        <v>18.7</v>
      </c>
      <c r="K35" s="9">
        <f>F17</f>
        <v>1.2</v>
      </c>
      <c r="L35" s="9">
        <f>G17</f>
        <v>0</v>
      </c>
    </row>
    <row r="36" spans="8:12" ht="12.75">
      <c r="H36" s="29" t="s">
        <v>151</v>
      </c>
      <c r="I36" s="9">
        <f>C19</f>
        <v>22.2</v>
      </c>
      <c r="J36" s="9">
        <f>E19</f>
        <v>37.6</v>
      </c>
      <c r="K36" s="9">
        <f>F19</f>
        <v>2.3</v>
      </c>
      <c r="L36" s="9">
        <f>G19</f>
        <v>0.2</v>
      </c>
    </row>
    <row r="37" spans="8:12" ht="12.75">
      <c r="H37" s="29" t="s">
        <v>152</v>
      </c>
      <c r="I37" s="9">
        <f>C21</f>
        <v>10</v>
      </c>
      <c r="J37" s="9">
        <f>E21</f>
        <v>86.1</v>
      </c>
      <c r="K37" s="9">
        <f>F21</f>
        <v>5.9</v>
      </c>
      <c r="L37" s="9">
        <f>G21</f>
        <v>0.7</v>
      </c>
    </row>
    <row r="38" spans="8:12" ht="12.75">
      <c r="H38" s="29" t="s">
        <v>146</v>
      </c>
      <c r="I38" s="9">
        <f>C23</f>
        <v>2.2</v>
      </c>
      <c r="J38" s="9">
        <f>E23</f>
        <v>46.1</v>
      </c>
      <c r="K38" s="9">
        <f>F23</f>
        <v>16.3</v>
      </c>
      <c r="L38" s="9">
        <f>G23</f>
        <v>4.8</v>
      </c>
    </row>
    <row r="39" spans="8:12" ht="12.75">
      <c r="H39" s="29" t="s">
        <v>123</v>
      </c>
      <c r="I39" s="9">
        <f>C25</f>
        <v>10.2</v>
      </c>
      <c r="J39" s="9">
        <f>E25</f>
        <v>9.2</v>
      </c>
      <c r="K39" s="9">
        <f>F25</f>
        <v>1</v>
      </c>
      <c r="L39" s="9">
        <f>G25</f>
        <v>3</v>
      </c>
    </row>
    <row r="41" spans="9:12" ht="12.75">
      <c r="I41" s="99"/>
      <c r="J41" s="99"/>
      <c r="K41" s="99"/>
      <c r="L41" s="111"/>
    </row>
    <row r="56" ht="12.75">
      <c r="A56" s="1" t="s">
        <v>134</v>
      </c>
    </row>
  </sheetData>
  <mergeCells count="4">
    <mergeCell ref="A1:G1"/>
    <mergeCell ref="A2:G2"/>
    <mergeCell ref="B4:B5"/>
    <mergeCell ref="D4:G4"/>
  </mergeCells>
  <printOptions horizontalCentered="1"/>
  <pageMargins left="0.7874015748031497" right="0.7874015748031497" top="0.7874015748031497" bottom="0.7874015748031497" header="0.5118110236220472" footer="0.5118110236220472"/>
  <pageSetup firstPageNumber="21" useFirstPageNumber="1" horizontalDpi="600" verticalDpi="600" orientation="portrait" paperSize="9" r:id="rId2"/>
  <headerFooter alignWithMargins="0">
    <oddHeader>&amp;C- &amp;P -</oddHeader>
  </headerFooter>
  <drawing r:id="rId1"/>
</worksheet>
</file>

<file path=xl/worksheets/sheet14.xml><?xml version="1.0" encoding="utf-8"?>
<worksheet xmlns="http://schemas.openxmlformats.org/spreadsheetml/2006/main" xmlns:r="http://schemas.openxmlformats.org/officeDocument/2006/relationships">
  <dimension ref="A1:G56"/>
  <sheetViews>
    <sheetView workbookViewId="0" topLeftCell="A1">
      <selection activeCell="H44" sqref="H44"/>
    </sheetView>
  </sheetViews>
  <sheetFormatPr defaultColWidth="11.421875" defaultRowHeight="12.75"/>
  <cols>
    <col min="1" max="1" width="22.7109375" style="1" customWidth="1"/>
    <col min="2" max="7" width="10.7109375" style="1" customWidth="1"/>
  </cols>
  <sheetData>
    <row r="1" spans="1:7" ht="12.75">
      <c r="A1" s="165" t="s">
        <v>168</v>
      </c>
      <c r="B1" s="165"/>
      <c r="C1" s="165"/>
      <c r="D1" s="165"/>
      <c r="E1" s="165"/>
      <c r="F1" s="165"/>
      <c r="G1" s="165"/>
    </row>
    <row r="3" spans="1:7" ht="12.75">
      <c r="A3" s="112"/>
      <c r="B3" s="113"/>
      <c r="C3" s="174" t="s">
        <v>137</v>
      </c>
      <c r="D3" s="166"/>
      <c r="E3" s="166"/>
      <c r="F3" s="174" t="s">
        <v>125</v>
      </c>
      <c r="G3" s="166"/>
    </row>
    <row r="4" spans="1:7" ht="12.75">
      <c r="A4" s="20"/>
      <c r="B4" s="114"/>
      <c r="C4" s="193">
        <v>1</v>
      </c>
      <c r="D4" s="193">
        <v>2</v>
      </c>
      <c r="E4" s="19" t="s">
        <v>126</v>
      </c>
      <c r="F4" s="115" t="s">
        <v>117</v>
      </c>
      <c r="G4" s="1" t="s">
        <v>124</v>
      </c>
    </row>
    <row r="5" spans="1:7" ht="12.75">
      <c r="A5" s="20"/>
      <c r="B5" s="116"/>
      <c r="C5" s="194"/>
      <c r="D5" s="194"/>
      <c r="E5" s="117" t="s">
        <v>127</v>
      </c>
      <c r="F5" s="117" t="s">
        <v>15</v>
      </c>
      <c r="G5" s="118" t="s">
        <v>15</v>
      </c>
    </row>
    <row r="6" spans="1:7" ht="12.75">
      <c r="A6" s="20"/>
      <c r="B6" s="189" t="s">
        <v>77</v>
      </c>
      <c r="C6" s="190"/>
      <c r="D6" s="190"/>
      <c r="E6" s="191"/>
      <c r="F6" s="192" t="s">
        <v>128</v>
      </c>
      <c r="G6" s="190"/>
    </row>
    <row r="7" ht="12.75">
      <c r="A7" s="4"/>
    </row>
    <row r="8" spans="1:7" ht="12.75">
      <c r="A8" s="50" t="s">
        <v>47</v>
      </c>
      <c r="B8" s="119">
        <v>18</v>
      </c>
      <c r="C8" s="120">
        <v>7.26730400000001</v>
      </c>
      <c r="D8" s="120">
        <v>7.992867000000006</v>
      </c>
      <c r="E8" s="121">
        <v>2.1564840000000003</v>
      </c>
      <c r="F8" s="122">
        <v>41.3</v>
      </c>
      <c r="G8" s="123">
        <v>58.7</v>
      </c>
    </row>
    <row r="9" spans="1:7" ht="12.75">
      <c r="A9" s="50" t="s">
        <v>48</v>
      </c>
      <c r="B9" s="119">
        <v>19.289573</v>
      </c>
      <c r="C9" s="120">
        <v>7.899989000000005</v>
      </c>
      <c r="D9" s="120">
        <v>9.45286</v>
      </c>
      <c r="E9" s="121">
        <v>1.9367239999999997</v>
      </c>
      <c r="F9" s="122">
        <v>41.6</v>
      </c>
      <c r="G9" s="123">
        <v>58.4</v>
      </c>
    </row>
    <row r="10" spans="1:7" ht="12.75">
      <c r="A10" s="50" t="s">
        <v>49</v>
      </c>
      <c r="B10" s="119">
        <v>23</v>
      </c>
      <c r="C10" s="119">
        <v>11</v>
      </c>
      <c r="D10" s="119">
        <v>10.27416700000001</v>
      </c>
      <c r="E10" s="121">
        <v>1.6884799999999998</v>
      </c>
      <c r="F10" s="123">
        <v>49.3</v>
      </c>
      <c r="G10" s="123">
        <v>50.7</v>
      </c>
    </row>
    <row r="11" spans="1:7" ht="12.75">
      <c r="A11" s="50" t="s">
        <v>50</v>
      </c>
      <c r="B11" s="119">
        <v>19</v>
      </c>
      <c r="C11" s="120">
        <v>8.049993999999996</v>
      </c>
      <c r="D11" s="120">
        <v>8.009018000000006</v>
      </c>
      <c r="E11" s="121">
        <v>2.239886</v>
      </c>
      <c r="F11" s="122">
        <v>44.1</v>
      </c>
      <c r="G11" s="123">
        <v>55.9</v>
      </c>
    </row>
    <row r="12" spans="1:7" ht="12.75">
      <c r="A12" s="61"/>
      <c r="B12" s="119"/>
      <c r="C12" s="119"/>
      <c r="D12" s="119"/>
      <c r="E12" s="119"/>
      <c r="F12" s="122"/>
      <c r="G12" s="123"/>
    </row>
    <row r="13" spans="1:7" ht="12.75">
      <c r="A13" s="62" t="s">
        <v>51</v>
      </c>
      <c r="B13" s="124">
        <v>78.71919100000007</v>
      </c>
      <c r="C13" s="124">
        <v>34.96870500000001</v>
      </c>
      <c r="D13" s="124">
        <v>35.72891200000002</v>
      </c>
      <c r="E13" s="134">
        <v>8.021574</v>
      </c>
      <c r="F13" s="135">
        <v>44.4</v>
      </c>
      <c r="G13" s="135">
        <v>55.6</v>
      </c>
    </row>
    <row r="14" spans="1:7" ht="12.75">
      <c r="A14" s="61"/>
      <c r="B14" s="119"/>
      <c r="C14" s="119"/>
      <c r="D14" s="119"/>
      <c r="E14" s="119"/>
      <c r="F14" s="122"/>
      <c r="G14" s="123"/>
    </row>
    <row r="15" spans="1:7" ht="12.75">
      <c r="A15" s="61"/>
      <c r="B15" s="119"/>
      <c r="C15" s="119"/>
      <c r="D15" s="119"/>
      <c r="E15" s="119"/>
      <c r="F15" s="122"/>
      <c r="G15" s="123"/>
    </row>
    <row r="16" spans="1:7" ht="12.75">
      <c r="A16" s="50" t="s">
        <v>52</v>
      </c>
      <c r="B16" s="119">
        <v>34.81323199999997</v>
      </c>
      <c r="C16" s="119">
        <v>13.674210999999993</v>
      </c>
      <c r="D16" s="119">
        <v>19</v>
      </c>
      <c r="E16" s="121">
        <v>2</v>
      </c>
      <c r="F16" s="123">
        <v>39.9</v>
      </c>
      <c r="G16" s="123">
        <v>60.1</v>
      </c>
    </row>
    <row r="17" spans="1:7" ht="12.75">
      <c r="A17" s="50" t="s">
        <v>53</v>
      </c>
      <c r="B17" s="119">
        <v>15</v>
      </c>
      <c r="C17" s="120">
        <v>9</v>
      </c>
      <c r="D17" s="121">
        <v>6</v>
      </c>
      <c r="E17" s="121">
        <v>0.237656</v>
      </c>
      <c r="F17" s="122">
        <v>59.1</v>
      </c>
      <c r="G17" s="121">
        <v>40.9</v>
      </c>
    </row>
    <row r="18" spans="1:7" ht="12.75">
      <c r="A18" s="50" t="s">
        <v>54</v>
      </c>
      <c r="B18" s="119">
        <v>23</v>
      </c>
      <c r="C18" s="119">
        <v>11</v>
      </c>
      <c r="D18" s="119">
        <v>11</v>
      </c>
      <c r="E18" s="121">
        <v>1.5447619999999997</v>
      </c>
      <c r="F18" s="123">
        <v>45.5</v>
      </c>
      <c r="G18" s="123">
        <v>54.5</v>
      </c>
    </row>
    <row r="19" spans="1:7" ht="12.75">
      <c r="A19" s="50" t="s">
        <v>55</v>
      </c>
      <c r="B19" s="119">
        <v>12</v>
      </c>
      <c r="C19" s="121">
        <v>5.7934660000000004</v>
      </c>
      <c r="D19" s="121">
        <v>4.810727999999999</v>
      </c>
      <c r="E19" s="121">
        <v>1.5812810000000002</v>
      </c>
      <c r="F19" s="121">
        <v>47.4</v>
      </c>
      <c r="G19" s="121">
        <v>52.6</v>
      </c>
    </row>
    <row r="20" spans="1:7" ht="12.75">
      <c r="A20" s="50" t="s">
        <v>56</v>
      </c>
      <c r="B20" s="119">
        <v>23</v>
      </c>
      <c r="C20" s="119">
        <v>11.211395999999985</v>
      </c>
      <c r="D20" s="119">
        <v>10</v>
      </c>
      <c r="E20" s="121">
        <v>2.1096809999999997</v>
      </c>
      <c r="F20" s="123">
        <v>46.4</v>
      </c>
      <c r="G20" s="123">
        <v>53.6</v>
      </c>
    </row>
    <row r="21" spans="1:7" ht="12.75">
      <c r="A21" s="50" t="s">
        <v>57</v>
      </c>
      <c r="B21" s="119">
        <v>14.855826999999982</v>
      </c>
      <c r="C21" s="120">
        <v>7</v>
      </c>
      <c r="D21" s="120">
        <v>6.903294999999993</v>
      </c>
      <c r="E21" s="121">
        <v>1.539418</v>
      </c>
      <c r="F21" s="122">
        <v>43.5</v>
      </c>
      <c r="G21" s="122">
        <v>56.5</v>
      </c>
    </row>
    <row r="22" spans="1:7" ht="12.75">
      <c r="A22" s="50"/>
      <c r="B22" s="119"/>
      <c r="C22" s="119"/>
      <c r="D22" s="119"/>
      <c r="E22" s="119"/>
      <c r="F22" s="122"/>
      <c r="G22" s="123"/>
    </row>
    <row r="23" spans="1:7" ht="12.75">
      <c r="A23" s="63" t="s">
        <v>58</v>
      </c>
      <c r="B23" s="124">
        <v>122.670041</v>
      </c>
      <c r="C23" s="124">
        <v>56</v>
      </c>
      <c r="D23" s="124">
        <v>59</v>
      </c>
      <c r="E23" s="134">
        <v>8</v>
      </c>
      <c r="F23" s="135">
        <v>45.6</v>
      </c>
      <c r="G23" s="135">
        <v>54.4</v>
      </c>
    </row>
    <row r="24" spans="1:7" ht="12.75">
      <c r="A24" s="50"/>
      <c r="B24" s="119"/>
      <c r="C24" s="119"/>
      <c r="D24" s="119"/>
      <c r="E24" s="119"/>
      <c r="F24" s="122"/>
      <c r="G24" s="123"/>
    </row>
    <row r="25" spans="1:7" ht="12.75">
      <c r="A25" s="50"/>
      <c r="B25" s="119"/>
      <c r="C25" s="119"/>
      <c r="D25" s="119"/>
      <c r="E25" s="119"/>
      <c r="F25" s="122"/>
      <c r="G25" s="123"/>
    </row>
    <row r="26" spans="1:7" ht="12.75">
      <c r="A26" s="50" t="s">
        <v>59</v>
      </c>
      <c r="B26" s="119">
        <v>23.11362999999998</v>
      </c>
      <c r="C26" s="119">
        <v>12.61998599999999</v>
      </c>
      <c r="D26" s="119">
        <v>9.660839999999995</v>
      </c>
      <c r="E26" s="121">
        <v>0.8328039999999999</v>
      </c>
      <c r="F26" s="123">
        <v>53.7</v>
      </c>
      <c r="G26" s="123">
        <v>46.3</v>
      </c>
    </row>
    <row r="27" spans="1:7" ht="12.75">
      <c r="A27" s="50" t="s">
        <v>60</v>
      </c>
      <c r="B27" s="119">
        <v>15.071098000000022</v>
      </c>
      <c r="C27" s="120">
        <v>6.738526000000004</v>
      </c>
      <c r="D27" s="120">
        <v>7.641681999999995</v>
      </c>
      <c r="E27" s="121">
        <v>0.6908899999999999</v>
      </c>
      <c r="F27" s="122">
        <v>44.7</v>
      </c>
      <c r="G27" s="122">
        <v>55.3</v>
      </c>
    </row>
    <row r="28" spans="1:7" ht="12.75">
      <c r="A28" s="50" t="s">
        <v>61</v>
      </c>
      <c r="B28" s="119">
        <v>24</v>
      </c>
      <c r="C28" s="119">
        <v>11</v>
      </c>
      <c r="D28" s="119">
        <v>12</v>
      </c>
      <c r="E28" s="121">
        <v>2.113379</v>
      </c>
      <c r="F28" s="123">
        <v>45</v>
      </c>
      <c r="G28" s="123">
        <v>55</v>
      </c>
    </row>
    <row r="29" spans="1:7" ht="12.75">
      <c r="A29" s="50" t="s">
        <v>62</v>
      </c>
      <c r="B29" s="119">
        <v>15</v>
      </c>
      <c r="C29" s="121">
        <v>5.8518599999999985</v>
      </c>
      <c r="D29" s="121">
        <v>6.015857000000005</v>
      </c>
      <c r="E29" s="121">
        <v>1.789092</v>
      </c>
      <c r="F29" s="121">
        <v>43.1</v>
      </c>
      <c r="G29" s="122">
        <v>56.9</v>
      </c>
    </row>
    <row r="30" spans="1:7" ht="12.75">
      <c r="A30" s="50" t="s">
        <v>63</v>
      </c>
      <c r="B30" s="119">
        <v>20.689741999999953</v>
      </c>
      <c r="C30" s="120">
        <v>8.662128000000013</v>
      </c>
      <c r="D30" s="119">
        <v>10.177805999999983</v>
      </c>
      <c r="E30" s="121">
        <v>1.8498080000000003</v>
      </c>
      <c r="F30" s="122">
        <v>42.2</v>
      </c>
      <c r="G30" s="123">
        <v>57.8</v>
      </c>
    </row>
    <row r="31" spans="1:7" ht="12.75">
      <c r="A31" s="50" t="s">
        <v>64</v>
      </c>
      <c r="B31" s="119">
        <v>22</v>
      </c>
      <c r="C31" s="119">
        <v>9.530319</v>
      </c>
      <c r="D31" s="119">
        <v>10.569066000000012</v>
      </c>
      <c r="E31" s="121">
        <v>0.584843</v>
      </c>
      <c r="F31" s="123">
        <v>45.4</v>
      </c>
      <c r="G31" s="123">
        <v>54.6</v>
      </c>
    </row>
    <row r="32" spans="1:7" ht="12.75">
      <c r="A32" s="50" t="s">
        <v>65</v>
      </c>
      <c r="B32" s="119">
        <v>22</v>
      </c>
      <c r="C32" s="120">
        <v>9.304680000000001</v>
      </c>
      <c r="D32" s="119">
        <v>12</v>
      </c>
      <c r="E32" s="121">
        <v>0.8316849999999999</v>
      </c>
      <c r="F32" s="122">
        <v>41.1</v>
      </c>
      <c r="G32" s="123">
        <v>58.9</v>
      </c>
    </row>
    <row r="33" spans="1:7" ht="12.75">
      <c r="A33" s="50"/>
      <c r="B33" s="119"/>
      <c r="C33" s="119"/>
      <c r="D33" s="119"/>
      <c r="E33" s="119"/>
      <c r="F33" s="122"/>
      <c r="G33" s="123"/>
    </row>
    <row r="34" spans="1:7" ht="12.75">
      <c r="A34" s="63" t="s">
        <v>66</v>
      </c>
      <c r="B34" s="124">
        <v>142</v>
      </c>
      <c r="C34" s="124">
        <v>64</v>
      </c>
      <c r="D34" s="124">
        <v>69.41665599999993</v>
      </c>
      <c r="E34" s="134">
        <v>8.692501</v>
      </c>
      <c r="F34" s="135">
        <v>45.3</v>
      </c>
      <c r="G34" s="135">
        <v>54.7</v>
      </c>
    </row>
    <row r="35" spans="1:7" ht="12.75">
      <c r="A35" s="50"/>
      <c r="B35" s="119"/>
      <c r="C35" s="119"/>
      <c r="D35" s="119"/>
      <c r="E35" s="119"/>
      <c r="F35" s="122"/>
      <c r="G35" s="123"/>
    </row>
    <row r="36" spans="1:7" ht="12.75">
      <c r="A36" s="50"/>
      <c r="B36" s="119"/>
      <c r="C36" s="119"/>
      <c r="D36" s="119"/>
      <c r="E36" s="119"/>
      <c r="F36" s="122"/>
      <c r="G36" s="123"/>
    </row>
    <row r="37" spans="1:7" ht="12.75">
      <c r="A37" s="50" t="s">
        <v>67</v>
      </c>
      <c r="B37" s="120">
        <v>9</v>
      </c>
      <c r="C37" s="121">
        <v>2.442813</v>
      </c>
      <c r="D37" s="121">
        <v>4.838040999999997</v>
      </c>
      <c r="E37" s="121">
        <v>0.581406</v>
      </c>
      <c r="F37" s="121">
        <v>31</v>
      </c>
      <c r="G37" s="121">
        <v>69</v>
      </c>
    </row>
    <row r="38" spans="1:7" ht="12.75">
      <c r="A38" s="50" t="s">
        <v>68</v>
      </c>
      <c r="B38" s="120">
        <v>8</v>
      </c>
      <c r="C38" s="121">
        <v>3.5176500000000006</v>
      </c>
      <c r="D38" s="121">
        <v>3.5148249999999983</v>
      </c>
      <c r="E38" s="121">
        <v>0.340123</v>
      </c>
      <c r="F38" s="121">
        <v>47.4</v>
      </c>
      <c r="G38" s="121">
        <v>52.6</v>
      </c>
    </row>
    <row r="39" spans="1:7" ht="12.75">
      <c r="A39" s="50" t="s">
        <v>69</v>
      </c>
      <c r="B39" s="119">
        <v>26</v>
      </c>
      <c r="C39" s="119">
        <v>11</v>
      </c>
      <c r="D39" s="119">
        <v>13</v>
      </c>
      <c r="E39" s="121">
        <v>2.378449</v>
      </c>
      <c r="F39" s="123">
        <v>42.2</v>
      </c>
      <c r="G39" s="123">
        <v>57.8</v>
      </c>
    </row>
    <row r="40" spans="1:7" ht="12.75">
      <c r="A40" s="29" t="s">
        <v>70</v>
      </c>
      <c r="B40" s="119">
        <v>27</v>
      </c>
      <c r="C40" s="119">
        <v>11</v>
      </c>
      <c r="D40" s="119">
        <v>14</v>
      </c>
      <c r="E40" s="121">
        <v>2.8309699999999998</v>
      </c>
      <c r="F40" s="123">
        <v>39.7</v>
      </c>
      <c r="G40" s="123">
        <v>60.3</v>
      </c>
    </row>
    <row r="41" spans="1:7" ht="12.75">
      <c r="A41" s="50" t="s">
        <v>71</v>
      </c>
      <c r="B41" s="119">
        <v>13</v>
      </c>
      <c r="C41" s="121">
        <v>5.148201000000004</v>
      </c>
      <c r="D41" s="121">
        <v>5.705994999999997</v>
      </c>
      <c r="E41" s="121">
        <v>1.5861879999999997</v>
      </c>
      <c r="F41" s="121">
        <v>41.5</v>
      </c>
      <c r="G41" s="122">
        <v>58.5</v>
      </c>
    </row>
    <row r="42" spans="1:7" ht="12.75">
      <c r="A42" s="50" t="s">
        <v>72</v>
      </c>
      <c r="B42" s="119">
        <v>11</v>
      </c>
      <c r="C42" s="121">
        <v>3.4864840000000012</v>
      </c>
      <c r="D42" s="121">
        <v>4.063698999999998</v>
      </c>
      <c r="E42" s="121">
        <v>1.1773399999999998</v>
      </c>
      <c r="F42" s="121">
        <v>39.6</v>
      </c>
      <c r="G42" s="122">
        <v>60.4</v>
      </c>
    </row>
    <row r="43" spans="1:7" ht="12.75">
      <c r="A43" s="50"/>
      <c r="B43" s="119"/>
      <c r="C43" s="119"/>
      <c r="D43" s="119"/>
      <c r="E43" s="119"/>
      <c r="F43" s="122"/>
      <c r="G43" s="123"/>
    </row>
    <row r="44" spans="1:7" ht="12.75">
      <c r="A44" s="63" t="s">
        <v>109</v>
      </c>
      <c r="B44" s="124">
        <v>94</v>
      </c>
      <c r="C44" s="124">
        <v>38.299141000000034</v>
      </c>
      <c r="D44" s="124">
        <v>47.329117999999966</v>
      </c>
      <c r="E44" s="134">
        <v>8.894476</v>
      </c>
      <c r="F44" s="135">
        <v>40.4</v>
      </c>
      <c r="G44" s="135">
        <v>59.6</v>
      </c>
    </row>
    <row r="45" spans="1:7" ht="12.75">
      <c r="A45" s="50"/>
      <c r="B45" s="119"/>
      <c r="C45" s="119"/>
      <c r="D45" s="119"/>
      <c r="E45" s="119"/>
      <c r="F45" s="122"/>
      <c r="G45" s="123"/>
    </row>
    <row r="46" spans="1:7" ht="12.75">
      <c r="A46" s="50"/>
      <c r="B46" s="119"/>
      <c r="C46" s="119"/>
      <c r="D46" s="119"/>
      <c r="E46" s="119"/>
      <c r="F46" s="122"/>
      <c r="G46" s="123"/>
    </row>
    <row r="47" spans="1:7" ht="12.75">
      <c r="A47" s="64" t="s">
        <v>103</v>
      </c>
      <c r="B47" s="124">
        <v>438.54079500000006</v>
      </c>
      <c r="C47" s="124">
        <v>194</v>
      </c>
      <c r="D47" s="124">
        <v>210.8853459999998</v>
      </c>
      <c r="E47" s="124">
        <v>34</v>
      </c>
      <c r="F47" s="135">
        <v>44.2</v>
      </c>
      <c r="G47" s="135">
        <v>55.8</v>
      </c>
    </row>
    <row r="48" spans="1:7" ht="12.75">
      <c r="A48" s="50"/>
      <c r="B48" s="119"/>
      <c r="C48" s="119"/>
      <c r="D48" s="119"/>
      <c r="E48" s="119"/>
      <c r="F48" s="122"/>
      <c r="G48" s="123"/>
    </row>
    <row r="49" spans="1:7" ht="12.75">
      <c r="A49" s="50" t="s">
        <v>73</v>
      </c>
      <c r="B49" s="119"/>
      <c r="C49" s="119"/>
      <c r="D49" s="119"/>
      <c r="E49" s="119"/>
      <c r="F49" s="122"/>
      <c r="G49" s="123"/>
    </row>
    <row r="50" spans="1:7" ht="12.75">
      <c r="A50" s="50" t="s">
        <v>74</v>
      </c>
      <c r="B50" s="119">
        <v>105</v>
      </c>
      <c r="C50" s="119">
        <v>49</v>
      </c>
      <c r="D50" s="119">
        <v>52</v>
      </c>
      <c r="E50" s="121">
        <v>4.682879</v>
      </c>
      <c r="F50" s="123">
        <v>46.2</v>
      </c>
      <c r="G50" s="123">
        <v>53.8</v>
      </c>
    </row>
    <row r="51" spans="1:7" ht="12.75">
      <c r="A51" s="50" t="s">
        <v>75</v>
      </c>
      <c r="B51" s="119">
        <v>333</v>
      </c>
      <c r="C51" s="119">
        <v>145</v>
      </c>
      <c r="D51" s="119">
        <v>158</v>
      </c>
      <c r="E51" s="119">
        <v>29.938469999999995</v>
      </c>
      <c r="F51" s="123">
        <v>43.6</v>
      </c>
      <c r="G51" s="123">
        <v>56.4</v>
      </c>
    </row>
    <row r="54" ht="12.75">
      <c r="A54" s="39"/>
    </row>
    <row r="55" ht="12.75">
      <c r="A55" s="125"/>
    </row>
    <row r="56" ht="12.75">
      <c r="A56" s="125"/>
    </row>
  </sheetData>
  <mergeCells count="7">
    <mergeCell ref="B6:E6"/>
    <mergeCell ref="F6:G6"/>
    <mergeCell ref="A1:G1"/>
    <mergeCell ref="C3:E3"/>
    <mergeCell ref="F3:G3"/>
    <mergeCell ref="C4:C5"/>
    <mergeCell ref="D4:D5"/>
  </mergeCells>
  <printOptions horizontalCentered="1"/>
  <pageMargins left="0.7874015748031497" right="0.7874015748031497" top="0.7874015748031497" bottom="0.7874015748031497" header="0.5118110236220472" footer="0.5118110236220472"/>
  <pageSetup firstPageNumber="22" useFirstPageNumber="1" horizontalDpi="600" verticalDpi="600" orientation="portrait" paperSize="9" r:id="rId2"/>
  <headerFooter alignWithMargins="0">
    <oddHeader xml:space="preserve">&amp;C- &amp;P - </oddHeader>
  </headerFooter>
  <drawing r:id="rId1"/>
</worksheet>
</file>

<file path=xl/worksheets/sheet15.xml><?xml version="1.0" encoding="utf-8"?>
<worksheet xmlns="http://schemas.openxmlformats.org/spreadsheetml/2006/main" xmlns:r="http://schemas.openxmlformats.org/officeDocument/2006/relationships">
  <dimension ref="A1:I50"/>
  <sheetViews>
    <sheetView workbookViewId="0" topLeftCell="A1">
      <selection activeCell="F32" sqref="F32"/>
    </sheetView>
  </sheetViews>
  <sheetFormatPr defaultColWidth="11.421875" defaultRowHeight="12.75"/>
  <cols>
    <col min="1" max="8" width="11.421875" style="1" customWidth="1"/>
  </cols>
  <sheetData>
    <row r="1" spans="1:7" ht="12.75">
      <c r="A1" s="165" t="s">
        <v>165</v>
      </c>
      <c r="B1" s="165"/>
      <c r="C1" s="165"/>
      <c r="D1" s="165"/>
      <c r="E1" s="165"/>
      <c r="F1" s="165"/>
      <c r="G1" s="165"/>
    </row>
    <row r="2" spans="1:7" ht="12.75">
      <c r="A2" s="165" t="s">
        <v>169</v>
      </c>
      <c r="B2" s="165"/>
      <c r="C2" s="165"/>
      <c r="D2" s="165"/>
      <c r="E2" s="165"/>
      <c r="F2" s="165"/>
      <c r="G2" s="165"/>
    </row>
    <row r="3" spans="1:7" ht="12.75">
      <c r="A3" s="165" t="s">
        <v>160</v>
      </c>
      <c r="B3" s="165"/>
      <c r="C3" s="165"/>
      <c r="D3" s="165"/>
      <c r="E3" s="165"/>
      <c r="F3" s="165"/>
      <c r="G3" s="165"/>
    </row>
    <row r="5" spans="1:7" ht="12.75">
      <c r="A5" s="2" t="s">
        <v>119</v>
      </c>
      <c r="B5" s="12"/>
      <c r="C5" s="21" t="s">
        <v>129</v>
      </c>
      <c r="D5" s="166" t="s">
        <v>138</v>
      </c>
      <c r="E5" s="166"/>
      <c r="F5" s="166"/>
      <c r="G5" s="126"/>
    </row>
    <row r="6" spans="1:7" ht="12.75">
      <c r="A6" s="3" t="s">
        <v>29</v>
      </c>
      <c r="B6" s="13"/>
      <c r="C6" s="23" t="s">
        <v>22</v>
      </c>
      <c r="D6" s="14" t="s">
        <v>118</v>
      </c>
      <c r="E6" s="7">
        <v>1</v>
      </c>
      <c r="F6" s="14" t="s">
        <v>21</v>
      </c>
      <c r="G6" s="127"/>
    </row>
    <row r="9" spans="1:7" ht="12.75">
      <c r="A9" s="165" t="s">
        <v>0</v>
      </c>
      <c r="B9" s="165"/>
      <c r="C9" s="165"/>
      <c r="D9" s="165"/>
      <c r="E9" s="165"/>
      <c r="F9" s="165"/>
      <c r="G9" s="165"/>
    </row>
    <row r="10" spans="2:7" ht="12.75">
      <c r="B10" s="10"/>
      <c r="C10" s="10"/>
      <c r="D10" s="10"/>
      <c r="E10" s="10"/>
      <c r="F10" s="10"/>
      <c r="G10" s="10"/>
    </row>
    <row r="11" spans="1:7" ht="12.75">
      <c r="A11" s="29" t="s">
        <v>1</v>
      </c>
      <c r="B11" s="10">
        <v>101.7</v>
      </c>
      <c r="C11" s="10">
        <v>84.3</v>
      </c>
      <c r="D11" s="10">
        <v>17.4</v>
      </c>
      <c r="E11" s="10">
        <v>14.7</v>
      </c>
      <c r="F11" s="18">
        <v>2.9</v>
      </c>
      <c r="G11" s="10">
        <v>20.5</v>
      </c>
    </row>
    <row r="12" spans="1:7" ht="12.75">
      <c r="A12" s="29" t="s">
        <v>2</v>
      </c>
      <c r="B12" s="10">
        <v>110.7</v>
      </c>
      <c r="C12" s="10">
        <v>98.6</v>
      </c>
      <c r="D12" s="10">
        <v>12.1</v>
      </c>
      <c r="E12" s="10">
        <v>11.2</v>
      </c>
      <c r="F12" s="18">
        <v>1.8</v>
      </c>
      <c r="G12" s="10">
        <v>13</v>
      </c>
    </row>
    <row r="13" spans="1:7" ht="12.75">
      <c r="A13" s="29" t="s">
        <v>3</v>
      </c>
      <c r="B13" s="10">
        <v>83.1</v>
      </c>
      <c r="C13" s="10">
        <v>77.6</v>
      </c>
      <c r="D13" s="15">
        <v>5.6</v>
      </c>
      <c r="E13" s="15">
        <v>5.3</v>
      </c>
      <c r="F13" s="18">
        <v>0.7</v>
      </c>
      <c r="G13" s="15">
        <v>5.8</v>
      </c>
    </row>
    <row r="14" spans="1:7" ht="12.75">
      <c r="A14" s="29" t="s">
        <v>30</v>
      </c>
      <c r="B14" s="10">
        <v>140.8</v>
      </c>
      <c r="C14" s="10">
        <v>134.8</v>
      </c>
      <c r="D14" s="15">
        <v>5.9</v>
      </c>
      <c r="E14" s="15">
        <v>5.1</v>
      </c>
      <c r="F14" s="18">
        <v>0.3</v>
      </c>
      <c r="G14" s="15">
        <v>6.7</v>
      </c>
    </row>
    <row r="15" spans="1:7" ht="12.75">
      <c r="A15" s="29"/>
      <c r="B15" s="10"/>
      <c r="C15" s="10"/>
      <c r="D15" s="10"/>
      <c r="E15" s="10"/>
      <c r="F15" s="10"/>
      <c r="G15" s="10"/>
    </row>
    <row r="16" spans="1:7" ht="12.75">
      <c r="A16" s="32" t="s">
        <v>0</v>
      </c>
      <c r="B16" s="101">
        <v>436.3</v>
      </c>
      <c r="C16" s="101">
        <v>395.3</v>
      </c>
      <c r="D16" s="101">
        <v>41</v>
      </c>
      <c r="E16" s="101">
        <v>36.3</v>
      </c>
      <c r="F16" s="133">
        <v>4.8</v>
      </c>
      <c r="G16" s="101">
        <v>46</v>
      </c>
    </row>
    <row r="17" spans="1:7" ht="12.75">
      <c r="A17" s="103"/>
      <c r="B17" s="101"/>
      <c r="C17" s="101"/>
      <c r="D17" s="101"/>
      <c r="E17" s="101"/>
      <c r="F17" s="105"/>
      <c r="G17" s="101"/>
    </row>
    <row r="18" spans="2:7" ht="12.75">
      <c r="B18" s="10"/>
      <c r="C18" s="10"/>
      <c r="D18" s="10"/>
      <c r="E18" s="10"/>
      <c r="F18" s="10"/>
      <c r="G18" s="10"/>
    </row>
    <row r="19" spans="1:7" ht="12.75">
      <c r="A19" s="165" t="s">
        <v>26</v>
      </c>
      <c r="B19" s="165"/>
      <c r="C19" s="165"/>
      <c r="D19" s="165"/>
      <c r="E19" s="165"/>
      <c r="F19" s="165"/>
      <c r="G19" s="165"/>
    </row>
    <row r="20" spans="2:7" ht="12.75">
      <c r="B20" s="10"/>
      <c r="C20" s="10"/>
      <c r="D20" s="10"/>
      <c r="E20" s="10"/>
      <c r="F20" s="10"/>
      <c r="G20" s="10"/>
    </row>
    <row r="21" spans="1:7" ht="12.75">
      <c r="A21" s="29" t="s">
        <v>1</v>
      </c>
      <c r="B21" s="10">
        <v>68.9</v>
      </c>
      <c r="C21" s="10">
        <v>55.8</v>
      </c>
      <c r="D21" s="10">
        <v>13.1</v>
      </c>
      <c r="E21" s="10">
        <v>11.4</v>
      </c>
      <c r="F21" s="18">
        <v>2.4</v>
      </c>
      <c r="G21" s="10">
        <v>15</v>
      </c>
    </row>
    <row r="22" spans="1:7" ht="12.75">
      <c r="A22" s="29" t="s">
        <v>2</v>
      </c>
      <c r="B22" s="10">
        <v>73.1</v>
      </c>
      <c r="C22" s="10">
        <v>64.7</v>
      </c>
      <c r="D22" s="15">
        <v>8.4</v>
      </c>
      <c r="E22" s="15">
        <v>7.5</v>
      </c>
      <c r="F22" s="18">
        <v>1.4</v>
      </c>
      <c r="G22" s="15">
        <v>9.3</v>
      </c>
    </row>
    <row r="23" spans="1:7" ht="12.75">
      <c r="A23" s="29" t="s">
        <v>3</v>
      </c>
      <c r="B23" s="10">
        <v>43.8</v>
      </c>
      <c r="C23" s="10">
        <v>41</v>
      </c>
      <c r="D23" s="18">
        <v>3.3</v>
      </c>
      <c r="E23" s="18">
        <v>3</v>
      </c>
      <c r="F23" s="104">
        <v>0</v>
      </c>
      <c r="G23" s="18">
        <v>3.7</v>
      </c>
    </row>
    <row r="24" spans="1:7" ht="12.75">
      <c r="A24" s="29" t="s">
        <v>30</v>
      </c>
      <c r="B24" s="10">
        <v>41.7</v>
      </c>
      <c r="C24" s="10">
        <v>40</v>
      </c>
      <c r="D24" s="18">
        <v>1.7</v>
      </c>
      <c r="E24" s="18">
        <v>1.7</v>
      </c>
      <c r="F24" s="18">
        <v>0</v>
      </c>
      <c r="G24" s="18">
        <v>1.7</v>
      </c>
    </row>
    <row r="25" spans="1:7" ht="12.75">
      <c r="A25" s="29"/>
      <c r="B25" s="10"/>
      <c r="C25" s="10"/>
      <c r="D25" s="10"/>
      <c r="E25" s="10"/>
      <c r="F25" s="10"/>
      <c r="G25" s="10"/>
    </row>
    <row r="26" spans="1:7" ht="12.75">
      <c r="A26" s="32" t="s">
        <v>31</v>
      </c>
      <c r="B26" s="101">
        <v>227.5</v>
      </c>
      <c r="C26" s="101">
        <v>201.5</v>
      </c>
      <c r="D26" s="101">
        <v>26</v>
      </c>
      <c r="E26" s="101">
        <v>23.1</v>
      </c>
      <c r="F26" s="105">
        <v>4.1</v>
      </c>
      <c r="G26" s="101">
        <v>29.2</v>
      </c>
    </row>
    <row r="27" spans="1:7" ht="12.75">
      <c r="A27" s="103"/>
      <c r="B27" s="101"/>
      <c r="C27" s="101"/>
      <c r="D27" s="101"/>
      <c r="E27" s="101"/>
      <c r="F27" s="101"/>
      <c r="G27" s="101"/>
    </row>
    <row r="28" spans="2:7" ht="12.75">
      <c r="B28" s="10"/>
      <c r="C28" s="10"/>
      <c r="D28" s="10"/>
      <c r="E28" s="10"/>
      <c r="F28" s="10"/>
      <c r="G28" s="10"/>
    </row>
    <row r="29" spans="1:7" ht="12.75">
      <c r="A29" s="165" t="s">
        <v>27</v>
      </c>
      <c r="B29" s="165"/>
      <c r="C29" s="165"/>
      <c r="D29" s="165"/>
      <c r="E29" s="165"/>
      <c r="F29" s="165"/>
      <c r="G29" s="165"/>
    </row>
    <row r="30" spans="2:7" ht="12.75">
      <c r="B30" s="10"/>
      <c r="C30" s="10"/>
      <c r="D30" s="10"/>
      <c r="E30" s="10"/>
      <c r="F30" s="10"/>
      <c r="G30" s="10"/>
    </row>
    <row r="31" spans="1:7" ht="12.75">
      <c r="A31" s="29" t="s">
        <v>1</v>
      </c>
      <c r="B31" s="10">
        <v>17.7</v>
      </c>
      <c r="C31" s="10">
        <v>15</v>
      </c>
      <c r="D31" s="18">
        <v>2.9</v>
      </c>
      <c r="E31" s="18">
        <v>2.4</v>
      </c>
      <c r="F31" s="18">
        <v>0.5</v>
      </c>
      <c r="G31" s="18">
        <v>3.3</v>
      </c>
    </row>
    <row r="32" spans="1:7" ht="12.75">
      <c r="A32" s="29" t="s">
        <v>2</v>
      </c>
      <c r="B32" s="10">
        <v>28.6</v>
      </c>
      <c r="C32" s="10">
        <v>25.8</v>
      </c>
      <c r="D32" s="18">
        <v>2.7</v>
      </c>
      <c r="E32" s="18">
        <v>2.3</v>
      </c>
      <c r="F32" s="104">
        <v>0</v>
      </c>
      <c r="G32" s="18">
        <v>3.2</v>
      </c>
    </row>
    <row r="33" spans="1:7" ht="12.75">
      <c r="A33" s="29" t="s">
        <v>3</v>
      </c>
      <c r="B33" s="10">
        <v>34.8</v>
      </c>
      <c r="C33" s="10">
        <v>32.1</v>
      </c>
      <c r="D33" s="18">
        <v>2.5</v>
      </c>
      <c r="E33" s="18">
        <v>2.1</v>
      </c>
      <c r="F33" s="18">
        <v>0.3</v>
      </c>
      <c r="G33" s="18">
        <v>2.8</v>
      </c>
    </row>
    <row r="34" spans="1:7" ht="12.75">
      <c r="A34" s="29" t="s">
        <v>30</v>
      </c>
      <c r="B34" s="10">
        <v>90.2</v>
      </c>
      <c r="C34" s="10">
        <v>86.8</v>
      </c>
      <c r="D34" s="18">
        <v>3.6</v>
      </c>
      <c r="E34" s="18">
        <v>3.2</v>
      </c>
      <c r="F34" s="18">
        <v>0.3</v>
      </c>
      <c r="G34" s="18">
        <v>3.9</v>
      </c>
    </row>
    <row r="35" spans="1:7" ht="12.75">
      <c r="A35" s="29"/>
      <c r="B35" s="10"/>
      <c r="C35" s="10"/>
      <c r="D35" s="10"/>
      <c r="E35" s="10"/>
      <c r="F35" s="10"/>
      <c r="G35" s="10"/>
    </row>
    <row r="36" spans="1:9" ht="12.75">
      <c r="A36" s="32" t="s">
        <v>31</v>
      </c>
      <c r="B36" s="101">
        <v>171.3</v>
      </c>
      <c r="C36" s="101">
        <v>159.7</v>
      </c>
      <c r="D36" s="101">
        <v>11.8</v>
      </c>
      <c r="E36" s="101">
        <v>10.4</v>
      </c>
      <c r="F36" s="105">
        <v>1.6</v>
      </c>
      <c r="G36" s="101">
        <v>13.3</v>
      </c>
      <c r="I36" s="10"/>
    </row>
    <row r="37" spans="1:9" ht="12.75">
      <c r="A37" s="103"/>
      <c r="B37" s="101"/>
      <c r="C37" s="101"/>
      <c r="D37" s="101"/>
      <c r="E37" s="101"/>
      <c r="F37" s="105"/>
      <c r="G37" s="101"/>
      <c r="I37" s="10"/>
    </row>
    <row r="38" spans="2:9" ht="12.75">
      <c r="B38" s="10"/>
      <c r="C38" s="10"/>
      <c r="D38" s="10"/>
      <c r="E38" s="10"/>
      <c r="F38" s="10"/>
      <c r="G38" s="10"/>
      <c r="I38" s="10"/>
    </row>
    <row r="39" spans="1:9" ht="12.75">
      <c r="A39" s="165" t="s">
        <v>28</v>
      </c>
      <c r="B39" s="165"/>
      <c r="C39" s="165"/>
      <c r="D39" s="165"/>
      <c r="E39" s="165"/>
      <c r="F39" s="165"/>
      <c r="G39" s="165"/>
      <c r="I39" s="10"/>
    </row>
    <row r="40" spans="2:9" ht="12.75">
      <c r="B40" s="10"/>
      <c r="C40" s="10"/>
      <c r="D40" s="10"/>
      <c r="E40" s="10"/>
      <c r="F40" s="10"/>
      <c r="G40" s="10"/>
      <c r="I40" s="10"/>
    </row>
    <row r="41" spans="1:7" ht="12.75">
      <c r="A41" s="29" t="s">
        <v>1</v>
      </c>
      <c r="B41" s="10">
        <v>14.8</v>
      </c>
      <c r="C41" s="10">
        <v>13.5</v>
      </c>
      <c r="D41" s="18">
        <v>0.9</v>
      </c>
      <c r="E41" s="18">
        <v>0.9</v>
      </c>
      <c r="F41" s="18">
        <v>0.9</v>
      </c>
      <c r="G41" s="18">
        <v>0.9</v>
      </c>
    </row>
    <row r="42" spans="1:7" ht="12.75">
      <c r="A42" s="29" t="s">
        <v>2</v>
      </c>
      <c r="B42" s="15">
        <v>9</v>
      </c>
      <c r="C42" s="15">
        <v>8.1</v>
      </c>
      <c r="D42" s="18">
        <v>0.6</v>
      </c>
      <c r="E42" s="18">
        <v>0.6</v>
      </c>
      <c r="F42" s="104">
        <v>0</v>
      </c>
      <c r="G42" s="18">
        <v>0.6</v>
      </c>
    </row>
    <row r="43" spans="1:7" ht="12.75">
      <c r="A43" s="29" t="s">
        <v>3</v>
      </c>
      <c r="B43" s="18">
        <v>4.9</v>
      </c>
      <c r="C43" s="18">
        <v>4.5</v>
      </c>
      <c r="D43" s="18">
        <v>0.3</v>
      </c>
      <c r="E43" s="18">
        <v>0.3</v>
      </c>
      <c r="F43" s="104">
        <v>0</v>
      </c>
      <c r="G43" s="18">
        <v>0.3</v>
      </c>
    </row>
    <row r="44" spans="1:7" ht="12.75">
      <c r="A44" s="29" t="s">
        <v>30</v>
      </c>
      <c r="B44" s="15">
        <v>8.6</v>
      </c>
      <c r="C44" s="15">
        <v>8.1</v>
      </c>
      <c r="D44" s="18">
        <v>0.6</v>
      </c>
      <c r="E44" s="18">
        <v>0.6</v>
      </c>
      <c r="F44" s="104">
        <v>0</v>
      </c>
      <c r="G44" s="18">
        <v>0.6</v>
      </c>
    </row>
    <row r="45" spans="1:7" ht="12.75">
      <c r="A45" s="29"/>
      <c r="B45" s="10"/>
      <c r="C45" s="10"/>
      <c r="D45" s="10"/>
      <c r="E45" s="10"/>
      <c r="F45" s="10"/>
      <c r="G45" s="10"/>
    </row>
    <row r="46" spans="1:7" ht="12.75">
      <c r="A46" s="32" t="s">
        <v>31</v>
      </c>
      <c r="B46" s="101">
        <v>37</v>
      </c>
      <c r="C46" s="101">
        <v>34.2</v>
      </c>
      <c r="D46" s="105">
        <v>2.4</v>
      </c>
      <c r="E46" s="105">
        <v>2.4</v>
      </c>
      <c r="F46" s="18">
        <v>0.9</v>
      </c>
      <c r="G46" s="105">
        <v>2.4</v>
      </c>
    </row>
    <row r="47" spans="2:7" ht="12.75">
      <c r="B47" s="10"/>
      <c r="C47" s="10"/>
      <c r="D47" s="10"/>
      <c r="E47" s="10"/>
      <c r="F47" s="10"/>
      <c r="G47" s="10"/>
    </row>
    <row r="48" spans="2:8" ht="12.75">
      <c r="B48" s="98"/>
      <c r="C48" s="98"/>
      <c r="D48" s="98"/>
      <c r="E48" s="98"/>
      <c r="F48" s="98"/>
      <c r="G48" s="128"/>
      <c r="H48" s="128"/>
    </row>
    <row r="49" spans="1:7" ht="12.75">
      <c r="A49" s="1" t="s">
        <v>108</v>
      </c>
      <c r="B49" s="129"/>
      <c r="C49" s="129"/>
      <c r="D49" s="129"/>
      <c r="E49" s="129"/>
      <c r="F49" s="129"/>
      <c r="G49" s="10"/>
    </row>
    <row r="50" spans="2:7" ht="12.75">
      <c r="B50" s="10"/>
      <c r="C50" s="10"/>
      <c r="D50" s="10"/>
      <c r="E50" s="10"/>
      <c r="F50" s="10"/>
      <c r="G50" s="10"/>
    </row>
  </sheetData>
  <mergeCells count="8">
    <mergeCell ref="A9:G9"/>
    <mergeCell ref="A19:G19"/>
    <mergeCell ref="A29:G29"/>
    <mergeCell ref="A39:G39"/>
    <mergeCell ref="A1:G1"/>
    <mergeCell ref="A2:G2"/>
    <mergeCell ref="A3:G3"/>
    <mergeCell ref="D5:F5"/>
  </mergeCells>
  <printOptions horizontalCentered="1"/>
  <pageMargins left="0.7874015748031497" right="0.7874015748031497" top="0.7874015748031497" bottom="0.7874015748031497" header="0.5118110236220472" footer="0.5118110236220472"/>
  <pageSetup firstPageNumber="23" useFirstPageNumber="1" horizontalDpi="600" verticalDpi="600" orientation="portrait" paperSize="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dimension ref="A1:L56"/>
  <sheetViews>
    <sheetView workbookViewId="0" topLeftCell="A1">
      <selection activeCell="H13" sqref="H13"/>
    </sheetView>
  </sheetViews>
  <sheetFormatPr defaultColWidth="11.421875" defaultRowHeight="12.75"/>
  <cols>
    <col min="1" max="1" width="22.7109375" style="1" customWidth="1"/>
    <col min="2" max="6" width="11.421875" style="1" customWidth="1"/>
  </cols>
  <sheetData>
    <row r="1" spans="1:6" ht="12.75">
      <c r="A1" s="165" t="s">
        <v>170</v>
      </c>
      <c r="B1" s="165"/>
      <c r="C1" s="165"/>
      <c r="D1" s="165"/>
      <c r="E1" s="165"/>
      <c r="F1" s="165"/>
    </row>
    <row r="2" spans="1:6" ht="12.75">
      <c r="A2" s="165" t="s">
        <v>161</v>
      </c>
      <c r="B2" s="165"/>
      <c r="C2" s="165"/>
      <c r="D2" s="165"/>
      <c r="E2" s="165"/>
      <c r="F2" s="165"/>
    </row>
    <row r="4" spans="1:6" ht="12.75">
      <c r="A4" s="30" t="s">
        <v>130</v>
      </c>
      <c r="B4" s="170" t="s">
        <v>0</v>
      </c>
      <c r="C4" s="174" t="s">
        <v>32</v>
      </c>
      <c r="D4" s="166"/>
      <c r="E4" s="166"/>
      <c r="F4" s="166"/>
    </row>
    <row r="5" spans="1:6" ht="12.75">
      <c r="A5" s="14" t="s">
        <v>139</v>
      </c>
      <c r="B5" s="171"/>
      <c r="C5" s="14" t="s">
        <v>1</v>
      </c>
      <c r="D5" s="7" t="s">
        <v>2</v>
      </c>
      <c r="E5" s="14" t="s">
        <v>3</v>
      </c>
      <c r="F5" s="6" t="s">
        <v>30</v>
      </c>
    </row>
    <row r="6" ht="12.75">
      <c r="A6" s="4"/>
    </row>
    <row r="7" spans="1:6" ht="12.75">
      <c r="A7" s="29" t="s">
        <v>140</v>
      </c>
      <c r="B7" s="35">
        <v>0.6</v>
      </c>
      <c r="C7" s="35">
        <v>0.3</v>
      </c>
      <c r="D7" s="104">
        <v>0</v>
      </c>
      <c r="E7" s="35">
        <v>0.1</v>
      </c>
      <c r="F7" s="35">
        <v>0.1</v>
      </c>
    </row>
    <row r="8" spans="1:6" ht="12.75">
      <c r="A8" s="29"/>
      <c r="B8" s="130"/>
      <c r="C8" s="130"/>
      <c r="D8" s="130"/>
      <c r="E8" s="130"/>
      <c r="F8" s="130"/>
    </row>
    <row r="9" spans="1:6" ht="12.75">
      <c r="A9" s="29" t="s">
        <v>141</v>
      </c>
      <c r="B9" s="131">
        <v>5.7</v>
      </c>
      <c r="C9" s="35">
        <v>0.5</v>
      </c>
      <c r="D9" s="35">
        <v>0.8</v>
      </c>
      <c r="E9" s="35">
        <v>0.9</v>
      </c>
      <c r="F9" s="35">
        <v>3.6</v>
      </c>
    </row>
    <row r="10" spans="1:6" ht="12.75">
      <c r="A10" s="29"/>
      <c r="B10" s="130"/>
      <c r="C10" s="130"/>
      <c r="D10" s="130"/>
      <c r="E10" s="130"/>
      <c r="F10" s="130"/>
    </row>
    <row r="11" spans="1:6" ht="12.75">
      <c r="A11" s="29" t="s">
        <v>142</v>
      </c>
      <c r="B11" s="130">
        <v>27.1</v>
      </c>
      <c r="C11" s="131">
        <v>6.2</v>
      </c>
      <c r="D11" s="35">
        <v>4.8</v>
      </c>
      <c r="E11" s="35">
        <v>3.8</v>
      </c>
      <c r="F11" s="130">
        <v>12.3</v>
      </c>
    </row>
    <row r="12" spans="1:6" ht="12.75">
      <c r="A12" s="29"/>
      <c r="B12" s="130"/>
      <c r="C12" s="130"/>
      <c r="D12" s="130"/>
      <c r="E12" s="130"/>
      <c r="F12" s="130"/>
    </row>
    <row r="13" spans="1:6" ht="12.75">
      <c r="A13" s="29" t="s">
        <v>143</v>
      </c>
      <c r="B13" s="130">
        <v>33.3</v>
      </c>
      <c r="C13" s="131">
        <v>6.9</v>
      </c>
      <c r="D13" s="131">
        <v>5.6</v>
      </c>
      <c r="E13" s="131">
        <v>5.5</v>
      </c>
      <c r="F13" s="130">
        <v>15.4</v>
      </c>
    </row>
    <row r="14" spans="1:6" ht="12.75">
      <c r="A14" s="29"/>
      <c r="B14" s="130"/>
      <c r="C14" s="130"/>
      <c r="D14" s="130"/>
      <c r="E14" s="130"/>
      <c r="F14" s="130"/>
    </row>
    <row r="15" spans="1:6" ht="12.75">
      <c r="A15" s="29" t="s">
        <v>144</v>
      </c>
      <c r="B15" s="130">
        <v>61.3</v>
      </c>
      <c r="C15" s="130">
        <v>11.8</v>
      </c>
      <c r="D15" s="130">
        <v>10.6</v>
      </c>
      <c r="E15" s="130">
        <v>11.4</v>
      </c>
      <c r="F15" s="130">
        <v>27.5</v>
      </c>
    </row>
    <row r="16" spans="1:6" ht="12.75">
      <c r="A16" s="29"/>
      <c r="B16" s="130"/>
      <c r="C16" s="130"/>
      <c r="D16" s="130"/>
      <c r="E16" s="130"/>
      <c r="F16" s="130"/>
    </row>
    <row r="17" spans="1:6" ht="12.75">
      <c r="A17" s="29" t="s">
        <v>100</v>
      </c>
      <c r="B17" s="130">
        <v>59.7</v>
      </c>
      <c r="C17" s="130">
        <v>10.4</v>
      </c>
      <c r="D17" s="130">
        <v>14.4</v>
      </c>
      <c r="E17" s="130">
        <v>12.7</v>
      </c>
      <c r="F17" s="130">
        <v>22.2</v>
      </c>
    </row>
    <row r="18" spans="1:6" ht="12.75">
      <c r="A18" s="29"/>
      <c r="B18" s="130"/>
      <c r="C18" s="130"/>
      <c r="D18" s="130"/>
      <c r="E18" s="130"/>
      <c r="F18" s="130"/>
    </row>
    <row r="19" spans="1:6" ht="12.75">
      <c r="A19" s="29" t="s">
        <v>101</v>
      </c>
      <c r="B19" s="130">
        <v>63.4</v>
      </c>
      <c r="C19" s="130">
        <v>12.9</v>
      </c>
      <c r="D19" s="130">
        <v>17.9</v>
      </c>
      <c r="E19" s="130">
        <v>12.6</v>
      </c>
      <c r="F19" s="130">
        <v>20</v>
      </c>
    </row>
    <row r="20" spans="1:6" ht="12.75">
      <c r="A20" s="29"/>
      <c r="B20" s="130"/>
      <c r="C20" s="130"/>
      <c r="D20" s="130"/>
      <c r="E20" s="130"/>
      <c r="F20" s="130"/>
    </row>
    <row r="21" spans="1:6" ht="12.75">
      <c r="A21" s="29" t="s">
        <v>145</v>
      </c>
      <c r="B21" s="130">
        <v>102.3</v>
      </c>
      <c r="C21" s="130">
        <v>25.8</v>
      </c>
      <c r="D21" s="130">
        <v>33.1</v>
      </c>
      <c r="E21" s="130">
        <v>22.1</v>
      </c>
      <c r="F21" s="130">
        <v>21.4</v>
      </c>
    </row>
    <row r="22" spans="1:6" ht="12.75">
      <c r="A22" s="29"/>
      <c r="B22" s="130"/>
      <c r="C22" s="130"/>
      <c r="D22" s="130"/>
      <c r="E22" s="130"/>
      <c r="F22" s="130"/>
    </row>
    <row r="23" spans="1:6" ht="12.75">
      <c r="A23" s="29" t="s">
        <v>146</v>
      </c>
      <c r="B23" s="130">
        <v>61.8</v>
      </c>
      <c r="C23" s="130">
        <v>22.6</v>
      </c>
      <c r="D23" s="130">
        <v>17.8</v>
      </c>
      <c r="E23" s="130">
        <v>10.6</v>
      </c>
      <c r="F23" s="130">
        <v>10.9</v>
      </c>
    </row>
    <row r="24" spans="1:6" ht="12.75">
      <c r="A24" s="29"/>
      <c r="B24" s="130"/>
      <c r="C24" s="131"/>
      <c r="D24" s="35"/>
      <c r="E24" s="35"/>
      <c r="F24" s="131"/>
    </row>
    <row r="25" spans="1:6" ht="12.75">
      <c r="A25" s="29" t="s">
        <v>166</v>
      </c>
      <c r="B25" s="130">
        <v>21</v>
      </c>
      <c r="C25" s="35">
        <v>4.3</v>
      </c>
      <c r="D25" s="131">
        <v>5.7</v>
      </c>
      <c r="E25" s="35">
        <v>3.5</v>
      </c>
      <c r="F25" s="131">
        <v>7.6</v>
      </c>
    </row>
    <row r="26" spans="1:6" ht="12.75">
      <c r="A26" s="29"/>
      <c r="B26" s="130"/>
      <c r="C26" s="130"/>
      <c r="D26" s="130"/>
      <c r="E26" s="130"/>
      <c r="F26" s="130"/>
    </row>
    <row r="27" spans="1:6" ht="12.75">
      <c r="A27" s="32" t="s">
        <v>0</v>
      </c>
      <c r="B27" s="132">
        <v>436.3</v>
      </c>
      <c r="C27" s="132">
        <v>101.7</v>
      </c>
      <c r="D27" s="132">
        <v>110.7</v>
      </c>
      <c r="E27" s="132">
        <v>83.1</v>
      </c>
      <c r="F27" s="132">
        <v>140.8</v>
      </c>
    </row>
    <row r="29" ht="10.5"/>
    <row r="30" spans="8:12" ht="10.5">
      <c r="H30" s="14" t="s">
        <v>1</v>
      </c>
      <c r="I30" s="14" t="s">
        <v>2</v>
      </c>
      <c r="J30" s="14" t="s">
        <v>3</v>
      </c>
      <c r="K30" s="14" t="s">
        <v>30</v>
      </c>
      <c r="L30" s="1"/>
    </row>
    <row r="31" spans="7:11" ht="10.5">
      <c r="G31" s="29" t="s">
        <v>92</v>
      </c>
      <c r="H31" s="130">
        <f>SUM(C7+C9)</f>
        <v>0.8</v>
      </c>
      <c r="I31" s="130">
        <f>SUM(D7+D9)</f>
        <v>0.8</v>
      </c>
      <c r="J31" s="130">
        <f>SUM(E7+E9)</f>
        <v>1</v>
      </c>
      <c r="K31" s="130">
        <f>SUM(F7+F9)</f>
        <v>3.7</v>
      </c>
    </row>
    <row r="32" spans="7:11" ht="10.5">
      <c r="G32" s="29" t="s">
        <v>148</v>
      </c>
      <c r="H32" s="130">
        <f>C11</f>
        <v>6.2</v>
      </c>
      <c r="I32" s="130">
        <f>D11</f>
        <v>4.8</v>
      </c>
      <c r="J32" s="130">
        <f>E11</f>
        <v>3.8</v>
      </c>
      <c r="K32" s="130">
        <f>F11</f>
        <v>12.3</v>
      </c>
    </row>
    <row r="33" spans="7:11" ht="10.5">
      <c r="G33" s="29" t="s">
        <v>149</v>
      </c>
      <c r="H33" s="130">
        <f>C13</f>
        <v>6.9</v>
      </c>
      <c r="I33" s="130">
        <f>D13</f>
        <v>5.6</v>
      </c>
      <c r="J33" s="130">
        <f>E13</f>
        <v>5.5</v>
      </c>
      <c r="K33" s="130">
        <f>F13</f>
        <v>15.4</v>
      </c>
    </row>
    <row r="34" spans="7:11" ht="10.5">
      <c r="G34" s="29" t="s">
        <v>156</v>
      </c>
      <c r="H34" s="130">
        <f>C15</f>
        <v>11.8</v>
      </c>
      <c r="I34" s="130">
        <f>D15</f>
        <v>10.6</v>
      </c>
      <c r="J34" s="130">
        <f>E15</f>
        <v>11.4</v>
      </c>
      <c r="K34" s="130">
        <f>F15</f>
        <v>27.5</v>
      </c>
    </row>
    <row r="35" spans="7:11" ht="10.5">
      <c r="G35" s="29" t="s">
        <v>157</v>
      </c>
      <c r="H35" s="130">
        <f>C17</f>
        <v>10.4</v>
      </c>
      <c r="I35" s="130">
        <f>D17</f>
        <v>14.4</v>
      </c>
      <c r="J35" s="130">
        <f>E17</f>
        <v>12.7</v>
      </c>
      <c r="K35" s="130">
        <f>F17</f>
        <v>22.2</v>
      </c>
    </row>
    <row r="36" spans="7:11" ht="10.5">
      <c r="G36" s="29" t="s">
        <v>158</v>
      </c>
      <c r="H36" s="130">
        <f>C19</f>
        <v>12.9</v>
      </c>
      <c r="I36" s="130">
        <f>D19</f>
        <v>17.9</v>
      </c>
      <c r="J36" s="130">
        <f>E19</f>
        <v>12.6</v>
      </c>
      <c r="K36" s="130">
        <f>F19</f>
        <v>20</v>
      </c>
    </row>
    <row r="37" spans="7:11" ht="10.5">
      <c r="G37" s="29" t="s">
        <v>159</v>
      </c>
      <c r="H37" s="130">
        <f>C21</f>
        <v>25.8</v>
      </c>
      <c r="I37" s="130">
        <f>D21</f>
        <v>33.1</v>
      </c>
      <c r="J37" s="130">
        <f>E21</f>
        <v>22.1</v>
      </c>
      <c r="K37" s="130">
        <f>F21</f>
        <v>21.4</v>
      </c>
    </row>
    <row r="38" spans="7:11" ht="10.5">
      <c r="G38" s="29" t="s">
        <v>146</v>
      </c>
      <c r="H38" s="130">
        <f>C23</f>
        <v>22.6</v>
      </c>
      <c r="I38" s="130">
        <f>D23</f>
        <v>17.8</v>
      </c>
      <c r="J38" s="130">
        <f>E23</f>
        <v>10.6</v>
      </c>
      <c r="K38" s="130">
        <f>F23</f>
        <v>10.9</v>
      </c>
    </row>
    <row r="39" spans="7:11" ht="10.5">
      <c r="G39" s="29" t="s">
        <v>147</v>
      </c>
      <c r="H39" s="130">
        <f>C25</f>
        <v>4.3</v>
      </c>
      <c r="I39" s="130">
        <f>D25</f>
        <v>5.7</v>
      </c>
      <c r="J39" s="130">
        <f>E25</f>
        <v>3.5</v>
      </c>
      <c r="K39" s="130">
        <f>F25</f>
        <v>7.6</v>
      </c>
    </row>
    <row r="40" ht="10.5"/>
    <row r="41" ht="10.5"/>
    <row r="42" ht="10.5"/>
    <row r="43" ht="10.5"/>
    <row r="44" ht="10.5"/>
    <row r="45" ht="10.5"/>
    <row r="46" ht="10.5"/>
    <row r="47" ht="10.5"/>
    <row r="48" ht="10.5"/>
    <row r="49" ht="10.5"/>
    <row r="50" ht="10.5"/>
    <row r="51" ht="10.5"/>
    <row r="52" ht="10.5"/>
    <row r="53" ht="10.5"/>
    <row r="54" ht="10.5"/>
    <row r="55" ht="10.5"/>
    <row r="56" ht="12.75">
      <c r="A56" s="1" t="s">
        <v>135</v>
      </c>
    </row>
  </sheetData>
  <mergeCells count="4">
    <mergeCell ref="A1:F1"/>
    <mergeCell ref="A2:F2"/>
    <mergeCell ref="B4:B5"/>
    <mergeCell ref="C4:F4"/>
  </mergeCells>
  <printOptions horizontalCentered="1"/>
  <pageMargins left="0.7874015748031497" right="0.7874015748031497" top="0.7874015748031497" bottom="0.7874015748031497" header="0.5118110236220472" footer="0.5118110236220472"/>
  <pageSetup firstPageNumber="24" useFirstPageNumber="1" horizontalDpi="600" verticalDpi="600" orientation="portrait" paperSize="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dimension ref="A1:O35"/>
  <sheetViews>
    <sheetView workbookViewId="0" topLeftCell="A1">
      <selection activeCell="G18" sqref="G18"/>
    </sheetView>
  </sheetViews>
  <sheetFormatPr defaultColWidth="11.421875" defaultRowHeight="12.75"/>
  <cols>
    <col min="1" max="1" width="22.140625" style="1" customWidth="1"/>
    <col min="2" max="3" width="10.7109375" style="1" customWidth="1"/>
    <col min="4" max="4" width="11.140625" style="1" bestFit="1" customWidth="1"/>
    <col min="5" max="7" width="10.7109375" style="1" customWidth="1"/>
  </cols>
  <sheetData>
    <row r="1" spans="1:7" ht="12.75">
      <c r="A1" s="167" t="s">
        <v>171</v>
      </c>
      <c r="B1" s="167"/>
      <c r="C1" s="167"/>
      <c r="D1" s="167"/>
      <c r="E1" s="167"/>
      <c r="F1" s="167"/>
      <c r="G1" s="167"/>
    </row>
    <row r="3" spans="1:8" ht="12.75">
      <c r="A3" s="30" t="s">
        <v>132</v>
      </c>
      <c r="B3" s="12"/>
      <c r="C3" s="174" t="s">
        <v>131</v>
      </c>
      <c r="D3" s="166"/>
      <c r="E3" s="166"/>
      <c r="F3" s="166"/>
      <c r="G3" s="166"/>
      <c r="H3" s="15"/>
    </row>
    <row r="4" spans="1:7" ht="12.75">
      <c r="A4" s="14" t="s">
        <v>29</v>
      </c>
      <c r="B4" s="13"/>
      <c r="C4" s="7" t="s">
        <v>133</v>
      </c>
      <c r="D4" s="14" t="s">
        <v>1</v>
      </c>
      <c r="E4" s="7" t="s">
        <v>2</v>
      </c>
      <c r="F4" s="14" t="s">
        <v>3</v>
      </c>
      <c r="G4" s="6" t="s">
        <v>30</v>
      </c>
    </row>
    <row r="5" ht="12.75">
      <c r="A5" s="4"/>
    </row>
    <row r="6" spans="1:7" ht="12.75">
      <c r="A6" s="29"/>
      <c r="B6" s="9"/>
      <c r="C6" s="9"/>
      <c r="D6" s="9"/>
      <c r="E6" s="9"/>
      <c r="F6" s="9"/>
      <c r="G6" s="9"/>
    </row>
    <row r="7" spans="1:7" ht="12.75">
      <c r="A7" s="29" t="s">
        <v>133</v>
      </c>
      <c r="B7" s="130">
        <v>42.7</v>
      </c>
      <c r="C7" s="130">
        <v>18.6</v>
      </c>
      <c r="D7" s="130">
        <v>19.9</v>
      </c>
      <c r="E7" s="18">
        <v>3.5</v>
      </c>
      <c r="F7" s="18">
        <v>0.6</v>
      </c>
      <c r="G7" s="18">
        <v>0.2</v>
      </c>
    </row>
    <row r="8" spans="1:7" ht="12.75">
      <c r="A8" s="29"/>
      <c r="B8" s="9"/>
      <c r="C8" s="9"/>
      <c r="D8" s="9"/>
      <c r="E8" s="9"/>
      <c r="F8" s="9"/>
      <c r="G8" s="9"/>
    </row>
    <row r="9" spans="1:7" ht="12.75">
      <c r="A9" s="29" t="s">
        <v>1</v>
      </c>
      <c r="B9" s="130">
        <v>70.2</v>
      </c>
      <c r="C9" s="18">
        <v>4.7</v>
      </c>
      <c r="D9" s="130">
        <v>31.3</v>
      </c>
      <c r="E9" s="130">
        <v>29.9</v>
      </c>
      <c r="F9" s="18">
        <v>3.4</v>
      </c>
      <c r="G9" s="18">
        <v>1</v>
      </c>
    </row>
    <row r="10" spans="1:7" ht="12.75">
      <c r="A10" s="29"/>
      <c r="B10" s="130"/>
      <c r="C10" s="9"/>
      <c r="D10" s="9"/>
      <c r="E10" s="9"/>
      <c r="F10" s="9"/>
      <c r="G10" s="9"/>
    </row>
    <row r="11" spans="1:7" ht="12.75">
      <c r="A11" s="29" t="s">
        <v>2</v>
      </c>
      <c r="B11" s="130">
        <v>60.7</v>
      </c>
      <c r="C11" s="18">
        <v>0.1</v>
      </c>
      <c r="D11" s="131">
        <v>6.8</v>
      </c>
      <c r="E11" s="130">
        <v>32.5</v>
      </c>
      <c r="F11" s="130">
        <v>18</v>
      </c>
      <c r="G11" s="18">
        <v>3.4</v>
      </c>
    </row>
    <row r="12" spans="1:7" ht="12.75">
      <c r="A12" s="29"/>
      <c r="B12" s="130"/>
      <c r="C12" s="9"/>
      <c r="D12" s="9"/>
      <c r="E12" s="9"/>
      <c r="F12" s="9"/>
      <c r="G12" s="9"/>
    </row>
    <row r="13" spans="1:7" ht="12.75">
      <c r="A13" s="29" t="s">
        <v>3</v>
      </c>
      <c r="B13" s="130">
        <v>32.2</v>
      </c>
      <c r="C13" s="104">
        <v>0</v>
      </c>
      <c r="D13" s="18">
        <v>0.6</v>
      </c>
      <c r="E13" s="18">
        <v>4.2</v>
      </c>
      <c r="F13" s="130">
        <v>17.3</v>
      </c>
      <c r="G13" s="130">
        <v>10.2</v>
      </c>
    </row>
    <row r="14" spans="1:7" ht="12.75">
      <c r="A14" s="29"/>
      <c r="B14" s="130"/>
      <c r="C14" s="9"/>
      <c r="D14" s="9"/>
      <c r="E14" s="9"/>
      <c r="F14" s="9"/>
      <c r="G14" s="9"/>
    </row>
    <row r="15" spans="1:7" ht="12.75">
      <c r="A15" s="29" t="s">
        <v>30</v>
      </c>
      <c r="B15" s="130">
        <v>28.4</v>
      </c>
      <c r="C15" s="104">
        <v>0</v>
      </c>
      <c r="D15" s="18">
        <v>0.5</v>
      </c>
      <c r="E15" s="18">
        <v>0.3</v>
      </c>
      <c r="F15" s="18">
        <v>3.6</v>
      </c>
      <c r="G15" s="130">
        <v>24.1</v>
      </c>
    </row>
    <row r="16" spans="1:7" ht="12.75">
      <c r="A16" s="29"/>
      <c r="B16" s="9"/>
      <c r="C16" s="9"/>
      <c r="D16" s="9"/>
      <c r="E16" s="9"/>
      <c r="F16" s="9"/>
      <c r="G16" s="9"/>
    </row>
    <row r="17" spans="1:7" ht="12.75">
      <c r="A17" s="32" t="s">
        <v>0</v>
      </c>
      <c r="B17" s="132">
        <v>234.2</v>
      </c>
      <c r="C17" s="132">
        <v>23.4</v>
      </c>
      <c r="D17" s="132">
        <v>59</v>
      </c>
      <c r="E17" s="132">
        <v>70.3</v>
      </c>
      <c r="F17" s="132">
        <v>42.7</v>
      </c>
      <c r="G17" s="132">
        <v>38.9</v>
      </c>
    </row>
    <row r="18" spans="1:7" ht="12.75">
      <c r="A18" s="103"/>
      <c r="B18" s="37"/>
      <c r="C18" s="110"/>
      <c r="D18" s="37"/>
      <c r="E18" s="37"/>
      <c r="F18" s="37"/>
      <c r="G18" s="37"/>
    </row>
    <row r="19" spans="1:7" ht="12.75">
      <c r="A19" s="103"/>
      <c r="B19" s="37"/>
      <c r="C19" s="110"/>
      <c r="D19" s="37"/>
      <c r="E19" s="37"/>
      <c r="F19" s="37"/>
      <c r="G19" s="37"/>
    </row>
    <row r="20" spans="1:7" ht="12.75">
      <c r="A20" s="103"/>
      <c r="B20" s="37"/>
      <c r="C20" s="110"/>
      <c r="D20" s="37"/>
      <c r="E20" s="37"/>
      <c r="F20" s="37"/>
      <c r="G20" s="37"/>
    </row>
    <row r="21" spans="1:7" ht="12.75">
      <c r="A21" s="103"/>
      <c r="B21" s="37"/>
      <c r="C21" s="110"/>
      <c r="D21" s="37"/>
      <c r="E21" s="37"/>
      <c r="F21" s="37"/>
      <c r="G21" s="37"/>
    </row>
    <row r="22" spans="1:7" ht="12.75">
      <c r="A22" s="103"/>
      <c r="B22" s="37"/>
      <c r="C22" s="110"/>
      <c r="D22" s="37"/>
      <c r="E22" s="37"/>
      <c r="F22" s="37"/>
      <c r="G22" s="37"/>
    </row>
    <row r="25" spans="9:15" ht="12.75">
      <c r="I25" s="65"/>
      <c r="J25" s="19"/>
      <c r="K25" s="19"/>
      <c r="L25" s="19"/>
      <c r="M25" s="19"/>
      <c r="N25" s="19"/>
      <c r="O25" s="19"/>
    </row>
    <row r="26" spans="9:15" ht="10.5">
      <c r="I26" s="14"/>
      <c r="J26" s="14" t="s">
        <v>133</v>
      </c>
      <c r="K26" s="14" t="s">
        <v>1</v>
      </c>
      <c r="L26" s="14" t="s">
        <v>2</v>
      </c>
      <c r="M26" s="14" t="s">
        <v>3</v>
      </c>
      <c r="N26" s="14" t="s">
        <v>30</v>
      </c>
      <c r="O26" s="19"/>
    </row>
    <row r="27" spans="9:15" ht="10.5">
      <c r="I27" s="29" t="s">
        <v>133</v>
      </c>
      <c r="J27" s="9">
        <f>C7</f>
        <v>18.6</v>
      </c>
      <c r="K27" s="9">
        <f>D7</f>
        <v>19.9</v>
      </c>
      <c r="L27" s="9">
        <f>E7</f>
        <v>3.5</v>
      </c>
      <c r="M27" s="9">
        <f>F7</f>
        <v>0.6</v>
      </c>
      <c r="N27" s="9">
        <f>G7</f>
        <v>0.2</v>
      </c>
      <c r="O27" s="9"/>
    </row>
    <row r="28" spans="9:15" ht="10.5">
      <c r="I28" s="29" t="s">
        <v>1</v>
      </c>
      <c r="J28" s="9">
        <f>C9</f>
        <v>4.7</v>
      </c>
      <c r="K28" s="9">
        <f>D9</f>
        <v>31.3</v>
      </c>
      <c r="L28" s="9">
        <f>E9</f>
        <v>29.9</v>
      </c>
      <c r="M28" s="9">
        <f>F9</f>
        <v>3.4</v>
      </c>
      <c r="N28" s="9">
        <f>G9</f>
        <v>1</v>
      </c>
      <c r="O28" s="9"/>
    </row>
    <row r="29" spans="9:15" ht="10.5">
      <c r="I29" s="29" t="s">
        <v>2</v>
      </c>
      <c r="J29" s="9">
        <f>C11</f>
        <v>0.1</v>
      </c>
      <c r="K29" s="9">
        <f>D11</f>
        <v>6.8</v>
      </c>
      <c r="L29" s="9">
        <f>E11</f>
        <v>32.5</v>
      </c>
      <c r="M29" s="9">
        <f>F11</f>
        <v>18</v>
      </c>
      <c r="N29" s="9">
        <f>G11</f>
        <v>3.4</v>
      </c>
      <c r="O29" s="9"/>
    </row>
    <row r="30" spans="9:15" ht="10.5">
      <c r="I30" s="29" t="s">
        <v>3</v>
      </c>
      <c r="J30" s="9">
        <f>C13</f>
        <v>0</v>
      </c>
      <c r="K30" s="9">
        <f>D13</f>
        <v>0.6</v>
      </c>
      <c r="L30" s="9">
        <f>E13</f>
        <v>4.2</v>
      </c>
      <c r="M30" s="9">
        <f>F13</f>
        <v>17.3</v>
      </c>
      <c r="N30" s="9">
        <f>G13</f>
        <v>10.2</v>
      </c>
      <c r="O30" s="9"/>
    </row>
    <row r="31" spans="9:15" ht="12.75">
      <c r="I31" s="29" t="s">
        <v>30</v>
      </c>
      <c r="J31" s="9">
        <f>C15</f>
        <v>0</v>
      </c>
      <c r="K31" s="9">
        <f>D15</f>
        <v>0.5</v>
      </c>
      <c r="L31" s="9">
        <f>E15</f>
        <v>0.3</v>
      </c>
      <c r="M31" s="9">
        <f>F15</f>
        <v>3.6</v>
      </c>
      <c r="N31" s="9">
        <f>G15</f>
        <v>24.1</v>
      </c>
      <c r="O31" s="9"/>
    </row>
    <row r="32" spans="9:15" ht="12.75">
      <c r="I32" s="29"/>
      <c r="J32" s="9"/>
      <c r="K32" s="9"/>
      <c r="L32" s="9"/>
      <c r="M32" s="9"/>
      <c r="N32" s="9"/>
      <c r="O32" s="9"/>
    </row>
    <row r="33" spans="9:15" ht="12.75">
      <c r="I33" s="29"/>
      <c r="J33" s="9"/>
      <c r="K33" s="9"/>
      <c r="L33" s="9"/>
      <c r="M33" s="9"/>
      <c r="N33" s="9"/>
      <c r="O33" s="9"/>
    </row>
    <row r="34" spans="9:15" ht="12.75">
      <c r="I34" s="29"/>
      <c r="J34" s="9"/>
      <c r="K34" s="9"/>
      <c r="L34" s="9"/>
      <c r="M34" s="9"/>
      <c r="N34" s="9"/>
      <c r="O34" s="9"/>
    </row>
    <row r="35" spans="9:15" ht="12.75">
      <c r="I35" s="29"/>
      <c r="J35" s="9"/>
      <c r="K35" s="9"/>
      <c r="L35" s="9"/>
      <c r="M35" s="9"/>
      <c r="N35" s="9"/>
      <c r="O35" s="9"/>
    </row>
  </sheetData>
  <mergeCells count="2">
    <mergeCell ref="A1:G1"/>
    <mergeCell ref="C3:G3"/>
  </mergeCells>
  <printOptions horizontalCentered="1"/>
  <pageMargins left="0.7874015748031497" right="0.7874015748031497" top="0.7874015748031497" bottom="0.7874015748031497" header="0.5118110236220472" footer="0.5118110236220472"/>
  <pageSetup firstPageNumber="25"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C90"/>
  <sheetViews>
    <sheetView workbookViewId="0" topLeftCell="A1">
      <selection activeCell="D53" sqref="D53"/>
    </sheetView>
  </sheetViews>
  <sheetFormatPr defaultColWidth="11.421875" defaultRowHeight="12.75"/>
  <cols>
    <col min="1" max="1" width="3.57421875" style="136" bestFit="1" customWidth="1"/>
    <col min="2" max="2" width="71.28125" style="136" customWidth="1"/>
    <col min="3" max="3" width="5.28125" style="138" bestFit="1" customWidth="1"/>
  </cols>
  <sheetData>
    <row r="1" ht="12.75">
      <c r="B1" s="137"/>
    </row>
    <row r="2" spans="1:2" ht="12.75">
      <c r="A2" s="139" t="s">
        <v>176</v>
      </c>
      <c r="B2" s="139"/>
    </row>
    <row r="3" ht="12.75">
      <c r="A3" s="139"/>
    </row>
    <row r="5" ht="12.75">
      <c r="C5" s="138" t="s">
        <v>177</v>
      </c>
    </row>
    <row r="7" spans="1:3" ht="12.75">
      <c r="A7" s="139" t="s">
        <v>178</v>
      </c>
      <c r="B7" s="139"/>
      <c r="C7" s="138" t="s">
        <v>179</v>
      </c>
    </row>
    <row r="11" spans="1:2" ht="12.75">
      <c r="A11" s="139" t="s">
        <v>180</v>
      </c>
      <c r="B11" s="139"/>
    </row>
    <row r="14" spans="2:3" ht="12.75">
      <c r="B14" s="136" t="s">
        <v>181</v>
      </c>
      <c r="C14" s="138" t="s">
        <v>182</v>
      </c>
    </row>
    <row r="16" spans="2:3" ht="12.75">
      <c r="B16" s="136" t="s">
        <v>183</v>
      </c>
      <c r="C16" s="138" t="s">
        <v>184</v>
      </c>
    </row>
    <row r="18" spans="2:3" ht="12.75">
      <c r="B18" s="136" t="s">
        <v>185</v>
      </c>
      <c r="C18" s="138" t="s">
        <v>186</v>
      </c>
    </row>
    <row r="20" spans="2:3" ht="12.75">
      <c r="B20" s="136" t="s">
        <v>187</v>
      </c>
      <c r="C20" s="138" t="s">
        <v>188</v>
      </c>
    </row>
    <row r="22" ht="12.75">
      <c r="B22" s="136" t="s">
        <v>189</v>
      </c>
    </row>
    <row r="23" spans="2:3" ht="12.75">
      <c r="B23" s="136" t="s">
        <v>190</v>
      </c>
      <c r="C23" s="138" t="s">
        <v>191</v>
      </c>
    </row>
    <row r="25" ht="12.75">
      <c r="B25" s="136" t="s">
        <v>192</v>
      </c>
    </row>
    <row r="26" spans="2:3" ht="12.75">
      <c r="B26" s="136" t="s">
        <v>193</v>
      </c>
      <c r="C26" s="138" t="s">
        <v>194</v>
      </c>
    </row>
    <row r="28" ht="12.75">
      <c r="B28" s="136" t="s">
        <v>195</v>
      </c>
    </row>
    <row r="29" spans="2:3" ht="12.75">
      <c r="B29" s="136" t="s">
        <v>196</v>
      </c>
      <c r="C29" s="138" t="s">
        <v>197</v>
      </c>
    </row>
    <row r="31" spans="2:3" ht="12.75">
      <c r="B31" s="136" t="s">
        <v>198</v>
      </c>
      <c r="C31" s="138" t="s">
        <v>199</v>
      </c>
    </row>
    <row r="35" ht="12.75">
      <c r="A35" s="139" t="s">
        <v>200</v>
      </c>
    </row>
    <row r="38" spans="1:3" ht="12.75">
      <c r="A38" s="139" t="s">
        <v>201</v>
      </c>
      <c r="B38" s="139" t="s">
        <v>202</v>
      </c>
      <c r="C38" s="138" t="s">
        <v>203</v>
      </c>
    </row>
    <row r="40" spans="1:3" ht="12.75">
      <c r="A40" s="136" t="s">
        <v>204</v>
      </c>
      <c r="B40" s="136" t="s">
        <v>205</v>
      </c>
      <c r="C40" s="138" t="s">
        <v>203</v>
      </c>
    </row>
    <row r="42" spans="1:2" ht="12.75">
      <c r="A42" s="136" t="s">
        <v>206</v>
      </c>
      <c r="B42" s="136" t="s">
        <v>207</v>
      </c>
    </row>
    <row r="43" spans="2:3" ht="12.75">
      <c r="B43" s="136" t="s">
        <v>208</v>
      </c>
      <c r="C43" s="138" t="s">
        <v>209</v>
      </c>
    </row>
    <row r="45" spans="1:2" ht="12.75">
      <c r="A45" s="136" t="s">
        <v>210</v>
      </c>
      <c r="B45" s="136" t="s">
        <v>211</v>
      </c>
    </row>
    <row r="46" spans="2:3" ht="12.75">
      <c r="B46" s="136" t="s">
        <v>212</v>
      </c>
      <c r="C46" s="138" t="s">
        <v>213</v>
      </c>
    </row>
    <row r="48" spans="1:2" ht="12.75">
      <c r="A48" s="136" t="s">
        <v>214</v>
      </c>
      <c r="B48" s="136" t="s">
        <v>215</v>
      </c>
    </row>
    <row r="49" spans="2:3" ht="12.75">
      <c r="B49" s="136" t="s">
        <v>216</v>
      </c>
      <c r="C49" s="138" t="s">
        <v>217</v>
      </c>
    </row>
    <row r="52" spans="1:3" ht="12.75">
      <c r="A52" s="139" t="s">
        <v>218</v>
      </c>
      <c r="B52" s="139" t="s">
        <v>219</v>
      </c>
      <c r="C52" s="138" t="s">
        <v>188</v>
      </c>
    </row>
    <row r="54" spans="1:2" ht="12.75">
      <c r="A54" s="136" t="s">
        <v>220</v>
      </c>
      <c r="B54" s="136" t="s">
        <v>221</v>
      </c>
    </row>
    <row r="55" spans="2:3" ht="12.75">
      <c r="B55" s="136" t="s">
        <v>222</v>
      </c>
      <c r="C55" s="138" t="s">
        <v>188</v>
      </c>
    </row>
    <row r="57" spans="1:2" ht="12.75">
      <c r="A57" s="136" t="s">
        <v>223</v>
      </c>
      <c r="B57" s="136" t="s">
        <v>224</v>
      </c>
    </row>
    <row r="58" spans="2:3" ht="12.75">
      <c r="B58" s="136" t="s">
        <v>225</v>
      </c>
      <c r="C58" s="138" t="s">
        <v>226</v>
      </c>
    </row>
    <row r="60" spans="1:3" ht="12.75">
      <c r="A60" s="136" t="s">
        <v>227</v>
      </c>
      <c r="B60" s="136" t="s">
        <v>228</v>
      </c>
      <c r="C60" s="138" t="s">
        <v>229</v>
      </c>
    </row>
    <row r="62" spans="1:2" ht="12.75">
      <c r="A62" s="136" t="s">
        <v>230</v>
      </c>
      <c r="B62" s="136" t="s">
        <v>231</v>
      </c>
    </row>
    <row r="63" spans="2:3" ht="12.75">
      <c r="B63" s="136" t="s">
        <v>232</v>
      </c>
      <c r="C63" s="138" t="s">
        <v>233</v>
      </c>
    </row>
    <row r="66" spans="1:3" ht="12.75">
      <c r="A66" s="139" t="s">
        <v>234</v>
      </c>
      <c r="B66" s="139" t="s">
        <v>235</v>
      </c>
      <c r="C66" s="138" t="s">
        <v>191</v>
      </c>
    </row>
    <row r="68" spans="1:2" ht="12.75">
      <c r="A68" s="136" t="s">
        <v>236</v>
      </c>
      <c r="B68" s="136" t="s">
        <v>237</v>
      </c>
    </row>
    <row r="69" spans="2:3" ht="12.75">
      <c r="B69" s="136" t="s">
        <v>115</v>
      </c>
      <c r="C69" s="138" t="s">
        <v>191</v>
      </c>
    </row>
    <row r="71" spans="1:2" ht="12.75">
      <c r="A71" s="136" t="s">
        <v>238</v>
      </c>
      <c r="B71" s="136" t="s">
        <v>239</v>
      </c>
    </row>
    <row r="72" spans="2:3" ht="12.75">
      <c r="B72" s="136" t="s">
        <v>240</v>
      </c>
      <c r="C72" s="138" t="s">
        <v>241</v>
      </c>
    </row>
    <row r="74" spans="1:2" ht="12.75">
      <c r="A74" s="136" t="s">
        <v>242</v>
      </c>
      <c r="B74" s="136" t="s">
        <v>239</v>
      </c>
    </row>
    <row r="75" spans="2:3" ht="12.75">
      <c r="B75" s="136" t="s">
        <v>121</v>
      </c>
      <c r="C75" s="138" t="s">
        <v>194</v>
      </c>
    </row>
    <row r="77" spans="1:2" ht="12.75">
      <c r="A77" s="136" t="s">
        <v>243</v>
      </c>
      <c r="B77" s="136" t="s">
        <v>239</v>
      </c>
    </row>
    <row r="78" spans="2:3" ht="12.75">
      <c r="B78" s="136" t="s">
        <v>244</v>
      </c>
      <c r="C78" s="138" t="s">
        <v>245</v>
      </c>
    </row>
    <row r="81" spans="1:3" ht="12.75">
      <c r="A81" s="139" t="s">
        <v>246</v>
      </c>
      <c r="B81" s="139" t="s">
        <v>247</v>
      </c>
      <c r="C81" s="138" t="s">
        <v>248</v>
      </c>
    </row>
    <row r="83" spans="1:2" ht="12.75">
      <c r="A83" s="136" t="s">
        <v>249</v>
      </c>
      <c r="B83" s="136" t="s">
        <v>250</v>
      </c>
    </row>
    <row r="84" ht="12.75">
      <c r="B84" s="136" t="s">
        <v>251</v>
      </c>
    </row>
    <row r="85" spans="2:3" ht="12.75">
      <c r="B85" s="136" t="s">
        <v>252</v>
      </c>
      <c r="C85" s="138" t="s">
        <v>248</v>
      </c>
    </row>
    <row r="87" spans="1:3" ht="12.75">
      <c r="A87" s="136" t="s">
        <v>253</v>
      </c>
      <c r="B87" s="136" t="s">
        <v>254</v>
      </c>
      <c r="C87" s="138" t="s">
        <v>197</v>
      </c>
    </row>
    <row r="88" ht="12.75">
      <c r="B88" s="136" t="s">
        <v>161</v>
      </c>
    </row>
    <row r="90" spans="1:3" ht="12.75">
      <c r="A90" s="136" t="s">
        <v>255</v>
      </c>
      <c r="B90" s="136" t="s">
        <v>256</v>
      </c>
      <c r="C90" s="138" t="s">
        <v>199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95"/>
  <sheetViews>
    <sheetView workbookViewId="0" topLeftCell="A1">
      <selection activeCell="A53" sqref="A53"/>
    </sheetView>
  </sheetViews>
  <sheetFormatPr defaultColWidth="11.421875" defaultRowHeight="12.75"/>
  <cols>
    <col min="1" max="1" width="95.7109375" style="145" customWidth="1"/>
    <col min="2" max="16384" width="11.421875" style="145" customWidth="1"/>
  </cols>
  <sheetData>
    <row r="1" ht="12.75">
      <c r="A1" s="144" t="s">
        <v>262</v>
      </c>
    </row>
    <row r="2" ht="7.5" customHeight="1">
      <c r="A2" s="144"/>
    </row>
    <row r="3" ht="63.75">
      <c r="A3" s="146" t="s">
        <v>263</v>
      </c>
    </row>
    <row r="4" ht="51">
      <c r="A4" s="147" t="s">
        <v>264</v>
      </c>
    </row>
    <row r="5" ht="7.5" customHeight="1">
      <c r="A5" s="147"/>
    </row>
    <row r="6" ht="12.75">
      <c r="A6" s="147" t="s">
        <v>265</v>
      </c>
    </row>
    <row r="7" ht="7.5" customHeight="1">
      <c r="A7" s="147"/>
    </row>
    <row r="8" ht="12.75">
      <c r="A8" s="147" t="s">
        <v>266</v>
      </c>
    </row>
    <row r="9" ht="12.75">
      <c r="A9" s="147" t="s">
        <v>267</v>
      </c>
    </row>
    <row r="10" ht="12.75">
      <c r="A10" s="147" t="s">
        <v>268</v>
      </c>
    </row>
    <row r="11" ht="12.75">
      <c r="A11" s="147" t="s">
        <v>269</v>
      </c>
    </row>
    <row r="12" ht="7.5" customHeight="1">
      <c r="A12" s="147"/>
    </row>
    <row r="13" ht="12.75">
      <c r="A13" s="147" t="s">
        <v>270</v>
      </c>
    </row>
    <row r="14" ht="7.5" customHeight="1">
      <c r="A14" s="147"/>
    </row>
    <row r="15" ht="25.5">
      <c r="A15" s="146" t="s">
        <v>271</v>
      </c>
    </row>
    <row r="16" ht="7.5" customHeight="1">
      <c r="A16" s="147"/>
    </row>
    <row r="17" ht="38.25">
      <c r="A17" s="147" t="s">
        <v>272</v>
      </c>
    </row>
    <row r="18" ht="7.5" customHeight="1">
      <c r="A18" s="147"/>
    </row>
    <row r="19" ht="12.75">
      <c r="A19" s="144" t="s">
        <v>273</v>
      </c>
    </row>
    <row r="20" ht="7.5" customHeight="1">
      <c r="A20" s="147"/>
    </row>
    <row r="21" ht="63.75">
      <c r="A21" s="146" t="s">
        <v>274</v>
      </c>
    </row>
    <row r="22" ht="7.5" customHeight="1">
      <c r="A22" s="147"/>
    </row>
    <row r="23" ht="38.25">
      <c r="A23" s="147" t="s">
        <v>275</v>
      </c>
    </row>
    <row r="24" ht="7.5" customHeight="1">
      <c r="A24" s="147"/>
    </row>
    <row r="25" ht="12.75">
      <c r="A25" s="147" t="s">
        <v>276</v>
      </c>
    </row>
    <row r="26" ht="12.75">
      <c r="A26" s="147" t="s">
        <v>277</v>
      </c>
    </row>
    <row r="27" ht="7.5" customHeight="1">
      <c r="A27" s="147"/>
    </row>
    <row r="28" ht="12.75">
      <c r="A28" s="147" t="s">
        <v>278</v>
      </c>
    </row>
    <row r="29" ht="12.75">
      <c r="A29" s="147" t="s">
        <v>279</v>
      </c>
    </row>
    <row r="30" ht="12.75">
      <c r="A30" s="147" t="s">
        <v>280</v>
      </c>
    </row>
    <row r="31" ht="7.5" customHeight="1">
      <c r="A31" s="147"/>
    </row>
    <row r="32" ht="12.75">
      <c r="A32" s="147" t="s">
        <v>281</v>
      </c>
    </row>
    <row r="33" ht="12.75">
      <c r="A33" s="147" t="s">
        <v>282</v>
      </c>
    </row>
    <row r="34" ht="12.75">
      <c r="A34" s="147" t="s">
        <v>283</v>
      </c>
    </row>
    <row r="35" ht="7.5" customHeight="1">
      <c r="A35" s="147"/>
    </row>
    <row r="36" ht="12.75">
      <c r="A36" s="147" t="s">
        <v>284</v>
      </c>
    </row>
    <row r="37" ht="12.75">
      <c r="A37" s="147" t="s">
        <v>285</v>
      </c>
    </row>
    <row r="38" ht="12.75">
      <c r="A38" s="147" t="s">
        <v>286</v>
      </c>
    </row>
    <row r="39" ht="7.5" customHeight="1">
      <c r="A39" s="147"/>
    </row>
    <row r="40" ht="12.75">
      <c r="A40" s="144" t="s">
        <v>287</v>
      </c>
    </row>
    <row r="41" ht="7.5" customHeight="1">
      <c r="A41" s="147"/>
    </row>
    <row r="42" ht="38.25">
      <c r="A42" s="147" t="s">
        <v>288</v>
      </c>
    </row>
    <row r="43" ht="7.5" customHeight="1">
      <c r="A43" s="147"/>
    </row>
    <row r="44" ht="51">
      <c r="A44" s="147" t="s">
        <v>289</v>
      </c>
    </row>
    <row r="45" ht="7.5" customHeight="1">
      <c r="A45" s="147"/>
    </row>
    <row r="46" ht="76.5">
      <c r="A46" s="147" t="s">
        <v>346</v>
      </c>
    </row>
    <row r="47" ht="7.5" customHeight="1">
      <c r="A47" s="147"/>
    </row>
    <row r="48" ht="63" customHeight="1">
      <c r="A48" s="146" t="s">
        <v>347</v>
      </c>
    </row>
    <row r="49" ht="7.5" customHeight="1">
      <c r="A49" s="147"/>
    </row>
    <row r="50" ht="51">
      <c r="A50" s="147" t="s">
        <v>290</v>
      </c>
    </row>
    <row r="51" ht="7.5" customHeight="1">
      <c r="A51" s="147"/>
    </row>
    <row r="52" ht="38.25" customHeight="1">
      <c r="A52" s="146" t="s">
        <v>291</v>
      </c>
    </row>
    <row r="53" ht="7.5" customHeight="1">
      <c r="A53" s="147"/>
    </row>
    <row r="54" ht="12.75">
      <c r="A54" s="148" t="s">
        <v>348</v>
      </c>
    </row>
    <row r="55" ht="12.75">
      <c r="A55" s="148" t="s">
        <v>349</v>
      </c>
    </row>
    <row r="56" ht="12.75" customHeight="1">
      <c r="A56" s="148" t="s">
        <v>350</v>
      </c>
    </row>
    <row r="57" ht="12.75" customHeight="1">
      <c r="A57" s="149" t="s">
        <v>292</v>
      </c>
    </row>
    <row r="58" ht="12.75">
      <c r="A58" s="148" t="s">
        <v>351</v>
      </c>
    </row>
    <row r="59" ht="7.5" customHeight="1">
      <c r="A59" s="147"/>
    </row>
    <row r="60" ht="25.5">
      <c r="A60" s="147" t="s">
        <v>293</v>
      </c>
    </row>
    <row r="61" ht="12.75">
      <c r="A61" s="147"/>
    </row>
    <row r="62" ht="15.75">
      <c r="A62" s="147" t="s">
        <v>352</v>
      </c>
    </row>
    <row r="64" ht="7.5" customHeight="1">
      <c r="A64" s="147"/>
    </row>
    <row r="65" ht="12.75">
      <c r="A65" s="147" t="s">
        <v>294</v>
      </c>
    </row>
    <row r="66" ht="7.5" customHeight="1">
      <c r="A66" s="147"/>
    </row>
    <row r="67" ht="15.75">
      <c r="A67" s="147" t="s">
        <v>353</v>
      </c>
    </row>
    <row r="68" ht="12.75">
      <c r="A68" s="147" t="s">
        <v>295</v>
      </c>
    </row>
    <row r="69" ht="7.5" customHeight="1">
      <c r="A69" s="147"/>
    </row>
    <row r="70" ht="81" customHeight="1">
      <c r="A70" s="146" t="s">
        <v>354</v>
      </c>
    </row>
    <row r="71" ht="7.5" customHeight="1">
      <c r="A71" s="147"/>
    </row>
    <row r="72" ht="25.5">
      <c r="A72" s="147" t="s">
        <v>296</v>
      </c>
    </row>
    <row r="73" ht="7.5" customHeight="1"/>
    <row r="74" ht="12.75">
      <c r="A74" s="147" t="s">
        <v>297</v>
      </c>
    </row>
    <row r="75" ht="12.75">
      <c r="A75" s="147" t="s">
        <v>298</v>
      </c>
    </row>
    <row r="76" ht="7.5" customHeight="1"/>
    <row r="77" ht="12.75">
      <c r="A77" s="147" t="s">
        <v>299</v>
      </c>
    </row>
    <row r="78" ht="7.5" customHeight="1"/>
    <row r="79" ht="12.75">
      <c r="A79" s="147" t="s">
        <v>300</v>
      </c>
    </row>
    <row r="80" ht="12.75">
      <c r="A80" s="147" t="s">
        <v>301</v>
      </c>
    </row>
    <row r="81" ht="12.75">
      <c r="A81" s="147" t="s">
        <v>302</v>
      </c>
    </row>
    <row r="82" ht="7.5" customHeight="1">
      <c r="A82" s="147"/>
    </row>
    <row r="83" ht="51" customHeight="1">
      <c r="A83" s="146" t="s">
        <v>303</v>
      </c>
    </row>
    <row r="84" ht="7.5" customHeight="1">
      <c r="A84" s="147"/>
    </row>
    <row r="86" ht="38.25">
      <c r="A86" s="147" t="s">
        <v>304</v>
      </c>
    </row>
    <row r="87" ht="12.75">
      <c r="A87" s="147"/>
    </row>
    <row r="88" ht="12.75">
      <c r="A88" s="144" t="s">
        <v>355</v>
      </c>
    </row>
    <row r="89" ht="12.75" customHeight="1">
      <c r="A89" s="147"/>
    </row>
    <row r="90" ht="12.75">
      <c r="A90" s="144"/>
    </row>
    <row r="91" ht="12.75" customHeight="1">
      <c r="A91" s="144"/>
    </row>
    <row r="92" ht="12.75">
      <c r="A92" s="144" t="s">
        <v>235</v>
      </c>
    </row>
    <row r="93" ht="12.75" customHeight="1"/>
    <row r="95" ht="12.75" customHeight="1">
      <c r="A95" s="150"/>
    </row>
    <row r="96" ht="25.5">
      <c r="A96" s="150" t="s">
        <v>305</v>
      </c>
    </row>
    <row r="97" ht="12.75" customHeight="1"/>
    <row r="98" ht="12.75">
      <c r="A98" s="150" t="s">
        <v>306</v>
      </c>
    </row>
    <row r="99" ht="12.75">
      <c r="A99" s="150" t="s">
        <v>307</v>
      </c>
    </row>
    <row r="100" ht="12.75" customHeight="1">
      <c r="A100" s="150"/>
    </row>
    <row r="102" ht="12.75">
      <c r="A102" s="150" t="s">
        <v>308</v>
      </c>
    </row>
    <row r="103" ht="12.75">
      <c r="A103" s="150"/>
    </row>
    <row r="104" ht="12.75" customHeight="1">
      <c r="A104" s="151"/>
    </row>
    <row r="105" ht="12.75">
      <c r="A105" s="150" t="s">
        <v>309</v>
      </c>
    </row>
    <row r="107" ht="15.75">
      <c r="A107" s="152"/>
    </row>
    <row r="109" ht="12.75">
      <c r="A109" s="145" t="s">
        <v>356</v>
      </c>
    </row>
    <row r="110" ht="12.75" customHeight="1">
      <c r="A110" s="151"/>
    </row>
    <row r="111" ht="26.25">
      <c r="A111" s="150" t="s">
        <v>357</v>
      </c>
    </row>
    <row r="112" ht="12.75" customHeight="1">
      <c r="A112" s="147"/>
    </row>
    <row r="113" ht="76.5">
      <c r="A113" s="147" t="s">
        <v>310</v>
      </c>
    </row>
    <row r="114" ht="12.75">
      <c r="A114" s="147"/>
    </row>
    <row r="115" ht="12.75">
      <c r="A115" s="147"/>
    </row>
    <row r="116" ht="12.75">
      <c r="A116" s="147"/>
    </row>
    <row r="117" ht="12.75">
      <c r="A117" s="147"/>
    </row>
    <row r="118" ht="12.75">
      <c r="A118" s="147"/>
    </row>
    <row r="119" ht="12.75">
      <c r="A119" s="147"/>
    </row>
    <row r="120" ht="12.75">
      <c r="A120" s="147"/>
    </row>
    <row r="121" ht="12.75">
      <c r="A121" s="147"/>
    </row>
    <row r="122" ht="12.75">
      <c r="A122" s="147"/>
    </row>
    <row r="123" ht="12.75">
      <c r="A123" s="147"/>
    </row>
    <row r="124" ht="12.75">
      <c r="A124" s="147"/>
    </row>
    <row r="125" ht="12.75">
      <c r="A125" s="147"/>
    </row>
    <row r="126" ht="12.75">
      <c r="A126" s="147"/>
    </row>
    <row r="127" ht="12.75">
      <c r="A127" s="147"/>
    </row>
    <row r="128" ht="12.75">
      <c r="A128" s="147"/>
    </row>
    <row r="129" ht="12.75">
      <c r="A129" s="147"/>
    </row>
    <row r="131" ht="12.75">
      <c r="A131" s="144"/>
    </row>
    <row r="132" ht="12.75">
      <c r="A132" s="147"/>
    </row>
    <row r="133" ht="12.75">
      <c r="A133" s="147"/>
    </row>
    <row r="134" ht="12.75">
      <c r="A134" s="147"/>
    </row>
    <row r="135" ht="12.75">
      <c r="A135" s="147"/>
    </row>
    <row r="136" ht="12.75">
      <c r="A136" s="147"/>
    </row>
    <row r="137" ht="51.75" customHeight="1">
      <c r="A137" s="146" t="s">
        <v>311</v>
      </c>
    </row>
    <row r="138" ht="38.25">
      <c r="A138" s="147" t="s">
        <v>312</v>
      </c>
    </row>
    <row r="139" ht="12.75" customHeight="1">
      <c r="A139" s="147"/>
    </row>
    <row r="140" ht="114.75">
      <c r="A140" s="147" t="s">
        <v>313</v>
      </c>
    </row>
    <row r="141" ht="12.75" customHeight="1">
      <c r="A141" s="147"/>
    </row>
    <row r="142" ht="12.75">
      <c r="A142" s="144" t="s">
        <v>314</v>
      </c>
    </row>
    <row r="143" ht="12.75" customHeight="1"/>
    <row r="144" ht="12.75">
      <c r="A144" s="153" t="s">
        <v>315</v>
      </c>
    </row>
    <row r="145" ht="51">
      <c r="A145" s="149" t="s">
        <v>316</v>
      </c>
    </row>
    <row r="146" ht="7.5" customHeight="1">
      <c r="A146" s="153"/>
    </row>
    <row r="147" ht="12.75">
      <c r="A147" s="153" t="s">
        <v>317</v>
      </c>
    </row>
    <row r="148" ht="25.5">
      <c r="A148" s="149" t="s">
        <v>318</v>
      </c>
    </row>
    <row r="149" ht="7.5" customHeight="1">
      <c r="A149" s="154"/>
    </row>
    <row r="150" ht="12.75">
      <c r="A150" s="155" t="s">
        <v>219</v>
      </c>
    </row>
    <row r="151" ht="79.5" customHeight="1">
      <c r="A151" s="156" t="s">
        <v>319</v>
      </c>
    </row>
    <row r="152" ht="12.75" customHeight="1">
      <c r="A152" s="153"/>
    </row>
    <row r="153" ht="12.75">
      <c r="A153" s="153" t="s">
        <v>320</v>
      </c>
    </row>
    <row r="154" ht="38.25">
      <c r="A154" s="149" t="s">
        <v>321</v>
      </c>
    </row>
    <row r="155" ht="12.75" customHeight="1">
      <c r="A155" s="149"/>
    </row>
    <row r="156" ht="38.25">
      <c r="A156" s="149" t="s">
        <v>322</v>
      </c>
    </row>
    <row r="157" ht="12.75" customHeight="1">
      <c r="A157" s="149"/>
    </row>
    <row r="158" ht="12.75">
      <c r="A158" s="153" t="s">
        <v>323</v>
      </c>
    </row>
    <row r="159" ht="89.25">
      <c r="A159" s="157" t="s">
        <v>324</v>
      </c>
    </row>
    <row r="160" ht="9" customHeight="1">
      <c r="A160" s="157"/>
    </row>
    <row r="161" ht="12.75" customHeight="1">
      <c r="A161" s="155" t="s">
        <v>325</v>
      </c>
    </row>
    <row r="162" ht="63.75">
      <c r="A162" s="156" t="s">
        <v>326</v>
      </c>
    </row>
    <row r="163" ht="53.25" customHeight="1">
      <c r="A163" s="158" t="s">
        <v>327</v>
      </c>
    </row>
    <row r="165" ht="12.75">
      <c r="A165" s="155" t="s">
        <v>328</v>
      </c>
    </row>
    <row r="166" ht="51">
      <c r="A166" s="154" t="s">
        <v>329</v>
      </c>
    </row>
    <row r="167" ht="12.75">
      <c r="A167" s="154"/>
    </row>
    <row r="168" ht="12.75">
      <c r="A168" s="155" t="s">
        <v>330</v>
      </c>
    </row>
    <row r="169" ht="12.75">
      <c r="A169" s="154" t="s">
        <v>331</v>
      </c>
    </row>
    <row r="170" ht="12.75">
      <c r="A170" s="154"/>
    </row>
    <row r="171" ht="12.75">
      <c r="A171" s="155" t="s">
        <v>332</v>
      </c>
    </row>
    <row r="172" ht="25.5">
      <c r="A172" s="154" t="s">
        <v>333</v>
      </c>
    </row>
    <row r="173" ht="12.75">
      <c r="A173" s="154"/>
    </row>
    <row r="174" ht="12.75">
      <c r="A174" s="155" t="s">
        <v>334</v>
      </c>
    </row>
    <row r="175" ht="51">
      <c r="A175" s="154" t="s">
        <v>335</v>
      </c>
    </row>
    <row r="176" ht="12.75">
      <c r="A176" s="154"/>
    </row>
    <row r="177" ht="12.75">
      <c r="A177" s="155" t="s">
        <v>336</v>
      </c>
    </row>
    <row r="178" ht="38.25">
      <c r="A178" s="154" t="s">
        <v>337</v>
      </c>
    </row>
    <row r="179" ht="51">
      <c r="A179" s="154" t="s">
        <v>338</v>
      </c>
    </row>
    <row r="180" ht="12.75">
      <c r="A180" s="154"/>
    </row>
    <row r="181" ht="12.75">
      <c r="A181" s="155" t="s">
        <v>122</v>
      </c>
    </row>
    <row r="182" ht="63.75">
      <c r="A182" s="154" t="s">
        <v>339</v>
      </c>
    </row>
    <row r="183" ht="12.75">
      <c r="A183" s="155"/>
    </row>
    <row r="184" ht="12.75">
      <c r="A184" s="155" t="s">
        <v>130</v>
      </c>
    </row>
    <row r="185" ht="51">
      <c r="A185" s="154" t="s">
        <v>340</v>
      </c>
    </row>
    <row r="186" ht="12.75">
      <c r="A186" s="155"/>
    </row>
    <row r="187" ht="12.75">
      <c r="A187" s="155"/>
    </row>
    <row r="188" ht="12.75">
      <c r="A188" s="155"/>
    </row>
    <row r="189" ht="12.75">
      <c r="A189" s="155" t="s">
        <v>341</v>
      </c>
    </row>
    <row r="190" ht="12.75">
      <c r="A190" s="155"/>
    </row>
    <row r="191" ht="12.75">
      <c r="A191" s="154" t="s">
        <v>342</v>
      </c>
    </row>
    <row r="192" ht="12.75">
      <c r="A192" s="154" t="s">
        <v>343</v>
      </c>
    </row>
    <row r="193" ht="12.75">
      <c r="A193" s="154" t="s">
        <v>344</v>
      </c>
    </row>
    <row r="194" ht="15.75">
      <c r="A194" s="159"/>
    </row>
    <row r="195" ht="12.75">
      <c r="A195" s="149" t="s">
        <v>345</v>
      </c>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0"/>
  <headerFooter alignWithMargins="0">
    <oddHeader>&amp;C- &amp;P -</oddHeader>
  </headerFooter>
  <drawing r:id="rId9"/>
  <legacyDrawing r:id="rId8"/>
  <oleObjects>
    <oleObject progId="Equation.2" shapeId="1730298" r:id="rId1"/>
    <oleObject progId="Equation.2" shapeId="1730299" r:id="rId2"/>
    <oleObject progId="Equation.2" shapeId="1730300" r:id="rId3"/>
    <oleObject progId="Equation.2" shapeId="1730301" r:id="rId4"/>
    <oleObject progId="Equation.3" shapeId="1730302" r:id="rId5"/>
    <oleObject progId="Equation.3" shapeId="1730303" r:id="rId6"/>
    <oleObject progId="Equation.3" shapeId="1730304" r:id="rId7"/>
  </oleObjects>
</worksheet>
</file>

<file path=xl/worksheets/sheet4.xml><?xml version="1.0" encoding="utf-8"?>
<worksheet xmlns="http://schemas.openxmlformats.org/spreadsheetml/2006/main" xmlns:r="http://schemas.openxmlformats.org/officeDocument/2006/relationships">
  <dimension ref="A8:M168"/>
  <sheetViews>
    <sheetView workbookViewId="0" topLeftCell="A1">
      <selection activeCell="I167" sqref="I167"/>
    </sheetView>
  </sheetViews>
  <sheetFormatPr defaultColWidth="11.421875" defaultRowHeight="12.75"/>
  <sheetData>
    <row r="8" spans="9:13" ht="12.75">
      <c r="I8" s="6" t="s">
        <v>1</v>
      </c>
      <c r="J8" s="7" t="s">
        <v>2</v>
      </c>
      <c r="K8" s="8" t="s">
        <v>3</v>
      </c>
      <c r="L8" s="7" t="s">
        <v>4</v>
      </c>
      <c r="M8" s="8" t="s">
        <v>5</v>
      </c>
    </row>
    <row r="9" spans="8:13" ht="12.75">
      <c r="H9" s="140">
        <v>1991</v>
      </c>
      <c r="I9" s="10">
        <f>'[1]Tab1.1'!C9</f>
        <v>147.60000000000002</v>
      </c>
      <c r="J9" s="10">
        <f>'[1]Tab1.1'!D9</f>
        <v>116.5791879999999</v>
      </c>
      <c r="K9" s="10">
        <f>'[1]Tab1.1'!E9</f>
        <v>75.86683899999983</v>
      </c>
      <c r="L9" s="10">
        <f>'[1]Tab1.1'!F9</f>
        <v>75.92436499999992</v>
      </c>
      <c r="M9" s="10">
        <f>'[1]Tab1.1'!G9</f>
        <v>80.53547799999997</v>
      </c>
    </row>
    <row r="10" spans="8:13" ht="12.75">
      <c r="H10" s="140">
        <v>1992</v>
      </c>
      <c r="I10" s="10">
        <f>'[1]Tab1.1'!C10</f>
        <v>148.7</v>
      </c>
      <c r="J10" s="10">
        <f>'[1]Tab1.1'!D10</f>
        <v>121.60737999999998</v>
      </c>
      <c r="K10" s="10">
        <f>'[1]Tab1.1'!E10</f>
        <v>86.49100600000003</v>
      </c>
      <c r="L10" s="10">
        <f>'[1]Tab1.1'!F10</f>
        <v>65.83966300000003</v>
      </c>
      <c r="M10" s="10">
        <f>'[1]Tab1.1'!G10</f>
        <v>79.5819770000001</v>
      </c>
    </row>
    <row r="11" spans="8:13" ht="12.75">
      <c r="H11" s="140">
        <v>1993</v>
      </c>
      <c r="I11" s="10">
        <f>'[1]Tab1.1'!C11</f>
        <v>142.7</v>
      </c>
      <c r="J11" s="10">
        <f>'[1]Tab1.1'!D11</f>
        <v>126.81534799999976</v>
      </c>
      <c r="K11" s="10">
        <f>'[1]Tab1.1'!E11</f>
        <v>96.12132599999981</v>
      </c>
      <c r="L11" s="10">
        <f>'[1]Tab1.1'!F11</f>
        <v>61.078637999999884</v>
      </c>
      <c r="M11" s="10">
        <f>'[1]Tab1.1'!G11</f>
        <v>81.74743099999975</v>
      </c>
    </row>
    <row r="12" spans="8:13" ht="12.75">
      <c r="H12" s="140">
        <v>1994</v>
      </c>
      <c r="I12" s="10">
        <f>'[1]Tab1.1'!C12</f>
        <v>142.8</v>
      </c>
      <c r="J12" s="10">
        <f>'[1]Tab1.1'!D12</f>
        <v>131.45631899999992</v>
      </c>
      <c r="K12" s="10">
        <f>'[1]Tab1.1'!E12</f>
        <v>114.53258599999995</v>
      </c>
      <c r="L12" s="10">
        <f>'[1]Tab1.1'!F12</f>
        <v>53.64681999999997</v>
      </c>
      <c r="M12" s="10">
        <f>'[1]Tab1.1'!G12</f>
        <v>90.18365299999985</v>
      </c>
    </row>
    <row r="13" spans="8:13" ht="12.75">
      <c r="H13" s="140">
        <v>1995</v>
      </c>
      <c r="I13" s="10">
        <f>'[1]Tab1.1'!C13</f>
        <v>145</v>
      </c>
      <c r="J13" s="10">
        <f>'[1]Tab1.1'!D13</f>
        <v>129.39133499999986</v>
      </c>
      <c r="K13" s="10">
        <f>'[1]Tab1.1'!E13</f>
        <v>110.8029569999999</v>
      </c>
      <c r="L13" s="10">
        <f>'[1]Tab1.1'!F13</f>
        <v>55.494229000000004</v>
      </c>
      <c r="M13" s="10">
        <f>'[1]Tab1.1'!G13</f>
        <v>91.17367699999996</v>
      </c>
    </row>
    <row r="14" spans="8:13" ht="12.75">
      <c r="H14" s="140">
        <v>1996</v>
      </c>
      <c r="I14" s="10">
        <f>'[1]Tab1.1'!C14</f>
        <v>148.7</v>
      </c>
      <c r="J14" s="10">
        <f>'[1]Tab1.1'!D14</f>
        <v>131.4</v>
      </c>
      <c r="K14" s="10">
        <f>'[1]Tab1.1'!E14</f>
        <v>106.39999999999999</v>
      </c>
      <c r="L14" s="10">
        <f>'[1]Tab1.1'!F14</f>
        <v>63.099999999999994</v>
      </c>
      <c r="M14" s="10">
        <f>'[1]Tab1.1'!G14</f>
        <v>93.5</v>
      </c>
    </row>
    <row r="15" spans="8:13" ht="12.75">
      <c r="H15" s="140">
        <v>1997</v>
      </c>
      <c r="I15" s="10">
        <f>'[1]Tab1.1'!C15</f>
        <v>157.9</v>
      </c>
      <c r="J15" s="10">
        <f>'[1]Tab1.1'!D15</f>
        <v>127.6</v>
      </c>
      <c r="K15" s="10">
        <f>'[1]Tab1.1'!E15</f>
        <v>107.8</v>
      </c>
      <c r="L15" s="10">
        <f>'[1]Tab1.1'!F15</f>
        <v>74.9</v>
      </c>
      <c r="M15" s="10">
        <f>'[1]Tab1.1'!G15</f>
        <v>93.19999999999999</v>
      </c>
    </row>
    <row r="16" spans="8:13" ht="12.75">
      <c r="H16" s="140">
        <v>1998</v>
      </c>
      <c r="I16" s="10">
        <f>'[1]Tab1.1'!C16</f>
        <v>162.4</v>
      </c>
      <c r="J16" s="10">
        <f>'[1]Tab1.1'!D16</f>
        <v>128.1</v>
      </c>
      <c r="K16" s="10">
        <f>'[1]Tab1.1'!E16</f>
        <v>109</v>
      </c>
      <c r="L16" s="10">
        <f>'[1]Tab1.1'!F16</f>
        <v>81.19999999999999</v>
      </c>
      <c r="M16" s="10">
        <f>'[1]Tab1.1'!G16</f>
        <v>90.8</v>
      </c>
    </row>
    <row r="17" spans="8:13" ht="12.75">
      <c r="H17" s="140">
        <v>1999</v>
      </c>
      <c r="I17" s="10">
        <f>'[1]Tab1.1'!C17</f>
        <v>172.39999999999998</v>
      </c>
      <c r="J17" s="10">
        <f>'[1]Tab1.1'!D17</f>
        <v>130.1</v>
      </c>
      <c r="K17" s="10">
        <f>'[1]Tab1.1'!E17</f>
        <v>117.5</v>
      </c>
      <c r="L17" s="10">
        <f>'[1]Tab1.1'!F17</f>
        <v>89.1</v>
      </c>
      <c r="M17" s="10">
        <f>'[1]Tab1.1'!G17</f>
        <v>85.3</v>
      </c>
    </row>
    <row r="18" spans="8:13" ht="12.75">
      <c r="H18" s="140">
        <v>2000</v>
      </c>
      <c r="I18" s="10">
        <f>'[1]Tab1.1'!C18</f>
        <v>185.3</v>
      </c>
      <c r="J18" s="10">
        <f>'[1]Tab1.1'!D18</f>
        <v>138.3</v>
      </c>
      <c r="K18" s="10">
        <f>'[1]Tab1.1'!E18</f>
        <v>117.2</v>
      </c>
      <c r="L18" s="10">
        <f>'[1]Tab1.1'!F18</f>
        <v>92.6</v>
      </c>
      <c r="M18" s="10">
        <f>'[1]Tab1.1'!G18</f>
        <v>84.4</v>
      </c>
    </row>
    <row r="19" spans="8:13" ht="12.75">
      <c r="H19" s="140">
        <v>2001</v>
      </c>
      <c r="I19" s="10">
        <f>'[1]Tab1.1'!C19</f>
        <v>192.2</v>
      </c>
      <c r="J19" s="10">
        <f>'[1]Tab1.1'!D19</f>
        <v>148.2</v>
      </c>
      <c r="K19" s="10">
        <f>'[1]Tab1.1'!E19</f>
        <v>123.8</v>
      </c>
      <c r="L19" s="10">
        <f>'[1]Tab1.1'!F19</f>
        <v>91.8</v>
      </c>
      <c r="M19" s="10">
        <f>'[1]Tab1.1'!G19</f>
        <v>86.3</v>
      </c>
    </row>
    <row r="20" spans="8:13" ht="12.75">
      <c r="H20" s="140">
        <v>2002</v>
      </c>
      <c r="I20" s="10">
        <f>'[1]Tab1.1'!C20</f>
        <v>194</v>
      </c>
      <c r="J20" s="10">
        <f>'[1]Tab1.1'!D20</f>
        <v>153.6</v>
      </c>
      <c r="K20" s="10">
        <f>'[1]Tab1.1'!E20</f>
        <v>121.3</v>
      </c>
      <c r="L20" s="10">
        <f>'[1]Tab1.1'!F20</f>
        <v>88.7</v>
      </c>
      <c r="M20" s="10">
        <f>'[1]Tab1.1'!G20</f>
        <v>91</v>
      </c>
    </row>
    <row r="21" spans="8:13" ht="12.75">
      <c r="H21" s="141">
        <v>2003</v>
      </c>
      <c r="I21" s="10">
        <f>'[1]Tab1.1'!C21</f>
        <v>188.8</v>
      </c>
      <c r="J21" s="10">
        <f>'[1]Tab1.1'!D21</f>
        <v>166.1</v>
      </c>
      <c r="K21" s="10">
        <f>'[1]Tab1.1'!E21</f>
        <v>119.1</v>
      </c>
      <c r="L21" s="10">
        <f>'[1]Tab1.1'!F21</f>
        <v>92.4</v>
      </c>
      <c r="M21" s="10">
        <f>'[1]Tab1.1'!G21</f>
        <v>97.8</v>
      </c>
    </row>
    <row r="22" spans="8:13" ht="12.75">
      <c r="H22" s="140">
        <v>2004</v>
      </c>
      <c r="I22" s="10">
        <f>'[1]Tab1.1'!C22</f>
        <v>181.29639400000036</v>
      </c>
      <c r="J22" s="10">
        <f>'[1]Tab1.1'!D22</f>
        <v>178.56035500000013</v>
      </c>
      <c r="K22" s="10">
        <f>'[1]Tab1.1'!E22</f>
        <v>120.34672099999976</v>
      </c>
      <c r="L22" s="10">
        <f>'[1]Tab1.1'!F22</f>
        <v>95.17858999999983</v>
      </c>
      <c r="M22" s="10">
        <f>'[1]Tab1.1'!G22</f>
        <v>98.10043500000006</v>
      </c>
    </row>
    <row r="24" spans="9:13" ht="12.75">
      <c r="I24" s="6" t="s">
        <v>1</v>
      </c>
      <c r="J24" s="7" t="s">
        <v>2</v>
      </c>
      <c r="K24" s="8" t="s">
        <v>3</v>
      </c>
      <c r="L24" s="7" t="s">
        <v>4</v>
      </c>
      <c r="M24" s="8" t="s">
        <v>5</v>
      </c>
    </row>
    <row r="25" spans="8:13" ht="12.75">
      <c r="H25" s="140">
        <v>1991</v>
      </c>
      <c r="I25" s="10">
        <f>'[1]Tab1.1'!C26</f>
        <v>65.7</v>
      </c>
      <c r="J25" s="10">
        <f>'[1]Tab1.1'!D26</f>
        <v>43.95203899999998</v>
      </c>
      <c r="K25" s="10">
        <f>'[1]Tab1.1'!E26</f>
        <v>24.989337999999957</v>
      </c>
      <c r="L25" s="10">
        <f>'[1]Tab1.1'!F26</f>
        <v>21.48501999999997</v>
      </c>
      <c r="M25" s="10">
        <f>'[1]Tab1.1'!G26</f>
        <v>28.672966999999954</v>
      </c>
    </row>
    <row r="26" spans="8:13" ht="12.75">
      <c r="H26" s="140">
        <v>1992</v>
      </c>
      <c r="I26" s="10">
        <f>'[1]Tab1.1'!C27</f>
        <v>67.7</v>
      </c>
      <c r="J26" s="10">
        <f>'[1]Tab1.1'!D27</f>
        <v>45.32427300000003</v>
      </c>
      <c r="K26" s="10">
        <f>'[1]Tab1.1'!E27</f>
        <v>29.697311999999954</v>
      </c>
      <c r="L26" s="10">
        <f>'[1]Tab1.1'!F27</f>
        <v>21.372010999999993</v>
      </c>
      <c r="M26" s="10">
        <f>'[1]Tab1.1'!G27</f>
        <v>26.74087499999998</v>
      </c>
    </row>
    <row r="27" spans="8:13" ht="12.75">
      <c r="H27" s="140">
        <v>1993</v>
      </c>
      <c r="I27" s="10">
        <f>'[1]Tab1.1'!C28</f>
        <v>67.4</v>
      </c>
      <c r="J27" s="10">
        <f>'[1]Tab1.1'!D28</f>
        <v>49.18052200000007</v>
      </c>
      <c r="K27" s="10">
        <f>'[1]Tab1.1'!E28</f>
        <v>34.17615199999999</v>
      </c>
      <c r="L27" s="10">
        <f>'[1]Tab1.1'!F28</f>
        <v>19.961039999999993</v>
      </c>
      <c r="M27" s="10">
        <f>'[1]Tab1.1'!G28</f>
        <v>24.537502999999987</v>
      </c>
    </row>
    <row r="28" spans="8:13" ht="12.75">
      <c r="H28" s="140">
        <v>1994</v>
      </c>
      <c r="I28" s="10">
        <f>'[1]Tab1.1'!C29</f>
        <v>67.2</v>
      </c>
      <c r="J28" s="10">
        <f>'[1]Tab1.1'!D29</f>
        <v>51.81175599999991</v>
      </c>
      <c r="K28" s="10">
        <f>'[1]Tab1.1'!E29</f>
        <v>39.780822999999934</v>
      </c>
      <c r="L28" s="10">
        <f>'[1]Tab1.1'!F29</f>
        <v>17.837673999999993</v>
      </c>
      <c r="M28" s="10">
        <f>'[1]Tab1.1'!G29</f>
        <v>25.231752999999987</v>
      </c>
    </row>
    <row r="29" spans="8:13" ht="12.75">
      <c r="H29" s="140">
        <v>1995</v>
      </c>
      <c r="I29" s="10">
        <f>'[1]Tab1.1'!C30</f>
        <v>68.1</v>
      </c>
      <c r="J29" s="10">
        <f>'[1]Tab1.1'!D30</f>
        <v>55.63364999999981</v>
      </c>
      <c r="K29" s="10">
        <f>'[1]Tab1.1'!E30</f>
        <v>38.40393899999997</v>
      </c>
      <c r="L29" s="10">
        <f>'[1]Tab1.1'!F30</f>
        <v>18.578219000000015</v>
      </c>
      <c r="M29" s="10">
        <f>'[1]Tab1.1'!G30</f>
        <v>27.600669000000018</v>
      </c>
    </row>
    <row r="30" spans="8:13" ht="12.75">
      <c r="H30" s="140">
        <v>1996</v>
      </c>
      <c r="I30" s="10">
        <f>'[1]Tab1.1'!C31</f>
        <v>71.6</v>
      </c>
      <c r="J30" s="10">
        <f>'[1]Tab1.1'!D31</f>
        <v>58.1</v>
      </c>
      <c r="K30" s="10">
        <f>'[1]Tab1.1'!E31</f>
        <v>35.3</v>
      </c>
      <c r="L30" s="10">
        <f>'[1]Tab1.1'!F31</f>
        <v>19.7</v>
      </c>
      <c r="M30" s="10">
        <f>'[1]Tab1.1'!G31</f>
        <v>29.1</v>
      </c>
    </row>
    <row r="31" spans="8:13" ht="12.75">
      <c r="H31" s="140">
        <v>1997</v>
      </c>
      <c r="I31" s="10">
        <f>'[1]Tab1.1'!C32</f>
        <v>77.5</v>
      </c>
      <c r="J31" s="10">
        <f>'[1]Tab1.1'!D32</f>
        <v>59.4</v>
      </c>
      <c r="K31" s="10">
        <f>'[1]Tab1.1'!E32</f>
        <v>37.5</v>
      </c>
      <c r="L31" s="10">
        <f>'[1]Tab1.1'!F32</f>
        <v>22.1</v>
      </c>
      <c r="M31" s="10">
        <f>'[1]Tab1.1'!G32</f>
        <v>28.9</v>
      </c>
    </row>
    <row r="32" spans="8:13" ht="12.75">
      <c r="H32" s="140">
        <v>1998</v>
      </c>
      <c r="I32" s="10">
        <f>'[1]Tab1.1'!C33</f>
        <v>77.7</v>
      </c>
      <c r="J32" s="10">
        <f>'[1]Tab1.1'!D33</f>
        <v>57.8</v>
      </c>
      <c r="K32" s="10">
        <f>'[1]Tab1.1'!E33</f>
        <v>42.4</v>
      </c>
      <c r="L32" s="10">
        <f>'[1]Tab1.1'!F33</f>
        <v>24.9</v>
      </c>
      <c r="M32" s="10">
        <f>'[1]Tab1.1'!G33</f>
        <v>26</v>
      </c>
    </row>
    <row r="33" spans="8:13" ht="12.75">
      <c r="H33" s="140">
        <v>1999</v>
      </c>
      <c r="I33" s="10">
        <f>'[1]Tab1.1'!C34</f>
        <v>83.1</v>
      </c>
      <c r="J33" s="10">
        <f>'[1]Tab1.1'!D34</f>
        <v>59</v>
      </c>
      <c r="K33" s="10">
        <f>'[1]Tab1.1'!E34</f>
        <v>46.4</v>
      </c>
      <c r="L33" s="10">
        <f>'[1]Tab1.1'!F34</f>
        <v>29.7</v>
      </c>
      <c r="M33" s="10">
        <f>'[1]Tab1.1'!G34</f>
        <v>22.9</v>
      </c>
    </row>
    <row r="34" spans="8:13" ht="12.75">
      <c r="H34" s="140">
        <v>2000</v>
      </c>
      <c r="I34" s="10">
        <f>'[1]Tab1.1'!C35</f>
        <v>90.2</v>
      </c>
      <c r="J34" s="10">
        <f>'[1]Tab1.1'!D35</f>
        <v>62.4</v>
      </c>
      <c r="K34" s="10">
        <f>'[1]Tab1.1'!E35</f>
        <v>49.3</v>
      </c>
      <c r="L34" s="10">
        <f>'[1]Tab1.1'!F35</f>
        <v>29.1</v>
      </c>
      <c r="M34" s="10">
        <f>'[1]Tab1.1'!G35</f>
        <v>23.2</v>
      </c>
    </row>
    <row r="35" spans="8:13" ht="12.75">
      <c r="H35" s="140">
        <v>2001</v>
      </c>
      <c r="I35" s="10">
        <f>'[1]Tab1.1'!C36</f>
        <v>93.2</v>
      </c>
      <c r="J35" s="10">
        <f>'[1]Tab1.1'!D36</f>
        <v>68.2</v>
      </c>
      <c r="K35" s="10">
        <f>'[1]Tab1.1'!E36</f>
        <v>51.3</v>
      </c>
      <c r="L35" s="10">
        <f>'[1]Tab1.1'!F36</f>
        <v>30.4</v>
      </c>
      <c r="M35" s="10">
        <f>'[1]Tab1.1'!G36</f>
        <v>22.2</v>
      </c>
    </row>
    <row r="36" spans="8:13" ht="12.75">
      <c r="H36" s="140">
        <v>2002</v>
      </c>
      <c r="I36" s="10">
        <f>'[1]Tab1.1'!C37</f>
        <v>95</v>
      </c>
      <c r="J36" s="10">
        <f>'[1]Tab1.1'!D37</f>
        <v>71</v>
      </c>
      <c r="K36" s="10">
        <f>'[1]Tab1.1'!E37</f>
        <v>50.4</v>
      </c>
      <c r="L36" s="10">
        <f>'[1]Tab1.1'!F37</f>
        <v>29.8</v>
      </c>
      <c r="M36" s="10">
        <f>'[1]Tab1.1'!G37</f>
        <v>22.8</v>
      </c>
    </row>
    <row r="37" spans="8:13" ht="12.75">
      <c r="H37" s="142">
        <v>2003</v>
      </c>
      <c r="I37" s="10">
        <f>'[1]Tab1.1'!C38</f>
        <v>90.9</v>
      </c>
      <c r="J37" s="10">
        <f>'[1]Tab1.1'!D38</f>
        <v>81.1</v>
      </c>
      <c r="K37" s="10">
        <f>'[1]Tab1.1'!E38</f>
        <v>50.1</v>
      </c>
      <c r="L37" s="10">
        <f>'[1]Tab1.1'!F38</f>
        <v>31.3</v>
      </c>
      <c r="M37" s="10">
        <f>'[1]Tab1.1'!G38</f>
        <v>26.6</v>
      </c>
    </row>
    <row r="38" spans="8:13" ht="12.75">
      <c r="H38" s="140">
        <v>2004</v>
      </c>
      <c r="I38" s="10">
        <f>'[1]Tab1.1'!C39</f>
        <v>85.6751709999997</v>
      </c>
      <c r="J38" s="10">
        <f>'[1]Tab1.1'!D39</f>
        <v>86.47317499999971</v>
      </c>
      <c r="K38" s="10">
        <f>'[1]Tab1.1'!E39</f>
        <v>53.40379099999999</v>
      </c>
      <c r="L38" s="10">
        <f>'[1]Tab1.1'!F39</f>
        <v>33.11378200000004</v>
      </c>
      <c r="M38" s="10">
        <f>'[1]Tab1.1'!G39</f>
        <v>28.126271000000035</v>
      </c>
    </row>
    <row r="42" ht="12.75">
      <c r="J42" t="s">
        <v>6</v>
      </c>
    </row>
    <row r="44" spans="9:13" ht="12.75">
      <c r="I44" s="6" t="s">
        <v>1</v>
      </c>
      <c r="J44" s="7" t="s">
        <v>2</v>
      </c>
      <c r="K44" s="8" t="s">
        <v>3</v>
      </c>
      <c r="L44" s="7" t="s">
        <v>4</v>
      </c>
      <c r="M44" s="8" t="s">
        <v>5</v>
      </c>
    </row>
    <row r="45" spans="8:13" ht="12.75">
      <c r="H45" s="140">
        <v>1991</v>
      </c>
      <c r="I45" s="10">
        <f>'[1]Tab1.1'!C43</f>
        <v>81.9</v>
      </c>
      <c r="J45" s="10">
        <f>'[1]Tab1.1'!D43</f>
        <v>72.62714899999993</v>
      </c>
      <c r="K45" s="10">
        <f>'[1]Tab1.1'!E43</f>
        <v>50.877500999999874</v>
      </c>
      <c r="L45" s="10">
        <f>'[1]Tab1.1'!F43</f>
        <v>54.43934499999995</v>
      </c>
      <c r="M45" s="10">
        <f>'[1]Tab1.1'!G43</f>
        <v>51.86251100000002</v>
      </c>
    </row>
    <row r="46" spans="8:13" ht="12.75">
      <c r="H46" s="140">
        <v>1992</v>
      </c>
      <c r="I46" s="10">
        <f>'[1]Tab1.1'!C44</f>
        <v>81</v>
      </c>
      <c r="J46" s="10">
        <f>'[1]Tab1.1'!D44</f>
        <v>76.28310699999996</v>
      </c>
      <c r="K46" s="10">
        <f>'[1]Tab1.1'!E44</f>
        <v>56.793694000000066</v>
      </c>
      <c r="L46" s="10">
        <f>'[1]Tab1.1'!F44</f>
        <v>44.46765200000003</v>
      </c>
      <c r="M46" s="10">
        <f>'[1]Tab1.1'!G44</f>
        <v>52.84110200000011</v>
      </c>
    </row>
    <row r="47" spans="8:13" ht="12.75">
      <c r="H47" s="140">
        <v>1993</v>
      </c>
      <c r="I47" s="10">
        <f>'[1]Tab1.1'!C45</f>
        <v>75.3</v>
      </c>
      <c r="J47" s="10">
        <f>'[1]Tab1.1'!D45</f>
        <v>77.63482599999969</v>
      </c>
      <c r="K47" s="10">
        <f>'[1]Tab1.1'!E45</f>
        <v>61.94517399999982</v>
      </c>
      <c r="L47" s="10">
        <f>'[1]Tab1.1'!F45</f>
        <v>41.117597999999894</v>
      </c>
      <c r="M47" s="10">
        <f>'[1]Tab1.1'!G45</f>
        <v>57.20992799999976</v>
      </c>
    </row>
    <row r="48" spans="8:13" ht="12.75">
      <c r="H48" s="140">
        <v>1994</v>
      </c>
      <c r="I48" s="10">
        <f>'[1]Tab1.1'!C46</f>
        <v>75.6</v>
      </c>
      <c r="J48" s="10">
        <f>'[1]Tab1.1'!D46</f>
        <v>79.64456300000002</v>
      </c>
      <c r="K48" s="10">
        <f>'[1]Tab1.1'!E46</f>
        <v>74.75176300000001</v>
      </c>
      <c r="L48" s="10">
        <f>'[1]Tab1.1'!F46</f>
        <v>35.80914599999998</v>
      </c>
      <c r="M48" s="10">
        <f>'[1]Tab1.1'!G46</f>
        <v>64.95189999999987</v>
      </c>
    </row>
    <row r="49" spans="8:13" ht="12.75">
      <c r="H49" s="140">
        <v>1995</v>
      </c>
      <c r="I49" s="10">
        <f>'[1]Tab1.1'!C47</f>
        <v>76.9</v>
      </c>
      <c r="J49" s="10">
        <f>'[1]Tab1.1'!D47</f>
        <v>73.75768500000004</v>
      </c>
      <c r="K49" s="10">
        <f>'[1]Tab1.1'!E47</f>
        <v>72.39901799999994</v>
      </c>
      <c r="L49" s="10">
        <f>'[1]Tab1.1'!F47</f>
        <v>36.91600999999999</v>
      </c>
      <c r="M49" s="10">
        <f>'[1]Tab1.1'!G47</f>
        <v>63.57300799999994</v>
      </c>
    </row>
    <row r="50" spans="8:13" ht="12.75">
      <c r="H50" s="140">
        <v>1996</v>
      </c>
      <c r="I50" s="10">
        <f>'[1]Tab1.1'!C48</f>
        <v>77.1</v>
      </c>
      <c r="J50" s="10">
        <f>'[1]Tab1.1'!D48</f>
        <v>73.3</v>
      </c>
      <c r="K50" s="10">
        <f>'[1]Tab1.1'!E48</f>
        <v>71.1</v>
      </c>
      <c r="L50" s="10">
        <f>'[1]Tab1.1'!F48</f>
        <v>43.4</v>
      </c>
      <c r="M50" s="10">
        <f>'[1]Tab1.1'!G48</f>
        <v>64.4</v>
      </c>
    </row>
    <row r="51" spans="8:13" ht="12.75">
      <c r="H51" s="140">
        <v>1997</v>
      </c>
      <c r="I51" s="10">
        <f>'[1]Tab1.1'!C49</f>
        <v>80.4</v>
      </c>
      <c r="J51" s="10">
        <f>'[1]Tab1.1'!D49</f>
        <v>68.2</v>
      </c>
      <c r="K51" s="10">
        <f>'[1]Tab1.1'!E49</f>
        <v>70.3</v>
      </c>
      <c r="L51" s="10">
        <f>'[1]Tab1.1'!F49</f>
        <v>52.8</v>
      </c>
      <c r="M51" s="10">
        <f>'[1]Tab1.1'!G49</f>
        <v>64.3</v>
      </c>
    </row>
    <row r="52" spans="8:13" ht="12.75">
      <c r="H52" s="140">
        <v>1998</v>
      </c>
      <c r="I52" s="10">
        <f>'[1]Tab1.1'!C50</f>
        <v>84.7</v>
      </c>
      <c r="J52" s="10">
        <f>'[1]Tab1.1'!D50</f>
        <v>70.3</v>
      </c>
      <c r="K52" s="10">
        <f>'[1]Tab1.1'!E50</f>
        <v>66.6</v>
      </c>
      <c r="L52" s="10">
        <f>'[1]Tab1.1'!F50</f>
        <v>56.3</v>
      </c>
      <c r="M52" s="10">
        <f>'[1]Tab1.1'!G50</f>
        <v>64.8</v>
      </c>
    </row>
    <row r="53" spans="8:13" ht="12.75">
      <c r="H53" s="140">
        <v>1999</v>
      </c>
      <c r="I53" s="10">
        <f>'[1]Tab1.1'!C51</f>
        <v>89.3</v>
      </c>
      <c r="J53" s="10">
        <f>'[1]Tab1.1'!D51</f>
        <v>71.1</v>
      </c>
      <c r="K53" s="10">
        <f>'[1]Tab1.1'!E51</f>
        <v>71.1</v>
      </c>
      <c r="L53" s="10">
        <f>'[1]Tab1.1'!F51</f>
        <v>59.4</v>
      </c>
      <c r="M53" s="10">
        <f>'[1]Tab1.1'!G51</f>
        <v>62.4</v>
      </c>
    </row>
    <row r="54" spans="8:13" ht="12.75">
      <c r="H54" s="140">
        <v>2000</v>
      </c>
      <c r="I54" s="10">
        <f>'[1]Tab1.1'!C52</f>
        <v>95.1</v>
      </c>
      <c r="J54" s="10">
        <f>'[1]Tab1.1'!D52</f>
        <v>75.9</v>
      </c>
      <c r="K54" s="10">
        <f>'[1]Tab1.1'!E52</f>
        <v>67.9</v>
      </c>
      <c r="L54" s="10">
        <f>'[1]Tab1.1'!F52</f>
        <v>63.5</v>
      </c>
      <c r="M54" s="10">
        <f>'[1]Tab1.1'!G52</f>
        <v>61.2</v>
      </c>
    </row>
    <row r="55" spans="8:13" ht="12.75">
      <c r="H55" s="140">
        <v>2001</v>
      </c>
      <c r="I55" s="10">
        <f>'[1]Tab1.1'!C53</f>
        <v>99</v>
      </c>
      <c r="J55" s="10">
        <f>'[1]Tab1.1'!D53</f>
        <v>80</v>
      </c>
      <c r="K55" s="10">
        <f>'[1]Tab1.1'!E53</f>
        <v>72.5</v>
      </c>
      <c r="L55" s="10">
        <f>'[1]Tab1.1'!F53</f>
        <v>61.4</v>
      </c>
      <c r="M55" s="10">
        <f>'[1]Tab1.1'!G53</f>
        <v>64.1</v>
      </c>
    </row>
    <row r="56" spans="8:13" ht="12.75">
      <c r="H56" s="140">
        <v>2002</v>
      </c>
      <c r="I56" s="10">
        <f>'[1]Tab1.1'!C54</f>
        <v>99</v>
      </c>
      <c r="J56" s="10">
        <f>'[1]Tab1.1'!D54</f>
        <v>82.6</v>
      </c>
      <c r="K56" s="10">
        <f>'[1]Tab1.1'!E54</f>
        <v>70.9</v>
      </c>
      <c r="L56" s="10">
        <f>'[1]Tab1.1'!F54</f>
        <v>58.9</v>
      </c>
      <c r="M56" s="10">
        <f>'[1]Tab1.1'!G54</f>
        <v>68.2</v>
      </c>
    </row>
    <row r="57" spans="8:13" ht="12.75">
      <c r="H57" s="142">
        <v>2003</v>
      </c>
      <c r="I57" s="10">
        <f>'[1]Tab1.1'!C55</f>
        <v>97.9</v>
      </c>
      <c r="J57" s="10">
        <f>'[1]Tab1.1'!D55</f>
        <v>85.1</v>
      </c>
      <c r="K57" s="10">
        <f>'[1]Tab1.1'!E55</f>
        <v>69</v>
      </c>
      <c r="L57" s="10">
        <f>'[1]Tab1.1'!F55</f>
        <v>61.1</v>
      </c>
      <c r="M57" s="10">
        <f>'[1]Tab1.1'!G55</f>
        <v>71.2</v>
      </c>
    </row>
    <row r="58" spans="8:13" ht="12.75">
      <c r="H58" s="140">
        <v>2004</v>
      </c>
      <c r="I58" s="10">
        <f>'[1]Tab1.1'!C56</f>
        <v>95.62122299999992</v>
      </c>
      <c r="J58" s="10">
        <f>'[1]Tab1.1'!D56</f>
        <v>92.08717999999996</v>
      </c>
      <c r="K58" s="10">
        <f>'[1]Tab1.1'!E56</f>
        <v>66.94293000000017</v>
      </c>
      <c r="L58" s="10">
        <f>'[1]Tab1.1'!F56</f>
        <v>62.064808000000035</v>
      </c>
      <c r="M58" s="10">
        <f>'[1]Tab1.1'!G56</f>
        <v>69.97416400000004</v>
      </c>
    </row>
    <row r="60" spans="9:11" ht="12.75">
      <c r="I60" s="99">
        <v>1</v>
      </c>
      <c r="J60" s="99">
        <v>2</v>
      </c>
      <c r="K60" s="99" t="s">
        <v>257</v>
      </c>
    </row>
    <row r="61" spans="8:11" ht="12.75">
      <c r="H61" s="140">
        <v>1991</v>
      </c>
      <c r="I61" s="10">
        <v>159.6</v>
      </c>
      <c r="J61" s="10">
        <v>147.9</v>
      </c>
      <c r="K61" s="10">
        <v>22.8</v>
      </c>
    </row>
    <row r="62" spans="8:11" ht="12.75">
      <c r="H62" s="140">
        <v>1992</v>
      </c>
      <c r="I62" s="10">
        <v>166.6</v>
      </c>
      <c r="J62" s="10">
        <v>152</v>
      </c>
      <c r="K62" s="10">
        <v>24.1</v>
      </c>
    </row>
    <row r="63" spans="8:11" ht="12.75">
      <c r="H63" s="140">
        <v>1993</v>
      </c>
      <c r="I63" s="10">
        <v>165.3</v>
      </c>
      <c r="J63" s="10">
        <v>154.7</v>
      </c>
      <c r="K63" s="10">
        <v>25.8</v>
      </c>
    </row>
    <row r="64" spans="8:11" ht="12.75">
      <c r="H64" s="140">
        <v>1994</v>
      </c>
      <c r="I64" s="10">
        <v>181.6</v>
      </c>
      <c r="J64" s="10">
        <v>160.3</v>
      </c>
      <c r="K64" s="10">
        <v>24.1</v>
      </c>
    </row>
    <row r="65" spans="8:11" ht="12.75">
      <c r="H65" s="140">
        <v>1995</v>
      </c>
      <c r="I65" s="10">
        <v>178</v>
      </c>
      <c r="J65" s="10">
        <v>158.1</v>
      </c>
      <c r="K65" s="10">
        <v>25.1</v>
      </c>
    </row>
    <row r="66" spans="8:11" ht="12.75">
      <c r="H66" s="140">
        <v>1996</v>
      </c>
      <c r="I66" s="10">
        <v>179.3</v>
      </c>
      <c r="J66" s="10">
        <v>160.1</v>
      </c>
      <c r="K66" s="10">
        <v>24.8</v>
      </c>
    </row>
    <row r="67" spans="8:11" ht="12.75">
      <c r="H67" s="140">
        <v>1997</v>
      </c>
      <c r="I67" s="10">
        <v>187.3</v>
      </c>
      <c r="J67" s="10">
        <v>166.8</v>
      </c>
      <c r="K67" s="10">
        <v>23.9</v>
      </c>
    </row>
    <row r="68" spans="8:11" ht="12.75">
      <c r="H68" s="140">
        <v>1998</v>
      </c>
      <c r="I68" s="10">
        <v>177.5</v>
      </c>
      <c r="J68" s="10">
        <v>167</v>
      </c>
      <c r="K68" s="10">
        <v>27.2</v>
      </c>
    </row>
    <row r="69" spans="8:11" ht="12.75">
      <c r="H69" s="140">
        <v>1999</v>
      </c>
      <c r="I69" s="10">
        <v>180.5</v>
      </c>
      <c r="J69" s="10">
        <v>177.3</v>
      </c>
      <c r="K69" s="10">
        <v>14.5</v>
      </c>
    </row>
    <row r="70" spans="8:11" ht="12.75">
      <c r="H70" s="140">
        <v>2000</v>
      </c>
      <c r="I70" s="10">
        <v>185.8</v>
      </c>
      <c r="J70" s="10">
        <v>189</v>
      </c>
      <c r="K70" s="10">
        <v>31.3</v>
      </c>
    </row>
    <row r="71" spans="8:11" ht="12.75">
      <c r="H71" s="140">
        <v>2001</v>
      </c>
      <c r="I71" s="10">
        <v>189.4</v>
      </c>
      <c r="J71" s="10">
        <v>197</v>
      </c>
      <c r="K71" s="10">
        <v>34.4</v>
      </c>
    </row>
    <row r="72" spans="8:11" ht="12.75">
      <c r="H72" s="140">
        <v>2002</v>
      </c>
      <c r="I72" s="10">
        <v>186.8</v>
      </c>
      <c r="J72" s="10">
        <v>205.6</v>
      </c>
      <c r="K72" s="10">
        <v>35.3</v>
      </c>
    </row>
    <row r="73" spans="8:11" ht="12.75">
      <c r="H73" s="142">
        <v>2003</v>
      </c>
      <c r="I73" s="10">
        <v>187.6</v>
      </c>
      <c r="J73" s="10">
        <v>210</v>
      </c>
      <c r="K73" s="10">
        <v>34.5</v>
      </c>
    </row>
    <row r="74" spans="8:11" ht="12.75">
      <c r="H74" s="140">
        <v>2004</v>
      </c>
      <c r="I74" s="10">
        <v>193.6</v>
      </c>
      <c r="J74" s="10">
        <v>210.9</v>
      </c>
      <c r="K74" s="10">
        <v>34.2</v>
      </c>
    </row>
    <row r="77" ht="12.75">
      <c r="J77" t="s">
        <v>7</v>
      </c>
    </row>
    <row r="78" spans="9:11" ht="12.75">
      <c r="I78" s="99">
        <v>1</v>
      </c>
      <c r="J78" s="99">
        <v>2</v>
      </c>
      <c r="K78" s="99" t="s">
        <v>257</v>
      </c>
    </row>
    <row r="79" spans="8:11" ht="12.75">
      <c r="H79" s="140">
        <v>1991</v>
      </c>
      <c r="I79" s="10">
        <v>22.8</v>
      </c>
      <c r="J79" s="10">
        <v>129.9</v>
      </c>
      <c r="K79" s="10">
        <v>20</v>
      </c>
    </row>
    <row r="80" spans="8:11" ht="12.75">
      <c r="H80" s="140">
        <v>1992</v>
      </c>
      <c r="I80" s="10">
        <v>23.4</v>
      </c>
      <c r="J80" s="10">
        <v>135.7</v>
      </c>
      <c r="K80" s="10">
        <v>20.8</v>
      </c>
    </row>
    <row r="81" spans="8:11" ht="12.75">
      <c r="H81" s="140">
        <v>1993</v>
      </c>
      <c r="I81" s="10">
        <v>22.9</v>
      </c>
      <c r="J81" s="10">
        <v>141.2</v>
      </c>
      <c r="K81" s="10">
        <v>22</v>
      </c>
    </row>
    <row r="82" spans="8:11" ht="12.75">
      <c r="H82" s="140">
        <v>1994</v>
      </c>
      <c r="I82" s="10">
        <v>24.6</v>
      </c>
      <c r="J82" s="10">
        <v>146.1</v>
      </c>
      <c r="K82" s="10">
        <v>21.5</v>
      </c>
    </row>
    <row r="83" spans="8:11" ht="12.75">
      <c r="H83" s="140">
        <v>1995</v>
      </c>
      <c r="I83" s="10">
        <v>29.5</v>
      </c>
      <c r="J83" s="10">
        <v>144.9</v>
      </c>
      <c r="K83" s="10">
        <v>22.4</v>
      </c>
    </row>
    <row r="84" spans="8:11" ht="12.75">
      <c r="H84" s="140">
        <v>1996</v>
      </c>
      <c r="I84" s="10">
        <v>30.6</v>
      </c>
      <c r="J84" s="10">
        <v>147</v>
      </c>
      <c r="K84" s="10">
        <v>22.1</v>
      </c>
    </row>
    <row r="85" spans="8:11" ht="12.75">
      <c r="H85" s="140">
        <v>1997</v>
      </c>
      <c r="I85" s="10">
        <v>34.7</v>
      </c>
      <c r="J85" s="10">
        <v>152.1</v>
      </c>
      <c r="K85" s="10">
        <v>21.7</v>
      </c>
    </row>
    <row r="86" spans="8:11" ht="12.75">
      <c r="H86" s="140">
        <v>1998</v>
      </c>
      <c r="I86" s="10">
        <v>33.1</v>
      </c>
      <c r="J86" s="10">
        <v>152.8</v>
      </c>
      <c r="K86" s="10">
        <v>24.6</v>
      </c>
    </row>
    <row r="87" spans="8:11" ht="12.75">
      <c r="H87" s="140">
        <v>1999</v>
      </c>
      <c r="I87" s="10">
        <v>32.5</v>
      </c>
      <c r="J87" s="10">
        <v>159.5</v>
      </c>
      <c r="K87" s="10">
        <v>12.1</v>
      </c>
    </row>
    <row r="88" spans="8:11" ht="12.75">
      <c r="H88" s="140">
        <v>2000</v>
      </c>
      <c r="I88" s="10">
        <v>32.9</v>
      </c>
      <c r="J88" s="10">
        <v>169.4</v>
      </c>
      <c r="K88" s="10">
        <v>27.3</v>
      </c>
    </row>
    <row r="89" spans="8:11" ht="12.75">
      <c r="H89" s="140">
        <v>2001</v>
      </c>
      <c r="I89" s="10">
        <v>34.1</v>
      </c>
      <c r="J89" s="10">
        <v>178.2</v>
      </c>
      <c r="K89" s="10">
        <v>30.9</v>
      </c>
    </row>
    <row r="90" spans="8:11" ht="12.75">
      <c r="H90" s="140">
        <v>2002</v>
      </c>
      <c r="I90" s="10">
        <v>32.4</v>
      </c>
      <c r="J90" s="10">
        <v>185.4</v>
      </c>
      <c r="K90" s="10">
        <v>31.2</v>
      </c>
    </row>
    <row r="91" spans="8:11" ht="12.75">
      <c r="H91" s="142">
        <v>2003</v>
      </c>
      <c r="I91" s="10">
        <v>34.9</v>
      </c>
      <c r="J91" s="10">
        <v>191.4</v>
      </c>
      <c r="K91" s="10">
        <v>31.2</v>
      </c>
    </row>
    <row r="92" spans="8:11" ht="12.75">
      <c r="H92" s="140">
        <v>2004</v>
      </c>
      <c r="I92" s="10">
        <v>39.2</v>
      </c>
      <c r="J92" s="10">
        <v>191.2</v>
      </c>
      <c r="K92" s="10">
        <v>30.3</v>
      </c>
    </row>
    <row r="93" spans="9:11" ht="12.75">
      <c r="I93" s="10"/>
      <c r="J93" s="10" t="s">
        <v>6</v>
      </c>
      <c r="K93" s="10"/>
    </row>
    <row r="94" spans="9:11" ht="12.75">
      <c r="I94" s="99">
        <v>1</v>
      </c>
      <c r="J94" s="99">
        <v>2</v>
      </c>
      <c r="K94" s="99" t="s">
        <v>257</v>
      </c>
    </row>
    <row r="95" spans="8:11" ht="12.75">
      <c r="H95" s="140">
        <v>1991</v>
      </c>
      <c r="I95" s="10">
        <v>136.8</v>
      </c>
      <c r="J95" s="10">
        <v>18</v>
      </c>
      <c r="K95" s="10">
        <v>2.8</v>
      </c>
    </row>
    <row r="96" spans="8:11" ht="12.75">
      <c r="H96" s="140">
        <v>1992</v>
      </c>
      <c r="I96" s="10">
        <v>143.2</v>
      </c>
      <c r="J96" s="10">
        <v>16.3</v>
      </c>
      <c r="K96" s="10">
        <v>3.3</v>
      </c>
    </row>
    <row r="97" spans="8:11" ht="12.75">
      <c r="H97" s="140">
        <v>1993</v>
      </c>
      <c r="I97" s="10">
        <v>142.4</v>
      </c>
      <c r="J97" s="10">
        <v>13.5</v>
      </c>
      <c r="K97" s="10">
        <v>3.8</v>
      </c>
    </row>
    <row r="98" spans="8:11" ht="12.75">
      <c r="H98" s="140">
        <v>1994</v>
      </c>
      <c r="I98" s="10">
        <v>157</v>
      </c>
      <c r="J98" s="10">
        <v>14.2</v>
      </c>
      <c r="K98" s="10">
        <v>2.6</v>
      </c>
    </row>
    <row r="99" spans="8:11" ht="12.75">
      <c r="H99" s="140">
        <v>1995</v>
      </c>
      <c r="I99" s="10">
        <v>148.5</v>
      </c>
      <c r="J99" s="10">
        <v>13.2</v>
      </c>
      <c r="K99" s="10">
        <v>2.7</v>
      </c>
    </row>
    <row r="100" spans="8:11" ht="12.75">
      <c r="H100" s="140">
        <v>1996</v>
      </c>
      <c r="I100" s="10">
        <v>148.7</v>
      </c>
      <c r="J100" s="10">
        <v>13.1</v>
      </c>
      <c r="K100" s="10">
        <v>2.7</v>
      </c>
    </row>
    <row r="101" spans="8:11" ht="12.75">
      <c r="H101" s="140">
        <v>1997</v>
      </c>
      <c r="I101" s="10">
        <v>152.6</v>
      </c>
      <c r="J101" s="10">
        <v>14.7</v>
      </c>
      <c r="K101" s="10">
        <v>2.2</v>
      </c>
    </row>
    <row r="102" spans="8:11" ht="12.75">
      <c r="H102" s="140">
        <v>1998</v>
      </c>
      <c r="I102" s="10">
        <v>144.4</v>
      </c>
      <c r="J102" s="10">
        <v>14.2</v>
      </c>
      <c r="K102" s="10">
        <v>2.6</v>
      </c>
    </row>
    <row r="103" spans="8:11" ht="12.75">
      <c r="H103" s="140">
        <v>1999</v>
      </c>
      <c r="I103" s="10">
        <v>148</v>
      </c>
      <c r="J103" s="10">
        <v>17.8</v>
      </c>
      <c r="K103" s="10">
        <v>2.4</v>
      </c>
    </row>
    <row r="104" spans="8:11" ht="12.75">
      <c r="H104" s="140">
        <v>2000</v>
      </c>
      <c r="I104" s="10">
        <v>152.9</v>
      </c>
      <c r="J104" s="10">
        <v>19.6</v>
      </c>
      <c r="K104" s="10">
        <v>4</v>
      </c>
    </row>
    <row r="105" spans="8:11" ht="12.75">
      <c r="H105" s="140">
        <v>2001</v>
      </c>
      <c r="I105" s="10">
        <v>155.3</v>
      </c>
      <c r="J105" s="10">
        <v>18.8</v>
      </c>
      <c r="K105" s="10">
        <v>3.5</v>
      </c>
    </row>
    <row r="106" spans="8:11" ht="12.75">
      <c r="H106" s="140">
        <v>2002</v>
      </c>
      <c r="I106" s="10">
        <v>154.5</v>
      </c>
      <c r="J106" s="10">
        <v>20.3</v>
      </c>
      <c r="K106" s="10">
        <v>4.1</v>
      </c>
    </row>
    <row r="107" spans="8:11" ht="12.75">
      <c r="H107" s="142">
        <v>2003</v>
      </c>
      <c r="I107" s="10">
        <v>152.8</v>
      </c>
      <c r="J107" s="10">
        <v>18.6</v>
      </c>
      <c r="K107" s="10">
        <v>3.4</v>
      </c>
    </row>
    <row r="108" spans="8:11" ht="12.75">
      <c r="H108" s="140">
        <v>2004</v>
      </c>
      <c r="I108" s="10">
        <v>154.4</v>
      </c>
      <c r="J108" s="10">
        <v>19.8</v>
      </c>
      <c r="K108" s="10">
        <v>4</v>
      </c>
    </row>
    <row r="115" spans="9:11" ht="12.75">
      <c r="I115" s="99" t="s">
        <v>258</v>
      </c>
      <c r="J115" s="99" t="s">
        <v>259</v>
      </c>
      <c r="K115" s="99" t="s">
        <v>260</v>
      </c>
    </row>
    <row r="116" spans="8:11" ht="12.75">
      <c r="H116" s="140">
        <v>1991</v>
      </c>
      <c r="I116" s="10">
        <v>310.2</v>
      </c>
      <c r="J116" s="10">
        <v>27</v>
      </c>
      <c r="K116" s="10">
        <v>2.9</v>
      </c>
    </row>
    <row r="117" spans="8:11" ht="12.75">
      <c r="H117" s="140">
        <v>1992</v>
      </c>
      <c r="I117" s="10">
        <v>316.4</v>
      </c>
      <c r="J117" s="10">
        <v>27.5</v>
      </c>
      <c r="K117" s="10">
        <v>4.1</v>
      </c>
    </row>
    <row r="118" spans="8:11" ht="12.75">
      <c r="H118" s="140">
        <v>1993</v>
      </c>
      <c r="I118" s="10">
        <v>316.6</v>
      </c>
      <c r="J118" s="10">
        <v>26.5</v>
      </c>
      <c r="K118" s="10">
        <v>5.3</v>
      </c>
    </row>
    <row r="119" spans="8:11" ht="12.75">
      <c r="H119" s="140">
        <v>1994</v>
      </c>
      <c r="I119" s="10">
        <v>334.2</v>
      </c>
      <c r="J119" s="10">
        <v>26</v>
      </c>
      <c r="K119" s="10">
        <v>4.8</v>
      </c>
    </row>
    <row r="120" spans="8:11" ht="12.75">
      <c r="H120" s="140">
        <v>1995</v>
      </c>
      <c r="I120" s="10">
        <v>330.5</v>
      </c>
      <c r="J120" s="10">
        <v>26</v>
      </c>
      <c r="K120" s="10">
        <v>5.1</v>
      </c>
    </row>
    <row r="121" spans="8:11" ht="12.75">
      <c r="H121" s="140">
        <v>1996</v>
      </c>
      <c r="I121" s="10">
        <v>337.5</v>
      </c>
      <c r="J121" s="10">
        <v>26.3</v>
      </c>
      <c r="K121" s="10">
        <v>3</v>
      </c>
    </row>
    <row r="122" spans="8:11" ht="12.75">
      <c r="H122" s="140">
        <v>1997</v>
      </c>
      <c r="I122" s="10">
        <v>350.3</v>
      </c>
      <c r="J122" s="10">
        <v>28</v>
      </c>
      <c r="K122" s="10">
        <v>3.2</v>
      </c>
    </row>
    <row r="123" spans="8:11" ht="12.75">
      <c r="H123" s="140">
        <v>1998</v>
      </c>
      <c r="I123" s="10">
        <v>344.8</v>
      </c>
      <c r="J123" s="10">
        <v>28.5</v>
      </c>
      <c r="K123" s="10">
        <v>3.1</v>
      </c>
    </row>
    <row r="124" spans="8:11" ht="12.75">
      <c r="H124" s="140">
        <v>1999</v>
      </c>
      <c r="I124" s="10">
        <v>357.2</v>
      </c>
      <c r="J124" s="10">
        <v>31.4</v>
      </c>
      <c r="K124" s="10">
        <v>3.5</v>
      </c>
    </row>
    <row r="125" spans="8:11" ht="12.75">
      <c r="H125" s="140">
        <v>2000</v>
      </c>
      <c r="I125" s="10">
        <v>373.7</v>
      </c>
      <c r="J125" s="10">
        <v>31.4</v>
      </c>
      <c r="K125" s="10">
        <v>5.1</v>
      </c>
    </row>
    <row r="126" spans="8:11" ht="12.75">
      <c r="H126" s="140">
        <v>2001</v>
      </c>
      <c r="I126" s="10">
        <v>382.9</v>
      </c>
      <c r="J126" s="10">
        <v>33.2</v>
      </c>
      <c r="K126" s="10">
        <v>4.8</v>
      </c>
    </row>
    <row r="127" spans="8:11" ht="12.75">
      <c r="H127" s="140">
        <v>2002</v>
      </c>
      <c r="I127" s="10">
        <v>385</v>
      </c>
      <c r="J127" s="10">
        <v>35.5</v>
      </c>
      <c r="K127" s="10">
        <v>6.1</v>
      </c>
    </row>
    <row r="128" spans="8:11" ht="12.75">
      <c r="H128" s="142">
        <v>2003</v>
      </c>
      <c r="I128" s="10">
        <v>390.4</v>
      </c>
      <c r="J128" s="10">
        <v>36.1</v>
      </c>
      <c r="K128" s="10">
        <v>5.7</v>
      </c>
    </row>
    <row r="129" spans="8:11" ht="12.75">
      <c r="H129" s="140">
        <v>2004</v>
      </c>
      <c r="I129" s="10">
        <v>395.5</v>
      </c>
      <c r="J129" s="10">
        <v>36.3</v>
      </c>
      <c r="K129" s="10">
        <v>5.1</v>
      </c>
    </row>
    <row r="132" ht="12.75">
      <c r="J132" t="s">
        <v>7</v>
      </c>
    </row>
    <row r="133" spans="9:11" ht="12.75">
      <c r="I133" s="99" t="s">
        <v>258</v>
      </c>
      <c r="J133" s="99" t="s">
        <v>259</v>
      </c>
      <c r="K133" s="99" t="s">
        <v>260</v>
      </c>
    </row>
    <row r="134" spans="8:11" ht="12.75">
      <c r="H134" s="140">
        <v>1991</v>
      </c>
      <c r="I134" s="10">
        <v>163.9</v>
      </c>
      <c r="J134" s="10">
        <v>15.3</v>
      </c>
      <c r="K134" s="10">
        <v>2.1</v>
      </c>
    </row>
    <row r="135" spans="8:11" ht="12.75">
      <c r="H135" s="140">
        <v>1992</v>
      </c>
      <c r="I135" s="10">
        <v>167.7</v>
      </c>
      <c r="J135" s="10">
        <v>16.6</v>
      </c>
      <c r="K135" s="10">
        <v>3</v>
      </c>
    </row>
    <row r="136" spans="8:11" ht="12.75">
      <c r="H136" s="140">
        <v>1993</v>
      </c>
      <c r="I136" s="10">
        <v>171.1</v>
      </c>
      <c r="J136" s="10">
        <v>17</v>
      </c>
      <c r="K136" s="10">
        <v>3.7</v>
      </c>
    </row>
    <row r="137" spans="8:11" ht="12.75">
      <c r="H137" s="140">
        <v>1994</v>
      </c>
      <c r="I137" s="10">
        <v>177.1</v>
      </c>
      <c r="J137" s="10">
        <v>16.1</v>
      </c>
      <c r="K137" s="10">
        <v>3.4</v>
      </c>
    </row>
    <row r="138" spans="8:11" ht="12.75">
      <c r="H138" s="140">
        <v>1995</v>
      </c>
      <c r="I138" s="10">
        <v>180.5</v>
      </c>
      <c r="J138" s="10">
        <v>17.1</v>
      </c>
      <c r="K138" s="10">
        <v>3.4</v>
      </c>
    </row>
    <row r="139" spans="8:11" ht="12.75">
      <c r="H139" s="140">
        <v>1996</v>
      </c>
      <c r="I139" s="10">
        <v>185.5</v>
      </c>
      <c r="J139" s="10">
        <v>18.2</v>
      </c>
      <c r="K139" s="10">
        <v>1.7</v>
      </c>
    </row>
    <row r="140" spans="8:11" ht="12.75">
      <c r="H140" s="140">
        <v>1997</v>
      </c>
      <c r="I140" s="10">
        <v>194.6</v>
      </c>
      <c r="J140" s="10">
        <v>19</v>
      </c>
      <c r="K140" s="10">
        <v>2.1</v>
      </c>
    </row>
    <row r="141" spans="8:11" ht="12.75">
      <c r="H141" s="140">
        <v>1998</v>
      </c>
      <c r="I141" s="10">
        <v>194.9</v>
      </c>
      <c r="J141" s="10">
        <v>20</v>
      </c>
      <c r="K141" s="10">
        <v>2.4</v>
      </c>
    </row>
    <row r="142" spans="8:11" ht="12.75">
      <c r="H142" s="140">
        <v>1999</v>
      </c>
      <c r="I142" s="10">
        <v>201.6</v>
      </c>
      <c r="J142" s="10">
        <v>21.6</v>
      </c>
      <c r="K142" s="10">
        <v>2.9</v>
      </c>
    </row>
    <row r="143" spans="8:11" ht="12.75">
      <c r="H143" s="140">
        <v>2000</v>
      </c>
      <c r="I143" s="10">
        <v>214.4</v>
      </c>
      <c r="J143" s="10">
        <v>21.5</v>
      </c>
      <c r="K143" s="10">
        <v>3.6</v>
      </c>
    </row>
    <row r="144" spans="8:11" ht="12.75">
      <c r="H144" s="140">
        <v>2001</v>
      </c>
      <c r="I144" s="10">
        <v>222.4</v>
      </c>
      <c r="J144" s="10">
        <v>24</v>
      </c>
      <c r="K144" s="10">
        <v>4.1</v>
      </c>
    </row>
    <row r="145" spans="8:11" ht="12.75">
      <c r="H145" s="140">
        <v>2002</v>
      </c>
      <c r="I145" s="10">
        <v>227.5</v>
      </c>
      <c r="J145" s="10">
        <v>24.3</v>
      </c>
      <c r="K145" s="10">
        <v>4.9</v>
      </c>
    </row>
    <row r="146" spans="8:11" ht="12.75">
      <c r="H146" s="142">
        <v>2003</v>
      </c>
      <c r="I146" s="10">
        <v>236.1</v>
      </c>
      <c r="J146" s="10">
        <v>24.7</v>
      </c>
      <c r="K146" s="10">
        <v>4.6</v>
      </c>
    </row>
    <row r="147" spans="8:11" ht="12.75">
      <c r="H147" s="140">
        <v>2004</v>
      </c>
      <c r="I147" s="10">
        <v>239.9</v>
      </c>
      <c r="J147" s="10">
        <v>25.5</v>
      </c>
      <c r="K147" s="10">
        <v>3.8</v>
      </c>
    </row>
    <row r="148" ht="12.75">
      <c r="J148" t="s">
        <v>6</v>
      </c>
    </row>
    <row r="149" spans="9:11" ht="12.75">
      <c r="I149" s="99" t="s">
        <v>258</v>
      </c>
      <c r="J149" s="99" t="s">
        <v>259</v>
      </c>
      <c r="K149" s="99" t="s">
        <v>260</v>
      </c>
    </row>
    <row r="150" spans="8:11" ht="12.75">
      <c r="H150" s="140">
        <v>1991</v>
      </c>
      <c r="I150" s="10">
        <v>146.3</v>
      </c>
      <c r="J150" s="10">
        <v>11.7</v>
      </c>
      <c r="K150" s="10">
        <v>0.8000000000000007</v>
      </c>
    </row>
    <row r="151" spans="8:11" ht="12.75">
      <c r="H151" s="140">
        <v>1992</v>
      </c>
      <c r="I151" s="10">
        <v>148.7</v>
      </c>
      <c r="J151" s="10">
        <v>10.9</v>
      </c>
      <c r="K151" s="10">
        <v>1.1</v>
      </c>
    </row>
    <row r="152" spans="8:11" ht="12.75">
      <c r="H152" s="140">
        <v>1993</v>
      </c>
      <c r="I152" s="10">
        <v>145.5</v>
      </c>
      <c r="J152" s="10">
        <v>9.5</v>
      </c>
      <c r="K152" s="10">
        <v>1.6</v>
      </c>
    </row>
    <row r="153" spans="8:11" ht="12.75">
      <c r="H153" s="140">
        <v>1994</v>
      </c>
      <c r="I153" s="10">
        <v>157.1</v>
      </c>
      <c r="J153" s="10">
        <v>9.9</v>
      </c>
      <c r="K153" s="10">
        <v>1.4</v>
      </c>
    </row>
    <row r="154" spans="8:11" ht="12.75">
      <c r="H154" s="140">
        <v>1995</v>
      </c>
      <c r="I154" s="10">
        <v>150</v>
      </c>
      <c r="J154" s="10">
        <v>8.9</v>
      </c>
      <c r="K154" s="10">
        <v>1.7</v>
      </c>
    </row>
    <row r="155" spans="8:11" ht="12.75">
      <c r="H155" s="140">
        <v>1996</v>
      </c>
      <c r="I155" s="10">
        <v>152</v>
      </c>
      <c r="J155" s="10">
        <v>8.1</v>
      </c>
      <c r="K155" s="10">
        <v>1.3</v>
      </c>
    </row>
    <row r="156" spans="8:11" ht="12.75">
      <c r="H156" s="140">
        <v>1997</v>
      </c>
      <c r="I156" s="10">
        <v>155.7</v>
      </c>
      <c r="J156" s="10">
        <v>9</v>
      </c>
      <c r="K156" s="10">
        <v>1.1</v>
      </c>
    </row>
    <row r="157" spans="8:11" ht="12.75">
      <c r="H157" s="140">
        <v>1998</v>
      </c>
      <c r="I157" s="10">
        <v>149.9</v>
      </c>
      <c r="J157" s="10">
        <v>8.5</v>
      </c>
      <c r="K157" s="10">
        <v>0.6999999999999993</v>
      </c>
    </row>
    <row r="158" spans="8:11" ht="12.75">
      <c r="H158" s="140">
        <v>1999</v>
      </c>
      <c r="I158" s="10">
        <v>155.6</v>
      </c>
      <c r="J158" s="10">
        <v>9.8</v>
      </c>
      <c r="K158" s="10">
        <v>0.6</v>
      </c>
    </row>
    <row r="159" spans="8:11" ht="12.75">
      <c r="H159" s="140">
        <v>2000</v>
      </c>
      <c r="I159" s="10">
        <v>159.3</v>
      </c>
      <c r="J159" s="10">
        <v>9.9</v>
      </c>
      <c r="K159" s="10">
        <v>1.5</v>
      </c>
    </row>
    <row r="160" spans="8:11" ht="12.75">
      <c r="H160" s="140">
        <v>2001</v>
      </c>
      <c r="I160" s="10">
        <v>160.5</v>
      </c>
      <c r="J160" s="10">
        <v>9.2</v>
      </c>
      <c r="K160" s="10">
        <v>0.7</v>
      </c>
    </row>
    <row r="161" spans="8:11" ht="12.75">
      <c r="H161" s="140">
        <v>2002</v>
      </c>
      <c r="I161" s="10">
        <v>157.5</v>
      </c>
      <c r="J161" s="10">
        <v>11.2</v>
      </c>
      <c r="K161" s="10">
        <v>1.3</v>
      </c>
    </row>
    <row r="162" spans="8:11" ht="12.75">
      <c r="H162" s="142">
        <v>2003</v>
      </c>
      <c r="I162" s="10">
        <v>154.2</v>
      </c>
      <c r="J162" s="10">
        <v>11.4</v>
      </c>
      <c r="K162" s="10">
        <v>1.1</v>
      </c>
    </row>
    <row r="163" spans="8:11" ht="12.75">
      <c r="H163" s="140">
        <v>2004</v>
      </c>
      <c r="I163" s="10">
        <v>155.4</v>
      </c>
      <c r="J163" s="10">
        <v>10.7</v>
      </c>
      <c r="K163" s="10">
        <v>1</v>
      </c>
    </row>
    <row r="168" s="143" customFormat="1" ht="11.25">
      <c r="A168" s="143" t="s">
        <v>261</v>
      </c>
    </row>
  </sheetData>
  <printOptions/>
  <pageMargins left="0.984251968503937" right="0.7874015748031497" top="0.7874015748031497" bottom="0.7874015748031497" header="0.5118110236220472" footer="0.5118110236220472"/>
  <pageSetup firstPageNumber="8" useFirstPageNumber="1" horizontalDpi="600" verticalDpi="600" orientation="portrait" paperSize="9" r:id="rId2"/>
  <headerFooter alignWithMargins="0">
    <oddHeader>&amp;C- &amp;P -</oddHeader>
  </headerFooter>
  <rowBreaks count="2" manualBreakCount="2">
    <brk id="57" max="255" man="1"/>
    <brk id="113" max="255" man="1"/>
  </rowBreaks>
  <drawing r:id="rId1"/>
</worksheet>
</file>

<file path=xl/worksheets/sheet5.xml><?xml version="1.0" encoding="utf-8"?>
<worksheet xmlns="http://schemas.openxmlformats.org/spreadsheetml/2006/main" xmlns:r="http://schemas.openxmlformats.org/officeDocument/2006/relationships">
  <dimension ref="A1:H56"/>
  <sheetViews>
    <sheetView workbookViewId="0" topLeftCell="A1">
      <selection activeCell="A1" sqref="A1:G1"/>
    </sheetView>
  </sheetViews>
  <sheetFormatPr defaultColWidth="11.421875" defaultRowHeight="12.75"/>
  <cols>
    <col min="1" max="7" width="11.421875" style="1" customWidth="1"/>
  </cols>
  <sheetData>
    <row r="1" spans="1:7" ht="12.75">
      <c r="A1" s="165" t="s">
        <v>8</v>
      </c>
      <c r="B1" s="165"/>
      <c r="C1" s="165"/>
      <c r="D1" s="165"/>
      <c r="E1" s="165"/>
      <c r="F1" s="165"/>
      <c r="G1" s="165"/>
    </row>
    <row r="2" spans="1:7" ht="12.75">
      <c r="A2" s="167" t="s">
        <v>9</v>
      </c>
      <c r="B2" s="167"/>
      <c r="C2" s="167"/>
      <c r="D2" s="167"/>
      <c r="E2" s="167"/>
      <c r="F2" s="167"/>
      <c r="G2" s="167"/>
    </row>
    <row r="4" spans="1:7" ht="12.75">
      <c r="A4" s="168" t="s">
        <v>84</v>
      </c>
      <c r="B4" s="170" t="s">
        <v>0</v>
      </c>
      <c r="C4" s="166" t="s">
        <v>105</v>
      </c>
      <c r="D4" s="166"/>
      <c r="E4" s="166"/>
      <c r="F4" s="166"/>
      <c r="G4" s="166"/>
    </row>
    <row r="5" spans="1:7" ht="12.75">
      <c r="A5" s="169"/>
      <c r="B5" s="171"/>
      <c r="C5" s="6" t="s">
        <v>1</v>
      </c>
      <c r="D5" s="7" t="s">
        <v>2</v>
      </c>
      <c r="E5" s="8" t="s">
        <v>3</v>
      </c>
      <c r="F5" s="7" t="s">
        <v>4</v>
      </c>
      <c r="G5" s="8" t="s">
        <v>5</v>
      </c>
    </row>
    <row r="7" spans="1:7" ht="12.75">
      <c r="A7" s="165" t="s">
        <v>0</v>
      </c>
      <c r="B7" s="165"/>
      <c r="C7" s="165"/>
      <c r="D7" s="165"/>
      <c r="E7" s="165"/>
      <c r="F7" s="165"/>
      <c r="G7" s="165"/>
    </row>
    <row r="8" ht="12.75">
      <c r="B8" s="10"/>
    </row>
    <row r="9" spans="1:8" ht="12.75">
      <c r="A9" s="20">
        <v>1991</v>
      </c>
      <c r="B9" s="10">
        <f>B26+B43</f>
        <v>496.5</v>
      </c>
      <c r="C9" s="10">
        <f aca="true" t="shared" si="0" ref="B9:G16">C26+C43</f>
        <v>147.60000000000002</v>
      </c>
      <c r="D9" s="10">
        <f t="shared" si="0"/>
        <v>116.5791879999999</v>
      </c>
      <c r="E9" s="10">
        <f t="shared" si="0"/>
        <v>75.86683899999983</v>
      </c>
      <c r="F9" s="10">
        <f t="shared" si="0"/>
        <v>75.92436499999992</v>
      </c>
      <c r="G9" s="10">
        <f t="shared" si="0"/>
        <v>80.53547799999997</v>
      </c>
      <c r="H9" s="83"/>
    </row>
    <row r="10" spans="1:8" ht="12.75">
      <c r="A10" s="20">
        <v>1992</v>
      </c>
      <c r="B10" s="10">
        <f>B27+B44</f>
        <v>502.2</v>
      </c>
      <c r="C10" s="10">
        <f t="shared" si="0"/>
        <v>148.7</v>
      </c>
      <c r="D10" s="10">
        <f t="shared" si="0"/>
        <v>121.60737999999998</v>
      </c>
      <c r="E10" s="10">
        <f t="shared" si="0"/>
        <v>86.49100600000003</v>
      </c>
      <c r="F10" s="10">
        <f t="shared" si="0"/>
        <v>65.83966300000003</v>
      </c>
      <c r="G10" s="10">
        <f t="shared" si="0"/>
        <v>79.5819770000001</v>
      </c>
      <c r="H10" s="83"/>
    </row>
    <row r="11" spans="1:8" ht="12.75">
      <c r="A11" s="20">
        <v>1993</v>
      </c>
      <c r="B11" s="10">
        <f>B28+B45</f>
        <v>508.5</v>
      </c>
      <c r="C11" s="10">
        <f t="shared" si="0"/>
        <v>142.7</v>
      </c>
      <c r="D11" s="10">
        <f t="shared" si="0"/>
        <v>126.81534799999976</v>
      </c>
      <c r="E11" s="10">
        <f t="shared" si="0"/>
        <v>96.12132599999981</v>
      </c>
      <c r="F11" s="10">
        <f t="shared" si="0"/>
        <v>61.078637999999884</v>
      </c>
      <c r="G11" s="10">
        <f t="shared" si="0"/>
        <v>81.74743099999975</v>
      </c>
      <c r="H11" s="83"/>
    </row>
    <row r="12" spans="1:8" ht="12.75">
      <c r="A12" s="20">
        <v>1994</v>
      </c>
      <c r="B12" s="10">
        <f t="shared" si="0"/>
        <v>532.7</v>
      </c>
      <c r="C12" s="10">
        <f t="shared" si="0"/>
        <v>142.8</v>
      </c>
      <c r="D12" s="10">
        <f t="shared" si="0"/>
        <v>131.45631899999992</v>
      </c>
      <c r="E12" s="10">
        <f t="shared" si="0"/>
        <v>114.53258599999995</v>
      </c>
      <c r="F12" s="10">
        <f t="shared" si="0"/>
        <v>53.64681999999997</v>
      </c>
      <c r="G12" s="10">
        <f t="shared" si="0"/>
        <v>90.18365299999985</v>
      </c>
      <c r="H12" s="83"/>
    </row>
    <row r="13" spans="1:8" ht="12.75">
      <c r="A13" s="20">
        <v>1995</v>
      </c>
      <c r="B13" s="10">
        <f t="shared" si="0"/>
        <v>531.8</v>
      </c>
      <c r="C13" s="10">
        <f t="shared" si="0"/>
        <v>145</v>
      </c>
      <c r="D13" s="10">
        <f t="shared" si="0"/>
        <v>129.39133499999986</v>
      </c>
      <c r="E13" s="10">
        <f t="shared" si="0"/>
        <v>110.8029569999999</v>
      </c>
      <c r="F13" s="10">
        <f t="shared" si="0"/>
        <v>55.494229000000004</v>
      </c>
      <c r="G13" s="10">
        <f t="shared" si="0"/>
        <v>91.17367699999996</v>
      </c>
      <c r="H13" s="83"/>
    </row>
    <row r="14" spans="1:8" ht="12.75">
      <c r="A14" s="20">
        <v>1996</v>
      </c>
      <c r="B14" s="10">
        <f t="shared" si="0"/>
        <v>543.0999999999999</v>
      </c>
      <c r="C14" s="10">
        <f t="shared" si="0"/>
        <v>148.7</v>
      </c>
      <c r="D14" s="10">
        <f t="shared" si="0"/>
        <v>131.4</v>
      </c>
      <c r="E14" s="10">
        <f t="shared" si="0"/>
        <v>106.39999999999999</v>
      </c>
      <c r="F14" s="10">
        <f t="shared" si="0"/>
        <v>63.099999999999994</v>
      </c>
      <c r="G14" s="10">
        <f t="shared" si="0"/>
        <v>93.5</v>
      </c>
      <c r="H14" s="83"/>
    </row>
    <row r="15" spans="1:8" ht="12.75">
      <c r="A15" s="20">
        <v>1997</v>
      </c>
      <c r="B15" s="10">
        <f t="shared" si="0"/>
        <v>561.4000000000001</v>
      </c>
      <c r="C15" s="10">
        <f t="shared" si="0"/>
        <v>157.9</v>
      </c>
      <c r="D15" s="10">
        <f t="shared" si="0"/>
        <v>127.6</v>
      </c>
      <c r="E15" s="10">
        <f t="shared" si="0"/>
        <v>107.8</v>
      </c>
      <c r="F15" s="10">
        <f t="shared" si="0"/>
        <v>74.9</v>
      </c>
      <c r="G15" s="10">
        <f t="shared" si="0"/>
        <v>93.19999999999999</v>
      </c>
      <c r="H15" s="83"/>
    </row>
    <row r="16" spans="1:8" ht="12.75">
      <c r="A16" s="20">
        <v>1998</v>
      </c>
      <c r="B16" s="10">
        <f t="shared" si="0"/>
        <v>571.5</v>
      </c>
      <c r="C16" s="10">
        <f t="shared" si="0"/>
        <v>162.4</v>
      </c>
      <c r="D16" s="10">
        <f t="shared" si="0"/>
        <v>128.1</v>
      </c>
      <c r="E16" s="10">
        <f t="shared" si="0"/>
        <v>109</v>
      </c>
      <c r="F16" s="10">
        <f t="shared" si="0"/>
        <v>81.19999999999999</v>
      </c>
      <c r="G16" s="10">
        <f t="shared" si="0"/>
        <v>90.8</v>
      </c>
      <c r="H16" s="83"/>
    </row>
    <row r="17" spans="1:8" ht="12.75">
      <c r="A17" s="20">
        <v>1999</v>
      </c>
      <c r="B17" s="10">
        <f aca="true" t="shared" si="1" ref="B17:G17">B34+B51</f>
        <v>594.4</v>
      </c>
      <c r="C17" s="10">
        <f t="shared" si="1"/>
        <v>172.39999999999998</v>
      </c>
      <c r="D17" s="10">
        <f t="shared" si="1"/>
        <v>130.1</v>
      </c>
      <c r="E17" s="10">
        <f t="shared" si="1"/>
        <v>117.5</v>
      </c>
      <c r="F17" s="10">
        <f t="shared" si="1"/>
        <v>89.1</v>
      </c>
      <c r="G17" s="10">
        <f t="shared" si="1"/>
        <v>85.3</v>
      </c>
      <c r="H17" s="83"/>
    </row>
    <row r="18" spans="1:8" ht="12.75">
      <c r="A18" s="20">
        <v>2000</v>
      </c>
      <c r="B18" s="10">
        <f aca="true" t="shared" si="2" ref="B18:G19">B35+B52</f>
        <v>617.8</v>
      </c>
      <c r="C18" s="10">
        <f t="shared" si="2"/>
        <v>185.3</v>
      </c>
      <c r="D18" s="10">
        <f t="shared" si="2"/>
        <v>138.3</v>
      </c>
      <c r="E18" s="10">
        <f t="shared" si="2"/>
        <v>117.2</v>
      </c>
      <c r="F18" s="10">
        <f t="shared" si="2"/>
        <v>92.6</v>
      </c>
      <c r="G18" s="10">
        <f t="shared" si="2"/>
        <v>84.4</v>
      </c>
      <c r="H18" s="83"/>
    </row>
    <row r="19" spans="1:7" ht="12.75">
      <c r="A19" s="20">
        <v>2001</v>
      </c>
      <c r="B19" s="10">
        <v>642.2</v>
      </c>
      <c r="C19" s="10">
        <f t="shared" si="2"/>
        <v>192.2</v>
      </c>
      <c r="D19" s="10">
        <f t="shared" si="2"/>
        <v>148.2</v>
      </c>
      <c r="E19" s="10">
        <f t="shared" si="2"/>
        <v>123.8</v>
      </c>
      <c r="F19" s="10">
        <f t="shared" si="2"/>
        <v>91.8</v>
      </c>
      <c r="G19" s="10">
        <f t="shared" si="2"/>
        <v>86.3</v>
      </c>
    </row>
    <row r="20" spans="1:7" ht="12.75">
      <c r="A20" s="20">
        <v>2002</v>
      </c>
      <c r="B20" s="10">
        <v>648.5</v>
      </c>
      <c r="C20" s="10">
        <v>194</v>
      </c>
      <c r="D20" s="10">
        <v>153.6</v>
      </c>
      <c r="E20" s="10">
        <v>121.3</v>
      </c>
      <c r="F20" s="10">
        <v>88.7</v>
      </c>
      <c r="G20" s="10">
        <v>91</v>
      </c>
    </row>
    <row r="21" spans="1:7" ht="12.75">
      <c r="A21" s="20">
        <v>2003</v>
      </c>
      <c r="B21" s="10">
        <v>664.2</v>
      </c>
      <c r="C21" s="10">
        <v>188.8</v>
      </c>
      <c r="D21" s="10">
        <v>166.1</v>
      </c>
      <c r="E21" s="10">
        <v>119.1</v>
      </c>
      <c r="F21" s="10">
        <v>92.4</v>
      </c>
      <c r="G21" s="10">
        <v>97.8</v>
      </c>
    </row>
    <row r="22" spans="1:7" ht="12.75">
      <c r="A22" s="20">
        <v>2004</v>
      </c>
      <c r="B22" s="10">
        <v>673.4824950000002</v>
      </c>
      <c r="C22" s="10">
        <v>181.29639400000036</v>
      </c>
      <c r="D22" s="10">
        <v>178.56035500000013</v>
      </c>
      <c r="E22" s="10">
        <v>120.34672099999976</v>
      </c>
      <c r="F22" s="10">
        <v>95.17858999999983</v>
      </c>
      <c r="G22" s="10">
        <v>98.10043500000006</v>
      </c>
    </row>
    <row r="23" spans="2:7" ht="12.75">
      <c r="B23" s="10"/>
      <c r="C23" s="10"/>
      <c r="D23" s="10"/>
      <c r="E23" s="10"/>
      <c r="F23" s="10"/>
      <c r="G23" s="10"/>
    </row>
    <row r="24" spans="1:7" ht="12.75">
      <c r="A24" s="165" t="s">
        <v>7</v>
      </c>
      <c r="B24" s="165"/>
      <c r="C24" s="165"/>
      <c r="D24" s="165"/>
      <c r="E24" s="165"/>
      <c r="F24" s="165"/>
      <c r="G24" s="165"/>
    </row>
    <row r="26" spans="1:8" ht="12.75">
      <c r="A26" s="20">
        <v>1991</v>
      </c>
      <c r="B26" s="10">
        <v>184.8</v>
      </c>
      <c r="C26" s="10">
        <v>65.7</v>
      </c>
      <c r="D26" s="10">
        <v>43.95203899999998</v>
      </c>
      <c r="E26" s="10">
        <v>24.989337999999957</v>
      </c>
      <c r="F26" s="10">
        <v>21.48501999999997</v>
      </c>
      <c r="G26" s="10">
        <v>28.672966999999954</v>
      </c>
      <c r="H26" s="83"/>
    </row>
    <row r="27" spans="1:8" ht="12.75">
      <c r="A27" s="20">
        <v>1992</v>
      </c>
      <c r="B27" s="10">
        <v>190.8</v>
      </c>
      <c r="C27" s="10">
        <v>67.7</v>
      </c>
      <c r="D27" s="10">
        <v>45.32427300000003</v>
      </c>
      <c r="E27" s="10">
        <v>29.697311999999954</v>
      </c>
      <c r="F27" s="10">
        <v>21.372010999999993</v>
      </c>
      <c r="G27" s="10">
        <v>26.74087499999998</v>
      </c>
      <c r="H27" s="83"/>
    </row>
    <row r="28" spans="1:8" ht="12.75">
      <c r="A28" s="20">
        <v>1993</v>
      </c>
      <c r="B28" s="10">
        <v>195.3</v>
      </c>
      <c r="C28" s="10">
        <v>67.4</v>
      </c>
      <c r="D28" s="10">
        <v>49.18052200000007</v>
      </c>
      <c r="E28" s="10">
        <v>34.17615199999999</v>
      </c>
      <c r="F28" s="10">
        <v>19.961039999999993</v>
      </c>
      <c r="G28" s="10">
        <v>24.537502999999987</v>
      </c>
      <c r="H28" s="83"/>
    </row>
    <row r="29" spans="1:8" ht="12.75">
      <c r="A29" s="20">
        <v>1994</v>
      </c>
      <c r="B29" s="10">
        <v>201.9</v>
      </c>
      <c r="C29" s="10">
        <v>67.2</v>
      </c>
      <c r="D29" s="10">
        <v>51.81175599999991</v>
      </c>
      <c r="E29" s="10">
        <v>39.780822999999934</v>
      </c>
      <c r="F29" s="10">
        <v>17.837673999999993</v>
      </c>
      <c r="G29" s="10">
        <v>25.231752999999987</v>
      </c>
      <c r="H29" s="83"/>
    </row>
    <row r="30" spans="1:8" ht="12.75">
      <c r="A30" s="20">
        <v>1995</v>
      </c>
      <c r="B30" s="10">
        <v>208.3</v>
      </c>
      <c r="C30" s="10">
        <v>68.1</v>
      </c>
      <c r="D30" s="10">
        <v>55.63364999999981</v>
      </c>
      <c r="E30" s="10">
        <v>38.40393899999997</v>
      </c>
      <c r="F30" s="10">
        <v>18.578219000000015</v>
      </c>
      <c r="G30" s="10">
        <v>27.600669000000018</v>
      </c>
      <c r="H30" s="83"/>
    </row>
    <row r="31" spans="1:8" ht="12.75">
      <c r="A31" s="20">
        <v>1996</v>
      </c>
      <c r="B31" s="10">
        <f>SUM(C31:G31)</f>
        <v>213.79999999999998</v>
      </c>
      <c r="C31" s="10">
        <v>71.6</v>
      </c>
      <c r="D31" s="10">
        <v>58.1</v>
      </c>
      <c r="E31" s="10">
        <v>35.3</v>
      </c>
      <c r="F31" s="10">
        <v>19.7</v>
      </c>
      <c r="G31" s="10">
        <v>29.1</v>
      </c>
      <c r="H31" s="83"/>
    </row>
    <row r="32" spans="1:8" ht="12.75">
      <c r="A32" s="20">
        <v>1997</v>
      </c>
      <c r="B32" s="10">
        <f>SUM(C32:G32)</f>
        <v>225.4</v>
      </c>
      <c r="C32" s="10">
        <v>77.5</v>
      </c>
      <c r="D32" s="10">
        <v>59.4</v>
      </c>
      <c r="E32" s="10">
        <v>37.5</v>
      </c>
      <c r="F32" s="10">
        <v>22.1</v>
      </c>
      <c r="G32" s="10">
        <v>28.9</v>
      </c>
      <c r="H32" s="83"/>
    </row>
    <row r="33" spans="1:8" ht="12.75">
      <c r="A33" s="20">
        <v>1998</v>
      </c>
      <c r="B33" s="10">
        <f>SUM(C33:G33)</f>
        <v>228.8</v>
      </c>
      <c r="C33" s="10">
        <v>77.7</v>
      </c>
      <c r="D33" s="10">
        <v>57.8</v>
      </c>
      <c r="E33" s="10">
        <v>42.4</v>
      </c>
      <c r="F33" s="10">
        <v>24.9</v>
      </c>
      <c r="G33" s="10">
        <v>26</v>
      </c>
      <c r="H33" s="83"/>
    </row>
    <row r="34" spans="1:8" ht="12.75">
      <c r="A34" s="20">
        <v>1999</v>
      </c>
      <c r="B34" s="10">
        <f>SUM(C34:G34)</f>
        <v>241.1</v>
      </c>
      <c r="C34" s="10">
        <v>83.1</v>
      </c>
      <c r="D34" s="10">
        <v>59</v>
      </c>
      <c r="E34" s="10">
        <v>46.4</v>
      </c>
      <c r="F34" s="10">
        <v>29.7</v>
      </c>
      <c r="G34" s="10">
        <v>22.9</v>
      </c>
      <c r="H34" s="83"/>
    </row>
    <row r="35" spans="1:8" ht="12.75">
      <c r="A35" s="20">
        <v>2000</v>
      </c>
      <c r="B35" s="10">
        <f>SUM(C35:G35)</f>
        <v>254.19999999999996</v>
      </c>
      <c r="C35" s="10">
        <v>90.2</v>
      </c>
      <c r="D35" s="10">
        <v>62.4</v>
      </c>
      <c r="E35" s="10">
        <v>49.3</v>
      </c>
      <c r="F35" s="10">
        <v>29.1</v>
      </c>
      <c r="G35" s="10">
        <v>23.2</v>
      </c>
      <c r="H35" s="83"/>
    </row>
    <row r="36" spans="1:7" ht="12.75">
      <c r="A36" s="20">
        <v>2001</v>
      </c>
      <c r="B36" s="10">
        <v>265.2</v>
      </c>
      <c r="C36" s="10">
        <v>93.2</v>
      </c>
      <c r="D36" s="10">
        <v>68.2</v>
      </c>
      <c r="E36" s="10">
        <v>51.3</v>
      </c>
      <c r="F36" s="10">
        <v>30.4</v>
      </c>
      <c r="G36" s="10">
        <v>22.2</v>
      </c>
    </row>
    <row r="37" spans="1:7" ht="12.75">
      <c r="A37" s="20">
        <v>2002</v>
      </c>
      <c r="B37" s="10">
        <v>269</v>
      </c>
      <c r="C37" s="10">
        <v>95</v>
      </c>
      <c r="D37" s="10">
        <v>71</v>
      </c>
      <c r="E37" s="10">
        <v>50.4</v>
      </c>
      <c r="F37" s="10">
        <v>29.8</v>
      </c>
      <c r="G37" s="10">
        <v>22.8</v>
      </c>
    </row>
    <row r="38" spans="1:7" ht="12.75">
      <c r="A38" s="20">
        <v>2003</v>
      </c>
      <c r="B38" s="10">
        <v>279.9</v>
      </c>
      <c r="C38" s="10">
        <v>90.9</v>
      </c>
      <c r="D38" s="10">
        <v>81.1</v>
      </c>
      <c r="E38" s="10">
        <v>50.1</v>
      </c>
      <c r="F38" s="10">
        <v>31.3</v>
      </c>
      <c r="G38" s="10">
        <v>26.6</v>
      </c>
    </row>
    <row r="39" spans="1:7" ht="12.75">
      <c r="A39" s="20">
        <v>2004</v>
      </c>
      <c r="B39" s="10">
        <v>286.7921899999995</v>
      </c>
      <c r="C39" s="10">
        <v>85.6751709999997</v>
      </c>
      <c r="D39" s="10">
        <v>86.47317499999971</v>
      </c>
      <c r="E39" s="10">
        <v>53.40379099999999</v>
      </c>
      <c r="F39" s="10">
        <v>33.11378200000004</v>
      </c>
      <c r="G39" s="10">
        <v>28.126271000000035</v>
      </c>
    </row>
    <row r="40" spans="2:7" ht="12.75">
      <c r="B40" s="10"/>
      <c r="C40" s="10"/>
      <c r="D40" s="10"/>
      <c r="E40" s="10"/>
      <c r="F40" s="10"/>
      <c r="G40" s="10"/>
    </row>
    <row r="41" spans="1:7" ht="12.75">
      <c r="A41" s="165" t="s">
        <v>6</v>
      </c>
      <c r="B41" s="165"/>
      <c r="C41" s="165"/>
      <c r="D41" s="165"/>
      <c r="E41" s="165"/>
      <c r="F41" s="165"/>
      <c r="G41" s="165"/>
    </row>
    <row r="43" spans="1:8" ht="12.75">
      <c r="A43" s="20">
        <v>1991</v>
      </c>
      <c r="B43" s="10">
        <v>311.7</v>
      </c>
      <c r="C43" s="10">
        <v>81.9</v>
      </c>
      <c r="D43" s="10">
        <v>72.62714899999993</v>
      </c>
      <c r="E43" s="10">
        <v>50.877500999999874</v>
      </c>
      <c r="F43" s="10">
        <v>54.43934499999995</v>
      </c>
      <c r="G43" s="10">
        <v>51.86251100000002</v>
      </c>
      <c r="H43" s="83"/>
    </row>
    <row r="44" spans="1:8" ht="12.75">
      <c r="A44" s="20">
        <v>1992</v>
      </c>
      <c r="B44" s="10">
        <v>311.4</v>
      </c>
      <c r="C44" s="10">
        <v>81</v>
      </c>
      <c r="D44" s="10">
        <v>76.28310699999996</v>
      </c>
      <c r="E44" s="10">
        <v>56.793694000000066</v>
      </c>
      <c r="F44" s="10">
        <v>44.46765200000003</v>
      </c>
      <c r="G44" s="10">
        <v>52.84110200000011</v>
      </c>
      <c r="H44" s="83"/>
    </row>
    <row r="45" spans="1:8" ht="12.75">
      <c r="A45" s="20">
        <v>1993</v>
      </c>
      <c r="B45" s="10">
        <v>313.2</v>
      </c>
      <c r="C45" s="10">
        <v>75.3</v>
      </c>
      <c r="D45" s="10">
        <v>77.63482599999969</v>
      </c>
      <c r="E45" s="10">
        <v>61.94517399999982</v>
      </c>
      <c r="F45" s="10">
        <v>41.117597999999894</v>
      </c>
      <c r="G45" s="10">
        <v>57.20992799999976</v>
      </c>
      <c r="H45" s="83"/>
    </row>
    <row r="46" spans="1:8" ht="12.75">
      <c r="A46" s="20">
        <v>1994</v>
      </c>
      <c r="B46" s="10">
        <v>330.8</v>
      </c>
      <c r="C46" s="10">
        <v>75.6</v>
      </c>
      <c r="D46" s="10">
        <v>79.64456300000002</v>
      </c>
      <c r="E46" s="10">
        <v>74.75176300000001</v>
      </c>
      <c r="F46" s="10">
        <v>35.80914599999998</v>
      </c>
      <c r="G46" s="10">
        <v>64.95189999999987</v>
      </c>
      <c r="H46" s="83"/>
    </row>
    <row r="47" spans="1:8" ht="12.75">
      <c r="A47" s="20">
        <v>1995</v>
      </c>
      <c r="B47" s="10">
        <v>323.5</v>
      </c>
      <c r="C47" s="10">
        <v>76.9</v>
      </c>
      <c r="D47" s="10">
        <v>73.75768500000004</v>
      </c>
      <c r="E47" s="10">
        <v>72.39901799999994</v>
      </c>
      <c r="F47" s="10">
        <v>36.91600999999999</v>
      </c>
      <c r="G47" s="10">
        <v>63.57300799999994</v>
      </c>
      <c r="H47" s="83"/>
    </row>
    <row r="48" spans="1:8" ht="12.75">
      <c r="A48" s="20">
        <v>1996</v>
      </c>
      <c r="B48" s="10">
        <f aca="true" t="shared" si="3" ref="B48:B53">SUM(C48:G48)</f>
        <v>329.29999999999995</v>
      </c>
      <c r="C48" s="10">
        <v>77.1</v>
      </c>
      <c r="D48" s="10">
        <v>73.3</v>
      </c>
      <c r="E48" s="10">
        <v>71.1</v>
      </c>
      <c r="F48" s="10">
        <v>43.4</v>
      </c>
      <c r="G48" s="10">
        <v>64.4</v>
      </c>
      <c r="H48" s="83"/>
    </row>
    <row r="49" spans="1:8" ht="12.75">
      <c r="A49" s="20">
        <v>1997</v>
      </c>
      <c r="B49" s="10">
        <f t="shared" si="3"/>
        <v>336.00000000000006</v>
      </c>
      <c r="C49" s="10">
        <v>80.4</v>
      </c>
      <c r="D49" s="10">
        <v>68.2</v>
      </c>
      <c r="E49" s="10">
        <v>70.3</v>
      </c>
      <c r="F49" s="10">
        <v>52.8</v>
      </c>
      <c r="G49" s="10">
        <v>64.3</v>
      </c>
      <c r="H49" s="83"/>
    </row>
    <row r="50" spans="1:8" ht="12.75">
      <c r="A50" s="20">
        <v>1998</v>
      </c>
      <c r="B50" s="10">
        <f t="shared" si="3"/>
        <v>342.7</v>
      </c>
      <c r="C50" s="10">
        <v>84.7</v>
      </c>
      <c r="D50" s="10">
        <v>70.3</v>
      </c>
      <c r="E50" s="10">
        <v>66.6</v>
      </c>
      <c r="F50" s="10">
        <v>56.3</v>
      </c>
      <c r="G50" s="10">
        <v>64.8</v>
      </c>
      <c r="H50" s="83"/>
    </row>
    <row r="51" spans="1:8" ht="12.75">
      <c r="A51" s="20">
        <v>1999</v>
      </c>
      <c r="B51" s="10">
        <f t="shared" si="3"/>
        <v>353.29999999999995</v>
      </c>
      <c r="C51" s="10">
        <v>89.3</v>
      </c>
      <c r="D51" s="10">
        <v>71.1</v>
      </c>
      <c r="E51" s="10">
        <v>71.1</v>
      </c>
      <c r="F51" s="10">
        <v>59.4</v>
      </c>
      <c r="G51" s="10">
        <v>62.4</v>
      </c>
      <c r="H51" s="83"/>
    </row>
    <row r="52" spans="1:8" ht="12.75">
      <c r="A52" s="20">
        <v>2000</v>
      </c>
      <c r="B52" s="10">
        <f t="shared" si="3"/>
        <v>363.59999999999997</v>
      </c>
      <c r="C52" s="10">
        <v>95.1</v>
      </c>
      <c r="D52" s="10">
        <v>75.9</v>
      </c>
      <c r="E52" s="10">
        <v>67.9</v>
      </c>
      <c r="F52" s="10">
        <v>63.5</v>
      </c>
      <c r="G52" s="10">
        <v>61.2</v>
      </c>
      <c r="H52" s="83"/>
    </row>
    <row r="53" spans="1:7" ht="12.75">
      <c r="A53" s="20">
        <v>2001</v>
      </c>
      <c r="B53" s="10">
        <f t="shared" si="3"/>
        <v>377</v>
      </c>
      <c r="C53" s="10">
        <v>99</v>
      </c>
      <c r="D53" s="10">
        <v>80</v>
      </c>
      <c r="E53" s="10">
        <v>72.5</v>
      </c>
      <c r="F53" s="10">
        <v>61.4</v>
      </c>
      <c r="G53" s="10">
        <v>64.1</v>
      </c>
    </row>
    <row r="54" spans="1:7" ht="12.75">
      <c r="A54" s="20">
        <v>2002</v>
      </c>
      <c r="B54" s="10">
        <v>379.5</v>
      </c>
      <c r="C54" s="10">
        <v>99</v>
      </c>
      <c r="D54" s="10">
        <v>82.6</v>
      </c>
      <c r="E54" s="10">
        <v>70.9</v>
      </c>
      <c r="F54" s="10">
        <v>58.9</v>
      </c>
      <c r="G54" s="10">
        <v>68.2</v>
      </c>
    </row>
    <row r="55" spans="1:7" ht="12.75">
      <c r="A55" s="20">
        <v>2003</v>
      </c>
      <c r="B55" s="10">
        <v>384.3</v>
      </c>
      <c r="C55" s="10">
        <v>97.9</v>
      </c>
      <c r="D55" s="10">
        <v>85.1</v>
      </c>
      <c r="E55" s="10">
        <v>69</v>
      </c>
      <c r="F55" s="10">
        <v>61.1</v>
      </c>
      <c r="G55" s="10">
        <v>71.2</v>
      </c>
    </row>
    <row r="56" spans="1:7" ht="12.75">
      <c r="A56" s="20">
        <v>2004</v>
      </c>
      <c r="B56" s="10">
        <v>386.6903050000001</v>
      </c>
      <c r="C56" s="10">
        <v>95.62122299999992</v>
      </c>
      <c r="D56" s="10">
        <v>92.08717999999996</v>
      </c>
      <c r="E56" s="10">
        <v>66.94293000000017</v>
      </c>
      <c r="F56" s="10">
        <v>62.064808000000035</v>
      </c>
      <c r="G56" s="10">
        <v>69.97416400000004</v>
      </c>
    </row>
  </sheetData>
  <mergeCells count="8">
    <mergeCell ref="A1:G1"/>
    <mergeCell ref="C4:G4"/>
    <mergeCell ref="A7:G7"/>
    <mergeCell ref="A41:G41"/>
    <mergeCell ref="A24:G24"/>
    <mergeCell ref="A2:G2"/>
    <mergeCell ref="A4:A5"/>
    <mergeCell ref="B4:B5"/>
  </mergeCells>
  <printOptions horizontalCentered="1"/>
  <pageMargins left="0.984251968503937" right="0.7874015748031497" top="0.7874015748031497" bottom="0.7874015748031497" header="0.5118110236220472" footer="0.5118110236220472"/>
  <pageSetup firstPageNumber="11"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I55"/>
  <sheetViews>
    <sheetView workbookViewId="0" topLeftCell="A1">
      <selection activeCell="E39" sqref="E39"/>
    </sheetView>
  </sheetViews>
  <sheetFormatPr defaultColWidth="11.421875" defaultRowHeight="12.75"/>
  <cols>
    <col min="1" max="8" width="9.7109375" style="1" customWidth="1"/>
    <col min="9" max="9" width="11.28125" style="1" bestFit="1" customWidth="1"/>
  </cols>
  <sheetData>
    <row r="1" spans="1:9" ht="12.75">
      <c r="A1" s="165" t="s">
        <v>10</v>
      </c>
      <c r="B1" s="165"/>
      <c r="C1" s="165"/>
      <c r="D1" s="165"/>
      <c r="E1" s="165"/>
      <c r="F1" s="165"/>
      <c r="G1" s="165"/>
      <c r="H1" s="165"/>
      <c r="I1" s="165"/>
    </row>
    <row r="3" spans="1:9" ht="12.75">
      <c r="A3" s="2"/>
      <c r="B3" s="12"/>
      <c r="C3" s="166" t="s">
        <v>98</v>
      </c>
      <c r="D3" s="166"/>
      <c r="E3" s="166"/>
      <c r="F3" s="166"/>
      <c r="G3" s="166"/>
      <c r="H3" s="166"/>
      <c r="I3" s="166"/>
    </row>
    <row r="4" spans="1:9" ht="12.75">
      <c r="A4" s="3"/>
      <c r="B4" s="13"/>
      <c r="C4" s="14" t="s">
        <v>92</v>
      </c>
      <c r="D4" s="7" t="s">
        <v>93</v>
      </c>
      <c r="E4" s="14" t="s">
        <v>94</v>
      </c>
      <c r="F4" s="7" t="s">
        <v>99</v>
      </c>
      <c r="G4" s="14" t="s">
        <v>100</v>
      </c>
      <c r="H4" s="7" t="s">
        <v>101</v>
      </c>
      <c r="I4" s="14" t="s">
        <v>102</v>
      </c>
    </row>
    <row r="6" spans="1:9" ht="12.75">
      <c r="A6" s="165" t="s">
        <v>0</v>
      </c>
      <c r="B6" s="165"/>
      <c r="C6" s="165"/>
      <c r="D6" s="165"/>
      <c r="E6" s="165"/>
      <c r="F6" s="165"/>
      <c r="G6" s="165"/>
      <c r="H6" s="165"/>
      <c r="I6" s="165"/>
    </row>
    <row r="8" spans="1:9" ht="12.75">
      <c r="A8" s="20">
        <v>1991</v>
      </c>
      <c r="B8" s="9">
        <v>496.5</v>
      </c>
      <c r="C8" s="9">
        <f aca="true" t="shared" si="0" ref="C8:I8">C25+C42</f>
        <v>429.8</v>
      </c>
      <c r="D8" s="9">
        <f t="shared" si="0"/>
        <v>44.800000000000004</v>
      </c>
      <c r="E8" s="16">
        <f t="shared" si="0"/>
        <v>7.699999999999999</v>
      </c>
      <c r="F8" s="17">
        <f t="shared" si="0"/>
        <v>2.9</v>
      </c>
      <c r="G8" s="17">
        <f t="shared" si="0"/>
        <v>2</v>
      </c>
      <c r="H8" s="17">
        <f t="shared" si="0"/>
        <v>1.8</v>
      </c>
      <c r="I8" s="18">
        <f t="shared" si="0"/>
        <v>0.4</v>
      </c>
    </row>
    <row r="9" spans="1:9" ht="12.75">
      <c r="A9" s="20">
        <v>1992</v>
      </c>
      <c r="B9" s="9">
        <v>502.2</v>
      </c>
      <c r="C9" s="9">
        <v>285.8</v>
      </c>
      <c r="D9" s="9">
        <f aca="true" t="shared" si="1" ref="B9:I18">D26+D43</f>
        <v>165</v>
      </c>
      <c r="E9" s="9">
        <f t="shared" si="1"/>
        <v>29.6</v>
      </c>
      <c r="F9" s="16">
        <f t="shared" si="1"/>
        <v>5.7</v>
      </c>
      <c r="G9" s="17">
        <f t="shared" si="1"/>
        <v>2.5</v>
      </c>
      <c r="H9" s="17">
        <f aca="true" t="shared" si="2" ref="H9:I17">H26+H43</f>
        <v>1.7000000000000002</v>
      </c>
      <c r="I9" s="18">
        <f t="shared" si="2"/>
        <v>0.7</v>
      </c>
    </row>
    <row r="10" spans="1:9" ht="12.75">
      <c r="A10" s="20">
        <v>1993</v>
      </c>
      <c r="B10" s="9">
        <v>508.5</v>
      </c>
      <c r="C10" s="9">
        <f t="shared" si="1"/>
        <v>179.4</v>
      </c>
      <c r="D10" s="9">
        <f t="shared" si="1"/>
        <v>215.9</v>
      </c>
      <c r="E10" s="9">
        <v>71.1</v>
      </c>
      <c r="F10" s="9">
        <f t="shared" si="1"/>
        <v>19.4</v>
      </c>
      <c r="G10" s="17">
        <f t="shared" si="1"/>
        <v>3.7</v>
      </c>
      <c r="H10" s="17">
        <f t="shared" si="2"/>
        <v>2.3</v>
      </c>
      <c r="I10" s="18">
        <f t="shared" si="2"/>
        <v>4.1</v>
      </c>
    </row>
    <row r="11" spans="1:9" ht="12.75">
      <c r="A11" s="20">
        <v>1994</v>
      </c>
      <c r="B11" s="9">
        <v>532.6</v>
      </c>
      <c r="C11" s="9">
        <f t="shared" si="1"/>
        <v>110.7</v>
      </c>
      <c r="D11" s="9">
        <f t="shared" si="1"/>
        <v>204.3</v>
      </c>
      <c r="E11" s="9">
        <v>129.2</v>
      </c>
      <c r="F11" s="9">
        <v>48.8</v>
      </c>
      <c r="G11" s="16">
        <f t="shared" si="1"/>
        <v>9.9</v>
      </c>
      <c r="H11" s="16">
        <f t="shared" si="2"/>
        <v>5.9</v>
      </c>
      <c r="I11" s="18">
        <f t="shared" si="2"/>
        <v>3.8000000000000003</v>
      </c>
    </row>
    <row r="12" spans="1:9" ht="12.75">
      <c r="A12" s="20">
        <v>1995</v>
      </c>
      <c r="B12" s="9">
        <v>531.8</v>
      </c>
      <c r="C12" s="9">
        <f t="shared" si="1"/>
        <v>90.10000000000001</v>
      </c>
      <c r="D12" s="9">
        <f t="shared" si="1"/>
        <v>180.39999999999998</v>
      </c>
      <c r="E12" s="9">
        <f t="shared" si="1"/>
        <v>137.1</v>
      </c>
      <c r="F12" s="9">
        <f t="shared" si="1"/>
        <v>69.6</v>
      </c>
      <c r="G12" s="9">
        <f t="shared" si="1"/>
        <v>20.4</v>
      </c>
      <c r="H12" s="16">
        <f t="shared" si="2"/>
        <v>6.800000000000001</v>
      </c>
      <c r="I12" s="18">
        <f t="shared" si="2"/>
        <v>4.8</v>
      </c>
    </row>
    <row r="13" spans="1:9" ht="12.75">
      <c r="A13" s="20">
        <v>1996</v>
      </c>
      <c r="B13" s="9">
        <f t="shared" si="1"/>
        <v>543.1</v>
      </c>
      <c r="C13" s="9">
        <v>86.4</v>
      </c>
      <c r="D13" s="9">
        <f t="shared" si="1"/>
        <v>150.5</v>
      </c>
      <c r="E13" s="9">
        <f t="shared" si="1"/>
        <v>134.7</v>
      </c>
      <c r="F13" s="9">
        <f t="shared" si="1"/>
        <v>94.9</v>
      </c>
      <c r="G13" s="9">
        <f t="shared" si="1"/>
        <v>33.2</v>
      </c>
      <c r="H13" s="9">
        <f t="shared" si="2"/>
        <v>13.1</v>
      </c>
      <c r="I13" s="15">
        <f t="shared" si="2"/>
        <v>9.2</v>
      </c>
    </row>
    <row r="14" spans="1:9" ht="12.75">
      <c r="A14" s="20">
        <v>1997</v>
      </c>
      <c r="B14" s="9">
        <f t="shared" si="1"/>
        <v>561.4</v>
      </c>
      <c r="C14" s="9">
        <v>84.6</v>
      </c>
      <c r="D14" s="9">
        <f t="shared" si="1"/>
        <v>143</v>
      </c>
      <c r="E14" s="9">
        <f t="shared" si="1"/>
        <v>139.7</v>
      </c>
      <c r="F14" s="9">
        <v>103.3</v>
      </c>
      <c r="G14" s="9">
        <f t="shared" si="1"/>
        <v>38.3</v>
      </c>
      <c r="H14" s="9">
        <f t="shared" si="2"/>
        <v>16.5</v>
      </c>
      <c r="I14" s="10">
        <f t="shared" si="2"/>
        <v>10.3</v>
      </c>
    </row>
    <row r="15" spans="1:9" ht="12.75">
      <c r="A15" s="20">
        <v>1998</v>
      </c>
      <c r="B15" s="9">
        <f t="shared" si="1"/>
        <v>571.5</v>
      </c>
      <c r="C15" s="9">
        <f t="shared" si="1"/>
        <v>74.7</v>
      </c>
      <c r="D15" s="9">
        <v>130.6</v>
      </c>
      <c r="E15" s="9">
        <f t="shared" si="1"/>
        <v>139.8</v>
      </c>
      <c r="F15" s="9">
        <f t="shared" si="1"/>
        <v>112.5</v>
      </c>
      <c r="G15" s="9">
        <f t="shared" si="1"/>
        <v>47.4</v>
      </c>
      <c r="H15" s="9">
        <f t="shared" si="2"/>
        <v>22</v>
      </c>
      <c r="I15" s="10">
        <f t="shared" si="2"/>
        <v>14.8</v>
      </c>
    </row>
    <row r="16" spans="1:9" ht="12.75">
      <c r="A16" s="20">
        <v>1999</v>
      </c>
      <c r="B16" s="9">
        <v>594.4</v>
      </c>
      <c r="C16" s="9">
        <f t="shared" si="1"/>
        <v>67.3</v>
      </c>
      <c r="D16" s="9">
        <f t="shared" si="1"/>
        <v>141.5</v>
      </c>
      <c r="E16" s="9">
        <f t="shared" si="1"/>
        <v>135.8</v>
      </c>
      <c r="F16" s="9">
        <f t="shared" si="1"/>
        <v>116.8</v>
      </c>
      <c r="G16" s="9">
        <f t="shared" si="1"/>
        <v>52.3</v>
      </c>
      <c r="H16" s="9">
        <f t="shared" si="2"/>
        <v>30.4</v>
      </c>
      <c r="I16" s="10">
        <f t="shared" si="2"/>
        <v>23.200000000000003</v>
      </c>
    </row>
    <row r="17" spans="1:9" ht="12.75">
      <c r="A17" s="20">
        <v>2000</v>
      </c>
      <c r="B17" s="9">
        <v>617.8</v>
      </c>
      <c r="C17" s="9">
        <v>61</v>
      </c>
      <c r="D17" s="9">
        <f t="shared" si="1"/>
        <v>142.3</v>
      </c>
      <c r="E17" s="9">
        <f t="shared" si="1"/>
        <v>135.5</v>
      </c>
      <c r="F17" s="9">
        <f t="shared" si="1"/>
        <v>124</v>
      </c>
      <c r="G17" s="9">
        <f t="shared" si="1"/>
        <v>57.7</v>
      </c>
      <c r="H17" s="9">
        <f t="shared" si="2"/>
        <v>36</v>
      </c>
      <c r="I17" s="10">
        <v>25.5</v>
      </c>
    </row>
    <row r="18" spans="1:9" ht="12.75">
      <c r="A18" s="20">
        <v>2001</v>
      </c>
      <c r="B18" s="9">
        <v>642.2</v>
      </c>
      <c r="C18" s="9">
        <f t="shared" si="1"/>
        <v>62.8</v>
      </c>
      <c r="D18" s="9">
        <f t="shared" si="1"/>
        <v>143.3</v>
      </c>
      <c r="E18" s="9">
        <f t="shared" si="1"/>
        <v>146.8</v>
      </c>
      <c r="F18" s="9">
        <f t="shared" si="1"/>
        <v>128.9</v>
      </c>
      <c r="G18" s="9">
        <f t="shared" si="1"/>
        <v>61.5</v>
      </c>
      <c r="H18" s="9">
        <f t="shared" si="1"/>
        <v>37</v>
      </c>
      <c r="I18" s="10">
        <f t="shared" si="1"/>
        <v>25</v>
      </c>
    </row>
    <row r="19" spans="1:9" ht="12.75">
      <c r="A19" s="20">
        <v>2002</v>
      </c>
      <c r="B19" s="9">
        <v>648.5</v>
      </c>
      <c r="C19" s="9">
        <v>67.5</v>
      </c>
      <c r="D19" s="9">
        <v>129.7</v>
      </c>
      <c r="E19" s="9">
        <v>131</v>
      </c>
      <c r="F19" s="9">
        <v>123.5</v>
      </c>
      <c r="G19" s="9">
        <v>83.8</v>
      </c>
      <c r="H19" s="9">
        <v>38.1</v>
      </c>
      <c r="I19" s="10">
        <v>32.3</v>
      </c>
    </row>
    <row r="20" spans="1:9" ht="12.75">
      <c r="A20" s="20">
        <v>2003</v>
      </c>
      <c r="B20" s="9">
        <v>664.2</v>
      </c>
      <c r="C20" s="9">
        <v>58</v>
      </c>
      <c r="D20" s="9">
        <v>125.5</v>
      </c>
      <c r="E20" s="9">
        <v>136.8</v>
      </c>
      <c r="F20" s="9">
        <v>131.3</v>
      </c>
      <c r="G20" s="9">
        <v>90.3</v>
      </c>
      <c r="H20" s="9">
        <v>45.2</v>
      </c>
      <c r="I20" s="10">
        <v>32.2</v>
      </c>
    </row>
    <row r="21" spans="1:9" ht="12.75">
      <c r="A21" s="20">
        <v>2004</v>
      </c>
      <c r="B21" s="9">
        <v>673.4824950000026</v>
      </c>
      <c r="C21" s="9">
        <v>55.970723000000035</v>
      </c>
      <c r="D21" s="9">
        <v>124.1</v>
      </c>
      <c r="E21" s="9">
        <v>137.5</v>
      </c>
      <c r="F21" s="9">
        <v>143.7202879999995</v>
      </c>
      <c r="G21" s="9">
        <v>87.60679399999981</v>
      </c>
      <c r="H21" s="9">
        <v>46.64327200000003</v>
      </c>
      <c r="I21" s="10">
        <v>33.6</v>
      </c>
    </row>
    <row r="22" spans="2:7" ht="12.75">
      <c r="B22" s="10"/>
      <c r="C22" s="10"/>
      <c r="D22" s="10"/>
      <c r="E22" s="10"/>
      <c r="F22" s="10"/>
      <c r="G22" s="10"/>
    </row>
    <row r="23" spans="1:9" ht="12.75">
      <c r="A23" s="165" t="s">
        <v>7</v>
      </c>
      <c r="B23" s="165"/>
      <c r="C23" s="165"/>
      <c r="D23" s="165"/>
      <c r="E23" s="165"/>
      <c r="F23" s="165"/>
      <c r="G23" s="165"/>
      <c r="H23" s="165"/>
      <c r="I23" s="165"/>
    </row>
    <row r="25" spans="1:9" ht="12.75">
      <c r="A25" s="20">
        <v>1991</v>
      </c>
      <c r="B25" s="9">
        <v>484.8</v>
      </c>
      <c r="C25" s="9">
        <v>141</v>
      </c>
      <c r="D25" s="9">
        <v>34.2</v>
      </c>
      <c r="E25" s="17">
        <v>4.3</v>
      </c>
      <c r="F25" s="17">
        <v>1.2</v>
      </c>
      <c r="G25" s="17">
        <v>0.5</v>
      </c>
      <c r="H25" s="17">
        <v>0.8</v>
      </c>
      <c r="I25" s="18">
        <v>0.3</v>
      </c>
    </row>
    <row r="26" spans="1:9" ht="12.75">
      <c r="A26" s="20">
        <v>1992</v>
      </c>
      <c r="B26" s="9">
        <v>190.8</v>
      </c>
      <c r="C26" s="9">
        <v>69.4</v>
      </c>
      <c r="D26" s="9">
        <v>92</v>
      </c>
      <c r="E26" s="9">
        <v>18.8</v>
      </c>
      <c r="F26" s="17">
        <v>3.6</v>
      </c>
      <c r="G26" s="17">
        <v>1.6</v>
      </c>
      <c r="H26" s="17">
        <v>0.9</v>
      </c>
      <c r="I26" s="18">
        <v>0.6</v>
      </c>
    </row>
    <row r="27" spans="1:9" ht="12.75">
      <c r="A27" s="20">
        <v>1993</v>
      </c>
      <c r="B27" s="9">
        <v>195.3</v>
      </c>
      <c r="C27" s="9">
        <v>28.3</v>
      </c>
      <c r="D27" s="9">
        <v>102.5</v>
      </c>
      <c r="E27" s="9">
        <v>42.8</v>
      </c>
      <c r="F27" s="9">
        <v>11.8</v>
      </c>
      <c r="G27" s="17">
        <v>1.7</v>
      </c>
      <c r="H27" s="17">
        <v>1.1</v>
      </c>
      <c r="I27" s="18">
        <v>2.3</v>
      </c>
    </row>
    <row r="28" spans="1:9" ht="12.75">
      <c r="A28" s="20">
        <v>1994</v>
      </c>
      <c r="B28" s="9">
        <v>201.9</v>
      </c>
      <c r="C28" s="9">
        <v>10.3</v>
      </c>
      <c r="D28" s="9">
        <v>72.3</v>
      </c>
      <c r="E28" s="9">
        <v>69.4</v>
      </c>
      <c r="F28" s="9">
        <v>30.1</v>
      </c>
      <c r="G28" s="16">
        <v>6.3</v>
      </c>
      <c r="H28" s="17">
        <v>3.6</v>
      </c>
      <c r="I28" s="18">
        <v>2.2</v>
      </c>
    </row>
    <row r="29" spans="1:9" ht="12.75">
      <c r="A29" s="20">
        <v>1995</v>
      </c>
      <c r="B29" s="9">
        <v>208.3</v>
      </c>
      <c r="C29" s="16">
        <v>7.2</v>
      </c>
      <c r="D29" s="9">
        <v>57.3</v>
      </c>
      <c r="E29" s="9">
        <v>74.2</v>
      </c>
      <c r="F29" s="9">
        <v>39.9</v>
      </c>
      <c r="G29" s="9">
        <v>13.8</v>
      </c>
      <c r="H29" s="17">
        <v>4.2</v>
      </c>
      <c r="I29" s="18">
        <v>3.1</v>
      </c>
    </row>
    <row r="30" spans="1:9" ht="12.75">
      <c r="A30" s="20">
        <v>1996</v>
      </c>
      <c r="B30" s="9">
        <v>213.8</v>
      </c>
      <c r="C30" s="16">
        <v>6.3</v>
      </c>
      <c r="D30" s="9">
        <v>40.7</v>
      </c>
      <c r="E30" s="9">
        <v>70.5</v>
      </c>
      <c r="F30" s="9">
        <v>53.2</v>
      </c>
      <c r="G30" s="9">
        <v>19.9</v>
      </c>
      <c r="H30" s="16">
        <v>9</v>
      </c>
      <c r="I30" s="15">
        <v>5.9</v>
      </c>
    </row>
    <row r="31" spans="1:9" ht="12.75">
      <c r="A31" s="20">
        <v>1997</v>
      </c>
      <c r="B31" s="9">
        <v>225.4</v>
      </c>
      <c r="C31" s="16">
        <v>7.3</v>
      </c>
      <c r="D31" s="9">
        <v>37.5</v>
      </c>
      <c r="E31" s="9">
        <v>71.9</v>
      </c>
      <c r="F31" s="9">
        <v>59.2</v>
      </c>
      <c r="G31" s="9">
        <v>21.8</v>
      </c>
      <c r="H31" s="9">
        <v>10.8</v>
      </c>
      <c r="I31" s="15">
        <v>6.1</v>
      </c>
    </row>
    <row r="32" spans="1:9" ht="12.75">
      <c r="A32" s="20">
        <v>1998</v>
      </c>
      <c r="B32" s="9">
        <v>228.8</v>
      </c>
      <c r="C32" s="16">
        <v>5.7</v>
      </c>
      <c r="D32" s="9">
        <v>29.3</v>
      </c>
      <c r="E32" s="9">
        <v>67.9</v>
      </c>
      <c r="F32" s="9">
        <v>62.7</v>
      </c>
      <c r="G32" s="9">
        <v>27.9</v>
      </c>
      <c r="H32" s="9">
        <v>15</v>
      </c>
      <c r="I32" s="15">
        <v>9.5</v>
      </c>
    </row>
    <row r="33" spans="1:9" ht="12.75">
      <c r="A33" s="20">
        <v>1999</v>
      </c>
      <c r="B33" s="9">
        <v>241.1</v>
      </c>
      <c r="C33" s="16">
        <v>6.2</v>
      </c>
      <c r="D33" s="9">
        <v>32.2</v>
      </c>
      <c r="E33" s="9">
        <v>66.7</v>
      </c>
      <c r="F33" s="9">
        <v>61.8</v>
      </c>
      <c r="G33" s="9">
        <v>29.9</v>
      </c>
      <c r="H33" s="9">
        <v>19.3</v>
      </c>
      <c r="I33" s="10">
        <v>13.4</v>
      </c>
    </row>
    <row r="34" spans="1:9" ht="12.75">
      <c r="A34" s="20">
        <v>2000</v>
      </c>
      <c r="B34" s="9">
        <v>254.2</v>
      </c>
      <c r="C34" s="16">
        <v>5.5</v>
      </c>
      <c r="D34" s="9">
        <v>30.8</v>
      </c>
      <c r="E34" s="9">
        <v>66.8</v>
      </c>
      <c r="F34" s="9">
        <v>64.3</v>
      </c>
      <c r="G34" s="9">
        <v>33.1</v>
      </c>
      <c r="H34" s="9">
        <v>23.3</v>
      </c>
      <c r="I34" s="10">
        <v>15.2</v>
      </c>
    </row>
    <row r="35" spans="1:9" ht="12.75">
      <c r="A35" s="20">
        <v>2001</v>
      </c>
      <c r="B35" s="9">
        <v>265.2</v>
      </c>
      <c r="C35" s="17">
        <v>4.8</v>
      </c>
      <c r="D35" s="9">
        <v>30.9</v>
      </c>
      <c r="E35" s="9">
        <v>74.6</v>
      </c>
      <c r="F35" s="9">
        <v>68</v>
      </c>
      <c r="G35" s="9">
        <v>32.4</v>
      </c>
      <c r="H35" s="9">
        <v>23.2</v>
      </c>
      <c r="I35" s="10">
        <v>16.6</v>
      </c>
    </row>
    <row r="36" spans="1:9" ht="12.75">
      <c r="A36" s="20">
        <v>2002</v>
      </c>
      <c r="B36" s="9">
        <v>269</v>
      </c>
      <c r="C36" s="16">
        <v>6</v>
      </c>
      <c r="D36" s="9">
        <v>27.7</v>
      </c>
      <c r="E36" s="9">
        <v>64.8</v>
      </c>
      <c r="F36" s="9">
        <v>67.9</v>
      </c>
      <c r="G36" s="9">
        <v>43.5</v>
      </c>
      <c r="H36" s="9">
        <v>21.5</v>
      </c>
      <c r="I36" s="10">
        <v>20.6</v>
      </c>
    </row>
    <row r="37" spans="1:9" ht="12.75">
      <c r="A37" s="20">
        <v>2003</v>
      </c>
      <c r="B37" s="9">
        <v>279.9</v>
      </c>
      <c r="C37" s="16">
        <v>5.5</v>
      </c>
      <c r="D37" s="9">
        <v>22.5</v>
      </c>
      <c r="E37" s="9">
        <v>63.4</v>
      </c>
      <c r="F37" s="9">
        <v>75.8</v>
      </c>
      <c r="G37" s="9">
        <v>49.9</v>
      </c>
      <c r="H37" s="9">
        <v>25.9</v>
      </c>
      <c r="I37" s="10">
        <v>21</v>
      </c>
    </row>
    <row r="38" spans="1:9" ht="12.75">
      <c r="A38" s="20">
        <v>2004</v>
      </c>
      <c r="B38" s="9">
        <v>286.79218999999864</v>
      </c>
      <c r="C38" s="17">
        <v>4.717339</v>
      </c>
      <c r="D38" s="9">
        <v>23.30384700000002</v>
      </c>
      <c r="E38" s="9">
        <v>64.9</v>
      </c>
      <c r="F38" s="9">
        <v>80.82782999999968</v>
      </c>
      <c r="G38" s="9">
        <v>48.67826299999998</v>
      </c>
      <c r="H38" s="9">
        <v>27.038541000000016</v>
      </c>
      <c r="I38" s="10">
        <v>20.982621000000012</v>
      </c>
    </row>
    <row r="39" spans="2:7" ht="12.75">
      <c r="B39" s="10"/>
      <c r="C39" s="10"/>
      <c r="D39" s="10"/>
      <c r="E39" s="10"/>
      <c r="F39" s="10"/>
      <c r="G39" s="10"/>
    </row>
    <row r="40" spans="1:9" ht="12.75">
      <c r="A40" s="165" t="s">
        <v>6</v>
      </c>
      <c r="B40" s="165"/>
      <c r="C40" s="165"/>
      <c r="D40" s="165"/>
      <c r="E40" s="165"/>
      <c r="F40" s="165"/>
      <c r="G40" s="165"/>
      <c r="H40" s="165"/>
      <c r="I40" s="165"/>
    </row>
    <row r="42" spans="1:9" ht="12.75">
      <c r="A42" s="20">
        <v>1991</v>
      </c>
      <c r="B42" s="9">
        <v>311.7</v>
      </c>
      <c r="C42" s="9">
        <v>288.8</v>
      </c>
      <c r="D42" s="9">
        <v>10.6</v>
      </c>
      <c r="E42" s="17">
        <v>3.4</v>
      </c>
      <c r="F42" s="17">
        <v>1.7</v>
      </c>
      <c r="G42" s="17">
        <v>1.5</v>
      </c>
      <c r="H42" s="17">
        <v>1</v>
      </c>
      <c r="I42" s="18">
        <v>0.1</v>
      </c>
    </row>
    <row r="43" spans="1:9" ht="12.75">
      <c r="A43" s="20">
        <v>1992</v>
      </c>
      <c r="B43" s="9">
        <v>311.4</v>
      </c>
      <c r="C43" s="9">
        <v>216.1</v>
      </c>
      <c r="D43" s="9">
        <v>73</v>
      </c>
      <c r="E43" s="9">
        <v>10.8</v>
      </c>
      <c r="F43" s="17">
        <v>2.1</v>
      </c>
      <c r="G43" s="17">
        <v>0.9</v>
      </c>
      <c r="H43" s="17">
        <v>0.8</v>
      </c>
      <c r="I43" s="18">
        <v>0.1</v>
      </c>
    </row>
    <row r="44" spans="1:9" ht="12.75">
      <c r="A44" s="20">
        <v>1993</v>
      </c>
      <c r="B44" s="9">
        <v>313.2</v>
      </c>
      <c r="C44" s="9">
        <v>151.1</v>
      </c>
      <c r="D44" s="9">
        <v>113.4</v>
      </c>
      <c r="E44" s="9">
        <v>28.4</v>
      </c>
      <c r="F44" s="16">
        <v>7.6</v>
      </c>
      <c r="G44" s="17">
        <v>2</v>
      </c>
      <c r="H44" s="17">
        <v>1.2</v>
      </c>
      <c r="I44" s="18">
        <v>1.8</v>
      </c>
    </row>
    <row r="45" spans="1:9" ht="12.75">
      <c r="A45" s="20">
        <v>1994</v>
      </c>
      <c r="B45" s="9">
        <v>330.8</v>
      </c>
      <c r="C45" s="9">
        <v>100.4</v>
      </c>
      <c r="D45" s="9">
        <v>132</v>
      </c>
      <c r="E45" s="9">
        <v>59.8</v>
      </c>
      <c r="F45" s="9">
        <v>19.7</v>
      </c>
      <c r="G45" s="17">
        <v>3.6</v>
      </c>
      <c r="H45" s="17">
        <v>2.3</v>
      </c>
      <c r="I45" s="18">
        <v>1.6</v>
      </c>
    </row>
    <row r="46" spans="1:9" ht="12.75">
      <c r="A46" s="20">
        <v>1995</v>
      </c>
      <c r="B46" s="9">
        <v>323.5</v>
      </c>
      <c r="C46" s="9">
        <v>82.9</v>
      </c>
      <c r="D46" s="9">
        <v>123.1</v>
      </c>
      <c r="E46" s="9">
        <v>62.9</v>
      </c>
      <c r="F46" s="9">
        <v>29.7</v>
      </c>
      <c r="G46" s="16">
        <v>6.6</v>
      </c>
      <c r="H46" s="17">
        <v>2.6</v>
      </c>
      <c r="I46" s="18">
        <v>1.7</v>
      </c>
    </row>
    <row r="47" spans="1:9" ht="12.75">
      <c r="A47" s="20">
        <v>1996</v>
      </c>
      <c r="B47" s="9">
        <v>329.3</v>
      </c>
      <c r="C47" s="9">
        <v>80.3</v>
      </c>
      <c r="D47" s="9">
        <v>109.8</v>
      </c>
      <c r="E47" s="9">
        <v>64.2</v>
      </c>
      <c r="F47" s="9">
        <v>41.7</v>
      </c>
      <c r="G47" s="9">
        <v>13.3</v>
      </c>
      <c r="H47" s="17">
        <v>4.1</v>
      </c>
      <c r="I47" s="18">
        <v>3.3</v>
      </c>
    </row>
    <row r="48" spans="1:9" ht="12.75">
      <c r="A48" s="20">
        <v>1997</v>
      </c>
      <c r="B48" s="9">
        <v>336</v>
      </c>
      <c r="C48" s="9">
        <v>77.2</v>
      </c>
      <c r="D48" s="9">
        <v>105.5</v>
      </c>
      <c r="E48" s="9">
        <v>67.8</v>
      </c>
      <c r="F48" s="9">
        <v>44.1</v>
      </c>
      <c r="G48" s="9">
        <v>16.5</v>
      </c>
      <c r="H48" s="16">
        <v>5.7</v>
      </c>
      <c r="I48" s="18">
        <v>4.2</v>
      </c>
    </row>
    <row r="49" spans="1:9" ht="12.75">
      <c r="A49" s="20">
        <v>1998</v>
      </c>
      <c r="B49" s="9">
        <v>342.7</v>
      </c>
      <c r="C49" s="9">
        <v>69</v>
      </c>
      <c r="D49" s="9">
        <v>101.3</v>
      </c>
      <c r="E49" s="9">
        <v>71.9</v>
      </c>
      <c r="F49" s="9">
        <v>49.8</v>
      </c>
      <c r="G49" s="9">
        <v>19.5</v>
      </c>
      <c r="H49" s="16">
        <v>7</v>
      </c>
      <c r="I49" s="15">
        <v>5.3</v>
      </c>
    </row>
    <row r="50" spans="1:9" ht="12.75">
      <c r="A50" s="20">
        <v>1999</v>
      </c>
      <c r="B50" s="9">
        <v>353.3</v>
      </c>
      <c r="C50" s="9">
        <v>61.1</v>
      </c>
      <c r="D50" s="9">
        <v>109.3</v>
      </c>
      <c r="E50" s="9">
        <v>69.1</v>
      </c>
      <c r="F50" s="9">
        <v>55</v>
      </c>
      <c r="G50" s="9">
        <v>22.4</v>
      </c>
      <c r="H50" s="9">
        <v>11.1</v>
      </c>
      <c r="I50" s="15">
        <v>9.8</v>
      </c>
    </row>
    <row r="51" spans="1:9" ht="12.75">
      <c r="A51" s="20">
        <v>2000</v>
      </c>
      <c r="B51" s="9">
        <v>363.6</v>
      </c>
      <c r="C51" s="9">
        <v>55.5</v>
      </c>
      <c r="D51" s="9">
        <v>111.5</v>
      </c>
      <c r="E51" s="9">
        <v>68.7</v>
      </c>
      <c r="F51" s="9">
        <v>59.7</v>
      </c>
      <c r="G51" s="9">
        <v>24.6</v>
      </c>
      <c r="H51" s="9">
        <v>12.7</v>
      </c>
      <c r="I51" s="10">
        <v>10.3</v>
      </c>
    </row>
    <row r="52" spans="1:9" ht="12.75">
      <c r="A52" s="20">
        <v>2001</v>
      </c>
      <c r="B52" s="9">
        <v>377</v>
      </c>
      <c r="C52" s="9">
        <v>58</v>
      </c>
      <c r="D52" s="9">
        <v>112.4</v>
      </c>
      <c r="E52" s="9">
        <v>72.2</v>
      </c>
      <c r="F52" s="9">
        <v>60.9</v>
      </c>
      <c r="G52" s="9">
        <v>29.1</v>
      </c>
      <c r="H52" s="9">
        <v>13.8</v>
      </c>
      <c r="I52" s="15">
        <v>8.4</v>
      </c>
    </row>
    <row r="53" spans="1:9" ht="12.75">
      <c r="A53" s="20">
        <v>2002</v>
      </c>
      <c r="B53" s="9">
        <v>379.5</v>
      </c>
      <c r="C53" s="9">
        <v>61.5</v>
      </c>
      <c r="D53" s="9">
        <v>102</v>
      </c>
      <c r="E53" s="9">
        <v>66.2</v>
      </c>
      <c r="F53" s="9">
        <v>55.6</v>
      </c>
      <c r="G53" s="9">
        <v>40.3</v>
      </c>
      <c r="H53" s="9">
        <v>16.5</v>
      </c>
      <c r="I53" s="10">
        <v>11.8</v>
      </c>
    </row>
    <row r="54" spans="1:9" ht="12.75">
      <c r="A54" s="20">
        <v>2003</v>
      </c>
      <c r="B54" s="9">
        <v>384.3</v>
      </c>
      <c r="C54" s="9">
        <v>52.6</v>
      </c>
      <c r="D54" s="9">
        <v>103.1</v>
      </c>
      <c r="E54" s="9">
        <v>73.5</v>
      </c>
      <c r="F54" s="9">
        <v>55.6</v>
      </c>
      <c r="G54" s="9">
        <v>40.4</v>
      </c>
      <c r="H54" s="9">
        <v>19.3</v>
      </c>
      <c r="I54" s="10">
        <v>11.2</v>
      </c>
    </row>
    <row r="55" spans="1:9" ht="12.75">
      <c r="A55" s="20">
        <v>2004</v>
      </c>
      <c r="B55" s="9">
        <v>386.69030499999565</v>
      </c>
      <c r="C55" s="9">
        <v>51.25338400000006</v>
      </c>
      <c r="D55" s="9">
        <v>100.85672699999998</v>
      </c>
      <c r="E55" s="9">
        <v>72.61368100000011</v>
      </c>
      <c r="F55" s="9">
        <v>62.892458000000005</v>
      </c>
      <c r="G55" s="9">
        <v>38.928530999999985</v>
      </c>
      <c r="H55" s="9">
        <v>19.604731</v>
      </c>
      <c r="I55" s="10">
        <v>12.75537499999999</v>
      </c>
    </row>
  </sheetData>
  <mergeCells count="5">
    <mergeCell ref="A23:I23"/>
    <mergeCell ref="A40:I40"/>
    <mergeCell ref="A1:I1"/>
    <mergeCell ref="C3:I3"/>
    <mergeCell ref="A6:I6"/>
  </mergeCells>
  <printOptions/>
  <pageMargins left="0.7874015748031497" right="0.5905511811023623" top="0.7874015748031497" bottom="0.7874015748031497" header="0.5118110236220472" footer="0.5118110236220472"/>
  <pageSetup firstPageNumber="12"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J116"/>
  <sheetViews>
    <sheetView workbookViewId="0" topLeftCell="A1">
      <selection activeCell="I49" sqref="I49"/>
    </sheetView>
  </sheetViews>
  <sheetFormatPr defaultColWidth="11.421875" defaultRowHeight="12.75"/>
  <cols>
    <col min="1" max="7" width="11.421875" style="1" customWidth="1"/>
  </cols>
  <sheetData>
    <row r="1" spans="1:7" ht="12.75">
      <c r="A1" s="165" t="s">
        <v>106</v>
      </c>
      <c r="B1" s="165"/>
      <c r="C1" s="165"/>
      <c r="D1" s="165"/>
      <c r="E1" s="165"/>
      <c r="F1" s="165"/>
      <c r="G1" s="165"/>
    </row>
    <row r="3" spans="1:7" ht="12.75">
      <c r="A3" s="4"/>
      <c r="B3" s="2"/>
      <c r="C3" s="21" t="s">
        <v>13</v>
      </c>
      <c r="D3" s="174" t="s">
        <v>11</v>
      </c>
      <c r="E3" s="166"/>
      <c r="F3" s="166"/>
      <c r="G3" s="166"/>
    </row>
    <row r="4" spans="1:7" ht="12.75">
      <c r="A4" s="20" t="s">
        <v>84</v>
      </c>
      <c r="B4" s="19" t="s">
        <v>0</v>
      </c>
      <c r="C4" s="22" t="s">
        <v>14</v>
      </c>
      <c r="D4" s="11"/>
      <c r="E4" s="172" t="s">
        <v>12</v>
      </c>
      <c r="F4" s="173"/>
      <c r="G4" s="173"/>
    </row>
    <row r="5" spans="1:7" ht="12.75">
      <c r="A5" s="5"/>
      <c r="B5" s="3"/>
      <c r="C5" s="23" t="s">
        <v>15</v>
      </c>
      <c r="D5" s="24"/>
      <c r="E5" s="14">
        <v>2</v>
      </c>
      <c r="F5" s="7">
        <v>3</v>
      </c>
      <c r="G5" s="14" t="s">
        <v>19</v>
      </c>
    </row>
    <row r="7" spans="1:7" ht="12.75">
      <c r="A7" s="165" t="s">
        <v>16</v>
      </c>
      <c r="B7" s="165"/>
      <c r="C7" s="165"/>
      <c r="D7" s="165"/>
      <c r="E7" s="165"/>
      <c r="F7" s="165"/>
      <c r="G7" s="165"/>
    </row>
    <row r="9" spans="1:8" ht="12.75">
      <c r="A9" s="20">
        <v>1991</v>
      </c>
      <c r="B9" s="10">
        <f aca="true" t="shared" si="0" ref="B9:G9">SUM(B26+B43)</f>
        <v>330.4</v>
      </c>
      <c r="C9" s="10">
        <f t="shared" si="0"/>
        <v>159.60000000000002</v>
      </c>
      <c r="D9" s="10">
        <v>170.8</v>
      </c>
      <c r="E9" s="10">
        <f t="shared" si="0"/>
        <v>147.9</v>
      </c>
      <c r="F9" s="10">
        <v>19.4</v>
      </c>
      <c r="G9" s="18">
        <f t="shared" si="0"/>
        <v>3.4000000000000004</v>
      </c>
      <c r="H9" s="83"/>
    </row>
    <row r="10" spans="1:8" ht="12.75">
      <c r="A10" s="20">
        <v>1992</v>
      </c>
      <c r="B10" s="10">
        <f aca="true" t="shared" si="1" ref="B10:G10">SUM(B27+B44)</f>
        <v>343</v>
      </c>
      <c r="C10" s="10">
        <f t="shared" si="1"/>
        <v>166.6</v>
      </c>
      <c r="D10" s="10">
        <v>176.2</v>
      </c>
      <c r="E10" s="10">
        <f t="shared" si="1"/>
        <v>152</v>
      </c>
      <c r="F10" s="10">
        <v>19.8</v>
      </c>
      <c r="G10" s="18">
        <f t="shared" si="1"/>
        <v>4.3</v>
      </c>
      <c r="H10" s="83"/>
    </row>
    <row r="11" spans="1:8" ht="12.75">
      <c r="A11" s="20">
        <v>1993</v>
      </c>
      <c r="B11" s="10">
        <f aca="true" t="shared" si="2" ref="B11:G11">SUM(B28+B45)</f>
        <v>345.9</v>
      </c>
      <c r="C11" s="10">
        <f t="shared" si="2"/>
        <v>165.3</v>
      </c>
      <c r="D11" s="10">
        <v>180.7</v>
      </c>
      <c r="E11" s="10">
        <f t="shared" si="2"/>
        <v>154.7</v>
      </c>
      <c r="F11" s="10">
        <v>20.6</v>
      </c>
      <c r="G11" s="15">
        <f t="shared" si="2"/>
        <v>5.2</v>
      </c>
      <c r="H11" s="83"/>
    </row>
    <row r="12" spans="1:8" ht="12.75">
      <c r="A12" s="20">
        <v>1994</v>
      </c>
      <c r="B12" s="10">
        <f aca="true" t="shared" si="3" ref="B12:G12">SUM(B29+B46)</f>
        <v>366.1</v>
      </c>
      <c r="C12" s="10">
        <f t="shared" si="3"/>
        <v>181.6</v>
      </c>
      <c r="D12" s="10">
        <v>184.5</v>
      </c>
      <c r="E12" s="10">
        <f t="shared" si="3"/>
        <v>160.29999999999998</v>
      </c>
      <c r="F12" s="10">
        <v>19.1</v>
      </c>
      <c r="G12" s="15">
        <f t="shared" si="3"/>
        <v>5</v>
      </c>
      <c r="H12" s="83"/>
    </row>
    <row r="13" spans="1:8" ht="12.75">
      <c r="A13" s="20">
        <v>1995</v>
      </c>
      <c r="B13" s="10">
        <f aca="true" t="shared" si="4" ref="B13:G13">SUM(B30+B47)</f>
        <v>361.3</v>
      </c>
      <c r="C13" s="10">
        <f t="shared" si="4"/>
        <v>178</v>
      </c>
      <c r="D13" s="10">
        <v>183.4</v>
      </c>
      <c r="E13" s="10">
        <f t="shared" si="4"/>
        <v>158.1</v>
      </c>
      <c r="F13" s="10">
        <v>20.5</v>
      </c>
      <c r="G13" s="18">
        <f t="shared" si="4"/>
        <v>4.6</v>
      </c>
      <c r="H13" s="83"/>
    </row>
    <row r="14" spans="1:8" ht="12.75">
      <c r="A14" s="20">
        <v>1996</v>
      </c>
      <c r="B14" s="10">
        <f aca="true" t="shared" si="5" ref="B14:G14">SUM(B31+B48)</f>
        <v>364.4</v>
      </c>
      <c r="C14" s="10">
        <f t="shared" si="5"/>
        <v>179.29999999999998</v>
      </c>
      <c r="D14" s="10">
        <v>185.1</v>
      </c>
      <c r="E14" s="10">
        <f t="shared" si="5"/>
        <v>160.1</v>
      </c>
      <c r="F14" s="10">
        <v>22</v>
      </c>
      <c r="G14" s="18">
        <f t="shared" si="5"/>
        <v>2.8</v>
      </c>
      <c r="H14" s="83"/>
    </row>
    <row r="15" spans="1:8" ht="12.75">
      <c r="A15" s="20">
        <v>1997</v>
      </c>
      <c r="B15" s="10">
        <f aca="true" t="shared" si="6" ref="B15:G15">SUM(B32+B49)</f>
        <v>378.3</v>
      </c>
      <c r="C15" s="10">
        <f t="shared" si="6"/>
        <v>187.3</v>
      </c>
      <c r="D15" s="10">
        <v>191.1</v>
      </c>
      <c r="E15" s="10">
        <f t="shared" si="6"/>
        <v>166.79999999999998</v>
      </c>
      <c r="F15" s="10">
        <v>21.3</v>
      </c>
      <c r="G15" s="18">
        <f t="shared" si="6"/>
        <v>3</v>
      </c>
      <c r="H15" s="83"/>
    </row>
    <row r="16" spans="1:8" ht="12.75">
      <c r="A16" s="20">
        <v>1998</v>
      </c>
      <c r="B16" s="10">
        <f aca="true" t="shared" si="7" ref="B16:G16">SUM(B33+B50)</f>
        <v>371.6</v>
      </c>
      <c r="C16" s="10">
        <f t="shared" si="7"/>
        <v>177.5</v>
      </c>
      <c r="D16" s="10">
        <v>194.2</v>
      </c>
      <c r="E16" s="10">
        <f t="shared" si="7"/>
        <v>167</v>
      </c>
      <c r="F16" s="10">
        <v>22.5</v>
      </c>
      <c r="G16" s="18">
        <f t="shared" si="7"/>
        <v>4.699999999999999</v>
      </c>
      <c r="H16" s="83"/>
    </row>
    <row r="17" spans="1:8" ht="12.75">
      <c r="A17" s="20">
        <v>1999</v>
      </c>
      <c r="B17" s="10">
        <f aca="true" t="shared" si="8" ref="B17:G17">SUM(B34+B51)</f>
        <v>387</v>
      </c>
      <c r="C17" s="10">
        <f t="shared" si="8"/>
        <v>180.5</v>
      </c>
      <c r="D17" s="10">
        <v>206.5</v>
      </c>
      <c r="E17" s="10">
        <f t="shared" si="8"/>
        <v>177.3</v>
      </c>
      <c r="F17" s="10">
        <v>23.5</v>
      </c>
      <c r="G17" s="18">
        <f t="shared" si="8"/>
        <v>5.7</v>
      </c>
      <c r="H17" s="83"/>
    </row>
    <row r="18" spans="1:8" ht="12.75">
      <c r="A18" s="20">
        <v>2000</v>
      </c>
      <c r="B18" s="10">
        <f aca="true" t="shared" si="9" ref="B18:G19">SUM(B35+B52)</f>
        <v>406</v>
      </c>
      <c r="C18" s="10">
        <f t="shared" si="9"/>
        <v>185.8</v>
      </c>
      <c r="D18" s="10">
        <v>220.2</v>
      </c>
      <c r="E18" s="10">
        <f t="shared" si="9"/>
        <v>189</v>
      </c>
      <c r="F18" s="10">
        <v>25.7</v>
      </c>
      <c r="G18" s="15">
        <f t="shared" si="9"/>
        <v>5.6</v>
      </c>
      <c r="H18" s="83"/>
    </row>
    <row r="19" spans="1:7" ht="12.75">
      <c r="A19" s="20">
        <v>2001</v>
      </c>
      <c r="B19" s="10">
        <v>420.8</v>
      </c>
      <c r="C19" s="10">
        <f t="shared" si="9"/>
        <v>189.4</v>
      </c>
      <c r="D19" s="10">
        <v>231.4</v>
      </c>
      <c r="E19" s="10">
        <f t="shared" si="9"/>
        <v>197</v>
      </c>
      <c r="F19" s="10">
        <v>28.8</v>
      </c>
      <c r="G19" s="15">
        <f t="shared" si="9"/>
        <v>5.6</v>
      </c>
    </row>
    <row r="20" spans="1:7" ht="12.75">
      <c r="A20" s="20">
        <v>2002</v>
      </c>
      <c r="B20" s="10">
        <v>427.8</v>
      </c>
      <c r="C20" s="10">
        <v>186.8</v>
      </c>
      <c r="D20" s="10">
        <v>241</v>
      </c>
      <c r="E20" s="10">
        <v>205.6</v>
      </c>
      <c r="F20" s="10">
        <v>28.8</v>
      </c>
      <c r="G20" s="15">
        <v>6.5</v>
      </c>
    </row>
    <row r="21" spans="1:7" ht="12.75">
      <c r="A21" s="20">
        <v>2003</v>
      </c>
      <c r="B21" s="10">
        <v>432.1</v>
      </c>
      <c r="C21" s="10">
        <v>187.6</v>
      </c>
      <c r="D21" s="10">
        <v>244.5</v>
      </c>
      <c r="E21" s="10">
        <v>210</v>
      </c>
      <c r="F21" s="10">
        <v>27.9</v>
      </c>
      <c r="G21" s="15">
        <v>6.6</v>
      </c>
    </row>
    <row r="22" spans="1:7" ht="12.75">
      <c r="A22" s="20">
        <v>2004</v>
      </c>
      <c r="B22" s="10">
        <v>438.540794999996</v>
      </c>
      <c r="C22" s="10">
        <v>193.6</v>
      </c>
      <c r="D22" s="10">
        <v>245.06587100000158</v>
      </c>
      <c r="E22" s="10">
        <v>210.8853460000016</v>
      </c>
      <c r="F22" s="10">
        <v>28.009793999999992</v>
      </c>
      <c r="G22" s="15">
        <v>6.170730999999999</v>
      </c>
    </row>
    <row r="24" spans="1:7" ht="12.75">
      <c r="A24" s="165" t="s">
        <v>18</v>
      </c>
      <c r="B24" s="165"/>
      <c r="C24" s="165"/>
      <c r="D24" s="165"/>
      <c r="E24" s="165"/>
      <c r="F24" s="165"/>
      <c r="G24" s="165"/>
    </row>
    <row r="26" spans="1:8" ht="12.75">
      <c r="A26" s="20">
        <v>1991</v>
      </c>
      <c r="B26" s="10">
        <v>172.8</v>
      </c>
      <c r="C26" s="10">
        <v>22.8</v>
      </c>
      <c r="D26" s="10">
        <v>150</v>
      </c>
      <c r="E26" s="10">
        <v>129.9</v>
      </c>
      <c r="F26" s="10">
        <v>17.3</v>
      </c>
      <c r="G26" s="18">
        <v>2.7</v>
      </c>
      <c r="H26" s="83"/>
    </row>
    <row r="27" spans="1:8" ht="12.75">
      <c r="A27" s="20">
        <v>1992</v>
      </c>
      <c r="B27" s="10">
        <v>179.9</v>
      </c>
      <c r="C27" s="10">
        <v>23.4</v>
      </c>
      <c r="D27" s="10">
        <v>156.5</v>
      </c>
      <c r="E27" s="10">
        <v>135.7</v>
      </c>
      <c r="F27" s="10">
        <v>17.2</v>
      </c>
      <c r="G27" s="18">
        <v>3.6</v>
      </c>
      <c r="H27" s="83"/>
    </row>
    <row r="28" spans="1:8" ht="12.75">
      <c r="A28" s="20">
        <v>1993</v>
      </c>
      <c r="B28" s="10">
        <v>186.3</v>
      </c>
      <c r="C28" s="10">
        <v>22.9</v>
      </c>
      <c r="D28" s="10">
        <v>163.4</v>
      </c>
      <c r="E28" s="10">
        <v>141.2</v>
      </c>
      <c r="F28" s="10">
        <v>17.6</v>
      </c>
      <c r="G28" s="18">
        <v>4.4</v>
      </c>
      <c r="H28" s="83"/>
    </row>
    <row r="29" spans="1:8" ht="12.75">
      <c r="A29" s="20">
        <v>1994</v>
      </c>
      <c r="B29" s="10">
        <v>192.3</v>
      </c>
      <c r="C29" s="10">
        <v>24.6</v>
      </c>
      <c r="D29" s="10">
        <v>167.7</v>
      </c>
      <c r="E29" s="10">
        <v>146.1</v>
      </c>
      <c r="F29" s="10">
        <v>17.4</v>
      </c>
      <c r="G29" s="18">
        <v>4.1</v>
      </c>
      <c r="H29" s="83"/>
    </row>
    <row r="30" spans="1:8" ht="12.75">
      <c r="A30" s="20">
        <v>1995</v>
      </c>
      <c r="B30" s="10">
        <v>196.8</v>
      </c>
      <c r="C30" s="10">
        <v>29.5</v>
      </c>
      <c r="D30" s="10">
        <v>167.4</v>
      </c>
      <c r="E30" s="10">
        <v>144.9</v>
      </c>
      <c r="F30" s="10">
        <v>18.9</v>
      </c>
      <c r="G30" s="18">
        <v>3.5</v>
      </c>
      <c r="H30" s="83"/>
    </row>
    <row r="31" spans="1:8" ht="12.75">
      <c r="A31" s="20">
        <v>1996</v>
      </c>
      <c r="B31" s="10">
        <v>199.7</v>
      </c>
      <c r="C31" s="10">
        <v>30.6</v>
      </c>
      <c r="D31" s="10">
        <v>169.1</v>
      </c>
      <c r="E31" s="10">
        <v>147</v>
      </c>
      <c r="F31" s="10">
        <v>20.1</v>
      </c>
      <c r="G31" s="18">
        <v>2</v>
      </c>
      <c r="H31" s="83"/>
    </row>
    <row r="32" spans="1:8" ht="12.75">
      <c r="A32" s="20">
        <v>1997</v>
      </c>
      <c r="B32" s="10">
        <v>208.9</v>
      </c>
      <c r="C32" s="10">
        <v>34.7</v>
      </c>
      <c r="D32" s="10">
        <v>174.2</v>
      </c>
      <c r="E32" s="10">
        <v>152.1</v>
      </c>
      <c r="F32" s="10">
        <v>19.5</v>
      </c>
      <c r="G32" s="18">
        <v>2.6</v>
      </c>
      <c r="H32" s="83"/>
    </row>
    <row r="33" spans="1:8" ht="12.75">
      <c r="A33" s="20">
        <v>1998</v>
      </c>
      <c r="B33" s="10">
        <v>210.4</v>
      </c>
      <c r="C33" s="10">
        <v>33.1</v>
      </c>
      <c r="D33" s="10">
        <v>177.3</v>
      </c>
      <c r="E33" s="10">
        <v>152.8</v>
      </c>
      <c r="F33" s="10">
        <v>20.5</v>
      </c>
      <c r="G33" s="18">
        <v>4.1</v>
      </c>
      <c r="H33" s="83"/>
    </row>
    <row r="34" spans="1:8" ht="12.75">
      <c r="A34" s="20">
        <v>1999</v>
      </c>
      <c r="B34" s="10">
        <v>217.7</v>
      </c>
      <c r="C34" s="10">
        <v>32.5</v>
      </c>
      <c r="D34" s="10">
        <v>185.2</v>
      </c>
      <c r="E34" s="10">
        <v>159.5</v>
      </c>
      <c r="F34" s="10">
        <v>22.1</v>
      </c>
      <c r="G34" s="18">
        <v>3.6</v>
      </c>
      <c r="H34" s="83"/>
    </row>
    <row r="35" spans="1:8" ht="12.75">
      <c r="A35" s="20">
        <v>2000</v>
      </c>
      <c r="B35" s="10">
        <v>229.5</v>
      </c>
      <c r="C35" s="10">
        <v>32.9</v>
      </c>
      <c r="D35" s="10">
        <v>196.6</v>
      </c>
      <c r="E35" s="10">
        <v>169.4</v>
      </c>
      <c r="F35" s="10">
        <v>22.7</v>
      </c>
      <c r="G35" s="18">
        <v>4.6</v>
      </c>
      <c r="H35" s="83"/>
    </row>
    <row r="36" spans="1:7" ht="12.75">
      <c r="A36" s="20">
        <v>2001</v>
      </c>
      <c r="B36" s="10">
        <v>243.1</v>
      </c>
      <c r="C36" s="10">
        <v>34.1</v>
      </c>
      <c r="D36" s="10">
        <v>209</v>
      </c>
      <c r="E36" s="10">
        <v>178.2</v>
      </c>
      <c r="F36" s="10">
        <v>25.9</v>
      </c>
      <c r="G36" s="15">
        <v>5</v>
      </c>
    </row>
    <row r="37" spans="1:7" ht="12.75">
      <c r="A37" s="20">
        <v>2002</v>
      </c>
      <c r="B37" s="10">
        <v>249</v>
      </c>
      <c r="C37" s="10">
        <v>32.4</v>
      </c>
      <c r="D37" s="10">
        <v>216.6</v>
      </c>
      <c r="E37" s="10">
        <v>185.4</v>
      </c>
      <c r="F37" s="10">
        <v>25.7</v>
      </c>
      <c r="G37" s="15">
        <v>5.5</v>
      </c>
    </row>
    <row r="38" spans="1:7" ht="12.75">
      <c r="A38" s="20">
        <v>2003</v>
      </c>
      <c r="B38" s="10">
        <v>257.5</v>
      </c>
      <c r="C38" s="10">
        <v>34.9</v>
      </c>
      <c r="D38" s="10">
        <v>222.6</v>
      </c>
      <c r="E38" s="10">
        <v>191.4</v>
      </c>
      <c r="F38" s="10">
        <v>25</v>
      </c>
      <c r="G38" s="15">
        <v>6.2</v>
      </c>
    </row>
    <row r="39" spans="1:7" ht="12.75">
      <c r="A39" s="20">
        <v>2004</v>
      </c>
      <c r="B39" s="10">
        <v>260.6</v>
      </c>
      <c r="C39" s="10">
        <v>39.2</v>
      </c>
      <c r="D39" s="10">
        <v>221.4</v>
      </c>
      <c r="E39" s="10">
        <v>191.16161300000135</v>
      </c>
      <c r="F39" s="10">
        <v>24.99708799999999</v>
      </c>
      <c r="G39" s="15">
        <v>5.3</v>
      </c>
    </row>
    <row r="41" spans="1:7" ht="12.75">
      <c r="A41" s="165" t="s">
        <v>17</v>
      </c>
      <c r="B41" s="165"/>
      <c r="C41" s="165"/>
      <c r="D41" s="165"/>
      <c r="E41" s="165"/>
      <c r="F41" s="165"/>
      <c r="G41" s="165"/>
    </row>
    <row r="43" spans="1:8" ht="12.75">
      <c r="A43" s="20">
        <v>1991</v>
      </c>
      <c r="B43" s="10">
        <v>157.6</v>
      </c>
      <c r="C43" s="10">
        <v>136.8</v>
      </c>
      <c r="D43" s="10">
        <v>20.8</v>
      </c>
      <c r="E43" s="10">
        <v>18</v>
      </c>
      <c r="F43" s="18">
        <v>2.1</v>
      </c>
      <c r="G43" s="18">
        <v>0.7</v>
      </c>
      <c r="H43" s="83"/>
    </row>
    <row r="44" spans="1:8" ht="12.75">
      <c r="A44" s="20">
        <v>1992</v>
      </c>
      <c r="B44" s="10">
        <v>163.1</v>
      </c>
      <c r="C44" s="10">
        <v>143.2</v>
      </c>
      <c r="D44" s="10">
        <v>19.7</v>
      </c>
      <c r="E44" s="10">
        <v>16.3</v>
      </c>
      <c r="F44" s="18">
        <v>2.6</v>
      </c>
      <c r="G44" s="18">
        <v>0.7</v>
      </c>
      <c r="H44" s="83"/>
    </row>
    <row r="45" spans="1:8" ht="12.75">
      <c r="A45" s="20">
        <v>1993</v>
      </c>
      <c r="B45" s="10">
        <v>159.6</v>
      </c>
      <c r="C45" s="10">
        <v>142.4</v>
      </c>
      <c r="D45" s="10">
        <v>17.3</v>
      </c>
      <c r="E45" s="10">
        <v>13.5</v>
      </c>
      <c r="F45" s="18">
        <v>3</v>
      </c>
      <c r="G45" s="18">
        <v>0.8</v>
      </c>
      <c r="H45" s="83"/>
    </row>
    <row r="46" spans="1:10" ht="12.75">
      <c r="A46" s="20">
        <v>1994</v>
      </c>
      <c r="B46" s="10">
        <v>173.8</v>
      </c>
      <c r="C46" s="10">
        <v>157</v>
      </c>
      <c r="D46" s="10">
        <v>16.8</v>
      </c>
      <c r="E46" s="10">
        <v>14.2</v>
      </c>
      <c r="F46" s="18">
        <v>1.7</v>
      </c>
      <c r="G46" s="18">
        <v>0.9</v>
      </c>
      <c r="H46" s="83"/>
      <c r="I46" s="97"/>
      <c r="J46" s="97"/>
    </row>
    <row r="47" spans="1:10" ht="12.75">
      <c r="A47" s="20">
        <v>1995</v>
      </c>
      <c r="B47" s="10">
        <v>164.5</v>
      </c>
      <c r="C47" s="10">
        <v>148.5</v>
      </c>
      <c r="D47" s="10">
        <v>16</v>
      </c>
      <c r="E47" s="10">
        <v>13.2</v>
      </c>
      <c r="F47" s="18">
        <v>1.6</v>
      </c>
      <c r="G47" s="18">
        <v>1.1</v>
      </c>
      <c r="H47" s="83"/>
      <c r="I47" s="19"/>
      <c r="J47" s="97"/>
    </row>
    <row r="48" spans="1:10" ht="12.75">
      <c r="A48" s="20">
        <v>1996</v>
      </c>
      <c r="B48" s="10">
        <v>164.7</v>
      </c>
      <c r="C48" s="10">
        <v>148.7</v>
      </c>
      <c r="D48" s="10">
        <v>16</v>
      </c>
      <c r="E48" s="10">
        <v>13.1</v>
      </c>
      <c r="F48" s="18">
        <v>1.9</v>
      </c>
      <c r="G48" s="18">
        <v>0.8</v>
      </c>
      <c r="H48" s="83"/>
      <c r="I48" s="19"/>
      <c r="J48" s="97"/>
    </row>
    <row r="49" spans="1:10" ht="12.75">
      <c r="A49" s="20">
        <v>1997</v>
      </c>
      <c r="B49" s="10">
        <v>169.4</v>
      </c>
      <c r="C49" s="10">
        <v>152.6</v>
      </c>
      <c r="D49" s="10">
        <v>16.9</v>
      </c>
      <c r="E49" s="10">
        <v>14.7</v>
      </c>
      <c r="F49" s="18">
        <v>1.8</v>
      </c>
      <c r="G49" s="18">
        <v>0.4</v>
      </c>
      <c r="H49" s="83"/>
      <c r="I49" s="97"/>
      <c r="J49" s="97"/>
    </row>
    <row r="50" spans="1:10" ht="12.75">
      <c r="A50" s="20">
        <v>1998</v>
      </c>
      <c r="B50" s="10">
        <v>161.2</v>
      </c>
      <c r="C50" s="10">
        <v>144.4</v>
      </c>
      <c r="D50" s="10">
        <v>16.9</v>
      </c>
      <c r="E50" s="10">
        <v>14.2</v>
      </c>
      <c r="F50" s="18">
        <v>2</v>
      </c>
      <c r="G50" s="18">
        <v>0.6</v>
      </c>
      <c r="H50" s="83"/>
      <c r="I50" s="97"/>
      <c r="J50" s="97"/>
    </row>
    <row r="51" spans="1:8" ht="12.75">
      <c r="A51" s="20">
        <v>1999</v>
      </c>
      <c r="B51" s="10">
        <v>169.3</v>
      </c>
      <c r="C51" s="10">
        <v>148</v>
      </c>
      <c r="D51" s="10">
        <v>21.3</v>
      </c>
      <c r="E51" s="10">
        <v>17.8</v>
      </c>
      <c r="F51" s="18">
        <v>1.4</v>
      </c>
      <c r="G51" s="18">
        <v>2.1</v>
      </c>
      <c r="H51" s="83"/>
    </row>
    <row r="52" spans="1:8" ht="12.75">
      <c r="A52" s="20">
        <v>2000</v>
      </c>
      <c r="B52" s="10">
        <v>176.5</v>
      </c>
      <c r="C52" s="10">
        <v>152.9</v>
      </c>
      <c r="D52" s="10">
        <v>23.6</v>
      </c>
      <c r="E52" s="10">
        <v>19.6</v>
      </c>
      <c r="F52" s="18">
        <v>3</v>
      </c>
      <c r="G52" s="18">
        <v>1</v>
      </c>
      <c r="H52" s="83"/>
    </row>
    <row r="53" spans="1:7" ht="12.75">
      <c r="A53" s="20">
        <v>2001</v>
      </c>
      <c r="B53" s="10">
        <v>177.8</v>
      </c>
      <c r="C53" s="10">
        <v>155.3</v>
      </c>
      <c r="D53" s="10">
        <v>22.4</v>
      </c>
      <c r="E53" s="10">
        <v>18.8</v>
      </c>
      <c r="F53" s="18">
        <v>2.9</v>
      </c>
      <c r="G53" s="18">
        <v>0.6</v>
      </c>
    </row>
    <row r="54" spans="1:7" ht="12.75">
      <c r="A54" s="20">
        <v>2002</v>
      </c>
      <c r="B54" s="10">
        <v>178.8</v>
      </c>
      <c r="C54" s="10">
        <v>154.5</v>
      </c>
      <c r="D54" s="10">
        <v>24.4</v>
      </c>
      <c r="E54" s="10">
        <v>20.3</v>
      </c>
      <c r="F54" s="18">
        <v>3.1</v>
      </c>
      <c r="G54" s="18">
        <v>1</v>
      </c>
    </row>
    <row r="55" spans="1:7" ht="12.75">
      <c r="A55" s="20">
        <v>2003</v>
      </c>
      <c r="B55" s="10">
        <v>174.7</v>
      </c>
      <c r="C55" s="10">
        <v>152.8</v>
      </c>
      <c r="D55" s="10">
        <v>21.9</v>
      </c>
      <c r="E55" s="10">
        <v>18.6</v>
      </c>
      <c r="F55" s="18">
        <v>2.9</v>
      </c>
      <c r="G55" s="18">
        <v>0.5</v>
      </c>
    </row>
    <row r="56" spans="1:7" ht="12.75">
      <c r="A56" s="20">
        <v>2004</v>
      </c>
      <c r="B56" s="10">
        <v>177.9</v>
      </c>
      <c r="C56" s="10">
        <v>154.4</v>
      </c>
      <c r="D56" s="10">
        <v>23.734906</v>
      </c>
      <c r="E56" s="10">
        <v>19.8</v>
      </c>
      <c r="F56" s="18">
        <v>3.012705999999999</v>
      </c>
      <c r="G56" s="18">
        <v>0.9222</v>
      </c>
    </row>
    <row r="57" spans="1:7" ht="12.75" customHeight="1">
      <c r="A57" s="165" t="s">
        <v>110</v>
      </c>
      <c r="B57" s="165"/>
      <c r="C57" s="165"/>
      <c r="D57" s="165"/>
      <c r="E57" s="165"/>
      <c r="F57" s="165"/>
      <c r="G57" s="165"/>
    </row>
    <row r="58" ht="12.75" customHeight="1"/>
    <row r="59" spans="1:7" ht="12.75" customHeight="1">
      <c r="A59" s="4"/>
      <c r="B59" s="2"/>
      <c r="C59" s="21"/>
      <c r="D59" s="174" t="s">
        <v>23</v>
      </c>
      <c r="E59" s="166"/>
      <c r="F59" s="166"/>
      <c r="G59" s="27"/>
    </row>
    <row r="60" spans="1:7" ht="12.75" customHeight="1">
      <c r="A60" s="20" t="s">
        <v>84</v>
      </c>
      <c r="B60" s="19" t="s">
        <v>0</v>
      </c>
      <c r="C60" s="22"/>
      <c r="D60" s="25"/>
      <c r="E60" s="172" t="s">
        <v>20</v>
      </c>
      <c r="F60" s="173"/>
      <c r="G60" s="28" t="s">
        <v>22</v>
      </c>
    </row>
    <row r="61" spans="1:7" ht="12.75" customHeight="1">
      <c r="A61" s="5"/>
      <c r="B61" s="3"/>
      <c r="C61" s="23"/>
      <c r="D61" s="26"/>
      <c r="E61" s="14">
        <v>1</v>
      </c>
      <c r="F61" s="7" t="s">
        <v>21</v>
      </c>
      <c r="G61" s="14"/>
    </row>
    <row r="62" ht="12.75" customHeight="1"/>
    <row r="63" spans="1:7" ht="12.75" customHeight="1">
      <c r="A63" s="165" t="s">
        <v>16</v>
      </c>
      <c r="B63" s="165"/>
      <c r="C63" s="165"/>
      <c r="D63" s="165"/>
      <c r="E63" s="165"/>
      <c r="F63" s="165"/>
      <c r="G63" s="165"/>
    </row>
    <row r="64" ht="12.75" customHeight="1"/>
    <row r="65" spans="1:7" ht="12.75" customHeight="1">
      <c r="A65" s="20">
        <v>1991</v>
      </c>
      <c r="B65" s="10">
        <v>340.1</v>
      </c>
      <c r="C65" s="10">
        <f aca="true" t="shared" si="10" ref="C65:C73">SUM(C82+C99)</f>
        <v>310.20000000000005</v>
      </c>
      <c r="D65" s="10">
        <v>29.9</v>
      </c>
      <c r="E65" s="10">
        <f aca="true" t="shared" si="11" ref="E65:E73">SUM(E82+E99)</f>
        <v>27</v>
      </c>
      <c r="F65" s="18">
        <v>2.9</v>
      </c>
      <c r="G65" s="10">
        <f aca="true" t="shared" si="12" ref="G65:G73">SUM(G82+G99)</f>
        <v>33</v>
      </c>
    </row>
    <row r="66" spans="1:7" ht="12.75" customHeight="1">
      <c r="A66" s="20">
        <v>1992</v>
      </c>
      <c r="B66" s="10">
        <v>348</v>
      </c>
      <c r="C66" s="10">
        <f t="shared" si="10"/>
        <v>316.4</v>
      </c>
      <c r="D66" s="10">
        <v>31.6</v>
      </c>
      <c r="E66" s="10">
        <f t="shared" si="11"/>
        <v>27.5</v>
      </c>
      <c r="F66" s="18">
        <v>4.1</v>
      </c>
      <c r="G66" s="10">
        <f t="shared" si="12"/>
        <v>36.6</v>
      </c>
    </row>
    <row r="67" spans="1:7" ht="12.75" customHeight="1">
      <c r="A67" s="20">
        <v>1993</v>
      </c>
      <c r="B67" s="10">
        <v>348.4</v>
      </c>
      <c r="C67" s="10">
        <f t="shared" si="10"/>
        <v>316.6</v>
      </c>
      <c r="D67" s="10">
        <v>31.8</v>
      </c>
      <c r="E67" s="10">
        <f t="shared" si="11"/>
        <v>26.5</v>
      </c>
      <c r="F67" s="15">
        <v>5.3</v>
      </c>
      <c r="G67" s="10">
        <f t="shared" si="12"/>
        <v>37.5</v>
      </c>
    </row>
    <row r="68" spans="1:7" ht="12.75" customHeight="1">
      <c r="A68" s="20">
        <v>1994</v>
      </c>
      <c r="B68" s="10">
        <v>365</v>
      </c>
      <c r="C68" s="10">
        <f t="shared" si="10"/>
        <v>334.2</v>
      </c>
      <c r="D68" s="10">
        <v>30.8</v>
      </c>
      <c r="E68" s="10">
        <f t="shared" si="11"/>
        <v>26</v>
      </c>
      <c r="F68" s="18">
        <v>4.8</v>
      </c>
      <c r="G68" s="10">
        <f t="shared" si="12"/>
        <v>36</v>
      </c>
    </row>
    <row r="69" spans="1:7" ht="12.75" customHeight="1">
      <c r="A69" s="20">
        <v>1995</v>
      </c>
      <c r="B69" s="10">
        <v>361.6</v>
      </c>
      <c r="C69" s="10">
        <f t="shared" si="10"/>
        <v>330.5</v>
      </c>
      <c r="D69" s="10">
        <v>31.1</v>
      </c>
      <c r="E69" s="10">
        <f t="shared" si="11"/>
        <v>26</v>
      </c>
      <c r="F69" s="18">
        <v>5.1</v>
      </c>
      <c r="G69" s="10">
        <f t="shared" si="12"/>
        <v>36.6</v>
      </c>
    </row>
    <row r="70" spans="1:7" ht="12.75" customHeight="1">
      <c r="A70" s="20">
        <v>1996</v>
      </c>
      <c r="B70" s="10">
        <v>366.8</v>
      </c>
      <c r="C70" s="10">
        <f t="shared" si="10"/>
        <v>337.5</v>
      </c>
      <c r="D70" s="10">
        <v>29.3</v>
      </c>
      <c r="E70" s="10">
        <f t="shared" si="11"/>
        <v>26.299999999999997</v>
      </c>
      <c r="F70" s="18">
        <v>3</v>
      </c>
      <c r="G70" s="10">
        <f t="shared" si="12"/>
        <v>32.7</v>
      </c>
    </row>
    <row r="71" spans="1:7" ht="12.75" customHeight="1">
      <c r="A71" s="20">
        <v>1997</v>
      </c>
      <c r="B71" s="10">
        <v>381.5</v>
      </c>
      <c r="C71" s="10">
        <f t="shared" si="10"/>
        <v>350.29999999999995</v>
      </c>
      <c r="D71" s="10">
        <v>31.2</v>
      </c>
      <c r="E71" s="10">
        <f t="shared" si="11"/>
        <v>28</v>
      </c>
      <c r="F71" s="18">
        <v>3.2</v>
      </c>
      <c r="G71" s="10">
        <f t="shared" si="12"/>
        <v>34.8</v>
      </c>
    </row>
    <row r="72" spans="1:7" ht="12.75" customHeight="1">
      <c r="A72" s="20">
        <v>1998</v>
      </c>
      <c r="B72" s="10">
        <v>376.4</v>
      </c>
      <c r="C72" s="10">
        <f t="shared" si="10"/>
        <v>344.8</v>
      </c>
      <c r="D72" s="10">
        <v>31.6</v>
      </c>
      <c r="E72" s="10">
        <f t="shared" si="11"/>
        <v>28.5</v>
      </c>
      <c r="F72" s="18">
        <v>3.1</v>
      </c>
      <c r="G72" s="10">
        <f t="shared" si="12"/>
        <v>35.4</v>
      </c>
    </row>
    <row r="73" spans="1:7" ht="12.75" customHeight="1">
      <c r="A73" s="20">
        <v>1999</v>
      </c>
      <c r="B73" s="10">
        <v>392.1</v>
      </c>
      <c r="C73" s="10">
        <f t="shared" si="10"/>
        <v>357.2</v>
      </c>
      <c r="D73" s="10">
        <v>34.9</v>
      </c>
      <c r="E73" s="10">
        <f t="shared" si="11"/>
        <v>31.400000000000002</v>
      </c>
      <c r="F73" s="18">
        <v>3.5</v>
      </c>
      <c r="G73" s="10">
        <f t="shared" si="12"/>
        <v>39.1</v>
      </c>
    </row>
    <row r="74" spans="1:7" ht="12.75" customHeight="1">
      <c r="A74" s="20">
        <v>2000</v>
      </c>
      <c r="B74" s="10">
        <v>410.2</v>
      </c>
      <c r="C74" s="10">
        <f aca="true" t="shared" si="13" ref="C74:G75">SUM(C91+C108)</f>
        <v>373.70000000000005</v>
      </c>
      <c r="D74" s="10">
        <v>36.5</v>
      </c>
      <c r="E74" s="10">
        <f t="shared" si="13"/>
        <v>31.4</v>
      </c>
      <c r="F74" s="18">
        <v>5.1</v>
      </c>
      <c r="G74" s="10">
        <f t="shared" si="13"/>
        <v>41.9</v>
      </c>
    </row>
    <row r="75" spans="1:7" ht="12.75" customHeight="1">
      <c r="A75" s="20">
        <v>2001</v>
      </c>
      <c r="B75" s="10">
        <v>421</v>
      </c>
      <c r="C75" s="10">
        <f t="shared" si="13"/>
        <v>382.9</v>
      </c>
      <c r="D75" s="10">
        <v>38</v>
      </c>
      <c r="E75" s="10">
        <f t="shared" si="13"/>
        <v>33.2</v>
      </c>
      <c r="F75" s="18">
        <v>4.8</v>
      </c>
      <c r="G75" s="10">
        <f t="shared" si="13"/>
        <v>43.1</v>
      </c>
    </row>
    <row r="76" spans="1:7" ht="12.75" customHeight="1">
      <c r="A76" s="20">
        <v>2002</v>
      </c>
      <c r="B76" s="10">
        <v>426.5</v>
      </c>
      <c r="C76" s="10">
        <v>385</v>
      </c>
      <c r="D76" s="10">
        <v>41.6</v>
      </c>
      <c r="E76" s="10">
        <v>35.5</v>
      </c>
      <c r="F76" s="15">
        <v>6.1</v>
      </c>
      <c r="G76" s="10">
        <v>48.7</v>
      </c>
    </row>
    <row r="77" spans="1:7" ht="12.75" customHeight="1">
      <c r="A77" s="20">
        <v>2003</v>
      </c>
      <c r="B77" s="10">
        <v>432.2</v>
      </c>
      <c r="C77" s="10">
        <v>390.4</v>
      </c>
      <c r="D77" s="10">
        <v>41.8</v>
      </c>
      <c r="E77" s="10">
        <v>36.1</v>
      </c>
      <c r="F77" s="15">
        <v>5.7</v>
      </c>
      <c r="G77" s="10">
        <v>47.9</v>
      </c>
    </row>
    <row r="78" spans="1:7" ht="12.75" customHeight="1">
      <c r="A78" s="20">
        <v>2004</v>
      </c>
      <c r="B78" s="10">
        <v>436.3</v>
      </c>
      <c r="C78" s="10">
        <v>395.3</v>
      </c>
      <c r="D78" s="10">
        <v>41</v>
      </c>
      <c r="E78" s="10">
        <v>36.3</v>
      </c>
      <c r="F78" s="18">
        <v>4.8</v>
      </c>
      <c r="G78" s="10">
        <v>45.969305999999996</v>
      </c>
    </row>
    <row r="79" ht="12.75" customHeight="1"/>
    <row r="80" spans="1:7" ht="12.75" customHeight="1">
      <c r="A80" s="165" t="s">
        <v>18</v>
      </c>
      <c r="B80" s="165"/>
      <c r="C80" s="165"/>
      <c r="D80" s="165"/>
      <c r="E80" s="165"/>
      <c r="F80" s="165"/>
      <c r="G80" s="165"/>
    </row>
    <row r="81" ht="12.75" customHeight="1"/>
    <row r="82" spans="1:7" ht="12.75" customHeight="1">
      <c r="A82" s="20">
        <v>1991</v>
      </c>
      <c r="B82" s="10">
        <v>181.3</v>
      </c>
      <c r="C82" s="10">
        <v>163.9</v>
      </c>
      <c r="D82" s="10">
        <v>17.4</v>
      </c>
      <c r="E82" s="10">
        <v>15.3</v>
      </c>
      <c r="F82" s="18">
        <v>2.1</v>
      </c>
      <c r="G82" s="10">
        <v>19.8</v>
      </c>
    </row>
    <row r="83" spans="1:7" ht="12.75" customHeight="1">
      <c r="A83" s="20">
        <v>1992</v>
      </c>
      <c r="B83" s="10">
        <v>187.3</v>
      </c>
      <c r="C83" s="10">
        <v>167.7</v>
      </c>
      <c r="D83" s="10">
        <v>19.6</v>
      </c>
      <c r="E83" s="10">
        <v>16.6</v>
      </c>
      <c r="F83" s="18">
        <v>3</v>
      </c>
      <c r="G83" s="10">
        <v>23.3</v>
      </c>
    </row>
    <row r="84" spans="1:7" ht="12.75" customHeight="1">
      <c r="A84" s="20">
        <v>1993</v>
      </c>
      <c r="B84" s="10">
        <v>191.8</v>
      </c>
      <c r="C84" s="10">
        <v>171.1</v>
      </c>
      <c r="D84" s="10">
        <v>20.7</v>
      </c>
      <c r="E84" s="10">
        <v>17</v>
      </c>
      <c r="F84" s="18">
        <v>3.7</v>
      </c>
      <c r="G84" s="10">
        <v>24.8</v>
      </c>
    </row>
    <row r="85" spans="1:7" ht="12.75" customHeight="1">
      <c r="A85" s="20">
        <v>1994</v>
      </c>
      <c r="B85" s="10">
        <v>196.6</v>
      </c>
      <c r="C85" s="10">
        <v>177.1</v>
      </c>
      <c r="D85" s="10">
        <v>19.5</v>
      </c>
      <c r="E85" s="10">
        <v>16.1</v>
      </c>
      <c r="F85" s="18">
        <v>3.4</v>
      </c>
      <c r="G85" s="10">
        <v>23.1</v>
      </c>
    </row>
    <row r="86" spans="1:7" ht="12.75" customHeight="1">
      <c r="A86" s="20">
        <v>1995</v>
      </c>
      <c r="B86" s="10">
        <v>201</v>
      </c>
      <c r="C86" s="10">
        <v>180.5</v>
      </c>
      <c r="D86" s="10">
        <v>20.5</v>
      </c>
      <c r="E86" s="10">
        <v>17.1</v>
      </c>
      <c r="F86" s="18">
        <v>3.4</v>
      </c>
      <c r="G86" s="10">
        <v>24.1</v>
      </c>
    </row>
    <row r="87" spans="1:7" ht="12.75" customHeight="1">
      <c r="A87" s="20">
        <v>1996</v>
      </c>
      <c r="B87" s="10">
        <v>205.4</v>
      </c>
      <c r="C87" s="10">
        <v>185.5</v>
      </c>
      <c r="D87" s="10">
        <v>19.9</v>
      </c>
      <c r="E87" s="10">
        <v>18.2</v>
      </c>
      <c r="F87" s="18">
        <v>1.7</v>
      </c>
      <c r="G87" s="10">
        <v>21.6</v>
      </c>
    </row>
    <row r="88" spans="1:7" ht="12.75" customHeight="1">
      <c r="A88" s="20">
        <v>1997</v>
      </c>
      <c r="B88" s="10">
        <v>215.7</v>
      </c>
      <c r="C88" s="10">
        <v>194.6</v>
      </c>
      <c r="D88" s="10">
        <v>21.1</v>
      </c>
      <c r="E88" s="10">
        <v>19</v>
      </c>
      <c r="F88" s="18">
        <v>2.1</v>
      </c>
      <c r="G88" s="10">
        <v>23.6</v>
      </c>
    </row>
    <row r="89" spans="1:7" ht="12.75" customHeight="1">
      <c r="A89" s="20">
        <v>1998</v>
      </c>
      <c r="B89" s="10">
        <v>217.3</v>
      </c>
      <c r="C89" s="10">
        <v>194.9</v>
      </c>
      <c r="D89" s="10">
        <v>22.4</v>
      </c>
      <c r="E89" s="10">
        <v>20</v>
      </c>
      <c r="F89" s="18">
        <v>2.4</v>
      </c>
      <c r="G89" s="10">
        <v>25.5</v>
      </c>
    </row>
    <row r="90" spans="1:7" ht="12.75" customHeight="1">
      <c r="A90" s="20">
        <v>1999</v>
      </c>
      <c r="B90" s="10">
        <v>226.1</v>
      </c>
      <c r="C90" s="10">
        <v>201.6</v>
      </c>
      <c r="D90" s="10">
        <v>24.5</v>
      </c>
      <c r="E90" s="10">
        <v>21.6</v>
      </c>
      <c r="F90" s="18">
        <v>2.9</v>
      </c>
      <c r="G90" s="10">
        <v>28</v>
      </c>
    </row>
    <row r="91" spans="1:7" ht="12.75" customHeight="1">
      <c r="A91" s="20">
        <v>2000</v>
      </c>
      <c r="B91" s="10">
        <v>239.5</v>
      </c>
      <c r="C91" s="10">
        <v>214.4</v>
      </c>
      <c r="D91" s="10">
        <v>25.1</v>
      </c>
      <c r="E91" s="10">
        <v>21.5</v>
      </c>
      <c r="F91" s="18">
        <v>3.6</v>
      </c>
      <c r="G91" s="10">
        <v>28.9</v>
      </c>
    </row>
    <row r="92" spans="1:7" ht="12.75" customHeight="1">
      <c r="A92" s="20">
        <v>2001</v>
      </c>
      <c r="B92" s="10">
        <v>250.5</v>
      </c>
      <c r="C92" s="10">
        <v>222.4</v>
      </c>
      <c r="D92" s="10">
        <v>28.1</v>
      </c>
      <c r="E92" s="10">
        <v>24</v>
      </c>
      <c r="F92" s="18">
        <v>4.1</v>
      </c>
      <c r="G92" s="10">
        <v>32.5</v>
      </c>
    </row>
    <row r="93" spans="1:7" ht="12.75" customHeight="1">
      <c r="A93" s="20">
        <v>2002</v>
      </c>
      <c r="B93" s="10">
        <v>256.6</v>
      </c>
      <c r="C93" s="10">
        <v>227.5</v>
      </c>
      <c r="D93" s="10">
        <v>29.1</v>
      </c>
      <c r="E93" s="10">
        <v>24.3</v>
      </c>
      <c r="F93" s="18">
        <v>4.9</v>
      </c>
      <c r="G93" s="10">
        <v>35</v>
      </c>
    </row>
    <row r="94" spans="1:7" ht="12.75" customHeight="1">
      <c r="A94" s="20">
        <v>2003</v>
      </c>
      <c r="B94" s="10">
        <v>265.4</v>
      </c>
      <c r="C94" s="10">
        <v>236.1</v>
      </c>
      <c r="D94" s="10">
        <v>29.3</v>
      </c>
      <c r="E94" s="10">
        <v>24.7</v>
      </c>
      <c r="F94" s="18">
        <v>4.6</v>
      </c>
      <c r="G94" s="10">
        <v>34.2</v>
      </c>
    </row>
    <row r="95" spans="1:7" ht="12.75" customHeight="1">
      <c r="A95" s="20">
        <v>2004</v>
      </c>
      <c r="B95" s="10">
        <v>269</v>
      </c>
      <c r="C95" s="10">
        <v>239.9</v>
      </c>
      <c r="D95" s="10">
        <v>29.3</v>
      </c>
      <c r="E95" s="10">
        <v>25.512251</v>
      </c>
      <c r="F95" s="18">
        <v>3.5974179999999985</v>
      </c>
      <c r="G95" s="10">
        <v>33</v>
      </c>
    </row>
    <row r="96" ht="12.75" customHeight="1"/>
    <row r="97" spans="1:7" ht="12.75" customHeight="1">
      <c r="A97" s="165" t="s">
        <v>17</v>
      </c>
      <c r="B97" s="165"/>
      <c r="C97" s="165"/>
      <c r="D97" s="165"/>
      <c r="E97" s="165"/>
      <c r="F97" s="165"/>
      <c r="G97" s="165"/>
    </row>
    <row r="98" ht="12.75" customHeight="1"/>
    <row r="99" spans="1:7" ht="12.75" customHeight="1">
      <c r="A99" s="20">
        <v>1991</v>
      </c>
      <c r="B99" s="10">
        <v>158.8</v>
      </c>
      <c r="C99" s="10">
        <v>146.3</v>
      </c>
      <c r="D99" s="10">
        <v>12.5</v>
      </c>
      <c r="E99" s="10">
        <v>11.7</v>
      </c>
      <c r="F99" s="18">
        <v>0.8000000000000007</v>
      </c>
      <c r="G99" s="10">
        <v>13.2</v>
      </c>
    </row>
    <row r="100" spans="1:7" ht="12.75" customHeight="1">
      <c r="A100" s="20">
        <v>1992</v>
      </c>
      <c r="B100" s="10">
        <v>160.7</v>
      </c>
      <c r="C100" s="10">
        <v>148.7</v>
      </c>
      <c r="D100" s="10">
        <v>12</v>
      </c>
      <c r="E100" s="10">
        <v>10.9</v>
      </c>
      <c r="F100" s="18">
        <v>1.1</v>
      </c>
      <c r="G100" s="10">
        <v>13.3</v>
      </c>
    </row>
    <row r="101" spans="1:7" ht="12.75" customHeight="1">
      <c r="A101" s="20">
        <v>1993</v>
      </c>
      <c r="B101" s="10">
        <v>156.6</v>
      </c>
      <c r="C101" s="10">
        <v>145.5</v>
      </c>
      <c r="D101" s="10">
        <v>11.1</v>
      </c>
      <c r="E101" s="15">
        <v>9.5</v>
      </c>
      <c r="F101" s="18">
        <v>1.6</v>
      </c>
      <c r="G101" s="10">
        <v>12.7</v>
      </c>
    </row>
    <row r="102" spans="1:7" ht="12.75" customHeight="1">
      <c r="A102" s="20">
        <v>1994</v>
      </c>
      <c r="B102" s="10">
        <v>168.4</v>
      </c>
      <c r="C102" s="10">
        <v>157.1</v>
      </c>
      <c r="D102" s="10">
        <v>11.3</v>
      </c>
      <c r="E102" s="15">
        <v>9.9</v>
      </c>
      <c r="F102" s="18">
        <v>1.4</v>
      </c>
      <c r="G102" s="10">
        <v>12.9</v>
      </c>
    </row>
    <row r="103" spans="1:7" ht="12.75" customHeight="1">
      <c r="A103" s="20">
        <v>1995</v>
      </c>
      <c r="B103" s="10">
        <v>160.6</v>
      </c>
      <c r="C103" s="10">
        <v>150</v>
      </c>
      <c r="D103" s="10">
        <v>10.6</v>
      </c>
      <c r="E103" s="15">
        <v>8.9</v>
      </c>
      <c r="F103" s="18">
        <v>1.7</v>
      </c>
      <c r="G103" s="10">
        <v>12.5</v>
      </c>
    </row>
    <row r="104" spans="1:7" ht="12.75" customHeight="1">
      <c r="A104" s="20">
        <v>1996</v>
      </c>
      <c r="B104" s="10">
        <v>161.4</v>
      </c>
      <c r="C104" s="10">
        <v>152</v>
      </c>
      <c r="D104" s="15">
        <v>9.4</v>
      </c>
      <c r="E104" s="15">
        <v>8.1</v>
      </c>
      <c r="F104" s="18">
        <v>1.3</v>
      </c>
      <c r="G104" s="10">
        <v>11.1</v>
      </c>
    </row>
    <row r="105" spans="1:7" ht="12.75" customHeight="1">
      <c r="A105" s="20">
        <v>1997</v>
      </c>
      <c r="B105" s="10">
        <v>165.8</v>
      </c>
      <c r="C105" s="10">
        <v>155.7</v>
      </c>
      <c r="D105" s="10">
        <v>10.1</v>
      </c>
      <c r="E105" s="15">
        <v>9</v>
      </c>
      <c r="F105" s="18">
        <v>1.1</v>
      </c>
      <c r="G105" s="10">
        <v>11.2</v>
      </c>
    </row>
    <row r="106" spans="1:7" ht="12.75" customHeight="1">
      <c r="A106" s="20">
        <v>1998</v>
      </c>
      <c r="B106" s="10">
        <v>159.1</v>
      </c>
      <c r="C106" s="10">
        <v>149.9</v>
      </c>
      <c r="D106" s="15">
        <v>9.2</v>
      </c>
      <c r="E106" s="15">
        <v>8.5</v>
      </c>
      <c r="F106" s="18">
        <v>0.6999999999999993</v>
      </c>
      <c r="G106" s="15">
        <v>9.9</v>
      </c>
    </row>
    <row r="107" spans="1:7" ht="12.75" customHeight="1">
      <c r="A107" s="20">
        <v>1999</v>
      </c>
      <c r="B107" s="10">
        <v>166</v>
      </c>
      <c r="C107" s="10">
        <v>155.6</v>
      </c>
      <c r="D107" s="10">
        <v>10.4</v>
      </c>
      <c r="E107" s="15">
        <v>9.8</v>
      </c>
      <c r="F107" s="18">
        <v>0.6</v>
      </c>
      <c r="G107" s="10">
        <v>11.1</v>
      </c>
    </row>
    <row r="108" spans="1:7" ht="12.75" customHeight="1">
      <c r="A108" s="20">
        <v>2000</v>
      </c>
      <c r="B108" s="10">
        <v>170.7</v>
      </c>
      <c r="C108" s="10">
        <v>159.3</v>
      </c>
      <c r="D108" s="10">
        <v>11.4</v>
      </c>
      <c r="E108" s="15">
        <v>9.9</v>
      </c>
      <c r="F108" s="18">
        <v>1.5</v>
      </c>
      <c r="G108" s="10">
        <v>13</v>
      </c>
    </row>
    <row r="109" spans="1:7" ht="12.75" customHeight="1">
      <c r="A109" s="20">
        <v>2001</v>
      </c>
      <c r="B109" s="10">
        <v>170.4</v>
      </c>
      <c r="C109" s="10">
        <v>160.5</v>
      </c>
      <c r="D109" s="15">
        <v>9.9</v>
      </c>
      <c r="E109" s="15">
        <v>9.2</v>
      </c>
      <c r="F109" s="18">
        <v>0.7</v>
      </c>
      <c r="G109" s="10">
        <v>10.6</v>
      </c>
    </row>
    <row r="110" spans="1:7" ht="12.75" customHeight="1">
      <c r="A110" s="20">
        <v>2002</v>
      </c>
      <c r="B110" s="10">
        <v>169.9</v>
      </c>
      <c r="C110" s="10">
        <v>157.5</v>
      </c>
      <c r="D110" s="10">
        <v>12.5</v>
      </c>
      <c r="E110" s="10">
        <v>11.2</v>
      </c>
      <c r="F110" s="18">
        <v>1.3</v>
      </c>
      <c r="G110" s="10">
        <v>13.7</v>
      </c>
    </row>
    <row r="111" spans="1:7" ht="12.75" customHeight="1">
      <c r="A111" s="20">
        <v>2003</v>
      </c>
      <c r="B111" s="10">
        <v>166.8</v>
      </c>
      <c r="C111" s="10">
        <v>154.2</v>
      </c>
      <c r="D111" s="10">
        <v>12.5</v>
      </c>
      <c r="E111" s="10">
        <v>11.4</v>
      </c>
      <c r="F111" s="18">
        <v>1.1</v>
      </c>
      <c r="G111" s="10">
        <v>13.7</v>
      </c>
    </row>
    <row r="112" spans="1:7" ht="12.75" customHeight="1">
      <c r="A112" s="20">
        <v>2004</v>
      </c>
      <c r="B112" s="10">
        <v>167.2</v>
      </c>
      <c r="C112" s="10">
        <v>155.4</v>
      </c>
      <c r="D112" s="10">
        <v>11.7</v>
      </c>
      <c r="E112" s="10">
        <v>10.7</v>
      </c>
      <c r="F112" s="18">
        <v>1.5164920000000002</v>
      </c>
      <c r="G112" s="10">
        <v>12.9</v>
      </c>
    </row>
    <row r="113" spans="1:7" ht="12.75" customHeight="1">
      <c r="A113" s="19"/>
      <c r="B113" s="10"/>
      <c r="C113" s="10"/>
      <c r="D113" s="10"/>
      <c r="E113" s="10"/>
      <c r="F113" s="18"/>
      <c r="G113" s="10"/>
    </row>
    <row r="114" spans="1:7" ht="12.75" customHeight="1">
      <c r="A114" s="19"/>
      <c r="B114" s="10"/>
      <c r="C114" s="10"/>
      <c r="D114" s="10"/>
      <c r="E114" s="10"/>
      <c r="F114" s="18"/>
      <c r="G114" s="10"/>
    </row>
    <row r="115" spans="2:7" ht="12.75" customHeight="1">
      <c r="B115" s="9"/>
      <c r="C115" s="9"/>
      <c r="D115" s="9"/>
      <c r="E115" s="9"/>
      <c r="F115" s="9"/>
      <c r="G115" s="9"/>
    </row>
    <row r="116" ht="12.75" customHeight="1">
      <c r="A116" s="1" t="s">
        <v>108</v>
      </c>
    </row>
  </sheetData>
  <mergeCells count="12">
    <mergeCell ref="A24:G24"/>
    <mergeCell ref="A41:G41"/>
    <mergeCell ref="A57:G57"/>
    <mergeCell ref="A63:G63"/>
    <mergeCell ref="A1:G1"/>
    <mergeCell ref="D3:G3"/>
    <mergeCell ref="E4:G4"/>
    <mergeCell ref="A7:G7"/>
    <mergeCell ref="A80:G80"/>
    <mergeCell ref="A97:G97"/>
    <mergeCell ref="E60:F60"/>
    <mergeCell ref="D59:F59"/>
  </mergeCells>
  <printOptions horizontalCentered="1"/>
  <pageMargins left="0.984251968503937" right="0.5905511811023623" top="0.7874015748031497" bottom="0.1968503937007874" header="0.5118110236220472" footer="0.5118110236220472"/>
  <pageSetup firstPageNumber="13" useFirstPageNumber="1" horizontalDpi="600" verticalDpi="600" orientation="portrait" paperSize="9" r:id="rId2"/>
  <headerFooter alignWithMargins="0">
    <oddHeader>&amp;C- &amp;P -</oddHeader>
  </headerFooter>
  <rowBreaks count="1" manualBreakCount="1">
    <brk id="56" max="255" man="1"/>
  </rowBreaks>
  <drawing r:id="rId1"/>
</worksheet>
</file>

<file path=xl/worksheets/sheet8.xml><?xml version="1.0" encoding="utf-8"?>
<worksheet xmlns="http://schemas.openxmlformats.org/spreadsheetml/2006/main" xmlns:r="http://schemas.openxmlformats.org/officeDocument/2006/relationships">
  <dimension ref="A1:K46"/>
  <sheetViews>
    <sheetView workbookViewId="0" topLeftCell="A1">
      <selection activeCell="H16" sqref="H16"/>
    </sheetView>
  </sheetViews>
  <sheetFormatPr defaultColWidth="11.421875" defaultRowHeight="12.75"/>
  <cols>
    <col min="1" max="1" width="16.7109375" style="1" customWidth="1"/>
    <col min="2" max="6" width="12.7109375" style="1" customWidth="1"/>
  </cols>
  <sheetData>
    <row r="1" spans="1:6" ht="12.75">
      <c r="A1" s="165" t="s">
        <v>24</v>
      </c>
      <c r="B1" s="165"/>
      <c r="C1" s="165"/>
      <c r="D1" s="165"/>
      <c r="E1" s="165"/>
      <c r="F1" s="165"/>
    </row>
    <row r="2" spans="1:6" ht="12.75">
      <c r="A2" s="167" t="s">
        <v>173</v>
      </c>
      <c r="B2" s="167"/>
      <c r="C2" s="167"/>
      <c r="D2" s="167"/>
      <c r="E2" s="167"/>
      <c r="F2" s="167"/>
    </row>
    <row r="4" spans="1:6" ht="12.75">
      <c r="A4" s="112" t="s">
        <v>172</v>
      </c>
      <c r="B4" s="12"/>
      <c r="C4" s="166" t="s">
        <v>175</v>
      </c>
      <c r="D4" s="166"/>
      <c r="E4" s="166"/>
      <c r="F4" s="166"/>
    </row>
    <row r="5" spans="1:6" ht="12.75">
      <c r="A5" s="31" t="s">
        <v>29</v>
      </c>
      <c r="B5" s="13"/>
      <c r="C5" s="14" t="s">
        <v>25</v>
      </c>
      <c r="D5" s="7" t="s">
        <v>26</v>
      </c>
      <c r="E5" s="14" t="s">
        <v>27</v>
      </c>
      <c r="F5" s="6" t="s">
        <v>28</v>
      </c>
    </row>
    <row r="7" spans="1:6" ht="12.75">
      <c r="A7" s="165" t="s">
        <v>0</v>
      </c>
      <c r="B7" s="165"/>
      <c r="C7" s="165"/>
      <c r="D7" s="165"/>
      <c r="E7" s="165"/>
      <c r="F7" s="165"/>
    </row>
    <row r="8" ht="12.75">
      <c r="B8" s="33"/>
    </row>
    <row r="9" spans="1:6" ht="12.75">
      <c r="A9" s="29" t="s">
        <v>1</v>
      </c>
      <c r="B9" s="33">
        <v>181.29639399999985</v>
      </c>
      <c r="C9" s="94">
        <v>8.560885999999998</v>
      </c>
      <c r="D9" s="92">
        <v>139.86916199999985</v>
      </c>
      <c r="E9" s="92">
        <v>17.84089100000001</v>
      </c>
      <c r="F9" s="92">
        <v>15.025455000000003</v>
      </c>
    </row>
    <row r="10" spans="1:6" ht="7.5" customHeight="1">
      <c r="A10" s="29"/>
      <c r="B10" s="33"/>
      <c r="C10" s="92"/>
      <c r="D10" s="92"/>
      <c r="E10" s="92"/>
      <c r="F10" s="92"/>
    </row>
    <row r="11" spans="1:6" ht="12.75">
      <c r="A11" s="29" t="s">
        <v>2</v>
      </c>
      <c r="B11" s="33">
        <v>178.56035499999973</v>
      </c>
      <c r="C11" s="94">
        <v>6.0450990000000004</v>
      </c>
      <c r="D11" s="92">
        <v>134.49663699999974</v>
      </c>
      <c r="E11" s="92">
        <v>28.774431999999994</v>
      </c>
      <c r="F11" s="94">
        <v>9.244187</v>
      </c>
    </row>
    <row r="12" spans="1:6" ht="7.5" customHeight="1">
      <c r="A12" s="29"/>
      <c r="B12" s="33"/>
      <c r="C12" s="92"/>
      <c r="D12" s="92"/>
      <c r="E12" s="92"/>
      <c r="F12" s="92"/>
    </row>
    <row r="13" spans="1:6" ht="12.75">
      <c r="A13" s="29" t="s">
        <v>3</v>
      </c>
      <c r="B13" s="33">
        <v>120.34672099999986</v>
      </c>
      <c r="C13" s="95">
        <v>3.690329</v>
      </c>
      <c r="D13" s="92">
        <v>77.01379099999986</v>
      </c>
      <c r="E13" s="92">
        <v>34.91081</v>
      </c>
      <c r="F13" s="95">
        <v>4.731791000000002</v>
      </c>
    </row>
    <row r="14" spans="1:6" ht="7.5" customHeight="1">
      <c r="A14" s="29"/>
      <c r="B14" s="33"/>
      <c r="C14" s="92"/>
      <c r="D14" s="92"/>
      <c r="E14" s="92"/>
      <c r="F14" s="92"/>
    </row>
    <row r="15" spans="1:6" ht="12.75">
      <c r="A15" s="29" t="s">
        <v>30</v>
      </c>
      <c r="B15" s="33">
        <v>193.27902499999985</v>
      </c>
      <c r="C15" s="92">
        <v>11.492374</v>
      </c>
      <c r="D15" s="92">
        <v>71.89828499999973</v>
      </c>
      <c r="E15" s="92">
        <v>100.42246700000013</v>
      </c>
      <c r="F15" s="94">
        <v>9.465899</v>
      </c>
    </row>
    <row r="16" spans="1:6" ht="7.5" customHeight="1">
      <c r="A16" s="29"/>
      <c r="B16" s="33"/>
      <c r="C16" s="34"/>
      <c r="D16" s="33"/>
      <c r="E16" s="33"/>
      <c r="F16" s="94"/>
    </row>
    <row r="17" spans="1:6" ht="12.75">
      <c r="A17" s="32" t="s">
        <v>0</v>
      </c>
      <c r="B17" s="91">
        <v>673.4824949999994</v>
      </c>
      <c r="C17" s="34">
        <v>29.788688</v>
      </c>
      <c r="D17" s="34">
        <v>423.2778749999992</v>
      </c>
      <c r="E17" s="34">
        <v>181.9486000000001</v>
      </c>
      <c r="F17" s="34">
        <v>38.467332000000006</v>
      </c>
    </row>
    <row r="18" ht="7.5" customHeight="1"/>
    <row r="19" spans="1:7" ht="12.75">
      <c r="A19" s="165" t="s">
        <v>7</v>
      </c>
      <c r="B19" s="165"/>
      <c r="C19" s="165"/>
      <c r="D19" s="165"/>
      <c r="E19" s="165"/>
      <c r="F19" s="165"/>
      <c r="G19" s="93"/>
    </row>
    <row r="20" ht="7.5" customHeight="1"/>
    <row r="21" spans="1:6" ht="12.75">
      <c r="A21" s="29" t="s">
        <v>1</v>
      </c>
      <c r="B21" s="92">
        <v>85.67517099999989</v>
      </c>
      <c r="C21" s="95">
        <v>4.790590999999999</v>
      </c>
      <c r="D21" s="33">
        <v>69.64501599999988</v>
      </c>
      <c r="E21" s="94">
        <v>5.256424999999998</v>
      </c>
      <c r="F21" s="94">
        <v>5.983139000000001</v>
      </c>
    </row>
    <row r="22" spans="1:6" ht="7.5" customHeight="1">
      <c r="A22" s="29"/>
      <c r="B22" s="92"/>
      <c r="C22" s="95"/>
      <c r="D22" s="35"/>
      <c r="E22" s="35"/>
      <c r="F22" s="35"/>
    </row>
    <row r="23" spans="1:6" ht="12.75">
      <c r="A23" s="29" t="s">
        <v>2</v>
      </c>
      <c r="B23" s="92">
        <v>86.47317499999967</v>
      </c>
      <c r="C23" s="95">
        <v>1.8622049999999999</v>
      </c>
      <c r="D23" s="33">
        <v>74.31526299999966</v>
      </c>
      <c r="E23" s="94">
        <v>7.313387000000002</v>
      </c>
      <c r="F23" s="95">
        <v>2.982319999999999</v>
      </c>
    </row>
    <row r="24" spans="1:6" ht="7.5" customHeight="1">
      <c r="A24" s="29"/>
      <c r="B24" s="92"/>
      <c r="C24" s="33"/>
      <c r="D24" s="33"/>
      <c r="E24" s="94"/>
      <c r="F24" s="33"/>
    </row>
    <row r="25" spans="1:6" ht="12.75">
      <c r="A25" s="29" t="s">
        <v>3</v>
      </c>
      <c r="B25" s="92">
        <v>53.40379100000001</v>
      </c>
      <c r="C25" s="95">
        <v>0.835073</v>
      </c>
      <c r="D25" s="33">
        <v>44.57917100000002</v>
      </c>
      <c r="E25" s="94">
        <v>6.550391</v>
      </c>
      <c r="F25" s="95">
        <v>1.4391559999999999</v>
      </c>
    </row>
    <row r="26" spans="1:6" ht="7.5" customHeight="1">
      <c r="A26" s="29"/>
      <c r="B26" s="92"/>
      <c r="C26" s="95"/>
      <c r="D26" s="33"/>
      <c r="E26" s="33"/>
      <c r="F26" s="95"/>
    </row>
    <row r="27" spans="1:6" ht="12.75">
      <c r="A27" s="29" t="s">
        <v>30</v>
      </c>
      <c r="B27" s="92">
        <v>61.240052999999996</v>
      </c>
      <c r="C27" s="95">
        <v>0.594133</v>
      </c>
      <c r="D27" s="33">
        <v>41.74322600000001</v>
      </c>
      <c r="E27" s="33">
        <v>17.700414999999992</v>
      </c>
      <c r="F27" s="95">
        <v>1.2022789999999999</v>
      </c>
    </row>
    <row r="28" spans="1:6" ht="7.5" customHeight="1">
      <c r="A28" s="29"/>
      <c r="B28" s="91"/>
      <c r="C28" s="33"/>
      <c r="D28" s="33"/>
      <c r="E28" s="33"/>
      <c r="F28" s="33"/>
    </row>
    <row r="29" spans="1:6" ht="12.75">
      <c r="A29" s="32" t="s">
        <v>31</v>
      </c>
      <c r="B29" s="91">
        <v>286.79218999999955</v>
      </c>
      <c r="C29" s="96">
        <v>8.082001999999997</v>
      </c>
      <c r="D29" s="91">
        <v>230.2</v>
      </c>
      <c r="E29" s="91">
        <v>36.820617999999996</v>
      </c>
      <c r="F29" s="91">
        <v>11.606894</v>
      </c>
    </row>
    <row r="30" ht="7.5" customHeight="1"/>
    <row r="31" spans="1:6" ht="12.75">
      <c r="A31" s="165" t="s">
        <v>6</v>
      </c>
      <c r="B31" s="165"/>
      <c r="C31" s="165"/>
      <c r="D31" s="165"/>
      <c r="E31" s="165"/>
      <c r="F31" s="165"/>
    </row>
    <row r="32" ht="7.5" customHeight="1"/>
    <row r="33" spans="1:6" ht="12.75">
      <c r="A33" s="29" t="s">
        <v>1</v>
      </c>
      <c r="B33" s="92">
        <v>95.62122300000011</v>
      </c>
      <c r="C33" s="95">
        <v>3.7702949999999995</v>
      </c>
      <c r="D33" s="92">
        <v>70.2241460000001</v>
      </c>
      <c r="E33" s="92">
        <v>12.584466000000003</v>
      </c>
      <c r="F33" s="94">
        <v>9.042316000000001</v>
      </c>
    </row>
    <row r="34" spans="1:6" ht="7.5" customHeight="1">
      <c r="A34" s="29"/>
      <c r="B34" s="92"/>
      <c r="C34" s="95"/>
      <c r="D34" s="92"/>
      <c r="E34" s="92"/>
      <c r="F34" s="94"/>
    </row>
    <row r="35" spans="1:6" ht="12.75">
      <c r="A35" s="29" t="s">
        <v>2</v>
      </c>
      <c r="B35" s="92">
        <v>92.08718000000006</v>
      </c>
      <c r="C35" s="95">
        <v>4.182894</v>
      </c>
      <c r="D35" s="92">
        <v>60.18137400000007</v>
      </c>
      <c r="E35" s="92">
        <v>21.461045</v>
      </c>
      <c r="F35" s="94">
        <v>6.261866999999999</v>
      </c>
    </row>
    <row r="36" spans="1:6" ht="7.5" customHeight="1">
      <c r="A36" s="29"/>
      <c r="B36" s="92"/>
      <c r="C36" s="95"/>
      <c r="D36" s="92"/>
      <c r="E36" s="92"/>
      <c r="F36" s="92"/>
    </row>
    <row r="37" spans="1:6" ht="12.75">
      <c r="A37" s="29" t="s">
        <v>3</v>
      </c>
      <c r="B37" s="92">
        <v>66.94292999999999</v>
      </c>
      <c r="C37" s="95">
        <v>2.8552560000000002</v>
      </c>
      <c r="D37" s="92">
        <v>32.43462000000002</v>
      </c>
      <c r="E37" s="92">
        <v>28.360418999999975</v>
      </c>
      <c r="F37" s="95">
        <v>3.2926349999999993</v>
      </c>
    </row>
    <row r="38" spans="1:6" ht="7.5" customHeight="1">
      <c r="A38" s="29"/>
      <c r="B38" s="92"/>
      <c r="C38" s="92"/>
      <c r="D38" s="92"/>
      <c r="E38" s="92"/>
      <c r="F38" s="92"/>
    </row>
    <row r="39" spans="1:6" ht="12.75">
      <c r="A39" s="29" t="s">
        <v>30</v>
      </c>
      <c r="B39" s="92">
        <v>132.1</v>
      </c>
      <c r="C39" s="92">
        <v>10.898240999999999</v>
      </c>
      <c r="D39" s="92">
        <v>30.155059000000023</v>
      </c>
      <c r="E39" s="92">
        <v>82.72205200000016</v>
      </c>
      <c r="F39" s="94">
        <v>8.263619999999998</v>
      </c>
    </row>
    <row r="40" spans="1:6" ht="7.5" customHeight="1">
      <c r="A40" s="29"/>
      <c r="B40" s="92"/>
      <c r="C40" s="34"/>
      <c r="D40" s="34"/>
      <c r="E40" s="34"/>
      <c r="F40" s="34"/>
    </row>
    <row r="41" spans="1:6" ht="12.75">
      <c r="A41" s="32" t="s">
        <v>31</v>
      </c>
      <c r="B41" s="91">
        <v>386.69030500000036</v>
      </c>
      <c r="C41" s="34">
        <v>21.706685999999998</v>
      </c>
      <c r="D41" s="34">
        <v>192.9951990000002</v>
      </c>
      <c r="E41" s="34">
        <v>145.12798200000015</v>
      </c>
      <c r="F41" s="34">
        <v>26.860437999999995</v>
      </c>
    </row>
    <row r="42" spans="8:11" ht="12.75">
      <c r="H42" t="s">
        <v>25</v>
      </c>
      <c r="I42" t="s">
        <v>26</v>
      </c>
      <c r="J42" t="s">
        <v>27</v>
      </c>
      <c r="K42" t="s">
        <v>28</v>
      </c>
    </row>
    <row r="43" spans="7:11" ht="12.75">
      <c r="G43" s="29" t="s">
        <v>1</v>
      </c>
      <c r="H43" s="86">
        <f>C9</f>
        <v>8.560885999999998</v>
      </c>
      <c r="I43" s="85">
        <f>D9</f>
        <v>139.86916199999985</v>
      </c>
      <c r="J43" s="85">
        <f>E9</f>
        <v>17.84089100000001</v>
      </c>
      <c r="K43" s="85">
        <f>F9</f>
        <v>15.025455000000003</v>
      </c>
    </row>
    <row r="44" spans="7:11" ht="12.75">
      <c r="G44" s="29" t="s">
        <v>2</v>
      </c>
      <c r="H44" s="86">
        <f>C11</f>
        <v>6.0450990000000004</v>
      </c>
      <c r="I44" s="85">
        <f>D11</f>
        <v>134.49663699999974</v>
      </c>
      <c r="J44" s="85">
        <f>E11</f>
        <v>28.774431999999994</v>
      </c>
      <c r="K44" s="85">
        <f>F11</f>
        <v>9.244187</v>
      </c>
    </row>
    <row r="45" spans="7:11" ht="12.75">
      <c r="G45" s="29" t="s">
        <v>3</v>
      </c>
      <c r="H45" s="86">
        <f>C13</f>
        <v>3.690329</v>
      </c>
      <c r="I45" s="85">
        <f>D13</f>
        <v>77.01379099999986</v>
      </c>
      <c r="J45" s="85">
        <f>E13</f>
        <v>34.91081</v>
      </c>
      <c r="K45" s="85">
        <f>F13</f>
        <v>4.731791000000002</v>
      </c>
    </row>
    <row r="46" spans="7:11" ht="12.75">
      <c r="G46" s="29" t="s">
        <v>30</v>
      </c>
      <c r="H46" s="86">
        <f>C15</f>
        <v>11.492374</v>
      </c>
      <c r="I46" s="85">
        <f>D15</f>
        <v>71.89828499999973</v>
      </c>
      <c r="J46" s="85">
        <f>E15</f>
        <v>100.42246700000013</v>
      </c>
      <c r="K46" s="85">
        <f>F15</f>
        <v>9.465899</v>
      </c>
    </row>
  </sheetData>
  <mergeCells count="6">
    <mergeCell ref="A7:F7"/>
    <mergeCell ref="A31:F31"/>
    <mergeCell ref="A19:F19"/>
    <mergeCell ref="A1:F1"/>
    <mergeCell ref="A2:F2"/>
    <mergeCell ref="C4:F4"/>
  </mergeCells>
  <printOptions horizontalCentered="1"/>
  <pageMargins left="0.7874015748031497" right="0.5905511811023623" top="0.7874015748031497" bottom="0.7874015748031497" header="0.5118110236220472" footer="0.5118110236220472"/>
  <pageSetup firstPageNumber="15"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H62"/>
  <sheetViews>
    <sheetView workbookViewId="0" topLeftCell="A1">
      <selection activeCell="J51" sqref="J51"/>
    </sheetView>
  </sheetViews>
  <sheetFormatPr defaultColWidth="11.421875" defaultRowHeight="12.75"/>
  <cols>
    <col min="1" max="1" width="25.7109375" style="1" customWidth="1"/>
    <col min="2" max="8" width="9.140625" style="1" customWidth="1"/>
  </cols>
  <sheetData>
    <row r="1" spans="1:8" ht="12.75">
      <c r="A1" s="167" t="s">
        <v>113</v>
      </c>
      <c r="B1" s="167"/>
      <c r="C1" s="167"/>
      <c r="D1" s="167"/>
      <c r="E1" s="167"/>
      <c r="F1" s="167"/>
      <c r="G1" s="167"/>
      <c r="H1" s="167"/>
    </row>
    <row r="3" spans="1:8" ht="12.75">
      <c r="A3" s="30"/>
      <c r="B3" s="12"/>
      <c r="C3" s="174" t="s">
        <v>32</v>
      </c>
      <c r="D3" s="166"/>
      <c r="E3" s="166"/>
      <c r="F3" s="166"/>
      <c r="G3" s="166"/>
      <c r="H3" s="166"/>
    </row>
    <row r="4" spans="1:8" ht="12.75">
      <c r="A4" s="14"/>
      <c r="B4" s="36"/>
      <c r="C4" s="7" t="s">
        <v>1</v>
      </c>
      <c r="D4" s="14" t="s">
        <v>2</v>
      </c>
      <c r="E4" s="7" t="s">
        <v>3</v>
      </c>
      <c r="F4" s="14" t="s">
        <v>4</v>
      </c>
      <c r="G4" s="7" t="s">
        <v>33</v>
      </c>
      <c r="H4" s="14" t="s">
        <v>34</v>
      </c>
    </row>
    <row r="6" spans="1:8" ht="12.75">
      <c r="A6" s="165" t="s">
        <v>0</v>
      </c>
      <c r="B6" s="165"/>
      <c r="C6" s="165"/>
      <c r="D6" s="165"/>
      <c r="E6" s="165"/>
      <c r="F6" s="165"/>
      <c r="G6" s="165"/>
      <c r="H6" s="165"/>
    </row>
    <row r="7" spans="2:8" ht="12.75">
      <c r="B7" s="9"/>
      <c r="C7" s="9"/>
      <c r="D7" s="9"/>
      <c r="E7" s="9"/>
      <c r="F7" s="9"/>
      <c r="G7" s="9"/>
      <c r="H7" s="9"/>
    </row>
    <row r="8" spans="1:8" ht="12.75">
      <c r="A8" s="32" t="s">
        <v>35</v>
      </c>
      <c r="B8" s="37">
        <v>673.4824950000008</v>
      </c>
      <c r="C8" s="37">
        <v>181.2963940000002</v>
      </c>
      <c r="D8" s="37">
        <v>178.56035500000016</v>
      </c>
      <c r="E8" s="37">
        <v>120.34672099999989</v>
      </c>
      <c r="F8" s="37">
        <v>95.17858999999976</v>
      </c>
      <c r="G8" s="37">
        <v>65.59166099999999</v>
      </c>
      <c r="H8" s="37">
        <v>32.50877400000003</v>
      </c>
    </row>
    <row r="9" spans="1:8" ht="12.75">
      <c r="A9" s="29" t="s">
        <v>39</v>
      </c>
      <c r="B9" s="9"/>
      <c r="C9" s="9"/>
      <c r="D9" s="9"/>
      <c r="E9" s="9"/>
      <c r="F9" s="9"/>
      <c r="G9" s="9"/>
      <c r="H9" s="9"/>
    </row>
    <row r="10" spans="1:8" ht="12.75">
      <c r="A10" s="29" t="s">
        <v>36</v>
      </c>
      <c r="B10" s="9">
        <v>630.5</v>
      </c>
      <c r="C10" s="9">
        <v>139.5</v>
      </c>
      <c r="D10" s="9">
        <v>178</v>
      </c>
      <c r="E10" s="9">
        <v>120.3</v>
      </c>
      <c r="F10" s="9">
        <v>94.9</v>
      </c>
      <c r="G10" s="9">
        <v>65.36414999999997</v>
      </c>
      <c r="H10" s="9">
        <v>32.39243600000004</v>
      </c>
    </row>
    <row r="11" spans="1:8" ht="12.75">
      <c r="A11" s="29" t="s">
        <v>38</v>
      </c>
      <c r="B11" s="9"/>
      <c r="C11" s="9"/>
      <c r="D11" s="9"/>
      <c r="E11" s="9"/>
      <c r="F11" s="9"/>
      <c r="G11" s="9"/>
      <c r="H11" s="9"/>
    </row>
    <row r="12" spans="1:8" ht="12.75">
      <c r="A12" s="29" t="s">
        <v>46</v>
      </c>
      <c r="B12" s="9"/>
      <c r="C12" s="9"/>
      <c r="D12" s="9"/>
      <c r="E12" s="9"/>
      <c r="F12" s="9"/>
      <c r="G12" s="9"/>
      <c r="H12" s="9"/>
    </row>
    <row r="13" spans="1:8" ht="12.75">
      <c r="A13" s="29" t="s">
        <v>37</v>
      </c>
      <c r="B13" s="9">
        <v>600.4</v>
      </c>
      <c r="C13" s="9">
        <v>133.15018099999986</v>
      </c>
      <c r="D13" s="9">
        <v>172.55144200000012</v>
      </c>
      <c r="E13" s="9">
        <v>116.23576199999992</v>
      </c>
      <c r="F13" s="9">
        <v>89.8676299999998</v>
      </c>
      <c r="G13" s="9">
        <v>61.13983600000001</v>
      </c>
      <c r="H13" s="9">
        <v>27.401631000000027</v>
      </c>
    </row>
    <row r="14" spans="1:8" ht="12.75">
      <c r="A14" s="29" t="s">
        <v>88</v>
      </c>
      <c r="B14" s="9"/>
      <c r="C14" s="9"/>
      <c r="D14" s="9"/>
      <c r="E14" s="9"/>
      <c r="F14" s="9"/>
      <c r="G14" s="9"/>
      <c r="H14" s="9"/>
    </row>
    <row r="15" spans="1:8" ht="12.75">
      <c r="A15" s="29" t="s">
        <v>40</v>
      </c>
      <c r="B15" s="9">
        <v>230.6</v>
      </c>
      <c r="C15" s="9">
        <v>55.4</v>
      </c>
      <c r="D15" s="9">
        <v>68.7</v>
      </c>
      <c r="E15" s="9">
        <v>43.9</v>
      </c>
      <c r="F15" s="9">
        <v>34</v>
      </c>
      <c r="G15" s="9">
        <v>20.9</v>
      </c>
      <c r="H15" s="16">
        <v>7.653613000000002</v>
      </c>
    </row>
    <row r="16" spans="1:8" ht="12.75">
      <c r="A16" s="29" t="s">
        <v>85</v>
      </c>
      <c r="B16" s="9">
        <v>28.1</v>
      </c>
      <c r="C16" s="16">
        <v>5.9</v>
      </c>
      <c r="D16" s="16">
        <v>8.3</v>
      </c>
      <c r="E16" s="16">
        <v>5.1</v>
      </c>
      <c r="F16" s="16">
        <v>5.738986</v>
      </c>
      <c r="G16" s="17">
        <v>2.850224</v>
      </c>
      <c r="H16" s="17">
        <v>0.45199900000000004</v>
      </c>
    </row>
    <row r="17" spans="1:8" ht="12.75">
      <c r="A17" s="29" t="s">
        <v>41</v>
      </c>
      <c r="B17" s="9">
        <v>327.7</v>
      </c>
      <c r="C17" s="9">
        <v>69.1</v>
      </c>
      <c r="D17" s="9">
        <v>93.2</v>
      </c>
      <c r="E17" s="9">
        <v>64.6</v>
      </c>
      <c r="F17" s="9">
        <v>47</v>
      </c>
      <c r="G17" s="9">
        <v>35</v>
      </c>
      <c r="H17" s="9">
        <v>18.8</v>
      </c>
    </row>
    <row r="18" spans="1:8" ht="12.75">
      <c r="A18" s="29" t="s">
        <v>42</v>
      </c>
      <c r="B18" s="17">
        <v>2.243517</v>
      </c>
      <c r="C18" s="90">
        <v>0</v>
      </c>
      <c r="D18" s="90">
        <v>0</v>
      </c>
      <c r="E18" s="90">
        <v>0.234015</v>
      </c>
      <c r="F18" s="17">
        <v>0.836006</v>
      </c>
      <c r="G18" s="17">
        <v>1.1734959999999999</v>
      </c>
      <c r="H18" s="90">
        <v>0</v>
      </c>
    </row>
    <row r="19" spans="1:8" ht="12.75">
      <c r="A19" s="29" t="s">
        <v>43</v>
      </c>
      <c r="B19" s="17">
        <v>4.341217000000001</v>
      </c>
      <c r="C19" s="17">
        <v>0.71688</v>
      </c>
      <c r="D19" s="17">
        <v>0.8074410000000001</v>
      </c>
      <c r="E19" s="90">
        <v>0</v>
      </c>
      <c r="F19" s="17">
        <v>0.9422090000000001</v>
      </c>
      <c r="G19" s="17">
        <v>0.818504</v>
      </c>
      <c r="H19" s="90">
        <v>0</v>
      </c>
    </row>
    <row r="20" spans="1:8" ht="12.75">
      <c r="A20" s="29" t="s">
        <v>86</v>
      </c>
      <c r="B20" s="17">
        <v>4.230741</v>
      </c>
      <c r="C20" s="17">
        <v>1.164045</v>
      </c>
      <c r="D20" s="17">
        <v>0.35277000000000003</v>
      </c>
      <c r="E20" s="17">
        <v>0.895588</v>
      </c>
      <c r="F20" s="17">
        <v>0.9142290000000001</v>
      </c>
      <c r="G20" s="17">
        <v>0.555609</v>
      </c>
      <c r="H20" s="17">
        <v>0.34850000000000003</v>
      </c>
    </row>
    <row r="21" spans="2:8" ht="12.75">
      <c r="B21" s="9"/>
      <c r="C21" s="9"/>
      <c r="D21" s="9"/>
      <c r="E21" s="9"/>
      <c r="F21" s="9"/>
      <c r="G21" s="9"/>
      <c r="H21" s="9"/>
    </row>
    <row r="22" spans="1:8" ht="12.75">
      <c r="A22" s="165" t="s">
        <v>7</v>
      </c>
      <c r="B22" s="165"/>
      <c r="C22" s="165"/>
      <c r="D22" s="165"/>
      <c r="E22" s="165"/>
      <c r="F22" s="165"/>
      <c r="G22" s="165"/>
      <c r="H22" s="165"/>
    </row>
    <row r="23" spans="2:8" ht="12.75">
      <c r="B23" s="9"/>
      <c r="C23" s="9"/>
      <c r="D23" s="9"/>
      <c r="E23" s="9"/>
      <c r="F23" s="9"/>
      <c r="G23" s="9"/>
      <c r="H23" s="9"/>
    </row>
    <row r="24" spans="1:8" ht="12.75">
      <c r="A24" s="32" t="s">
        <v>44</v>
      </c>
      <c r="B24" s="37">
        <v>286.8</v>
      </c>
      <c r="C24" s="37">
        <v>85.67517099999975</v>
      </c>
      <c r="D24" s="37">
        <v>86.47317499999974</v>
      </c>
      <c r="E24" s="37">
        <v>53.40379099999992</v>
      </c>
      <c r="F24" s="37">
        <v>33.11378200000002</v>
      </c>
      <c r="G24" s="37">
        <v>20.010942999999994</v>
      </c>
      <c r="H24" s="89">
        <v>8.115328000000003</v>
      </c>
    </row>
    <row r="25" spans="1:8" ht="12.75">
      <c r="A25" s="29" t="s">
        <v>39</v>
      </c>
      <c r="B25" s="9"/>
      <c r="C25" s="9"/>
      <c r="D25" s="9"/>
      <c r="E25" s="9"/>
      <c r="F25" s="9"/>
      <c r="G25" s="9"/>
      <c r="H25" s="9"/>
    </row>
    <row r="26" spans="1:8" ht="12.75">
      <c r="A26" s="29" t="s">
        <v>36</v>
      </c>
      <c r="B26" s="9">
        <v>259.1</v>
      </c>
      <c r="C26" s="9">
        <v>58.4</v>
      </c>
      <c r="D26" s="9">
        <v>86.2</v>
      </c>
      <c r="E26" s="9">
        <v>53.4</v>
      </c>
      <c r="F26" s="9">
        <v>33</v>
      </c>
      <c r="G26" s="9">
        <v>20.010942999999994</v>
      </c>
      <c r="H26" s="16">
        <v>8.115328000000003</v>
      </c>
    </row>
    <row r="27" spans="1:8" ht="12.75">
      <c r="A27" s="29" t="s">
        <v>38</v>
      </c>
      <c r="B27" s="9"/>
      <c r="C27" s="9"/>
      <c r="D27" s="9"/>
      <c r="E27" s="9"/>
      <c r="F27" s="9"/>
      <c r="G27" s="9"/>
      <c r="H27" s="9"/>
    </row>
    <row r="28" spans="1:8" ht="12.75">
      <c r="A28" s="29" t="s">
        <v>46</v>
      </c>
      <c r="B28" s="9"/>
      <c r="C28" s="9"/>
      <c r="D28" s="9"/>
      <c r="E28" s="9"/>
      <c r="F28" s="9"/>
      <c r="G28" s="9"/>
      <c r="H28" s="9"/>
    </row>
    <row r="29" spans="1:8" ht="12.75">
      <c r="A29" s="29" t="s">
        <v>37</v>
      </c>
      <c r="B29" s="9">
        <v>249.4</v>
      </c>
      <c r="C29" s="9">
        <v>55.68207599999992</v>
      </c>
      <c r="D29" s="9">
        <v>83.52907899999977</v>
      </c>
      <c r="E29" s="9">
        <v>52.34479099999994</v>
      </c>
      <c r="F29" s="9">
        <v>31.44686600000002</v>
      </c>
      <c r="G29" s="9">
        <v>18.946977999999998</v>
      </c>
      <c r="H29" s="16">
        <v>7.632844000000002</v>
      </c>
    </row>
    <row r="30" spans="1:8" ht="12.75">
      <c r="A30" s="29" t="s">
        <v>88</v>
      </c>
      <c r="B30" s="9"/>
      <c r="C30" s="9"/>
      <c r="D30" s="9"/>
      <c r="E30" s="9"/>
      <c r="F30" s="9"/>
      <c r="G30" s="9"/>
      <c r="H30" s="9"/>
    </row>
    <row r="31" spans="1:8" ht="12.75">
      <c r="A31" s="29" t="s">
        <v>40</v>
      </c>
      <c r="B31" s="9">
        <v>81.6</v>
      </c>
      <c r="C31" s="9">
        <v>15.3</v>
      </c>
      <c r="D31" s="9">
        <v>27.2</v>
      </c>
      <c r="E31" s="9">
        <v>19.680835</v>
      </c>
      <c r="F31" s="9">
        <v>11.2</v>
      </c>
      <c r="G31" s="16">
        <v>5.9</v>
      </c>
      <c r="H31" s="17">
        <v>2.2907290000000002</v>
      </c>
    </row>
    <row r="32" spans="1:8" ht="12.75">
      <c r="A32" s="29" t="s">
        <v>85</v>
      </c>
      <c r="B32" s="9">
        <v>18.7</v>
      </c>
      <c r="C32" s="17">
        <v>4.32938</v>
      </c>
      <c r="D32" s="16">
        <v>6.8</v>
      </c>
      <c r="E32" s="17">
        <v>3.7505869999999994</v>
      </c>
      <c r="F32" s="17">
        <v>3.0363359999999995</v>
      </c>
      <c r="G32" s="17">
        <v>1.492345</v>
      </c>
      <c r="H32" s="90">
        <v>0</v>
      </c>
    </row>
    <row r="33" spans="1:8" ht="12.75">
      <c r="A33" s="29" t="s">
        <v>41</v>
      </c>
      <c r="B33" s="9">
        <v>141.3</v>
      </c>
      <c r="C33" s="9">
        <v>34.4</v>
      </c>
      <c r="D33" s="9">
        <v>48.4</v>
      </c>
      <c r="E33" s="9">
        <v>27.9</v>
      </c>
      <c r="F33" s="9">
        <v>15.2</v>
      </c>
      <c r="G33" s="9">
        <v>10.1</v>
      </c>
      <c r="H33" s="16">
        <v>5.342115000000001</v>
      </c>
    </row>
    <row r="34" spans="1:8" ht="12.75">
      <c r="A34" s="29" t="s">
        <v>42</v>
      </c>
      <c r="B34" s="17">
        <v>0</v>
      </c>
      <c r="C34" s="90">
        <v>0</v>
      </c>
      <c r="D34" s="90">
        <v>0</v>
      </c>
      <c r="E34" s="90">
        <v>0</v>
      </c>
      <c r="F34" s="17">
        <v>0.836006</v>
      </c>
      <c r="G34" s="17">
        <v>1.05989</v>
      </c>
      <c r="H34" s="90">
        <v>0</v>
      </c>
    </row>
    <row r="35" spans="1:8" ht="12.75">
      <c r="A35" s="29" t="s">
        <v>43</v>
      </c>
      <c r="B35" s="17">
        <v>2.9695819999999995</v>
      </c>
      <c r="C35" s="17">
        <v>0.486898</v>
      </c>
      <c r="D35" s="17">
        <v>0.461146</v>
      </c>
      <c r="E35" s="90">
        <v>0</v>
      </c>
      <c r="F35" s="17">
        <v>0.718874</v>
      </c>
      <c r="G35" s="90">
        <v>0</v>
      </c>
      <c r="H35" s="90">
        <v>0</v>
      </c>
    </row>
    <row r="36" spans="1:8" ht="12.75">
      <c r="A36" s="29" t="s">
        <v>86</v>
      </c>
      <c r="B36" s="17">
        <v>1.5405019999999998</v>
      </c>
      <c r="C36" s="17">
        <v>0.7115609999999999</v>
      </c>
      <c r="D36" s="17">
        <v>0.238821</v>
      </c>
      <c r="E36" s="90">
        <v>0</v>
      </c>
      <c r="F36" s="17">
        <v>0.47252</v>
      </c>
      <c r="G36" s="17">
        <v>0.1176</v>
      </c>
      <c r="H36" s="90">
        <v>0</v>
      </c>
    </row>
    <row r="37" spans="2:8" ht="12.75">
      <c r="B37" s="9"/>
      <c r="C37" s="9"/>
      <c r="D37" s="9"/>
      <c r="E37" s="9"/>
      <c r="F37" s="9"/>
      <c r="G37" s="9"/>
      <c r="H37" s="9"/>
    </row>
    <row r="38" spans="1:8" ht="12.75">
      <c r="A38" s="165" t="s">
        <v>6</v>
      </c>
      <c r="B38" s="165"/>
      <c r="C38" s="165"/>
      <c r="D38" s="165"/>
      <c r="E38" s="165"/>
      <c r="F38" s="165"/>
      <c r="G38" s="165"/>
      <c r="H38" s="165"/>
    </row>
    <row r="39" spans="2:8" ht="12.75">
      <c r="B39" s="37"/>
      <c r="C39" s="9"/>
      <c r="D39" s="9"/>
      <c r="E39" s="9"/>
      <c r="F39" s="9"/>
      <c r="G39" s="9"/>
      <c r="H39" s="9"/>
    </row>
    <row r="40" spans="1:8" ht="12.75">
      <c r="A40" s="32" t="s">
        <v>44</v>
      </c>
      <c r="B40" s="37">
        <v>386.6903049999975</v>
      </c>
      <c r="C40" s="37">
        <v>95.62122299999996</v>
      </c>
      <c r="D40" s="37">
        <v>92.08717999999992</v>
      </c>
      <c r="E40" s="37">
        <v>66.94293000000008</v>
      </c>
      <c r="F40" s="37">
        <v>62.06480800000008</v>
      </c>
      <c r="G40" s="37">
        <v>45.58071800000002</v>
      </c>
      <c r="H40" s="37">
        <v>24.393446000000026</v>
      </c>
    </row>
    <row r="41" spans="1:8" ht="12.75">
      <c r="A41" s="29" t="s">
        <v>39</v>
      </c>
      <c r="B41" s="9"/>
      <c r="C41" s="9"/>
      <c r="D41" s="9"/>
      <c r="E41" s="9"/>
      <c r="F41" s="9"/>
      <c r="G41" s="9"/>
      <c r="H41" s="9"/>
    </row>
    <row r="42" spans="1:8" ht="12.75">
      <c r="A42" s="29" t="s">
        <v>36</v>
      </c>
      <c r="B42" s="9">
        <v>371.5</v>
      </c>
      <c r="C42" s="9">
        <v>81.1</v>
      </c>
      <c r="D42" s="9">
        <v>91.8</v>
      </c>
      <c r="E42" s="9">
        <v>66.9</v>
      </c>
      <c r="F42" s="9">
        <v>61.95207000000008</v>
      </c>
      <c r="G42" s="9">
        <v>45.35320700000001</v>
      </c>
      <c r="H42" s="9">
        <v>24.277108000000027</v>
      </c>
    </row>
    <row r="43" spans="1:8" ht="12.75">
      <c r="A43" s="29" t="s">
        <v>38</v>
      </c>
      <c r="B43" s="9"/>
      <c r="C43" s="9"/>
      <c r="D43" s="9"/>
      <c r="E43" s="9"/>
      <c r="F43" s="9"/>
      <c r="G43" s="9"/>
      <c r="H43" s="9"/>
    </row>
    <row r="44" spans="1:8" ht="12.75">
      <c r="A44" s="29" t="s">
        <v>46</v>
      </c>
      <c r="B44" s="9"/>
      <c r="C44" s="9"/>
      <c r="D44" s="9"/>
      <c r="E44" s="9"/>
      <c r="F44" s="9"/>
      <c r="G44" s="9"/>
      <c r="H44" s="9"/>
    </row>
    <row r="45" spans="1:8" ht="12.75">
      <c r="A45" s="29" t="s">
        <v>37</v>
      </c>
      <c r="B45" s="9">
        <v>350.763847999999</v>
      </c>
      <c r="C45" s="9">
        <v>77.46810500000007</v>
      </c>
      <c r="D45" s="9">
        <v>89.02236299999996</v>
      </c>
      <c r="E45" s="9">
        <v>63.89097100000007</v>
      </c>
      <c r="F45" s="9">
        <v>58.42076400000006</v>
      </c>
      <c r="G45" s="9">
        <v>42.192858000000015</v>
      </c>
      <c r="H45" s="9">
        <v>19.768787000000007</v>
      </c>
    </row>
    <row r="46" spans="1:8" ht="12.75">
      <c r="A46" s="29" t="s">
        <v>88</v>
      </c>
      <c r="B46" s="9"/>
      <c r="C46" s="9"/>
      <c r="D46" s="9"/>
      <c r="E46" s="9"/>
      <c r="F46" s="9"/>
      <c r="G46" s="9"/>
      <c r="H46" s="9"/>
    </row>
    <row r="47" spans="1:8" ht="12.75">
      <c r="A47" s="29" t="s">
        <v>40</v>
      </c>
      <c r="B47" s="9">
        <v>149</v>
      </c>
      <c r="C47" s="9">
        <v>40.1</v>
      </c>
      <c r="D47" s="9">
        <v>41.545178000000035</v>
      </c>
      <c r="E47" s="9">
        <v>24.2</v>
      </c>
      <c r="F47" s="9">
        <v>22.8</v>
      </c>
      <c r="G47" s="9">
        <v>15</v>
      </c>
      <c r="H47" s="16">
        <v>5.362884000000001</v>
      </c>
    </row>
    <row r="48" spans="1:8" ht="12.75">
      <c r="A48" s="29" t="s">
        <v>85</v>
      </c>
      <c r="B48" s="16">
        <v>9.6</v>
      </c>
      <c r="C48" s="17">
        <v>1.7988410000000001</v>
      </c>
      <c r="D48" s="17">
        <v>1.6874720000000003</v>
      </c>
      <c r="E48" s="17">
        <v>1.7004660000000003</v>
      </c>
      <c r="F48" s="17">
        <v>2.7026499999999993</v>
      </c>
      <c r="G48" s="17">
        <v>1.357879</v>
      </c>
      <c r="H48" s="17">
        <v>0.45199900000000004</v>
      </c>
    </row>
    <row r="49" spans="1:8" ht="12.75">
      <c r="A49" s="29" t="s">
        <v>41</v>
      </c>
      <c r="B49" s="9">
        <v>186.4</v>
      </c>
      <c r="C49" s="9">
        <v>34.7</v>
      </c>
      <c r="D49" s="9">
        <v>44.76722200000001</v>
      </c>
      <c r="E49" s="9">
        <v>36.7</v>
      </c>
      <c r="F49" s="9">
        <v>31.8</v>
      </c>
      <c r="G49" s="9">
        <v>24.9</v>
      </c>
      <c r="H49" s="9">
        <v>13.5</v>
      </c>
    </row>
    <row r="50" spans="1:8" ht="12.75">
      <c r="A50" s="29" t="s">
        <v>42</v>
      </c>
      <c r="B50" s="90">
        <v>0</v>
      </c>
      <c r="C50" s="90">
        <v>0</v>
      </c>
      <c r="D50" s="90">
        <v>0</v>
      </c>
      <c r="E50" s="90">
        <v>0</v>
      </c>
      <c r="F50" s="90">
        <v>0</v>
      </c>
      <c r="G50" s="90">
        <v>0</v>
      </c>
      <c r="H50" s="90">
        <v>0</v>
      </c>
    </row>
    <row r="51" spans="1:8" ht="12.75">
      <c r="A51" s="29" t="s">
        <v>43</v>
      </c>
      <c r="B51" s="17">
        <v>1.371635</v>
      </c>
      <c r="C51" s="90">
        <v>0</v>
      </c>
      <c r="D51" s="17">
        <v>0.346295</v>
      </c>
      <c r="E51" s="90">
        <v>0</v>
      </c>
      <c r="F51" s="90">
        <v>0</v>
      </c>
      <c r="G51" s="17">
        <v>0.344891</v>
      </c>
      <c r="H51" s="90">
        <v>0</v>
      </c>
    </row>
    <row r="52" spans="1:8" ht="12.75">
      <c r="A52" s="29" t="s">
        <v>86</v>
      </c>
      <c r="B52" s="17">
        <v>2.6902390000000005</v>
      </c>
      <c r="C52" s="17">
        <v>0.452484</v>
      </c>
      <c r="D52" s="17">
        <v>0.113949</v>
      </c>
      <c r="E52" s="17">
        <v>0.895588</v>
      </c>
      <c r="F52" s="17">
        <v>0.441709</v>
      </c>
      <c r="G52" s="17">
        <v>0.438009</v>
      </c>
      <c r="H52" s="17">
        <v>0.34850000000000003</v>
      </c>
    </row>
    <row r="53" spans="1:8" ht="12.75">
      <c r="A53" s="38"/>
      <c r="B53" s="9"/>
      <c r="C53" s="9"/>
      <c r="D53" s="9"/>
      <c r="E53" s="9"/>
      <c r="F53" s="9"/>
      <c r="G53" s="9"/>
      <c r="H53" s="9"/>
    </row>
    <row r="54" spans="1:8" ht="12.75">
      <c r="A54" s="38"/>
      <c r="B54" s="9"/>
      <c r="C54" s="9"/>
      <c r="D54" s="9"/>
      <c r="E54" s="9"/>
      <c r="F54" s="9"/>
      <c r="G54" s="9"/>
      <c r="H54" s="9"/>
    </row>
    <row r="55" spans="2:8" ht="12.75">
      <c r="B55" s="9"/>
      <c r="C55" s="9"/>
      <c r="D55" s="9"/>
      <c r="E55" s="9"/>
      <c r="F55" s="9"/>
      <c r="G55" s="9"/>
      <c r="H55" s="9"/>
    </row>
    <row r="56" spans="1:8" ht="12.75">
      <c r="A56" s="1" t="s">
        <v>45</v>
      </c>
      <c r="B56" s="9"/>
      <c r="C56" s="9"/>
      <c r="D56" s="9"/>
      <c r="E56" s="9"/>
      <c r="F56" s="9"/>
      <c r="G56" s="9"/>
      <c r="H56" s="9"/>
    </row>
    <row r="57" spans="2:8" ht="12.75">
      <c r="B57" s="9"/>
      <c r="C57" s="9"/>
      <c r="D57" s="9"/>
      <c r="E57" s="9"/>
      <c r="F57" s="9"/>
      <c r="G57" s="9"/>
      <c r="H57" s="9"/>
    </row>
    <row r="58" spans="2:8" ht="12.75">
      <c r="B58" s="9"/>
      <c r="C58" s="9"/>
      <c r="D58" s="9"/>
      <c r="E58" s="9"/>
      <c r="F58" s="9"/>
      <c r="G58" s="9"/>
      <c r="H58" s="9"/>
    </row>
    <row r="59" spans="2:8" ht="12.75">
      <c r="B59" s="9"/>
      <c r="C59" s="9"/>
      <c r="D59" s="9"/>
      <c r="E59" s="9"/>
      <c r="F59" s="9"/>
      <c r="G59" s="9"/>
      <c r="H59" s="9"/>
    </row>
    <row r="60" spans="2:8" ht="12.75">
      <c r="B60" s="9"/>
      <c r="C60" s="9"/>
      <c r="D60" s="9"/>
      <c r="E60" s="9"/>
      <c r="F60" s="9"/>
      <c r="G60" s="9"/>
      <c r="H60" s="9"/>
    </row>
    <row r="61" spans="2:8" ht="12.75">
      <c r="B61" s="9"/>
      <c r="C61" s="9"/>
      <c r="D61" s="9"/>
      <c r="E61" s="9"/>
      <c r="F61" s="9"/>
      <c r="G61" s="9"/>
      <c r="H61" s="9"/>
    </row>
    <row r="62" spans="2:8" ht="12.75">
      <c r="B62" s="9"/>
      <c r="C62" s="9"/>
      <c r="D62" s="9"/>
      <c r="E62" s="9"/>
      <c r="F62" s="9"/>
      <c r="G62" s="9"/>
      <c r="H62" s="9"/>
    </row>
  </sheetData>
  <mergeCells count="5">
    <mergeCell ref="A38:H38"/>
    <mergeCell ref="A1:H1"/>
    <mergeCell ref="C3:H3"/>
    <mergeCell ref="A6:H6"/>
    <mergeCell ref="A22:H22"/>
  </mergeCells>
  <printOptions horizontalCentered="1"/>
  <pageMargins left="0.5905511811023623" right="0.5905511811023623" top="0.7874015748031497" bottom="0.7874015748031497" header="0.5118110236220472" footer="0.5118110236220472"/>
  <pageSetup firstPageNumber="16"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slt4b1</dc:creator>
  <cp:keywords/>
  <dc:description/>
  <cp:lastModifiedBy>slt1i4</cp:lastModifiedBy>
  <cp:lastPrinted>2005-03-10T13:13:04Z</cp:lastPrinted>
  <dcterms:created xsi:type="dcterms:W3CDTF">2001-03-14T06:48:04Z</dcterms:created>
  <dcterms:modified xsi:type="dcterms:W3CDTF">2008-02-25T13:52:12Z</dcterms:modified>
  <cp:category/>
  <cp:version/>
  <cp:contentType/>
  <cp:contentStatus/>
</cp:coreProperties>
</file>