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90" tabRatio="617" activeTab="0"/>
  </bookViews>
  <sheets>
    <sheet name="IMPRESSUM" sheetId="1" r:id="rId1"/>
    <sheet name="INHALTSVERZ" sheetId="2" r:id="rId2"/>
    <sheet name="VORBEMERK" sheetId="3" r:id="rId3"/>
    <sheet name="ZEICHENERKLÄRG." sheetId="4" r:id="rId4"/>
    <sheet name="GRAF01+02+Hilfstab.Graf" sheetId="5" r:id="rId5"/>
    <sheet name="TAB01" sheetId="6" r:id="rId6"/>
    <sheet name="TAB02" sheetId="7" r:id="rId7"/>
    <sheet name="TAB03" sheetId="8" r:id="rId8"/>
    <sheet name="TAB04" sheetId="9" r:id="rId9"/>
    <sheet name="TAB05" sheetId="10" r:id="rId10"/>
    <sheet name="TAB06+GRAF03+Hilftab.Graf" sheetId="11" r:id="rId11"/>
    <sheet name="TAB07+08" sheetId="12" r:id="rId12"/>
    <sheet name="TAB09" sheetId="13" r:id="rId13"/>
    <sheet name="TAB10" sheetId="14" r:id="rId14"/>
  </sheets>
  <definedNames>
    <definedName name="_xlnm.Print_Area" localSheetId="4">'GRAF01+02+Hilfstab.Graf'!$A$1:$AI$70</definedName>
    <definedName name="_xlnm.Print_Area" localSheetId="5">'TAB01'!$A$1:$R$141</definedName>
    <definedName name="_xlnm.Print_Area" localSheetId="10">'TAB06+GRAF03+Hilftab.Graf'!$A$1:$AL$75</definedName>
    <definedName name="_xlnm.Print_Area" localSheetId="11">'TAB07+08'!$A$1:$G$64</definedName>
  </definedNames>
  <calcPr fullCalcOnLoad="1"/>
</workbook>
</file>

<file path=xl/sharedStrings.xml><?xml version="1.0" encoding="utf-8"?>
<sst xmlns="http://schemas.openxmlformats.org/spreadsheetml/2006/main" count="1114" uniqueCount="446">
  <si>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</si>
  <si>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</si>
  <si>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</si>
  <si>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</si>
  <si>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</si>
  <si>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</si>
  <si>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</si>
  <si>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</si>
  <si>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</si>
  <si>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</si>
  <si>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</si>
  <si>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</si>
  <si>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</si>
  <si>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</si>
  <si>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</si>
  <si>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</si>
  <si>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</si>
  <si>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</si>
  <si>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</si>
  <si>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</si>
  <si>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</si>
  <si>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</si>
  <si>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</si>
  <si>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</si>
  <si>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</si>
  <si>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</si>
  <si>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</si>
  <si>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J10 - J18</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</si>
  <si>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</si>
  <si>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</si>
  <si>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</si>
  <si>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</si>
  <si>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</si>
  <si>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</si>
  <si>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</si>
  <si>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</si>
  <si>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</si>
  <si>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</si>
  <si>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</si>
  <si>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</si>
  <si>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</si>
  <si>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</si>
  <si>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</si>
  <si>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</si>
  <si>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</si>
  <si>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</si>
  <si>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</si>
  <si>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</si>
  <si>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</si>
  <si>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</si>
  <si>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</si>
  <si>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</si>
  <si>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</si>
  <si>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</si>
  <si>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</si>
  <si>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</si>
  <si>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</si>
  <si>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</si>
  <si>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</si>
  <si>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</si>
  <si>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</si>
  <si>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</si>
  <si>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</si>
  <si>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</si>
  <si>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</si>
  <si>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</si>
  <si>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</si>
  <si>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</si>
  <si>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</si>
  <si>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</si>
  <si>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</si>
  <si>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</si>
  <si>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</si>
  <si>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</si>
  <si>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</si>
  <si>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</si>
  <si>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</si>
  <si>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</si>
  <si>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</si>
  <si>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</si>
  <si>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</si>
  <si>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</si>
  <si>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</si>
  <si>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</si>
  <si>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</si>
  <si>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</si>
  <si>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</si>
  <si>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</si>
  <si>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</si>
  <si>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</si>
  <si>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</si>
  <si>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</si>
  <si>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</si>
  <si>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</si>
  <si>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</si>
  <si>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</si>
  <si>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</si>
  <si>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</si>
  <si>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</si>
  <si>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</si>
  <si>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</si>
  <si>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</si>
  <si>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</si>
  <si>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</si>
  <si>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</si>
  <si>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</si>
  <si>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</si>
  <si>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</si>
  <si>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</si>
  <si>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</si>
  <si>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</si>
  <si>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</si>
  <si>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</si>
  <si>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</si>
  <si>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</si>
  <si>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</si>
  <si>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</si>
  <si>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</si>
  <si>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</si>
  <si>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</si>
  <si>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</si>
  <si>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</si>
  <si>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</si>
  <si>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</si>
  <si>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</si>
  <si>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</si>
  <si>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</si>
  <si>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</si>
  <si>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</si>
  <si>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</si>
  <si>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</si>
  <si>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</si>
  <si>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</si>
  <si>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</si>
  <si>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</si>
  <si>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</si>
  <si>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</si>
  <si>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</si>
  <si>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</si>
  <si>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</si>
  <si>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</si>
  <si>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</si>
  <si>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</si>
  <si>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 xml:space="preserve"> </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</si>
  <si>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</si>
  <si>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</si>
  <si>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</si>
  <si>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</si>
  <si>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</si>
  <si>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</si>
  <si>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</si>
  <si>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</si>
  <si>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</si>
  <si>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</si>
  <si>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</si>
  <si>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</si>
  <si>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</si>
  <si>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</si>
  <si>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</si>
  <si>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</si>
  <si>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</si>
  <si>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</si>
  <si>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</si>
  <si>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</si>
  <si>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</si>
  <si>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</si>
  <si>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25. März 2002 (BGBl. I S. 1186), in Verbindung mit dem Gesetz über die Statistik für Bundeszwecke (Bundesstatistik-</t>
  </si>
  <si>
    <t>Methodische Hinweise</t>
  </si>
  <si>
    <t>Die regionale Zuordnung der Sterbefälle erfolgt entsprechend dem Hauptwohnsitz des Verstorbenen.</t>
  </si>
  <si>
    <t>Begriffserläuterungen</t>
  </si>
  <si>
    <t>Sterbefälle</t>
  </si>
  <si>
    <t>Sterbeziffer</t>
  </si>
  <si>
    <t>Dabei handelt es sich um die Berechnung der Sterbefälle je 100 000 der mittleren Bevölkerung.</t>
  </si>
  <si>
    <t>Grundleiden</t>
  </si>
  <si>
    <t>Als Grundleiden gelten:</t>
  </si>
  <si>
    <t>- die Krankheit oder Verletzung, die den Ablauf der direkt zum Tode führenden Krankheitszustände auslöste oder</t>
  </si>
  <si>
    <t>- die Umstände des Unfalls oder der Gewalteinwirkung, die den tödlichen Ausgang verursachten.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</si>
  <si>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</si>
  <si>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</si>
  <si>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</si>
  <si>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</si>
  <si>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</si>
  <si>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</si>
  <si>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</si>
  <si>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</si>
  <si>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</si>
  <si>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</si>
  <si>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</si>
  <si>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</si>
  <si>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</si>
  <si>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</si>
  <si>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</si>
  <si>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</si>
  <si>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Arbeitsunfall</t>
  </si>
  <si>
    <t xml:space="preserve"> Verkehrsunfall</t>
  </si>
  <si>
    <t xml:space="preserve"> häuslicher Unfall</t>
  </si>
  <si>
    <t xml:space="preserve"> übriger Unfall</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</si>
  <si>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</si>
  <si>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</si>
  <si>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</si>
  <si>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</si>
  <si>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</si>
  <si>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</si>
  <si>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</si>
  <si>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</si>
  <si>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</si>
  <si>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</si>
  <si>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</si>
  <si>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übriger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</si>
  <si>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</si>
  <si>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</si>
  <si>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</si>
  <si>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</si>
  <si>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</si>
  <si>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</si>
  <si>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</si>
  <si>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</si>
  <si>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</si>
  <si>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</si>
  <si>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</si>
  <si>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</si>
  <si>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</si>
  <si>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</si>
  <si>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</si>
  <si>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</si>
  <si>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</si>
  <si>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</si>
  <si>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</si>
  <si>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</si>
  <si>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</si>
  <si>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</si>
  <si>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</si>
  <si>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</si>
  <si>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</si>
  <si>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</si>
  <si>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</si>
  <si>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</si>
  <si>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</si>
  <si>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</si>
  <si>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</si>
  <si>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</si>
  <si>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</si>
  <si>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</si>
  <si>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</si>
  <si>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</si>
  <si>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</si>
  <si>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</si>
  <si>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</si>
  <si>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</si>
  <si>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</si>
  <si>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</si>
  <si>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</si>
  <si>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</si>
  <si>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</si>
  <si>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</si>
  <si>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</si>
  <si>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</si>
  <si>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</si>
  <si>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</si>
  <si>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</si>
  <si>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</si>
  <si>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</si>
  <si>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</si>
  <si>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</si>
  <si>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</si>
  <si>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</si>
  <si>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Äußere Ursachen von Morbidität und Morta-  </t>
  </si>
  <si>
    <t xml:space="preserve">lität der Positionsnummern S00 - T98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</si>
  <si>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</si>
  <si>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</si>
  <si>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</si>
  <si>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</si>
  <si>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</si>
  <si>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</si>
  <si>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</si>
  <si>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</si>
  <si>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</si>
  <si>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</si>
  <si>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</si>
  <si>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</si>
  <si>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</si>
  <si>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</si>
  <si>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</si>
  <si>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</si>
  <si>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</si>
  <si>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</si>
  <si>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</si>
  <si>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</si>
  <si>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</si>
  <si>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</si>
  <si>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</si>
  <si>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</si>
  <si>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</si>
  <si>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</si>
  <si>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</si>
  <si>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</si>
  <si>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</si>
  <si>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</si>
  <si>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</si>
  <si>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</si>
  <si>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</si>
  <si>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</si>
  <si>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</si>
  <si>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</si>
  <si>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</si>
  <si>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</si>
  <si>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</si>
  <si>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</si>
  <si>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</si>
  <si>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</si>
  <si>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</si>
  <si>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</si>
  <si>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</si>
  <si>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</si>
  <si>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</si>
  <si>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</si>
  <si>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</si>
  <si>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</si>
  <si>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</si>
  <si>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</si>
  <si>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</si>
  <si>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</si>
  <si>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</si>
  <si>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</si>
  <si>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</si>
  <si>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</si>
  <si>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</si>
  <si>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</si>
  <si>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</si>
  <si>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</si>
  <si>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</si>
  <si>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bestimmte Zustände, die ihren Ursprung  </t>
  </si>
  <si>
    <t xml:space="preserve">    in der Perinatalperiode haben  </t>
  </si>
  <si>
    <t xml:space="preserve">    darunter  </t>
  </si>
  <si>
    <t xml:space="preserve">    Störungen im Zusammenhang mit  </t>
  </si>
  <si>
    <t xml:space="preserve">      kurzer Schwangerschaftsdauer und  </t>
  </si>
  <si>
    <t xml:space="preserve">      niedrigem Geburtsgewicht, anderen-  </t>
  </si>
  <si>
    <t xml:space="preserve">      orts nicht klassifiziert  </t>
  </si>
  <si>
    <t xml:space="preserve">  angeborene Fehlbildungen, Deformitäten  </t>
  </si>
  <si>
    <t xml:space="preserve">    und Chromosomenanomalien  </t>
  </si>
  <si>
    <t xml:space="preserve">    angeborene Fehlbildungen des  </t>
  </si>
  <si>
    <t xml:space="preserve">      Kreislaufsystems  </t>
  </si>
  <si>
    <t xml:space="preserve">  Symptome und abnorme klinische und  </t>
  </si>
  <si>
    <t xml:space="preserve">    Laborbefunde, die anderenorts nicht  </t>
  </si>
  <si>
    <t xml:space="preserve">    klassifiziert sind  </t>
  </si>
  <si>
    <t xml:space="preserve">    plötzlicher Kindstod  </t>
  </si>
  <si>
    <t xml:space="preserve">  Verletzungen, Vergiftungen und   </t>
  </si>
  <si>
    <t xml:space="preserve">    bestimmte andere Folgen äußerer  </t>
  </si>
  <si>
    <t xml:space="preserve">    Ursachen  </t>
  </si>
  <si>
    <t xml:space="preserve">unter 1  </t>
  </si>
  <si>
    <t xml:space="preserve">Unfälle insgesamt  </t>
  </si>
  <si>
    <t xml:space="preserve">  Transportmittel-  </t>
  </si>
  <si>
    <t xml:space="preserve">    unfälle  </t>
  </si>
  <si>
    <t xml:space="preserve">    PKW-Benutzer  </t>
  </si>
  <si>
    <t xml:space="preserve">  Stürze  </t>
  </si>
  <si>
    <t>gesetz - BStatG) vom 22. Januar 1987 (BGBl. I S. 462, 565), zuletzt geändert durch Artikel 2 des Gesetzes vom</t>
  </si>
  <si>
    <t>9. Juni 2005 (BGBl. I S. 1534).</t>
  </si>
  <si>
    <t>Mittleres (durchschnittliches) Sterbealter</t>
  </si>
  <si>
    <t>In der Zahl der Sterbefälle sind die Totgeborenen, die nachträglich beurkundeten Kriegssterbefälle und die gericht-
lichen Todeserklärungen nicht enthalten.</t>
  </si>
  <si>
    <t>Diese Unfallkategorie beinhaltet Unfälle von Erwerbstätigen in Ausübung ihrer Erwerbstätigkeit, ausgenommen
Unfälle auf dem Weg zur Arbeit.</t>
  </si>
  <si>
    <t>Der Begriff Todesursache umfasst alle Krankheiten, krankhaften Zustände oder Verletzungen, die direkt oder indirekt
zum Tode führten, sowie die Umstände des Unfalls oder der Gewalteinwirkung, die solche Verletzungen hervorriefen.</t>
  </si>
  <si>
    <t>Grundlage der systematischen Einordnung der Todesursachen bildet ab 1998 die Internationale statistische
Klassifikation der Krankheiten und verwandter Gesundheitsprobleme (ICD)-10. Revision.</t>
  </si>
  <si>
    <t>Diese Unfallkategorie beinhaltet Unfälle im öffentlichen Verkehr, auch auf privaten Verkehrswegen (Straße,
Schiene, Wasser, Luft) einschließlich der Unfälle auf dem Weg zur Arbeit.</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</si>
  <si>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</si>
  <si>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</si>
  <si>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</si>
  <si>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</si>
  <si>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Endokrine,
Ernährungs-und
Stoffwechsel-
krankheiten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</si>
  <si>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</si>
  <si>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</si>
  <si>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</si>
  <si>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</si>
  <si>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</si>
  <si>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</si>
  <si>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</si>
  <si>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sung der Bekanntmachung vom 14. März 1980 (BGBl. I S. 308), zuletzt geändert durch Artikel 2 des Gesetzes vom</t>
  </si>
  <si>
    <t>Gesetz über die Statistik der Bevölkerungsbewegung und die Fortschreibung des Bevölkerungsstandes in der Fas-</t>
  </si>
  <si>
    <t>80 und mehr</t>
  </si>
  <si>
    <t xml:space="preserve">häuslicher
Unfall </t>
  </si>
  <si>
    <t xml:space="preserve">  4.  Sterbefälle 2005 nach ausgewählten Merkmalen und Todesursachen</t>
  </si>
  <si>
    <t xml:space="preserve">  2.  Sterbefälle 2005 nach ausgewählten Merkmalen und Todesursachen</t>
  </si>
  <si>
    <t xml:space="preserve">  3.  Sterbefälle 2005 nach ausgewählten Merkmalen und Todesursachen</t>
  </si>
  <si>
    <t xml:space="preserve">  5.  Sterbefälle 2005 nach Altersgruppen und Todesursachen</t>
  </si>
  <si>
    <t xml:space="preserve">  6.  Säuglingssterbefälle 2005 nach Altersgruppen und ausgewählten Todesursachen</t>
  </si>
  <si>
    <t xml:space="preserve">  7.  Sterbefälle 2005 durch Unfälle nach Unfallkategorien und Altersgruppen</t>
  </si>
  <si>
    <t xml:space="preserve">  8.  Sterbefälle 2005 durch Unfälle nach Unfallkategorien und äußeren Ursachen</t>
  </si>
  <si>
    <t xml:space="preserve">  9.  Sterbefälle 2005 nach den häufigsten Todesursachen und Kreisen</t>
  </si>
  <si>
    <t>10.  Mittleres Sterbealter bei Sterbefällen 2005 nach den häufigsten</t>
  </si>
  <si>
    <t>Sterbefälle 2005 nach Todesursachen</t>
  </si>
  <si>
    <t>Sterbefälle 2005 durch Unfälle nach Altersgruppen und ausgewählten Unfallkategorien</t>
  </si>
  <si>
    <t xml:space="preserve">  1.  Sterbefälle 2003 bis 2005 nach Geschlecht und Todesursachen</t>
  </si>
  <si>
    <t>1. Sterbefälle 2003 bis 2005</t>
  </si>
  <si>
    <t>Noch: 1. Sterbefälle 2003 bis 2005</t>
  </si>
  <si>
    <t>2. Sterbefälle 2005 nach ausgewählten Merkmalen und Todesursachen</t>
  </si>
  <si>
    <t>Noch: 2. Sterbefälle 2005 nach ausgewählten Merkmalen und Todesursachen</t>
  </si>
  <si>
    <t>3. Sterbefälle 2005 nach ausgewählten Merkmalen und Todesursachen</t>
  </si>
  <si>
    <t>Noch: 3. Sterbefälle 2005 nach ausgewählten Merkmalen und Todesursachen</t>
  </si>
  <si>
    <t>4. Sterbefälle 2005 nach ausgewählten Merkmalen und Todesursachen</t>
  </si>
  <si>
    <t>Noch: 4. Sterbefälle 2005 nach ausgewählten Merkmalen und Todesursachen</t>
  </si>
  <si>
    <t>5. Sterbefälle 2005 nach Altersgruppen</t>
  </si>
  <si>
    <t>6. Säuglingssterbefälle 2005 nach Altersgruppen und ausgewählten Todesursachen</t>
  </si>
  <si>
    <t>7. Sterbefälle 2005 durch Unfälle nach Unfallkategorien und Altersgruppen</t>
  </si>
  <si>
    <t>8. Sterbefälle 2005 durch Unfälle nach Unfallkategorien und äußeren Ursachen</t>
  </si>
  <si>
    <t>9. Sterbefälle 2005 nach den</t>
  </si>
  <si>
    <t>10. Mittleres Sterbealter bei Sterbefällen 2005</t>
  </si>
  <si>
    <t xml:space="preserve">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</si>
  <si>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</si>
  <si>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</si>
  <si>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Mittleres Sterbealter bei Sterbefällen 2005 nach Todesursachen</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</si>
  <si>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</si>
  <si>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</si>
  <si>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</si>
  <si>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</si>
  <si>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</si>
  <si>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</si>
  <si>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</si>
  <si>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</si>
  <si>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</si>
  <si>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</si>
  <si>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</si>
  <si>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Gestorbene in Thüringen 2005 nach Todesursachen, Geschlecht und Altersgruppen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</si>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</sst>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D"/>
    <numFmt numFmtId="173" formatCode="#\ ###\ ###_D_D_D"/>
    <numFmt numFmtId="174" formatCode="0.0_D_D_D;"/>
    <numFmt numFmtId="175" formatCode="###_D_D_D;[=0]\-_D_D_D;"/>
    <numFmt numFmtId="176" formatCode="#_D_D_D;[=0]\-_D_D_D;"/>
    <numFmt numFmtId="177" formatCode="#\ ###\ ###_D_D_D_D"/>
    <numFmt numFmtId="178" formatCode="#\ ###_D"/>
    <numFmt numFmtId="179" formatCode="###_D_D_D_D;[=0]\-_D_D_D_D;"/>
    <numFmt numFmtId="180" formatCode="###_D_D_D_D;[=0]\-_D_D_D_D_D;"/>
    <numFmt numFmtId="181" formatCode="###\ ###\ ###_D_D"/>
    <numFmt numFmtId="182" formatCode="###\ ###\ ##0.0_D_D"/>
    <numFmt numFmtId="183" formatCode="#\ ###\ ###_D_D"/>
    <numFmt numFmtId="184" formatCode="###\ ###\ ##0.0_D_D_D_D;"/>
    <numFmt numFmtId="185" formatCode="#_D_D_D_D;[=0]\-_D_D_D;"/>
    <numFmt numFmtId="186" formatCode="#_D_D_D;[=0]\-_D_D;"/>
    <numFmt numFmtId="187" formatCode="###_D_D_D_D;[=0]&quot;-&quot;_D_D_D_D;"/>
    <numFmt numFmtId="188" formatCode="#\ ###\ ###_D_I_I"/>
    <numFmt numFmtId="189" formatCode="#\ ###_D_D"/>
    <numFmt numFmtId="190" formatCode="#\ ###_D_D;[=0]&quot;-&quot;_D_D;General"/>
    <numFmt numFmtId="191" formatCode="###_D_D_D_D_I"/>
    <numFmt numFmtId="192" formatCode="###_D_D_D;[=0]\-_D_D;"/>
    <numFmt numFmtId="193" formatCode="##\ ###_D_D"/>
    <numFmt numFmtId="194" formatCode="##\ ###_D_D_D"/>
    <numFmt numFmtId="195" formatCode="0.0_D_D"/>
    <numFmt numFmtId="196" formatCode="#\ ###.0_D_D"/>
    <numFmt numFmtId="197" formatCode="[=0]&quot;-&quot;_D_D_D;##\ ###_D_D_D"/>
    <numFmt numFmtId="198" formatCode="[=0]&quot;-&quot;_D_D;##\ ###_D_D"/>
    <numFmt numFmtId="199" formatCode="[=0]&quot;-&quot;_D_D_D;##\ ###_D_D"/>
    <numFmt numFmtId="200" formatCode="#0_D_D_D_D"/>
    <numFmt numFmtId="201" formatCode="&quot;Ja&quot;;&quot;Ja&quot;;&quot;Nein&quot;"/>
    <numFmt numFmtId="202" formatCode="&quot;Wahr&quot;;&quot;Wahr&quot;;&quot;Falsch&quot;"/>
    <numFmt numFmtId="203" formatCode="&quot;Ein&quot;;&quot;Ein&quot;;&quot;Aus&quot;"/>
    <numFmt numFmtId="204" formatCode="[$€-2]\ #,##0.00_);[Red]\([$€-2]\ #,##0.00\)"/>
    <numFmt numFmtId="205" formatCode="0.0%"/>
    <numFmt numFmtId="206" formatCode="0.0"/>
    <numFmt numFmtId="207" formatCode="[=0]&quot;-&quot;_D_D_D_D;##\ ###_D_D"/>
    <numFmt numFmtId="208" formatCode="[=0]&quot;-&quot;_D_D_D_D;##\ ###_D_D_D_D"/>
    <numFmt numFmtId="209" formatCode="[=0]&quot;-&quot;_D_D_D_D;##\ ###_D_D_D_D_D"/>
    <numFmt numFmtId="210" formatCode="[=0]&quot;-&quot;_D_D_D_D;##\ ###_D_M_D_D_D"/>
    <numFmt numFmtId="211" formatCode="[=0]&quot;-&quot;_D_D_D_D;##\ ###_D_I_D_D_D"/>
    <numFmt numFmtId="212" formatCode="[=0]&quot;-&quot;_D_D_D_D;##\ ###_D_I_M_D_D"/>
    <numFmt numFmtId="213" formatCode="[=0]&quot;-&quot;_D_D_D;##\ ###_D_I_M_D_D"/>
    <numFmt numFmtId="214" formatCode="#\ ###\ ###_D_I_D_I"/>
    <numFmt numFmtId="215" formatCode="#\ ###\ ###_D_D_D_I"/>
    <numFmt numFmtId="216" formatCode="_-* #,##0.00\ [$€-1]_-;\-* #,##0.00\ [$€-1]_-;_-* &quot;-&quot;??\ [$€-1]_-"/>
    <numFmt numFmtId="217" formatCode="[=0]&quot;-&quot;_D_D;##\ ###_D_D_D"/>
    <numFmt numFmtId="218" formatCode="[=0]&quot;-&quot;_D_D;##\ ###_D_I_M_D_D"/>
    <numFmt numFmtId="219" formatCode="#\ ##0.0_D_D"/>
    <numFmt numFmtId="220" formatCode="###_D_D_D_D;[=0]\-_D_D_D;"/>
    <numFmt numFmtId="221" formatCode="[=0]&quot;-&quot;__\D;##\ ###_D_D"/>
    <numFmt numFmtId="222" formatCode="[=0]&quot;-&quot;_D;##\ ###_D_D"/>
    <numFmt numFmtId="223" formatCode="#_D_D_D;[=0]\-_D_D_D_I;General"/>
  </numFmts>
  <fonts count="19">
    <font>
      <sz val="10"/>
      <name val="Arial"/>
      <family val="0"/>
    </font>
    <font>
      <b/>
      <sz val="10"/>
      <name val="Arial"/>
      <family val="0"/>
    </font>
    <font>
      <i/>
      <sz val="10"/>
      <name val="Arial"/>
      <family val="0"/>
    </font>
    <font>
      <b/>
      <i/>
      <sz val="10"/>
      <name val="Arial"/>
      <family val="0"/>
    </font>
    <font>
      <sz val="8"/>
      <name val="Helvetica"/>
      <family val="2"/>
    </font>
    <font>
      <sz val="9"/>
      <name val="Arial"/>
      <family val="0"/>
    </font>
    <font>
      <b/>
      <sz val="9"/>
      <name val="Arial"/>
      <family val="2"/>
    </font>
    <font>
      <u val="single"/>
      <sz val="10"/>
      <color indexed="12"/>
      <name val="Arial"/>
      <family val="0"/>
    </font>
    <font>
      <u val="single"/>
      <sz val="10"/>
      <color indexed="36"/>
      <name val="Arial"/>
      <family val="0"/>
    </font>
    <font>
      <sz val="8"/>
      <name val="Arial"/>
      <family val="0"/>
    </font>
    <font>
      <sz val="9"/>
      <name val="Helvetica"/>
      <family val="0"/>
    </font>
    <font>
      <b/>
      <sz val="9"/>
      <name val="Helvetica"/>
      <family val="0"/>
    </font>
    <font>
      <sz val="12"/>
      <name val="Arial"/>
      <family val="0"/>
    </font>
    <font>
      <sz val="4.25"/>
      <name val="Arial"/>
      <family val="0"/>
    </font>
    <font>
      <sz val="16"/>
      <name val="Arial"/>
      <family val="0"/>
    </font>
    <font>
      <sz val="15.25"/>
      <name val="Arial"/>
      <family val="0"/>
    </font>
    <font>
      <b/>
      <sz val="12"/>
      <name val="Arial"/>
      <family val="2"/>
    </font>
    <font>
      <b/>
      <sz val="11"/>
      <name val="Arial"/>
      <family val="2"/>
    </font>
    <font>
      <sz val="11"/>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0" fillId="0" borderId="0" xfId="0"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77"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horizontal="lef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49" fontId="5" fillId="0" borderId="0" xfId="0" applyNumberFormat="1"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5" fillId="0" borderId="4" xfId="0" applyFont="1"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xf>
    <xf numFmtId="0" fontId="5" fillId="0" borderId="5" xfId="0" applyFont="1" applyBorder="1" applyAlignment="1">
      <alignment/>
    </xf>
    <xf numFmtId="0" fontId="5" fillId="0" borderId="0" xfId="0" applyFont="1" applyBorder="1" applyAlignment="1">
      <alignment/>
    </xf>
    <xf numFmtId="177" fontId="5" fillId="0" borderId="0" xfId="0" applyNumberFormat="1" applyFont="1" applyAlignment="1">
      <alignment/>
    </xf>
    <xf numFmtId="0" fontId="5" fillId="0" borderId="0" xfId="0" applyFont="1" applyAlignment="1">
      <alignment/>
    </xf>
    <xf numFmtId="177" fontId="5" fillId="0" borderId="0" xfId="0" applyNumberFormat="1" applyFont="1" applyBorder="1" applyAlignment="1">
      <alignment/>
    </xf>
    <xf numFmtId="49"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6" fillId="0" borderId="0" xfId="0" applyFont="1" applyAlignment="1">
      <alignment horizontal="centerContinuous"/>
    </xf>
    <xf numFmtId="0" fontId="6" fillId="0" borderId="0" xfId="0" applyFont="1" applyBorder="1" applyAlignment="1">
      <alignment/>
    </xf>
    <xf numFmtId="177" fontId="6" fillId="0" borderId="0" xfId="0" applyNumberFormat="1" applyFont="1" applyAlignment="1">
      <alignment/>
    </xf>
    <xf numFmtId="172" fontId="6" fillId="0" borderId="0" xfId="0" applyNumberFormat="1" applyFont="1" applyBorder="1" applyAlignment="1">
      <alignment horizontal="right"/>
    </xf>
    <xf numFmtId="0" fontId="0" fillId="0" borderId="0" xfId="0" applyFont="1" applyBorder="1" applyAlignment="1">
      <alignment/>
    </xf>
    <xf numFmtId="0" fontId="5" fillId="0" borderId="1" xfId="0" applyFont="1" applyBorder="1" applyAlignment="1">
      <alignment horizontal="centerContinuous"/>
    </xf>
    <xf numFmtId="181"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81" fontId="5" fillId="0" borderId="0" xfId="0" applyNumberFormat="1" applyFont="1" applyAlignment="1">
      <alignment horizontal="centerContinuous"/>
    </xf>
    <xf numFmtId="0" fontId="6" fillId="0" borderId="0" xfId="0" applyFont="1" applyAlignment="1">
      <alignment/>
    </xf>
    <xf numFmtId="0" fontId="6" fillId="0" borderId="4" xfId="0" applyFont="1" applyBorder="1" applyAlignment="1">
      <alignment/>
    </xf>
    <xf numFmtId="173" fontId="6" fillId="0" borderId="0" xfId="0" applyNumberFormat="1" applyFont="1" applyAlignment="1">
      <alignment/>
    </xf>
    <xf numFmtId="174" fontId="6" fillId="0" borderId="0" xfId="0" applyNumberFormat="1" applyFont="1" applyAlignment="1">
      <alignment/>
    </xf>
    <xf numFmtId="183" fontId="5" fillId="0" borderId="0" xfId="0" applyNumberFormat="1" applyFont="1" applyAlignment="1">
      <alignment/>
    </xf>
    <xf numFmtId="0" fontId="0" fillId="0" borderId="0" xfId="0" applyFont="1" applyBorder="1" applyAlignment="1">
      <alignment/>
    </xf>
    <xf numFmtId="175"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174" fontId="5" fillId="0" borderId="0" xfId="0" applyNumberFormat="1" applyFont="1" applyBorder="1" applyAlignment="1">
      <alignment/>
    </xf>
    <xf numFmtId="175" fontId="6" fillId="0" borderId="0" xfId="0" applyNumberFormat="1" applyFont="1" applyAlignment="1">
      <alignment/>
    </xf>
    <xf numFmtId="174" fontId="6" fillId="0" borderId="0" xfId="0" applyNumberFormat="1" applyFont="1" applyBorder="1" applyAlignment="1">
      <alignment/>
    </xf>
    <xf numFmtId="176" fontId="5" fillId="0" borderId="0" xfId="0" applyNumberFormat="1" applyFont="1" applyAlignment="1">
      <alignment/>
    </xf>
    <xf numFmtId="0" fontId="5" fillId="0" borderId="0" xfId="0" applyFont="1" applyAlignment="1">
      <alignment horizontal="left"/>
    </xf>
    <xf numFmtId="179" fontId="5" fillId="0" borderId="0" xfId="0" applyNumberFormat="1" applyFont="1" applyAlignment="1">
      <alignment/>
    </xf>
    <xf numFmtId="180" fontId="5" fillId="0" borderId="0" xfId="0" applyNumberFormat="1" applyFont="1" applyAlignment="1">
      <alignment/>
    </xf>
    <xf numFmtId="16" fontId="5" fillId="0" borderId="4" xfId="0" applyNumberFormat="1" applyFont="1" applyBorder="1" applyAlignment="1">
      <alignment/>
    </xf>
    <xf numFmtId="0" fontId="5" fillId="0" borderId="0" xfId="0" applyFont="1" applyAlignment="1">
      <alignment horizontal="right"/>
    </xf>
    <xf numFmtId="178" fontId="5" fillId="0" borderId="0" xfId="0" applyNumberFormat="1" applyFont="1" applyAlignment="1">
      <alignment horizontal="right"/>
    </xf>
    <xf numFmtId="178" fontId="6" fillId="0" borderId="0" xfId="0" applyNumberFormat="1" applyFont="1" applyAlignment="1">
      <alignment horizontal="right"/>
    </xf>
    <xf numFmtId="184" fontId="5" fillId="0" borderId="0" xfId="0" applyNumberFormat="1" applyFont="1" applyAlignment="1">
      <alignment/>
    </xf>
    <xf numFmtId="178" fontId="5" fillId="0" borderId="0" xfId="0" applyNumberFormat="1" applyFont="1" applyAlignment="1">
      <alignment horizontal="centerContinuous"/>
    </xf>
    <xf numFmtId="184" fontId="5" fillId="0" borderId="0" xfId="0" applyNumberFormat="1" applyFont="1" applyBorder="1" applyAlignment="1">
      <alignment/>
    </xf>
    <xf numFmtId="184" fontId="6" fillId="0" borderId="0" xfId="0" applyNumberFormat="1" applyFont="1" applyAlignment="1">
      <alignment/>
    </xf>
    <xf numFmtId="0" fontId="5" fillId="0" borderId="0" xfId="0" applyNumberFormat="1" applyFont="1" applyAlignment="1">
      <alignment horizontal="right"/>
    </xf>
    <xf numFmtId="180" fontId="5"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5" fillId="0" borderId="0" xfId="0" applyNumberFormat="1" applyFont="1" applyAlignment="1">
      <alignment/>
    </xf>
    <xf numFmtId="180" fontId="6" fillId="0" borderId="0" xfId="0" applyNumberFormat="1" applyFont="1" applyAlignment="1">
      <alignment horizontal="right"/>
    </xf>
    <xf numFmtId="186" fontId="5" fillId="0" borderId="0" xfId="0" applyNumberFormat="1" applyFont="1" applyAlignment="1">
      <alignment horizontal="right"/>
    </xf>
    <xf numFmtId="49" fontId="5" fillId="0" borderId="4" xfId="0" applyNumberFormat="1" applyFont="1" applyBorder="1" applyAlignment="1">
      <alignment horizontal="left"/>
    </xf>
    <xf numFmtId="177" fontId="5" fillId="0" borderId="4" xfId="0" applyNumberFormat="1" applyFont="1" applyBorder="1" applyAlignment="1">
      <alignment/>
    </xf>
    <xf numFmtId="49" fontId="6" fillId="0" borderId="4" xfId="0" applyNumberFormat="1" applyFont="1" applyBorder="1" applyAlignment="1">
      <alignment horizontal="left"/>
    </xf>
    <xf numFmtId="172" fontId="5" fillId="0" borderId="4" xfId="0" applyNumberFormat="1" applyFont="1" applyBorder="1" applyAlignment="1">
      <alignment/>
    </xf>
    <xf numFmtId="172" fontId="6" fillId="0" borderId="4" xfId="0" applyNumberFormat="1" applyFont="1" applyBorder="1" applyAlignment="1">
      <alignment horizontal="right"/>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177" fontId="6" fillId="0" borderId="4" xfId="0" applyNumberFormat="1" applyFont="1" applyBorder="1" applyAlignment="1">
      <alignment/>
    </xf>
    <xf numFmtId="0" fontId="5" fillId="0" borderId="10" xfId="0" applyFont="1" applyBorder="1" applyAlignment="1">
      <alignment horizontal="centerContinuous"/>
    </xf>
    <xf numFmtId="49" fontId="5" fillId="0" borderId="2" xfId="0" applyNumberFormat="1" applyFont="1" applyBorder="1" applyAlignment="1">
      <alignment horizontal="left"/>
    </xf>
    <xf numFmtId="172" fontId="5" fillId="0" borderId="4" xfId="0" applyNumberFormat="1" applyFont="1" applyBorder="1" applyAlignment="1">
      <alignment horizontal="left"/>
    </xf>
    <xf numFmtId="172" fontId="5" fillId="0" borderId="4" xfId="0" applyNumberFormat="1" applyFont="1" applyBorder="1" applyAlignment="1">
      <alignment horizontal="right"/>
    </xf>
    <xf numFmtId="49" fontId="6" fillId="0" borderId="2" xfId="0" applyNumberFormat="1" applyFont="1" applyBorder="1" applyAlignment="1">
      <alignment horizontal="left"/>
    </xf>
    <xf numFmtId="174" fontId="5" fillId="0" borderId="4" xfId="0" applyNumberFormat="1" applyFont="1" applyBorder="1" applyAlignment="1">
      <alignment/>
    </xf>
    <xf numFmtId="174" fontId="6" fillId="0" borderId="4" xfId="0" applyNumberFormat="1" applyFont="1" applyBorder="1" applyAlignment="1">
      <alignment/>
    </xf>
    <xf numFmtId="178" fontId="5" fillId="0" borderId="4" xfId="21" applyNumberFormat="1" applyFont="1" applyBorder="1" applyAlignment="1">
      <alignment horizontal="right"/>
    </xf>
    <xf numFmtId="178" fontId="5" fillId="0" borderId="4" xfId="0" applyNumberFormat="1" applyFont="1" applyBorder="1" applyAlignment="1">
      <alignment horizontal="right"/>
    </xf>
    <xf numFmtId="178" fontId="6" fillId="0" borderId="4" xfId="0" applyNumberFormat="1" applyFont="1" applyBorder="1" applyAlignment="1">
      <alignment horizontal="right"/>
    </xf>
    <xf numFmtId="184" fontId="5" fillId="0" borderId="4" xfId="0" applyNumberFormat="1" applyFont="1" applyBorder="1" applyAlignment="1">
      <alignment horizontal="right"/>
    </xf>
    <xf numFmtId="184" fontId="5" fillId="0" borderId="4" xfId="0" applyNumberFormat="1" applyFont="1" applyBorder="1" applyAlignment="1">
      <alignment/>
    </xf>
    <xf numFmtId="184" fontId="6" fillId="0" borderId="4" xfId="0" applyNumberFormat="1" applyFont="1" applyBorder="1" applyAlignment="1">
      <alignment/>
    </xf>
    <xf numFmtId="187" fontId="5" fillId="0" borderId="0" xfId="0" applyNumberFormat="1" applyFont="1" applyAlignment="1">
      <alignment/>
    </xf>
    <xf numFmtId="188" fontId="5" fillId="0" borderId="0" xfId="0" applyNumberFormat="1" applyFont="1" applyAlignment="1">
      <alignment/>
    </xf>
    <xf numFmtId="189" fontId="6" fillId="0" borderId="0" xfId="0" applyNumberFormat="1" applyFont="1" applyAlignment="1">
      <alignment/>
    </xf>
    <xf numFmtId="189" fontId="5" fillId="0" borderId="0" xfId="0" applyNumberFormat="1" applyFont="1" applyAlignment="1">
      <alignment/>
    </xf>
    <xf numFmtId="190" fontId="5" fillId="0" borderId="0" xfId="0" applyNumberFormat="1" applyFont="1" applyAlignment="1">
      <alignment/>
    </xf>
    <xf numFmtId="177" fontId="5" fillId="0" borderId="5" xfId="0" applyNumberFormat="1" applyFont="1" applyBorder="1" applyAlignment="1">
      <alignment/>
    </xf>
    <xf numFmtId="177" fontId="5" fillId="0" borderId="2" xfId="0" applyNumberFormat="1" applyFont="1" applyBorder="1" applyAlignment="1">
      <alignment/>
    </xf>
    <xf numFmtId="188" fontId="6" fillId="0" borderId="0" xfId="0" applyNumberFormat="1" applyFont="1" applyAlignment="1">
      <alignment/>
    </xf>
    <xf numFmtId="192" fontId="5" fillId="0" borderId="0" xfId="0" applyNumberFormat="1" applyFont="1" applyAlignment="1">
      <alignment/>
    </xf>
    <xf numFmtId="187" fontId="6" fillId="0" borderId="0" xfId="0" applyNumberFormat="1" applyFont="1" applyAlignment="1">
      <alignment/>
    </xf>
    <xf numFmtId="193" fontId="5" fillId="0" borderId="0" xfId="0" applyNumberFormat="1" applyFont="1" applyAlignment="1">
      <alignment/>
    </xf>
    <xf numFmtId="193" fontId="6" fillId="0" borderId="0" xfId="0" applyNumberFormat="1" applyFont="1" applyAlignment="1">
      <alignment/>
    </xf>
    <xf numFmtId="195" fontId="5" fillId="0" borderId="0" xfId="0" applyNumberFormat="1" applyFont="1" applyAlignment="1">
      <alignment/>
    </xf>
    <xf numFmtId="197" fontId="5" fillId="0" borderId="0" xfId="0" applyNumberFormat="1" applyFont="1" applyBorder="1" applyAlignment="1">
      <alignment/>
    </xf>
    <xf numFmtId="197" fontId="5" fillId="0" borderId="0" xfId="0" applyNumberFormat="1" applyFont="1" applyAlignment="1">
      <alignment/>
    </xf>
    <xf numFmtId="197" fontId="6" fillId="0" borderId="0" xfId="0" applyNumberFormat="1" applyFont="1" applyBorder="1" applyAlignment="1">
      <alignment/>
    </xf>
    <xf numFmtId="198" fontId="5" fillId="0" borderId="0" xfId="0" applyNumberFormat="1" applyFont="1" applyAlignment="1">
      <alignment/>
    </xf>
    <xf numFmtId="200" fontId="5" fillId="0" borderId="0" xfId="0" applyNumberFormat="1" applyFont="1" applyAlignment="1">
      <alignment horizontal="right"/>
    </xf>
    <xf numFmtId="49" fontId="5" fillId="0" borderId="0" xfId="0" applyNumberFormat="1" applyFont="1" applyAlignment="1">
      <alignment/>
    </xf>
    <xf numFmtId="49" fontId="5" fillId="0" borderId="0" xfId="0" applyNumberFormat="1" applyFont="1" applyAlignment="1">
      <alignment/>
    </xf>
    <xf numFmtId="177" fontId="4"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176" fontId="6" fillId="0" borderId="0" xfId="0" applyNumberFormat="1" applyFont="1" applyAlignment="1">
      <alignment horizontal="right"/>
    </xf>
    <xf numFmtId="176" fontId="5" fillId="0" borderId="0" xfId="0" applyNumberFormat="1" applyFont="1" applyAlignment="1">
      <alignment horizontal="right"/>
    </xf>
    <xf numFmtId="208" fontId="6" fillId="0" borderId="0" xfId="0" applyNumberFormat="1" applyFont="1" applyAlignment="1">
      <alignment/>
    </xf>
    <xf numFmtId="208" fontId="5" fillId="0" borderId="0" xfId="0" applyNumberFormat="1" applyFont="1" applyAlignment="1">
      <alignment/>
    </xf>
    <xf numFmtId="213" fontId="5" fillId="0" borderId="0" xfId="0" applyNumberFormat="1" applyFont="1" applyAlignment="1">
      <alignment/>
    </xf>
    <xf numFmtId="0" fontId="0" fillId="0" borderId="1" xfId="0" applyBorder="1" applyAlignment="1">
      <alignment/>
    </xf>
    <xf numFmtId="0" fontId="0" fillId="0" borderId="2" xfId="0" applyBorder="1" applyAlignment="1">
      <alignment/>
    </xf>
    <xf numFmtId="0" fontId="0" fillId="0" borderId="11" xfId="0" applyBorder="1" applyAlignment="1">
      <alignment/>
    </xf>
    <xf numFmtId="0" fontId="0" fillId="0" borderId="4" xfId="0" applyBorder="1" applyAlignment="1">
      <alignment/>
    </xf>
    <xf numFmtId="0" fontId="0" fillId="0" borderId="12" xfId="0" applyBorder="1" applyAlignment="1">
      <alignment/>
    </xf>
    <xf numFmtId="0" fontId="0" fillId="0" borderId="5" xfId="0" applyBorder="1" applyAlignment="1">
      <alignment/>
    </xf>
    <xf numFmtId="0" fontId="0" fillId="0" borderId="13" xfId="0" applyBorder="1" applyAlignment="1">
      <alignment/>
    </xf>
    <xf numFmtId="0" fontId="0" fillId="0" borderId="14" xfId="0" applyBorder="1" applyAlignment="1">
      <alignment/>
    </xf>
    <xf numFmtId="0" fontId="9" fillId="0" borderId="0" xfId="0" applyFont="1" applyBorder="1" applyAlignment="1">
      <alignment/>
    </xf>
    <xf numFmtId="0" fontId="9" fillId="0" borderId="0" xfId="0" applyFont="1" applyFill="1" applyBorder="1" applyAlignment="1">
      <alignment/>
    </xf>
    <xf numFmtId="206" fontId="0" fillId="0" borderId="0" xfId="0" applyNumberFormat="1" applyAlignment="1">
      <alignment/>
    </xf>
    <xf numFmtId="0" fontId="9" fillId="0" borderId="0" xfId="0" applyFont="1" applyAlignment="1">
      <alignment/>
    </xf>
    <xf numFmtId="0" fontId="0" fillId="0" borderId="0" xfId="0" applyAlignment="1">
      <alignment wrapText="1"/>
    </xf>
    <xf numFmtId="17" fontId="0" fillId="0" borderId="0" xfId="0" applyNumberFormat="1" applyAlignment="1">
      <alignment wrapText="1"/>
    </xf>
    <xf numFmtId="0" fontId="5" fillId="0" borderId="0" xfId="0" applyNumberFormat="1" applyFont="1" applyAlignment="1">
      <alignment/>
    </xf>
    <xf numFmtId="215" fontId="6" fillId="0" borderId="0" xfId="0" applyNumberFormat="1" applyFont="1" applyAlignment="1">
      <alignment/>
    </xf>
    <xf numFmtId="215" fontId="5" fillId="0" borderId="0" xfId="0" applyNumberFormat="1" applyFont="1" applyAlignment="1">
      <alignment/>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Continuous" vertical="center"/>
    </xf>
    <xf numFmtId="0" fontId="5" fillId="0" borderId="9" xfId="0" applyFont="1" applyBorder="1" applyAlignment="1">
      <alignment horizontal="center"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6" xfId="0" applyFont="1" applyBorder="1" applyAlignment="1">
      <alignment horizontal="centerContinuous" vertical="center"/>
    </xf>
    <xf numFmtId="0" fontId="5" fillId="0" borderId="11" xfId="0" applyFont="1" applyBorder="1" applyAlignment="1">
      <alignment/>
    </xf>
    <xf numFmtId="173" fontId="5" fillId="0" borderId="11" xfId="0" applyNumberFormat="1" applyFont="1" applyBorder="1" applyAlignment="1">
      <alignment/>
    </xf>
    <xf numFmtId="197" fontId="4" fillId="0" borderId="0" xfId="0" applyNumberFormat="1" applyFont="1" applyAlignment="1">
      <alignment/>
    </xf>
    <xf numFmtId="217" fontId="5" fillId="0" borderId="0" xfId="0" applyNumberFormat="1" applyFont="1" applyAlignment="1">
      <alignment/>
    </xf>
    <xf numFmtId="218" fontId="5" fillId="0" borderId="0" xfId="0" applyNumberFormat="1" applyFont="1" applyAlignment="1">
      <alignment/>
    </xf>
    <xf numFmtId="199" fontId="5" fillId="0" borderId="0" xfId="0" applyNumberFormat="1" applyFont="1" applyAlignment="1">
      <alignment/>
    </xf>
    <xf numFmtId="0" fontId="5" fillId="0" borderId="0" xfId="0" applyFont="1" applyAlignment="1">
      <alignment wrapText="1"/>
    </xf>
    <xf numFmtId="0" fontId="5" fillId="0" borderId="0" xfId="0" applyFont="1" applyBorder="1" applyAlignment="1">
      <alignment wrapText="1"/>
    </xf>
    <xf numFmtId="187" fontId="5" fillId="0" borderId="0" xfId="0" applyNumberFormat="1" applyFont="1" applyBorder="1" applyAlignment="1">
      <alignment/>
    </xf>
    <xf numFmtId="197" fontId="0" fillId="0" borderId="0" xfId="0" applyNumberFormat="1" applyAlignment="1">
      <alignment/>
    </xf>
    <xf numFmtId="223" fontId="5" fillId="0" borderId="0" xfId="0" applyNumberFormat="1" applyFont="1" applyAlignment="1">
      <alignment horizontal="right"/>
    </xf>
    <xf numFmtId="219" fontId="5" fillId="0" borderId="0" xfId="0" applyNumberFormat="1" applyFont="1" applyAlignment="1">
      <alignment/>
    </xf>
    <xf numFmtId="219" fontId="6" fillId="0" borderId="0" xfId="0" applyNumberFormat="1" applyFont="1" applyAlignment="1">
      <alignment/>
    </xf>
    <xf numFmtId="0" fontId="10" fillId="0" borderId="0" xfId="0" applyFont="1" applyAlignment="1">
      <alignment horizontal="left"/>
    </xf>
    <xf numFmtId="0" fontId="10" fillId="0" borderId="0" xfId="0" applyFont="1" applyAlignment="1">
      <alignment wrapText="1"/>
    </xf>
    <xf numFmtId="0" fontId="5" fillId="0" borderId="0" xfId="0" applyFont="1" applyAlignment="1">
      <alignment horizontal="left"/>
    </xf>
    <xf numFmtId="0" fontId="5" fillId="0" borderId="0" xfId="0" applyFont="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14" xfId="0" applyFont="1" applyBorder="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11" xfId="0" applyBorder="1" applyAlignment="1">
      <alignment/>
    </xf>
    <xf numFmtId="0" fontId="5" fillId="0" borderId="0" xfId="0" applyFont="1" applyAlignment="1">
      <alignment/>
    </xf>
    <xf numFmtId="0" fontId="5" fillId="0" borderId="4" xfId="0" applyFont="1" applyBorder="1" applyAlignment="1">
      <alignment/>
    </xf>
    <xf numFmtId="0" fontId="0" fillId="0" borderId="12" xfId="0" applyBorder="1" applyAlignment="1">
      <alignment/>
    </xf>
    <xf numFmtId="0" fontId="0" fillId="0" borderId="13" xfId="0"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6" fillId="0" borderId="0" xfId="0" applyFont="1" applyAlignment="1">
      <alignment horizontal="center" wrapText="1"/>
    </xf>
    <xf numFmtId="0" fontId="1" fillId="0" borderId="0" xfId="0" applyFont="1" applyAlignment="1">
      <alignment wrapText="1"/>
    </xf>
    <xf numFmtId="0" fontId="0" fillId="0" borderId="0" xfId="0" applyNumberFormat="1" applyAlignment="1">
      <alignment vertical="top"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0" fontId="10" fillId="0" borderId="0" xfId="0" applyFont="1" applyAlignment="1">
      <alignment horizontal="left" wrapText="1"/>
    </xf>
    <xf numFmtId="0" fontId="10" fillId="0" borderId="0" xfId="0" applyFont="1" applyAlignment="1">
      <alignment horizontal="left"/>
    </xf>
    <xf numFmtId="0" fontId="0" fillId="0" borderId="0" xfId="0" applyAlignment="1">
      <alignment/>
    </xf>
    <xf numFmtId="0" fontId="5" fillId="0" borderId="0" xfId="0" applyFont="1" applyAlignment="1">
      <alignment horizontal="left" wrapText="1"/>
    </xf>
    <xf numFmtId="0" fontId="5" fillId="0" borderId="0" xfId="0" applyFont="1" applyAlignment="1">
      <alignment horizontal="left"/>
    </xf>
    <xf numFmtId="0" fontId="17" fillId="0" borderId="0" xfId="0" applyFont="1" applyAlignment="1">
      <alignment/>
    </xf>
    <xf numFmtId="0" fontId="0" fillId="0" borderId="0" xfId="0"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wrapText="1"/>
    </xf>
    <xf numFmtId="0" fontId="5" fillId="0" borderId="14" xfId="0" applyFont="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xf>
    <xf numFmtId="0" fontId="0" fillId="0" borderId="13" xfId="0" applyBorder="1" applyAlignment="1">
      <alignment/>
    </xf>
    <xf numFmtId="0" fontId="0" fillId="0" borderId="4" xfId="0" applyBorder="1" applyAlignment="1">
      <alignment/>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0" fontId="5" fillId="0" borderId="0" xfId="0" applyFont="1" applyBorder="1" applyAlignment="1">
      <alignment horizontal="center"/>
    </xf>
    <xf numFmtId="0" fontId="5"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 fontId="5" fillId="0" borderId="14" xfId="0" applyNumberFormat="1" applyFont="1" applyBorder="1" applyAlignment="1">
      <alignment horizontal="center" vertical="center"/>
    </xf>
    <xf numFmtId="17" fontId="5" fillId="0" borderId="11" xfId="0" applyNumberFormat="1" applyFont="1" applyBorder="1" applyAlignment="1">
      <alignment horizontal="center" vertical="center"/>
    </xf>
    <xf numFmtId="17" fontId="5" fillId="0" borderId="12" xfId="0" applyNumberFormat="1" applyFont="1" applyBorder="1" applyAlignment="1">
      <alignment horizontal="center" vertical="center"/>
    </xf>
    <xf numFmtId="17" fontId="5" fillId="0" borderId="15" xfId="0" applyNumberFormat="1" applyFont="1" applyBorder="1" applyAlignment="1">
      <alignment horizontal="center" vertical="center"/>
    </xf>
    <xf numFmtId="17" fontId="5" fillId="0" borderId="17" xfId="0" applyNumberFormat="1" applyFont="1" applyBorder="1" applyAlignment="1">
      <alignment horizontal="center" vertical="center"/>
    </xf>
    <xf numFmtId="17" fontId="5" fillId="0" borderId="16"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center"/>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43"/>
          <c:w val="0.96525"/>
          <c:h val="0.95225"/>
        </c:manualLayout>
      </c:layout>
      <c:barChart>
        <c:barDir val="col"/>
        <c:grouping val="clustered"/>
        <c:varyColors val="0"/>
        <c:ser>
          <c:idx val="0"/>
          <c:order val="0"/>
          <c:tx>
            <c:strRef>
              <c:f>'GRAF01+02+Hilfstab.Graf'!$AK$36</c:f>
              <c:strCache>
                <c:ptCount val="1"/>
                <c:pt idx="0">
                  <c:v>insgesamt</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'GRAF01+02+Hilfstab.Graf'!$AJ$37:$AJ$42</c:f>
              <c:strCache/>
            </c:strRef>
          </c:cat>
          <c:val>
            <c:numRef>
              <c:f>'GRAF01+02+Hilfstab.Graf'!$AK$37:$AK$42</c:f>
              <c:numCache>
                <c:ptCount val="6"/>
                <c:pt idx="0">
                  <c:v>0</c:v>
                </c:pt>
                <c:pt idx="1">
                  <c:v>0</c:v>
                </c:pt>
                <c:pt idx="2">
                  <c:v>0</c:v>
                </c:pt>
                <c:pt idx="3">
                  <c:v>0</c:v>
                </c:pt>
                <c:pt idx="4">
                  <c:v>0</c:v>
                </c:pt>
                <c:pt idx="5">
                  <c:v>0</c:v>
                </c:pt>
              </c:numCache>
            </c:numRef>
          </c:val>
        </c:ser>
        <c:ser>
          <c:idx val="1"/>
          <c:order val="1"/>
          <c:tx>
            <c:strRef>
              <c:f>'GRAF01+02+Hilfstab.Graf'!$AL$36</c:f>
              <c:strCache>
                <c:ptCount val="1"/>
                <c:pt idx="0">
                  <c:v>männlich</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'GRAF01+02+Hilfstab.Graf'!$AJ$37:$AJ$42</c:f>
              <c:strCache/>
            </c:strRef>
          </c:cat>
          <c:val>
            <c:numRef>
              <c:f>'GRAF01+02+Hilfstab.Graf'!$AL$37:$AL$42</c:f>
              <c:numCache>
                <c:ptCount val="6"/>
                <c:pt idx="0">
                  <c:v>0</c:v>
                </c:pt>
                <c:pt idx="1">
                  <c:v>0</c:v>
                </c:pt>
                <c:pt idx="2">
                  <c:v>0</c:v>
                </c:pt>
                <c:pt idx="3">
                  <c:v>0</c:v>
                </c:pt>
                <c:pt idx="4">
                  <c:v>0</c:v>
                </c:pt>
                <c:pt idx="5">
                  <c:v>0</c:v>
                </c:pt>
              </c:numCache>
            </c:numRef>
          </c:val>
        </c:ser>
        <c:ser>
          <c:idx val="2"/>
          <c:order val="2"/>
          <c:tx>
            <c:strRef>
              <c:f>'GRAF01+02+Hilfstab.Graf'!$AM$36</c:f>
              <c:strCache>
                <c:ptCount val="1"/>
                <c:pt idx="0">
                  <c:v>weiblich</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'GRAF01+02+Hilfstab.Graf'!$AJ$37:$AJ$42</c:f>
              <c:strCache/>
            </c:strRef>
          </c:cat>
          <c:val>
            <c:numRef>
              <c:f>'GRAF01+02+Hilfstab.Graf'!$AM$37:$AM$42</c:f>
              <c:numCache>
                <c:ptCount val="6"/>
                <c:pt idx="0">
                  <c:v>0</c:v>
                </c:pt>
                <c:pt idx="1">
                  <c:v>0</c:v>
                </c:pt>
                <c:pt idx="2">
                  <c:v>0</c:v>
                </c:pt>
                <c:pt idx="3">
                  <c:v>0</c:v>
                </c:pt>
                <c:pt idx="4">
                  <c:v>0</c:v>
                </c:pt>
                <c:pt idx="5">
                  <c:v>0</c:v>
                </c:pt>
              </c:numCache>
            </c:numRef>
          </c:val>
        </c:ser>
        <c:gapWidth val="80"/>
        <c:axId val="2759569"/>
        <c:axId val="24836122"/>
      </c:barChart>
      <c:catAx>
        <c:axId val="2759569"/>
        <c:scaling>
          <c:orientation val="minMax"/>
        </c:scaling>
        <c:axPos val="b"/>
        <c:delete val="1"/>
        <c:majorTickMark val="out"/>
        <c:minorTickMark val="none"/>
        <c:tickLblPos val="nextTo"/>
        <c:crossAx val="24836122"/>
        <c:crosses val="autoZero"/>
        <c:auto val="1"/>
        <c:lblOffset val="100"/>
        <c:noMultiLvlLbl val="0"/>
      </c:catAx>
      <c:valAx>
        <c:axId val="24836122"/>
        <c:scaling>
          <c:orientation val="minMax"/>
        </c:scaling>
        <c:axPos val="l"/>
        <c:title>
          <c:tx>
            <c:rich>
              <a:bodyPr vert="horz" rot="0" anchor="ctr"/>
              <a:lstStyle/>
              <a:p>
                <a:pPr algn="ctr">
                  <a:defRPr/>
                </a:pPr>
                <a:r>
                  <a:rPr lang="en-US" cap="none" sz="800" b="0" i="0" u="none" baseline="0">
                    <a:latin typeface="Arial"/>
                    <a:ea typeface="Arial"/>
                    <a:cs typeface="Arial"/>
                  </a:rPr>
                  <a:t>Altersjahr</a:t>
                </a:r>
              </a:p>
            </c:rich>
          </c:tx>
          <c:layout>
            <c:manualLayout>
              <c:xMode val="factor"/>
              <c:yMode val="factor"/>
              <c:x val="0.03525"/>
              <c:y val="0.1357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59569"/>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25"/>
          <c:y val="0.10975"/>
          <c:w val="0.63175"/>
          <c:h val="0.76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explosion val="10"/>
            <c:spPr>
              <a:solidFill>
                <a:srgbClr val="FFFFFF"/>
              </a:solidFill>
            </c:spPr>
          </c:dPt>
          <c:dPt>
            <c:idx val="1"/>
            <c:spPr>
              <a:solidFill>
                <a:srgbClr val="C0C0C0"/>
              </a:solidFill>
            </c:spPr>
          </c:dPt>
          <c:dPt>
            <c:idx val="2"/>
            <c:spPr>
              <a:solidFill>
                <a:srgbClr val="969696"/>
              </a:solidFill>
            </c:spPr>
          </c:dPt>
          <c:dPt>
            <c:idx val="3"/>
            <c:spPr>
              <a:solidFill>
                <a:srgbClr val="424242"/>
              </a:solidFill>
            </c:spPr>
          </c:dPt>
          <c:dPt>
            <c:idx val="4"/>
            <c:spPr>
              <a:solidFill>
                <a:srgbClr val="000000"/>
              </a:solidFill>
            </c:spPr>
          </c:dPt>
          <c:dPt>
            <c:idx val="5"/>
            <c:spPr>
              <a:pattFill prst="pct50">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'GRAF01+02+Hilfstab.Graf'!$AJ$2:$AJ$7</c:f>
              <c:strCache/>
            </c:strRef>
          </c:cat>
          <c:val>
            <c:numRef>
              <c:f>'GRAF01+02+Hilfstab.Graf'!$AK$2:$AK$7</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1"/>
          <c:h val="0.973"/>
        </c:manualLayout>
      </c:layout>
      <c:barChart>
        <c:barDir val="col"/>
        <c:grouping val="stacked"/>
        <c:varyColors val="0"/>
        <c:ser>
          <c:idx val="0"/>
          <c:order val="0"/>
          <c:tx>
            <c:strRef>
              <c:f>'GRAF01+02+Hilfstab.Graf'!$AJ$10</c:f>
              <c:strCache>
                <c:ptCount val="1"/>
                <c:pt idx="0">
                  <c:v>übrige Krankheiten des Kreislaufsystems</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'GRAF01+02+Hilfstab.Graf'!$AK$10</c:f>
              <c:numCache>
                <c:ptCount val="1"/>
                <c:pt idx="0">
                  <c:v>0</c:v>
                </c:pt>
              </c:numCache>
            </c:numRef>
          </c:val>
        </c:ser>
        <c:ser>
          <c:idx val="1"/>
          <c:order val="1"/>
          <c:tx>
            <c:strRef>
              <c:f>'GRAF01+02+Hilfstab.Graf'!$AJ$11</c:f>
              <c:strCache>
                <c:ptCount val="1"/>
                <c:pt idx="0">
                  <c:v>zerebrovaskuläre Krankheiten</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'GRAF01+02+Hilfstab.Graf'!$AK$11</c:f>
              <c:numCache>
                <c:ptCount val="1"/>
                <c:pt idx="0">
                  <c:v>0</c:v>
                </c:pt>
              </c:numCache>
            </c:numRef>
          </c:val>
        </c:ser>
        <c:ser>
          <c:idx val="2"/>
          <c:order val="2"/>
          <c:tx>
            <c:strRef>
              <c:f>'GRAF01+02+Hilfstab.Graf'!$AJ$12</c:f>
              <c:strCache>
                <c:ptCount val="1"/>
                <c:pt idx="0">
                  <c:v>sonstige Formen der Herzkrankheit</c:v>
                </c:pt>
              </c:strCache>
            </c:strRef>
          </c:tx>
          <c:spPr>
            <a:pattFill prst="pct1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'GRAF01+02+Hilfstab.Graf'!$AK$12</c:f>
              <c:numCache>
                <c:ptCount val="1"/>
                <c:pt idx="0">
                  <c:v>0</c:v>
                </c:pt>
              </c:numCache>
            </c:numRef>
          </c:val>
        </c:ser>
        <c:ser>
          <c:idx val="3"/>
          <c:order val="3"/>
          <c:tx>
            <c:strRef>
              <c:f>'GRAF01+02+Hilfstab.Graf'!$AJ$13</c:f>
              <c:strCache>
                <c:ptCount val="1"/>
                <c:pt idx="0">
                  <c:v>ischämische Herzkrankheiten</c:v>
                </c:pt>
              </c:strCache>
            </c:strRef>
          </c:tx>
          <c:spPr>
            <a:pattFill prst="dot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'GRAF01+02+Hilfstab.Graf'!$AK$13</c:f>
              <c:numCache>
                <c:ptCount val="1"/>
                <c:pt idx="0">
                  <c:v>0</c:v>
                </c:pt>
              </c:numCache>
            </c:numRef>
          </c:val>
        </c:ser>
        <c:overlap val="100"/>
        <c:axId val="22198507"/>
        <c:axId val="65568836"/>
      </c:barChart>
      <c:catAx>
        <c:axId val="22198507"/>
        <c:scaling>
          <c:orientation val="minMax"/>
        </c:scaling>
        <c:axPos val="b"/>
        <c:delete val="1"/>
        <c:majorTickMark val="out"/>
        <c:minorTickMark val="none"/>
        <c:tickLblPos val="nextTo"/>
        <c:crossAx val="65568836"/>
        <c:crosses val="autoZero"/>
        <c:auto val="1"/>
        <c:lblOffset val="100"/>
        <c:noMultiLvlLbl val="0"/>
      </c:catAx>
      <c:valAx>
        <c:axId val="65568836"/>
        <c:scaling>
          <c:orientation val="minMax"/>
        </c:scaling>
        <c:axPos val="l"/>
        <c:delete val="1"/>
        <c:majorTickMark val="out"/>
        <c:minorTickMark val="none"/>
        <c:tickLblPos val="nextTo"/>
        <c:crossAx val="2219850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535"/>
          <c:w val="0.94925"/>
          <c:h val="0.88525"/>
        </c:manualLayout>
      </c:layout>
      <c:barChart>
        <c:barDir val="col"/>
        <c:grouping val="clustered"/>
        <c:varyColors val="0"/>
        <c:ser>
          <c:idx val="0"/>
          <c:order val="0"/>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'TAB06+GRAF03+Hilftab.Graf'!$AM$77:$AM$86</c:f>
              <c:strCache/>
            </c:strRef>
          </c:cat>
          <c:val>
            <c:numRef>
              <c:f>'TAB06+GRAF03+Hilftab.Graf'!$AN$77:$AN$86</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'TAB06+GRAF03+Hilftab.Graf'!$AM$77:$AM$86</c:f>
              <c:strCache/>
            </c:strRef>
          </c:cat>
          <c:val>
            <c:numRef>
              <c:f>'TAB06+GRAF03+Hilftab.Graf'!$AO$77:$AO$86</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'TAB06+GRAF03+Hilftab.Graf'!$AM$77:$AM$86</c:f>
              <c:strCache/>
            </c:strRef>
          </c:cat>
          <c:val>
            <c:numRef>
              <c:f>'TAB06+GRAF03+Hilftab.Graf'!$AP$77:$AP$86</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'TAB06+GRAF03+Hilftab.Graf'!$AM$77:$AM$86</c:f>
              <c:strCache/>
            </c:strRef>
          </c:cat>
          <c:val>
            <c:numRef>
              <c:f>'TAB06+GRAF03+Hilftab.Graf'!$AQ$77:$AQ$86</c:f>
              <c:numCache>
                <c:ptCount val="10"/>
                <c:pt idx="0">
                  <c:v>0</c:v>
                </c:pt>
                <c:pt idx="1">
                  <c:v>0</c:v>
                </c:pt>
                <c:pt idx="2">
                  <c:v>0</c:v>
                </c:pt>
                <c:pt idx="3">
                  <c:v>0</c:v>
                </c:pt>
                <c:pt idx="4">
                  <c:v>0</c:v>
                </c:pt>
                <c:pt idx="5">
                  <c:v>0</c:v>
                </c:pt>
                <c:pt idx="6">
                  <c:v>0</c:v>
                </c:pt>
                <c:pt idx="7">
                  <c:v>0</c:v>
                </c:pt>
                <c:pt idx="8">
                  <c:v>0</c:v>
                </c:pt>
                <c:pt idx="9">
                  <c:v>0</c:v>
                </c:pt>
              </c:numCache>
            </c:numRef>
          </c:val>
        </c:ser>
        <c:gapWidth val="40"/>
        <c:axId val="53248613"/>
        <c:axId val="9475470"/>
      </c:barChart>
      <c:catAx>
        <c:axId val="53248613"/>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57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9475470"/>
        <c:crosses val="autoZero"/>
        <c:auto val="1"/>
        <c:lblOffset val="100"/>
        <c:noMultiLvlLbl val="0"/>
      </c:catAx>
      <c:valAx>
        <c:axId val="9475470"/>
        <c:scaling>
          <c:orientation val="minMax"/>
          <c:max val="100"/>
        </c:scaling>
        <c:axPos val="l"/>
        <c:title>
          <c:tx>
            <c:rich>
              <a:bodyPr vert="horz" rot="0" anchor="ctr"/>
              <a:lstStyle/>
              <a:p>
                <a:pPr algn="ctr">
                  <a:defRPr/>
                </a:pPr>
                <a:r>
                  <a:rPr lang="en-US" cap="none" sz="800" b="0" i="0" u="none" baseline="0">
                    <a:latin typeface="Arial"/>
                    <a:ea typeface="Arial"/>
                    <a:cs typeface="Arial"/>
                  </a:rPr>
                  <a:t>Anzahl</a:t>
                </a:r>
              </a:p>
            </c:rich>
          </c:tx>
          <c:layout>
            <c:manualLayout>
              <c:xMode val="factor"/>
              <c:yMode val="factor"/>
              <c:x val="0.02675"/>
              <c:y val="0.13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248613"/>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38</xdr:row>
      <xdr:rowOff>57150</xdr:rowOff>
    </xdr:from>
    <xdr:to>
      <xdr:col>34</xdr:col>
      <xdr:colOff>38100</xdr:colOff>
      <xdr:row>59</xdr:row>
      <xdr:rowOff>28575</xdr:rowOff>
    </xdr:to>
    <xdr:graphicFrame>
      <xdr:nvGraphicFramePr>
        <xdr:cNvPr id="1" name="Chart 1"/>
        <xdr:cNvGraphicFramePr/>
      </xdr:nvGraphicFramePr>
      <xdr:xfrm>
        <a:off x="152400" y="4886325"/>
        <a:ext cx="5391150" cy="2571750"/>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59</xdr:row>
      <xdr:rowOff>95250</xdr:rowOff>
    </xdr:from>
    <xdr:to>
      <xdr:col>19</xdr:col>
      <xdr:colOff>9525</xdr:colOff>
      <xdr:row>63</xdr:row>
      <xdr:rowOff>38100</xdr:rowOff>
    </xdr:to>
    <xdr:sp>
      <xdr:nvSpPr>
        <xdr:cNvPr id="2" name="TextBox 2"/>
        <xdr:cNvSpPr txBox="1">
          <a:spLocks noChangeArrowheads="1"/>
        </xdr:cNvSpPr>
      </xdr:nvSpPr>
      <xdr:spPr>
        <a:xfrm>
          <a:off x="2333625" y="7524750"/>
          <a:ext cx="752475"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Kreislauf-
systems</a:t>
          </a:r>
        </a:p>
      </xdr:txBody>
    </xdr:sp>
    <xdr:clientData/>
  </xdr:twoCellAnchor>
  <xdr:twoCellAnchor>
    <xdr:from>
      <xdr:col>18</xdr:col>
      <xdr:colOff>142875</xdr:colOff>
      <xdr:row>59</xdr:row>
      <xdr:rowOff>95250</xdr:rowOff>
    </xdr:from>
    <xdr:to>
      <xdr:col>24</xdr:col>
      <xdr:colOff>85725</xdr:colOff>
      <xdr:row>63</xdr:row>
      <xdr:rowOff>104775</xdr:rowOff>
    </xdr:to>
    <xdr:sp>
      <xdr:nvSpPr>
        <xdr:cNvPr id="3" name="TextBox 3"/>
        <xdr:cNvSpPr txBox="1">
          <a:spLocks noChangeArrowheads="1"/>
        </xdr:cNvSpPr>
      </xdr:nvSpPr>
      <xdr:spPr>
        <a:xfrm>
          <a:off x="3057525" y="7524750"/>
          <a:ext cx="914400"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Atmungs-
systems</a:t>
          </a:r>
        </a:p>
      </xdr:txBody>
    </xdr:sp>
    <xdr:clientData/>
  </xdr:twoCellAnchor>
  <xdr:twoCellAnchor>
    <xdr:from>
      <xdr:col>24</xdr:col>
      <xdr:colOff>9525</xdr:colOff>
      <xdr:row>59</xdr:row>
      <xdr:rowOff>95250</xdr:rowOff>
    </xdr:from>
    <xdr:to>
      <xdr:col>28</xdr:col>
      <xdr:colOff>142875</xdr:colOff>
      <xdr:row>63</xdr:row>
      <xdr:rowOff>38100</xdr:rowOff>
    </xdr:to>
    <xdr:sp>
      <xdr:nvSpPr>
        <xdr:cNvPr id="4" name="TextBox 4"/>
        <xdr:cNvSpPr txBox="1">
          <a:spLocks noChangeArrowheads="1"/>
        </xdr:cNvSpPr>
      </xdr:nvSpPr>
      <xdr:spPr>
        <a:xfrm>
          <a:off x="3895725" y="7524750"/>
          <a:ext cx="781050"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Verdauungs-
systems</a:t>
          </a:r>
        </a:p>
      </xdr:txBody>
    </xdr:sp>
    <xdr:clientData/>
  </xdr:twoCellAnchor>
  <xdr:twoCellAnchor>
    <xdr:from>
      <xdr:col>28</xdr:col>
      <xdr:colOff>66675</xdr:colOff>
      <xdr:row>59</xdr:row>
      <xdr:rowOff>95250</xdr:rowOff>
    </xdr:from>
    <xdr:to>
      <xdr:col>34</xdr:col>
      <xdr:colOff>142875</xdr:colOff>
      <xdr:row>64</xdr:row>
      <xdr:rowOff>57150</xdr:rowOff>
    </xdr:to>
    <xdr:sp>
      <xdr:nvSpPr>
        <xdr:cNvPr id="5" name="TextBox 5"/>
        <xdr:cNvSpPr txBox="1">
          <a:spLocks noChangeArrowheads="1"/>
        </xdr:cNvSpPr>
      </xdr:nvSpPr>
      <xdr:spPr>
        <a:xfrm>
          <a:off x="4600575" y="7524750"/>
          <a:ext cx="1047750" cy="581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Verletzungen,
Vergiftungen u.
best. and. Folgen
äußerer Ursachen</a:t>
          </a:r>
        </a:p>
      </xdr:txBody>
    </xdr:sp>
    <xdr:clientData/>
  </xdr:twoCellAnchor>
  <xdr:twoCellAnchor>
    <xdr:from>
      <xdr:col>9</xdr:col>
      <xdr:colOff>9525</xdr:colOff>
      <xdr:row>65</xdr:row>
      <xdr:rowOff>9525</xdr:rowOff>
    </xdr:from>
    <xdr:to>
      <xdr:col>10</xdr:col>
      <xdr:colOff>0</xdr:colOff>
      <xdr:row>66</xdr:row>
      <xdr:rowOff>0</xdr:rowOff>
    </xdr:to>
    <xdr:sp>
      <xdr:nvSpPr>
        <xdr:cNvPr id="6" name="TextBox 6"/>
        <xdr:cNvSpPr txBox="1">
          <a:spLocks noChangeArrowheads="1"/>
        </xdr:cNvSpPr>
      </xdr:nvSpPr>
      <xdr:spPr>
        <a:xfrm>
          <a:off x="1466850" y="8181975"/>
          <a:ext cx="15240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xdr:nvSpPr>
        <xdr:cNvPr id="7" name="TextBox 7"/>
        <xdr:cNvSpPr txBox="1">
          <a:spLocks noChangeArrowheads="1"/>
        </xdr:cNvSpPr>
      </xdr:nvSpPr>
      <xdr:spPr>
        <a:xfrm>
          <a:off x="2600325" y="8181975"/>
          <a:ext cx="152400" cy="114300"/>
        </a:xfrm>
        <a:prstGeom prst="rect">
          <a:avLst/>
        </a:prstGeom>
        <a:pattFill prst="dk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xdr:nvSpPr>
        <xdr:cNvPr id="8" name="TextBox 8"/>
        <xdr:cNvSpPr txBox="1">
          <a:spLocks noChangeArrowheads="1"/>
        </xdr:cNvSpPr>
      </xdr:nvSpPr>
      <xdr:spPr>
        <a:xfrm>
          <a:off x="3571875" y="8181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xdr:row>
      <xdr:rowOff>76200</xdr:rowOff>
    </xdr:from>
    <xdr:to>
      <xdr:col>17</xdr:col>
      <xdr:colOff>57150</xdr:colOff>
      <xdr:row>23</xdr:row>
      <xdr:rowOff>38100</xdr:rowOff>
    </xdr:to>
    <xdr:graphicFrame>
      <xdr:nvGraphicFramePr>
        <xdr:cNvPr id="9" name="Chart 9"/>
        <xdr:cNvGraphicFramePr/>
      </xdr:nvGraphicFramePr>
      <xdr:xfrm>
        <a:off x="104775" y="790575"/>
        <a:ext cx="2705100" cy="2190750"/>
      </xdr:xfrm>
      <a:graphic>
        <a:graphicData uri="http://schemas.openxmlformats.org/drawingml/2006/chart">
          <c:chart xmlns:c="http://schemas.openxmlformats.org/drawingml/2006/chart" r:id="rId2"/>
        </a:graphicData>
      </a:graphic>
    </xdr:graphicFrame>
    <xdr:clientData/>
  </xdr:twoCellAnchor>
  <xdr:twoCellAnchor>
    <xdr:from>
      <xdr:col>18</xdr:col>
      <xdr:colOff>133350</xdr:colOff>
      <xdr:row>5</xdr:row>
      <xdr:rowOff>47625</xdr:rowOff>
    </xdr:from>
    <xdr:to>
      <xdr:col>28</xdr:col>
      <xdr:colOff>133350</xdr:colOff>
      <xdr:row>21</xdr:row>
      <xdr:rowOff>28575</xdr:rowOff>
    </xdr:to>
    <xdr:graphicFrame>
      <xdr:nvGraphicFramePr>
        <xdr:cNvPr id="10" name="Chart 10"/>
        <xdr:cNvGraphicFramePr/>
      </xdr:nvGraphicFramePr>
      <xdr:xfrm>
        <a:off x="3048000" y="762000"/>
        <a:ext cx="1619250" cy="1962150"/>
      </xdr:xfrm>
      <a:graphic>
        <a:graphicData uri="http://schemas.openxmlformats.org/drawingml/2006/chart">
          <c:chart xmlns:c="http://schemas.openxmlformats.org/drawingml/2006/chart" r:id="rId3"/>
        </a:graphicData>
      </a:graphic>
    </xdr:graphicFrame>
    <xdr:clientData/>
  </xdr:twoCellAnchor>
  <xdr:twoCellAnchor>
    <xdr:from>
      <xdr:col>26</xdr:col>
      <xdr:colOff>47625</xdr:colOff>
      <xdr:row>9</xdr:row>
      <xdr:rowOff>57150</xdr:rowOff>
    </xdr:from>
    <xdr:to>
      <xdr:col>34</xdr:col>
      <xdr:colOff>200025</xdr:colOff>
      <xdr:row>11</xdr:row>
      <xdr:rowOff>85725</xdr:rowOff>
    </xdr:to>
    <xdr:sp>
      <xdr:nvSpPr>
        <xdr:cNvPr id="11" name="TextBox 13"/>
        <xdr:cNvSpPr txBox="1">
          <a:spLocks noChangeArrowheads="1"/>
        </xdr:cNvSpPr>
      </xdr:nvSpPr>
      <xdr:spPr>
        <a:xfrm>
          <a:off x="4257675" y="1266825"/>
          <a:ext cx="1447800"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ischämische
Herzkrankheiten (44,8 %)</a:t>
          </a:r>
        </a:p>
      </xdr:txBody>
    </xdr:sp>
    <xdr:clientData/>
  </xdr:twoCellAnchor>
  <xdr:twoCellAnchor>
    <xdr:from>
      <xdr:col>26</xdr:col>
      <xdr:colOff>47625</xdr:colOff>
      <xdr:row>13</xdr:row>
      <xdr:rowOff>66675</xdr:rowOff>
    </xdr:from>
    <xdr:to>
      <xdr:col>34</xdr:col>
      <xdr:colOff>257175</xdr:colOff>
      <xdr:row>16</xdr:row>
      <xdr:rowOff>47625</xdr:rowOff>
    </xdr:to>
    <xdr:sp>
      <xdr:nvSpPr>
        <xdr:cNvPr id="12" name="TextBox 14"/>
        <xdr:cNvSpPr txBox="1">
          <a:spLocks noChangeArrowheads="1"/>
        </xdr:cNvSpPr>
      </xdr:nvSpPr>
      <xdr:spPr>
        <a:xfrm>
          <a:off x="4257675" y="1771650"/>
          <a:ext cx="1504950" cy="3524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sonstige Formen der
Herzkrankheit (17,1 %)</a:t>
          </a:r>
        </a:p>
      </xdr:txBody>
    </xdr:sp>
    <xdr:clientData/>
  </xdr:twoCellAnchor>
  <xdr:twoCellAnchor>
    <xdr:from>
      <xdr:col>26</xdr:col>
      <xdr:colOff>47625</xdr:colOff>
      <xdr:row>15</xdr:row>
      <xdr:rowOff>104775</xdr:rowOff>
    </xdr:from>
    <xdr:to>
      <xdr:col>34</xdr:col>
      <xdr:colOff>333375</xdr:colOff>
      <xdr:row>18</xdr:row>
      <xdr:rowOff>38100</xdr:rowOff>
    </xdr:to>
    <xdr:sp>
      <xdr:nvSpPr>
        <xdr:cNvPr id="13" name="TextBox 15"/>
        <xdr:cNvSpPr txBox="1">
          <a:spLocks noChangeArrowheads="1"/>
        </xdr:cNvSpPr>
      </xdr:nvSpPr>
      <xdr:spPr>
        <a:xfrm>
          <a:off x="4257675" y="2057400"/>
          <a:ext cx="15811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zerebrovaskuläre
Krankheiten (19,8 %)</a:t>
          </a:r>
        </a:p>
      </xdr:txBody>
    </xdr:sp>
    <xdr:clientData/>
  </xdr:twoCellAnchor>
  <xdr:twoCellAnchor>
    <xdr:from>
      <xdr:col>26</xdr:col>
      <xdr:colOff>57150</xdr:colOff>
      <xdr:row>18</xdr:row>
      <xdr:rowOff>38100</xdr:rowOff>
    </xdr:from>
    <xdr:to>
      <xdr:col>34</xdr:col>
      <xdr:colOff>304800</xdr:colOff>
      <xdr:row>22</xdr:row>
      <xdr:rowOff>19050</xdr:rowOff>
    </xdr:to>
    <xdr:sp>
      <xdr:nvSpPr>
        <xdr:cNvPr id="14" name="TextBox 16"/>
        <xdr:cNvSpPr txBox="1">
          <a:spLocks noChangeArrowheads="1"/>
        </xdr:cNvSpPr>
      </xdr:nvSpPr>
      <xdr:spPr>
        <a:xfrm>
          <a:off x="4267200" y="2362200"/>
          <a:ext cx="1543050" cy="476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übrige Krankheiten des
Kreislaufsystems (18,3 %)</a:t>
          </a:r>
        </a:p>
      </xdr:txBody>
    </xdr:sp>
    <xdr:clientData/>
  </xdr:twoCellAnchor>
  <xdr:twoCellAnchor>
    <xdr:from>
      <xdr:col>5</xdr:col>
      <xdr:colOff>0</xdr:colOff>
      <xdr:row>25</xdr:row>
      <xdr:rowOff>0</xdr:rowOff>
    </xdr:from>
    <xdr:to>
      <xdr:col>6</xdr:col>
      <xdr:colOff>0</xdr:colOff>
      <xdr:row>26</xdr:row>
      <xdr:rowOff>0</xdr:rowOff>
    </xdr:to>
    <xdr:sp>
      <xdr:nvSpPr>
        <xdr:cNvPr id="15" name="Rectangle 17"/>
        <xdr:cNvSpPr>
          <a:spLocks/>
        </xdr:cNvSpPr>
      </xdr:nvSpPr>
      <xdr:spPr>
        <a:xfrm>
          <a:off x="809625" y="319087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6" name="Rectangle 18"/>
        <xdr:cNvSpPr>
          <a:spLocks/>
        </xdr:cNvSpPr>
      </xdr:nvSpPr>
      <xdr:spPr>
        <a:xfrm>
          <a:off x="809625" y="3438525"/>
          <a:ext cx="161925" cy="1238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7" name="Rectangle 19"/>
        <xdr:cNvSpPr>
          <a:spLocks/>
        </xdr:cNvSpPr>
      </xdr:nvSpPr>
      <xdr:spPr>
        <a:xfrm>
          <a:off x="809625" y="3695700"/>
          <a:ext cx="161925" cy="1238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8" name="Rectangle 20"/>
        <xdr:cNvSpPr>
          <a:spLocks/>
        </xdr:cNvSpPr>
      </xdr:nvSpPr>
      <xdr:spPr>
        <a:xfrm>
          <a:off x="3076575" y="3190875"/>
          <a:ext cx="161925" cy="123825"/>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24</xdr:row>
      <xdr:rowOff>38100</xdr:rowOff>
    </xdr:from>
    <xdr:to>
      <xdr:col>34</xdr:col>
      <xdr:colOff>38100</xdr:colOff>
      <xdr:row>26</xdr:row>
      <xdr:rowOff>95250</xdr:rowOff>
    </xdr:to>
    <xdr:sp>
      <xdr:nvSpPr>
        <xdr:cNvPr id="19" name="TextBox 21"/>
        <xdr:cNvSpPr txBox="1">
          <a:spLocks noChangeArrowheads="1"/>
        </xdr:cNvSpPr>
      </xdr:nvSpPr>
      <xdr:spPr>
        <a:xfrm>
          <a:off x="3267075" y="3105150"/>
          <a:ext cx="22764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Verletzungen, Vergiftungen und bestimmte</a:t>
          </a:r>
          <a:r>
            <a:rPr lang="en-US" cap="none" sz="1000" b="0" i="0" u="none" baseline="0">
              <a:latin typeface="Arial"/>
              <a:ea typeface="Arial"/>
              <a:cs typeface="Arial"/>
            </a:rPr>
            <a:t>
</a:t>
          </a:r>
          <a:r>
            <a:rPr lang="en-US" cap="none" sz="800" b="0" i="0" u="none" baseline="0">
              <a:latin typeface="Arial"/>
              <a:ea typeface="Arial"/>
              <a:cs typeface="Arial"/>
            </a:rPr>
            <a:t>andere Folgen äußerer Ursachen</a:t>
          </a:r>
        </a:p>
      </xdr:txBody>
    </xdr:sp>
    <xdr:clientData/>
  </xdr:twoCellAnchor>
  <xdr:twoCellAnchor>
    <xdr:from>
      <xdr:col>19</xdr:col>
      <xdr:colOff>9525</xdr:colOff>
      <xdr:row>27</xdr:row>
      <xdr:rowOff>0</xdr:rowOff>
    </xdr:from>
    <xdr:to>
      <xdr:col>20</xdr:col>
      <xdr:colOff>0</xdr:colOff>
      <xdr:row>28</xdr:row>
      <xdr:rowOff>0</xdr:rowOff>
    </xdr:to>
    <xdr:sp>
      <xdr:nvSpPr>
        <xdr:cNvPr id="20" name="Rectangle 22"/>
        <xdr:cNvSpPr>
          <a:spLocks/>
        </xdr:cNvSpPr>
      </xdr:nvSpPr>
      <xdr:spPr>
        <a:xfrm>
          <a:off x="3086100" y="3438525"/>
          <a:ext cx="152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21" name="Rectangle 23"/>
        <xdr:cNvSpPr>
          <a:spLocks/>
        </xdr:cNvSpPr>
      </xdr:nvSpPr>
      <xdr:spPr>
        <a:xfrm>
          <a:off x="3086100" y="3686175"/>
          <a:ext cx="152400" cy="114300"/>
        </a:xfrm>
        <a:prstGeom prst="rect">
          <a:avLst/>
        </a:prstGeom>
        <a:pattFill prst="pct50">
          <a:fgClr>
            <a:srgbClr val="424242"/>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59</xdr:row>
      <xdr:rowOff>95250</xdr:rowOff>
    </xdr:from>
    <xdr:to>
      <xdr:col>13</xdr:col>
      <xdr:colOff>133350</xdr:colOff>
      <xdr:row>62</xdr:row>
      <xdr:rowOff>0</xdr:rowOff>
    </xdr:to>
    <xdr:sp>
      <xdr:nvSpPr>
        <xdr:cNvPr id="22" name="TextBox 25"/>
        <xdr:cNvSpPr txBox="1">
          <a:spLocks noChangeArrowheads="1"/>
        </xdr:cNvSpPr>
      </xdr:nvSpPr>
      <xdr:spPr>
        <a:xfrm>
          <a:off x="1562100" y="7524750"/>
          <a:ext cx="676275"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Neubildungen</a:t>
          </a:r>
        </a:p>
      </xdr:txBody>
    </xdr:sp>
    <xdr:clientData/>
  </xdr:twoCellAnchor>
  <xdr:twoCellAnchor>
    <xdr:from>
      <xdr:col>4</xdr:col>
      <xdr:colOff>142875</xdr:colOff>
      <xdr:row>59</xdr:row>
      <xdr:rowOff>95250</xdr:rowOff>
    </xdr:from>
    <xdr:to>
      <xdr:col>8</xdr:col>
      <xdr:colOff>114300</xdr:colOff>
      <xdr:row>62</xdr:row>
      <xdr:rowOff>104775</xdr:rowOff>
    </xdr:to>
    <xdr:sp>
      <xdr:nvSpPr>
        <xdr:cNvPr id="23" name="TextBox 26"/>
        <xdr:cNvSpPr txBox="1">
          <a:spLocks noChangeArrowheads="1"/>
        </xdr:cNvSpPr>
      </xdr:nvSpPr>
      <xdr:spPr>
        <a:xfrm>
          <a:off x="790575" y="7524750"/>
          <a:ext cx="619125"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Sterbefälle insgesamt</a:t>
          </a:r>
        </a:p>
      </xdr:txBody>
    </xdr:sp>
    <xdr:clientData/>
  </xdr:twoCellAnchor>
  <xdr:twoCellAnchor>
    <xdr:from>
      <xdr:col>9</xdr:col>
      <xdr:colOff>152400</xdr:colOff>
      <xdr:row>7</xdr:row>
      <xdr:rowOff>85725</xdr:rowOff>
    </xdr:from>
    <xdr:to>
      <xdr:col>21</xdr:col>
      <xdr:colOff>152400</xdr:colOff>
      <xdr:row>7</xdr:row>
      <xdr:rowOff>104775</xdr:rowOff>
    </xdr:to>
    <xdr:sp>
      <xdr:nvSpPr>
        <xdr:cNvPr id="24" name="Line 30"/>
        <xdr:cNvSpPr>
          <a:spLocks/>
        </xdr:cNvSpPr>
      </xdr:nvSpPr>
      <xdr:spPr>
        <a:xfrm>
          <a:off x="1609725" y="1047750"/>
          <a:ext cx="1943100" cy="1905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20</xdr:row>
      <xdr:rowOff>66675</xdr:rowOff>
    </xdr:from>
    <xdr:to>
      <xdr:col>21</xdr:col>
      <xdr:colOff>152400</xdr:colOff>
      <xdr:row>20</xdr:row>
      <xdr:rowOff>76200</xdr:rowOff>
    </xdr:to>
    <xdr:sp>
      <xdr:nvSpPr>
        <xdr:cNvPr id="25" name="Line 36"/>
        <xdr:cNvSpPr>
          <a:spLocks/>
        </xdr:cNvSpPr>
      </xdr:nvSpPr>
      <xdr:spPr>
        <a:xfrm flipV="1">
          <a:off x="1790700" y="2638425"/>
          <a:ext cx="1762125" cy="9525"/>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xdr:nvSpPr>
        <xdr:cNvPr id="1" name="TextBox 18"/>
        <xdr:cNvSpPr txBox="1">
          <a:spLocks noChangeArrowheads="1"/>
        </xdr:cNvSpPr>
      </xdr:nvSpPr>
      <xdr:spPr>
        <a:xfrm flipV="1">
          <a:off x="10344150" y="10953750"/>
          <a:ext cx="685800" cy="4762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0.92375</cdr:y>
    </cdr:from>
    <cdr:to>
      <cdr:x>0.2175</cdr:x>
      <cdr:y>0.9715</cdr:y>
    </cdr:to>
    <cdr:sp>
      <cdr:nvSpPr>
        <cdr:cNvPr id="1" name="TextBox 1"/>
        <cdr:cNvSpPr txBox="1">
          <a:spLocks noChangeArrowheads="1"/>
        </cdr:cNvSpPr>
      </cdr:nvSpPr>
      <cdr:spPr>
        <a:xfrm>
          <a:off x="904875" y="2686050"/>
          <a:ext cx="38100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95250</xdr:rowOff>
    </xdr:from>
    <xdr:to>
      <xdr:col>37</xdr:col>
      <xdr:colOff>57150</xdr:colOff>
      <xdr:row>65</xdr:row>
      <xdr:rowOff>38100</xdr:rowOff>
    </xdr:to>
    <xdr:graphicFrame>
      <xdr:nvGraphicFramePr>
        <xdr:cNvPr id="1" name="Chart 1"/>
        <xdr:cNvGraphicFramePr/>
      </xdr:nvGraphicFramePr>
      <xdr:xfrm>
        <a:off x="123825" y="5695950"/>
        <a:ext cx="5924550" cy="2914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68</xdr:row>
      <xdr:rowOff>0</xdr:rowOff>
    </xdr:from>
    <xdr:to>
      <xdr:col>6</xdr:col>
      <xdr:colOff>152400</xdr:colOff>
      <xdr:row>69</xdr:row>
      <xdr:rowOff>0</xdr:rowOff>
    </xdr:to>
    <xdr:sp>
      <xdr:nvSpPr>
        <xdr:cNvPr id="2" name="TextBox 2"/>
        <xdr:cNvSpPr txBox="1">
          <a:spLocks noChangeArrowheads="1"/>
        </xdr:cNvSpPr>
      </xdr:nvSpPr>
      <xdr:spPr>
        <a:xfrm>
          <a:off x="971550" y="8943975"/>
          <a:ext cx="152400"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68</xdr:row>
      <xdr:rowOff>9525</xdr:rowOff>
    </xdr:from>
    <xdr:to>
      <xdr:col>14</xdr:col>
      <xdr:colOff>0</xdr:colOff>
      <xdr:row>69</xdr:row>
      <xdr:rowOff>0</xdr:rowOff>
    </xdr:to>
    <xdr:sp>
      <xdr:nvSpPr>
        <xdr:cNvPr id="3" name="TextBox 3"/>
        <xdr:cNvSpPr txBox="1">
          <a:spLocks noChangeArrowheads="1"/>
        </xdr:cNvSpPr>
      </xdr:nvSpPr>
      <xdr:spPr>
        <a:xfrm>
          <a:off x="2114550" y="8953500"/>
          <a:ext cx="15240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68</xdr:row>
      <xdr:rowOff>0</xdr:rowOff>
    </xdr:from>
    <xdr:to>
      <xdr:col>21</xdr:col>
      <xdr:colOff>0</xdr:colOff>
      <xdr:row>68</xdr:row>
      <xdr:rowOff>114300</xdr:rowOff>
    </xdr:to>
    <xdr:sp>
      <xdr:nvSpPr>
        <xdr:cNvPr id="4" name="TextBox 4"/>
        <xdr:cNvSpPr txBox="1">
          <a:spLocks noChangeArrowheads="1"/>
        </xdr:cNvSpPr>
      </xdr:nvSpPr>
      <xdr:spPr>
        <a:xfrm>
          <a:off x="3248025" y="8943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68</xdr:row>
      <xdr:rowOff>0</xdr:rowOff>
    </xdr:from>
    <xdr:to>
      <xdr:col>28</xdr:col>
      <xdr:colOff>152400</xdr:colOff>
      <xdr:row>68</xdr:row>
      <xdr:rowOff>114300</xdr:rowOff>
    </xdr:to>
    <xdr:sp>
      <xdr:nvSpPr>
        <xdr:cNvPr id="5" name="TextBox 5"/>
        <xdr:cNvSpPr txBox="1">
          <a:spLocks noChangeArrowheads="1"/>
        </xdr:cNvSpPr>
      </xdr:nvSpPr>
      <xdr:spPr>
        <a:xfrm>
          <a:off x="4533900" y="8943975"/>
          <a:ext cx="152400" cy="114300"/>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64</xdr:row>
      <xdr:rowOff>85725</xdr:rowOff>
    </xdr:from>
    <xdr:to>
      <xdr:col>7</xdr:col>
      <xdr:colOff>9525</xdr:colOff>
      <xdr:row>66</xdr:row>
      <xdr:rowOff>9525</xdr:rowOff>
    </xdr:to>
    <xdr:sp>
      <xdr:nvSpPr>
        <xdr:cNvPr id="6" name="TextBox 6"/>
        <xdr:cNvSpPr txBox="1">
          <a:spLocks noChangeArrowheads="1"/>
        </xdr:cNvSpPr>
      </xdr:nvSpPr>
      <xdr:spPr>
        <a:xfrm>
          <a:off x="676275" y="8534400"/>
          <a:ext cx="4667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10</a:t>
          </a:r>
        </a:p>
      </xdr:txBody>
    </xdr:sp>
    <xdr:clientData/>
  </xdr:twoCellAnchor>
  <xdr:twoCellAnchor>
    <xdr:from>
      <xdr:col>6</xdr:col>
      <xdr:colOff>152400</xdr:colOff>
      <xdr:row>64</xdr:row>
      <xdr:rowOff>85725</xdr:rowOff>
    </xdr:from>
    <xdr:to>
      <xdr:col>10</xdr:col>
      <xdr:colOff>28575</xdr:colOff>
      <xdr:row>65</xdr:row>
      <xdr:rowOff>114300</xdr:rowOff>
    </xdr:to>
    <xdr:sp>
      <xdr:nvSpPr>
        <xdr:cNvPr id="7" name="TextBox 7"/>
        <xdr:cNvSpPr txBox="1">
          <a:spLocks noChangeArrowheads="1"/>
        </xdr:cNvSpPr>
      </xdr:nvSpPr>
      <xdr:spPr>
        <a:xfrm>
          <a:off x="1123950" y="8534400"/>
          <a:ext cx="52387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10 - 20</a:t>
          </a:r>
        </a:p>
      </xdr:txBody>
    </xdr:sp>
    <xdr:clientData/>
  </xdr:twoCellAnchor>
  <xdr:twoCellAnchor>
    <xdr:from>
      <xdr:col>10</xdr:col>
      <xdr:colOff>95250</xdr:colOff>
      <xdr:row>64</xdr:row>
      <xdr:rowOff>85725</xdr:rowOff>
    </xdr:from>
    <xdr:to>
      <xdr:col>13</xdr:col>
      <xdr:colOff>57150</xdr:colOff>
      <xdr:row>66</xdr:row>
      <xdr:rowOff>19050</xdr:rowOff>
    </xdr:to>
    <xdr:sp>
      <xdr:nvSpPr>
        <xdr:cNvPr id="8" name="TextBox 8"/>
        <xdr:cNvSpPr txBox="1">
          <a:spLocks noChangeArrowheads="1"/>
        </xdr:cNvSpPr>
      </xdr:nvSpPr>
      <xdr:spPr>
        <a:xfrm>
          <a:off x="1714500" y="8534400"/>
          <a:ext cx="4476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20 - 30</a:t>
          </a:r>
        </a:p>
      </xdr:txBody>
    </xdr:sp>
    <xdr:clientData/>
  </xdr:twoCellAnchor>
  <xdr:twoCellAnchor>
    <xdr:from>
      <xdr:col>13</xdr:col>
      <xdr:colOff>142875</xdr:colOff>
      <xdr:row>64</xdr:row>
      <xdr:rowOff>85725</xdr:rowOff>
    </xdr:from>
    <xdr:to>
      <xdr:col>16</xdr:col>
      <xdr:colOff>123825</xdr:colOff>
      <xdr:row>65</xdr:row>
      <xdr:rowOff>95250</xdr:rowOff>
    </xdr:to>
    <xdr:sp>
      <xdr:nvSpPr>
        <xdr:cNvPr id="9" name="TextBox 9"/>
        <xdr:cNvSpPr txBox="1">
          <a:spLocks noChangeArrowheads="1"/>
        </xdr:cNvSpPr>
      </xdr:nvSpPr>
      <xdr:spPr>
        <a:xfrm>
          <a:off x="2247900" y="8534400"/>
          <a:ext cx="46672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30 - 40</a:t>
          </a:r>
        </a:p>
      </xdr:txBody>
    </xdr:sp>
    <xdr:clientData/>
  </xdr:twoCellAnchor>
  <xdr:twoCellAnchor>
    <xdr:from>
      <xdr:col>17</xdr:col>
      <xdr:colOff>19050</xdr:colOff>
      <xdr:row>64</xdr:row>
      <xdr:rowOff>85725</xdr:rowOff>
    </xdr:from>
    <xdr:to>
      <xdr:col>20</xdr:col>
      <xdr:colOff>19050</xdr:colOff>
      <xdr:row>65</xdr:row>
      <xdr:rowOff>95250</xdr:rowOff>
    </xdr:to>
    <xdr:sp>
      <xdr:nvSpPr>
        <xdr:cNvPr id="10" name="TextBox 10"/>
        <xdr:cNvSpPr txBox="1">
          <a:spLocks noChangeArrowheads="1"/>
        </xdr:cNvSpPr>
      </xdr:nvSpPr>
      <xdr:spPr>
        <a:xfrm>
          <a:off x="2771775" y="8534400"/>
          <a:ext cx="48577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40 - 50</a:t>
          </a:r>
        </a:p>
      </xdr:txBody>
    </xdr:sp>
    <xdr:clientData/>
  </xdr:twoCellAnchor>
  <xdr:twoCellAnchor>
    <xdr:from>
      <xdr:col>20</xdr:col>
      <xdr:colOff>66675</xdr:colOff>
      <xdr:row>64</xdr:row>
      <xdr:rowOff>85725</xdr:rowOff>
    </xdr:from>
    <xdr:to>
      <xdr:col>23</xdr:col>
      <xdr:colOff>76200</xdr:colOff>
      <xdr:row>66</xdr:row>
      <xdr:rowOff>0</xdr:rowOff>
    </xdr:to>
    <xdr:sp>
      <xdr:nvSpPr>
        <xdr:cNvPr id="11" name="TextBox 11"/>
        <xdr:cNvSpPr txBox="1">
          <a:spLocks noChangeArrowheads="1"/>
        </xdr:cNvSpPr>
      </xdr:nvSpPr>
      <xdr:spPr>
        <a:xfrm>
          <a:off x="3305175" y="8534400"/>
          <a:ext cx="495300" cy="1619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50 - 60</a:t>
          </a:r>
        </a:p>
      </xdr:txBody>
    </xdr:sp>
    <xdr:clientData/>
  </xdr:twoCellAnchor>
  <xdr:twoCellAnchor>
    <xdr:from>
      <xdr:col>23</xdr:col>
      <xdr:colOff>133350</xdr:colOff>
      <xdr:row>64</xdr:row>
      <xdr:rowOff>85725</xdr:rowOff>
    </xdr:from>
    <xdr:to>
      <xdr:col>26</xdr:col>
      <xdr:colOff>114300</xdr:colOff>
      <xdr:row>65</xdr:row>
      <xdr:rowOff>104775</xdr:rowOff>
    </xdr:to>
    <xdr:sp>
      <xdr:nvSpPr>
        <xdr:cNvPr id="12" name="TextBox 12"/>
        <xdr:cNvSpPr txBox="1">
          <a:spLocks noChangeArrowheads="1"/>
        </xdr:cNvSpPr>
      </xdr:nvSpPr>
      <xdr:spPr>
        <a:xfrm>
          <a:off x="3857625" y="8534400"/>
          <a:ext cx="466725"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60 - 70</a:t>
          </a:r>
        </a:p>
      </xdr:txBody>
    </xdr:sp>
    <xdr:clientData/>
  </xdr:twoCellAnchor>
  <xdr:twoCellAnchor>
    <xdr:from>
      <xdr:col>26</xdr:col>
      <xdr:colOff>85725</xdr:colOff>
      <xdr:row>64</xdr:row>
      <xdr:rowOff>85725</xdr:rowOff>
    </xdr:from>
    <xdr:to>
      <xdr:col>30</xdr:col>
      <xdr:colOff>9525</xdr:colOff>
      <xdr:row>65</xdr:row>
      <xdr:rowOff>104775</xdr:rowOff>
    </xdr:to>
    <xdr:sp>
      <xdr:nvSpPr>
        <xdr:cNvPr id="13" name="TextBox 13"/>
        <xdr:cNvSpPr txBox="1">
          <a:spLocks noChangeArrowheads="1"/>
        </xdr:cNvSpPr>
      </xdr:nvSpPr>
      <xdr:spPr>
        <a:xfrm>
          <a:off x="4295775" y="8534400"/>
          <a:ext cx="571500"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70 - 80</a:t>
          </a:r>
        </a:p>
      </xdr:txBody>
    </xdr:sp>
    <xdr:clientData/>
  </xdr:twoCellAnchor>
  <xdr:twoCellAnchor>
    <xdr:from>
      <xdr:col>30</xdr:col>
      <xdr:colOff>85725</xdr:colOff>
      <xdr:row>64</xdr:row>
      <xdr:rowOff>85725</xdr:rowOff>
    </xdr:from>
    <xdr:to>
      <xdr:col>32</xdr:col>
      <xdr:colOff>142875</xdr:colOff>
      <xdr:row>66</xdr:row>
      <xdr:rowOff>38100</xdr:rowOff>
    </xdr:to>
    <xdr:sp>
      <xdr:nvSpPr>
        <xdr:cNvPr id="14" name="TextBox 14"/>
        <xdr:cNvSpPr txBox="1">
          <a:spLocks noChangeArrowheads="1"/>
        </xdr:cNvSpPr>
      </xdr:nvSpPr>
      <xdr:spPr>
        <a:xfrm>
          <a:off x="4943475" y="8534400"/>
          <a:ext cx="3810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80 - 90</a:t>
          </a:r>
        </a:p>
      </xdr:txBody>
    </xdr:sp>
    <xdr:clientData/>
  </xdr:twoCellAnchor>
  <xdr:twoCellAnchor>
    <xdr:from>
      <xdr:col>33</xdr:col>
      <xdr:colOff>19050</xdr:colOff>
      <xdr:row>64</xdr:row>
      <xdr:rowOff>85725</xdr:rowOff>
    </xdr:from>
    <xdr:to>
      <xdr:col>37</xdr:col>
      <xdr:colOff>57150</xdr:colOff>
      <xdr:row>67</xdr:row>
      <xdr:rowOff>57150</xdr:rowOff>
    </xdr:to>
    <xdr:sp>
      <xdr:nvSpPr>
        <xdr:cNvPr id="15" name="TextBox 15"/>
        <xdr:cNvSpPr txBox="1">
          <a:spLocks noChangeArrowheads="1"/>
        </xdr:cNvSpPr>
      </xdr:nvSpPr>
      <xdr:spPr>
        <a:xfrm>
          <a:off x="5362575" y="8534400"/>
          <a:ext cx="68580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90 und
 mehr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82" t="s">
        <v>409</v>
      </c>
    </row>
    <row r="4" ht="12.75">
      <c r="A4" s="183" t="s">
        <v>420</v>
      </c>
    </row>
    <row r="6" ht="12.75">
      <c r="A6" s="136" t="s">
        <v>410</v>
      </c>
    </row>
    <row r="9" ht="12.75">
      <c r="A9" s="136" t="s">
        <v>421</v>
      </c>
    </row>
    <row r="10" ht="12.75">
      <c r="A10" s="136" t="s">
        <v>445</v>
      </c>
    </row>
    <row r="13" ht="12.75">
      <c r="A13" s="136" t="s">
        <v>411</v>
      </c>
    </row>
    <row r="16" ht="12.75">
      <c r="A16" s="136" t="s">
        <v>412</v>
      </c>
    </row>
    <row r="17" ht="12.75">
      <c r="A17" s="136" t="s">
        <v>191</v>
      </c>
    </row>
    <row r="18" ht="12.75">
      <c r="A18" s="136" t="s">
        <v>413</v>
      </c>
    </row>
    <row r="19" ht="12.75">
      <c r="A19" s="136" t="s">
        <v>414</v>
      </c>
    </row>
    <row r="21" ht="12.75">
      <c r="A21" s="136" t="s">
        <v>415</v>
      </c>
    </row>
    <row r="24" ht="12.75">
      <c r="A24" s="183" t="s">
        <v>416</v>
      </c>
    </row>
    <row r="25" ht="51">
      <c r="A25" s="184" t="s">
        <v>417</v>
      </c>
    </row>
    <row r="28" ht="12.75">
      <c r="A28" s="183" t="s">
        <v>418</v>
      </c>
    </row>
    <row r="29" ht="51">
      <c r="A29" s="184" t="s">
        <v>419</v>
      </c>
    </row>
    <row r="30" ht="12.75">
      <c r="A30" s="136" t="s">
        <v>143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11.421875" defaultRowHeight="12.75"/>
  <cols>
    <col min="1" max="1" width="10.8515625" style="20" customWidth="1"/>
    <col min="2" max="2" width="45.7109375" style="20" customWidth="1"/>
    <col min="3" max="3" width="10.8515625" style="20" customWidth="1"/>
    <col min="4" max="13" width="10.28125" style="20" customWidth="1"/>
    <col min="14" max="14" width="1.1484375" style="20" customWidth="1"/>
    <col min="15" max="15" width="10.8515625" style="20" customWidth="1"/>
    <col min="16" max="16384" width="11.421875" style="20" customWidth="1"/>
  </cols>
  <sheetData>
    <row r="1" spans="1:15" ht="12.75" customHeight="1">
      <c r="A1" s="46"/>
      <c r="B1" s="46"/>
      <c r="C1" s="46"/>
      <c r="D1" s="46"/>
      <c r="E1" s="47" t="s">
        <v>399</v>
      </c>
      <c r="F1" s="46" t="s">
        <v>137</v>
      </c>
      <c r="G1" s="48"/>
      <c r="H1" s="49"/>
      <c r="I1" s="49"/>
      <c r="J1" s="49"/>
      <c r="K1" s="49"/>
      <c r="L1" s="49"/>
      <c r="M1" s="49"/>
      <c r="N1" s="49"/>
      <c r="O1" s="49"/>
    </row>
    <row r="2" spans="1:6" ht="12.75" customHeight="1">
      <c r="A2" s="50"/>
      <c r="B2" s="50"/>
      <c r="C2" s="48"/>
      <c r="D2" s="50"/>
      <c r="E2" s="55"/>
      <c r="F2" s="38"/>
    </row>
    <row r="3" ht="12.75" customHeight="1"/>
    <row r="4" spans="1:15" ht="12.75" customHeight="1">
      <c r="A4" s="203" t="s">
        <v>0</v>
      </c>
      <c r="B4" s="214" t="s">
        <v>1</v>
      </c>
      <c r="C4" s="199" t="s">
        <v>57</v>
      </c>
      <c r="D4" s="222" t="s">
        <v>209</v>
      </c>
      <c r="E4" s="223"/>
      <c r="F4" s="223"/>
      <c r="G4" s="223"/>
      <c r="H4" s="223"/>
      <c r="I4" s="223"/>
      <c r="J4" s="223"/>
      <c r="K4" s="223"/>
      <c r="L4" s="224"/>
      <c r="M4" s="214" t="s">
        <v>161</v>
      </c>
      <c r="N4" s="209" t="s">
        <v>0</v>
      </c>
      <c r="O4" s="202"/>
    </row>
    <row r="5" spans="1:15" ht="12.75" customHeight="1">
      <c r="A5" s="220"/>
      <c r="B5" s="221"/>
      <c r="C5" s="221"/>
      <c r="D5" s="199" t="s">
        <v>84</v>
      </c>
      <c r="E5" s="225" t="str">
        <f>"10 - 20"</f>
        <v>10 - 20</v>
      </c>
      <c r="F5" s="203" t="str">
        <f>"20 - 30"</f>
        <v>20 - 30</v>
      </c>
      <c r="G5" s="228" t="str">
        <f>"30 - 40"</f>
        <v>30 - 40</v>
      </c>
      <c r="H5" s="199" t="str">
        <f>"40 - 50"</f>
        <v>40 - 50</v>
      </c>
      <c r="I5" s="199" t="str">
        <f>"50 - 60"</f>
        <v>50 - 60</v>
      </c>
      <c r="J5" s="199" t="str">
        <f>"60 - 70"</f>
        <v>60 - 70</v>
      </c>
      <c r="K5" s="199" t="str">
        <f>"70 - 80"</f>
        <v>70 - 80</v>
      </c>
      <c r="L5" s="199" t="s">
        <v>377</v>
      </c>
      <c r="M5" s="217"/>
      <c r="N5" s="180"/>
      <c r="O5" s="204"/>
    </row>
    <row r="6" spans="1:15" ht="12.75" customHeight="1">
      <c r="A6" s="220"/>
      <c r="B6" s="221"/>
      <c r="C6" s="221"/>
      <c r="D6" s="215"/>
      <c r="E6" s="226"/>
      <c r="F6" s="205"/>
      <c r="G6" s="229"/>
      <c r="H6" s="215"/>
      <c r="I6" s="215"/>
      <c r="J6" s="215"/>
      <c r="K6" s="215"/>
      <c r="L6" s="215"/>
      <c r="M6" s="218"/>
      <c r="N6" s="180"/>
      <c r="O6" s="204"/>
    </row>
    <row r="7" spans="1:15" ht="12.75" customHeight="1">
      <c r="A7" s="179"/>
      <c r="B7" s="200"/>
      <c r="C7" s="200"/>
      <c r="D7" s="201"/>
      <c r="E7" s="227"/>
      <c r="F7" s="207"/>
      <c r="G7" s="230"/>
      <c r="H7" s="201"/>
      <c r="I7" s="201"/>
      <c r="J7" s="201"/>
      <c r="K7" s="201"/>
      <c r="L7" s="201"/>
      <c r="M7" s="219"/>
      <c r="N7" s="181"/>
      <c r="O7" s="206"/>
    </row>
    <row r="8" spans="1:15" ht="11.25" customHeight="1">
      <c r="A8" s="9"/>
      <c r="B8" s="14"/>
      <c r="C8" s="97"/>
      <c r="M8" s="9"/>
      <c r="N8" s="18"/>
      <c r="O8" s="38"/>
    </row>
    <row r="9" spans="1:20" ht="11.25" customHeight="1">
      <c r="A9" s="14" t="s">
        <v>2</v>
      </c>
      <c r="B9" s="14" t="s">
        <v>3</v>
      </c>
      <c r="C9" s="97">
        <v>236</v>
      </c>
      <c r="D9" s="35">
        <v>2</v>
      </c>
      <c r="E9" s="44">
        <v>1</v>
      </c>
      <c r="F9" s="44">
        <v>3</v>
      </c>
      <c r="G9" s="35">
        <v>5</v>
      </c>
      <c r="H9" s="99">
        <v>4</v>
      </c>
      <c r="I9" s="99">
        <v>19</v>
      </c>
      <c r="J9" s="99">
        <v>41</v>
      </c>
      <c r="K9" s="99">
        <v>77</v>
      </c>
      <c r="L9" s="99">
        <v>84</v>
      </c>
      <c r="M9" s="88">
        <v>72.3</v>
      </c>
      <c r="N9" s="51"/>
      <c r="O9" s="20" t="s">
        <v>2</v>
      </c>
      <c r="P9" s="35"/>
      <c r="Q9" s="35"/>
      <c r="R9" s="35"/>
      <c r="S9" s="35"/>
      <c r="T9" s="35"/>
    </row>
    <row r="10" spans="1:14" ht="11.25" customHeight="1">
      <c r="A10" s="14"/>
      <c r="B10" s="14"/>
      <c r="C10" s="97"/>
      <c r="D10" s="35"/>
      <c r="E10" s="35"/>
      <c r="F10" s="35"/>
      <c r="G10" s="35"/>
      <c r="H10" s="99"/>
      <c r="I10" s="99"/>
      <c r="J10" s="99"/>
      <c r="K10" s="99"/>
      <c r="L10" s="99"/>
      <c r="M10" s="88"/>
      <c r="N10" s="51"/>
    </row>
    <row r="11" spans="1:15" ht="11.25" customHeight="1">
      <c r="A11" s="14" t="s">
        <v>5</v>
      </c>
      <c r="B11" s="14" t="s">
        <v>85</v>
      </c>
      <c r="C11" s="97">
        <v>6383</v>
      </c>
      <c r="D11" s="35">
        <v>6</v>
      </c>
      <c r="E11" s="35">
        <v>5</v>
      </c>
      <c r="F11" s="35">
        <v>9</v>
      </c>
      <c r="G11" s="35">
        <v>42</v>
      </c>
      <c r="H11" s="99">
        <v>260</v>
      </c>
      <c r="I11" s="99">
        <v>623</v>
      </c>
      <c r="J11" s="99">
        <v>1659</v>
      </c>
      <c r="K11" s="99">
        <v>2130</v>
      </c>
      <c r="L11" s="99">
        <v>1649</v>
      </c>
      <c r="M11" s="88">
        <v>71.3</v>
      </c>
      <c r="N11" s="51"/>
      <c r="O11" s="20" t="s">
        <v>5</v>
      </c>
    </row>
    <row r="12" spans="1:14" ht="11.25" customHeight="1">
      <c r="A12" s="14"/>
      <c r="B12" s="14"/>
      <c r="C12" s="97"/>
      <c r="D12" s="35"/>
      <c r="E12" s="35"/>
      <c r="F12" s="35"/>
      <c r="G12" s="35"/>
      <c r="H12" s="99"/>
      <c r="I12" s="99"/>
      <c r="J12" s="99"/>
      <c r="K12" s="99"/>
      <c r="L12" s="99"/>
      <c r="M12" s="88"/>
      <c r="N12" s="51"/>
    </row>
    <row r="13" spans="1:14" ht="11.25" customHeight="1">
      <c r="A13" s="14" t="s">
        <v>16</v>
      </c>
      <c r="B13" s="14" t="s">
        <v>210</v>
      </c>
      <c r="C13" s="97"/>
      <c r="D13" s="35"/>
      <c r="E13" s="35"/>
      <c r="F13" s="35"/>
      <c r="G13" s="35"/>
      <c r="H13" s="99"/>
      <c r="I13" s="99"/>
      <c r="J13" s="99"/>
      <c r="K13" s="99"/>
      <c r="L13" s="99"/>
      <c r="M13" s="88"/>
      <c r="N13" s="51"/>
    </row>
    <row r="14" spans="1:14" ht="11.25" customHeight="1">
      <c r="A14" s="14"/>
      <c r="B14" s="14" t="s">
        <v>139</v>
      </c>
      <c r="C14" s="97"/>
      <c r="D14" s="35"/>
      <c r="E14" s="35"/>
      <c r="F14" s="44"/>
      <c r="G14" s="35"/>
      <c r="H14" s="99"/>
      <c r="I14" s="99"/>
      <c r="J14" s="99"/>
      <c r="K14" s="99"/>
      <c r="L14" s="99"/>
      <c r="M14" s="88"/>
      <c r="N14" s="51"/>
    </row>
    <row r="15" spans="1:15" ht="11.25" customHeight="1">
      <c r="A15" s="14"/>
      <c r="B15" s="14" t="s">
        <v>142</v>
      </c>
      <c r="C15" s="97">
        <v>74</v>
      </c>
      <c r="D15" s="44">
        <v>0</v>
      </c>
      <c r="E15" s="44">
        <v>0</v>
      </c>
      <c r="F15" s="44">
        <v>1</v>
      </c>
      <c r="G15" s="44">
        <v>1</v>
      </c>
      <c r="H15" s="99">
        <v>2</v>
      </c>
      <c r="I15" s="99">
        <v>4</v>
      </c>
      <c r="J15" s="99">
        <v>10</v>
      </c>
      <c r="K15" s="99">
        <v>27</v>
      </c>
      <c r="L15" s="99">
        <v>29</v>
      </c>
      <c r="M15" s="88">
        <v>75.1</v>
      </c>
      <c r="N15" s="51"/>
      <c r="O15" s="20" t="s">
        <v>16</v>
      </c>
    </row>
    <row r="16" spans="1:14" ht="11.25" customHeight="1">
      <c r="A16" s="14"/>
      <c r="B16" s="14"/>
      <c r="C16" s="97"/>
      <c r="D16" s="35"/>
      <c r="E16" s="35"/>
      <c r="F16" s="35"/>
      <c r="G16" s="35"/>
      <c r="H16" s="99"/>
      <c r="I16" s="99"/>
      <c r="J16" s="99"/>
      <c r="K16" s="99"/>
      <c r="L16" s="99"/>
      <c r="M16" s="88"/>
      <c r="N16" s="51"/>
    </row>
    <row r="17" spans="1:15" ht="11.25" customHeight="1">
      <c r="A17" s="14" t="s">
        <v>17</v>
      </c>
      <c r="B17" s="14" t="s">
        <v>86</v>
      </c>
      <c r="C17" s="97">
        <v>1688</v>
      </c>
      <c r="D17" s="44">
        <v>1</v>
      </c>
      <c r="E17" s="44">
        <v>1</v>
      </c>
      <c r="F17" s="44">
        <v>2</v>
      </c>
      <c r="G17" s="35">
        <v>4</v>
      </c>
      <c r="H17" s="99">
        <v>26</v>
      </c>
      <c r="I17" s="99">
        <v>69</v>
      </c>
      <c r="J17" s="99">
        <v>192</v>
      </c>
      <c r="K17" s="99">
        <v>486</v>
      </c>
      <c r="L17" s="99">
        <v>907</v>
      </c>
      <c r="M17" s="88">
        <v>78.8</v>
      </c>
      <c r="N17" s="51"/>
      <c r="O17" s="20" t="s">
        <v>17</v>
      </c>
    </row>
    <row r="18" spans="1:14" ht="11.25" customHeight="1">
      <c r="A18" s="14"/>
      <c r="B18" s="14"/>
      <c r="C18" s="97"/>
      <c r="D18" s="44"/>
      <c r="E18" s="35"/>
      <c r="F18" s="35"/>
      <c r="G18" s="35"/>
      <c r="H18" s="99"/>
      <c r="I18" s="99"/>
      <c r="J18" s="99"/>
      <c r="K18" s="99"/>
      <c r="L18" s="99"/>
      <c r="M18" s="88"/>
      <c r="N18" s="51"/>
    </row>
    <row r="19" spans="1:15" ht="11.25" customHeight="1">
      <c r="A19" s="14" t="s">
        <v>19</v>
      </c>
      <c r="B19" s="14" t="s">
        <v>87</v>
      </c>
      <c r="C19" s="97">
        <v>327</v>
      </c>
      <c r="D19" s="44">
        <v>0</v>
      </c>
      <c r="E19" s="44">
        <v>0</v>
      </c>
      <c r="F19" s="35">
        <v>4</v>
      </c>
      <c r="G19" s="35">
        <v>9</v>
      </c>
      <c r="H19" s="99">
        <v>35</v>
      </c>
      <c r="I19" s="99">
        <v>42</v>
      </c>
      <c r="J19" s="99">
        <v>38</v>
      </c>
      <c r="K19" s="99">
        <v>42</v>
      </c>
      <c r="L19" s="99">
        <v>157</v>
      </c>
      <c r="M19" s="88">
        <v>72.4</v>
      </c>
      <c r="N19" s="51"/>
      <c r="O19" s="20" t="s">
        <v>19</v>
      </c>
    </row>
    <row r="20" spans="1:14" ht="11.25" customHeight="1">
      <c r="A20" s="14"/>
      <c r="B20" s="14"/>
      <c r="C20" s="97"/>
      <c r="D20" s="44"/>
      <c r="E20" s="35"/>
      <c r="F20" s="35"/>
      <c r="G20" s="35"/>
      <c r="H20" s="99"/>
      <c r="I20" s="99"/>
      <c r="J20" s="99"/>
      <c r="K20" s="99"/>
      <c r="L20" s="99"/>
      <c r="M20" s="88"/>
      <c r="N20" s="51"/>
    </row>
    <row r="21" spans="1:15" ht="11.25" customHeight="1">
      <c r="A21" s="14" t="s">
        <v>65</v>
      </c>
      <c r="B21" s="14" t="s">
        <v>88</v>
      </c>
      <c r="C21" s="97">
        <v>470</v>
      </c>
      <c r="D21" s="44">
        <v>2</v>
      </c>
      <c r="E21" s="44">
        <v>4</v>
      </c>
      <c r="F21" s="44">
        <v>8</v>
      </c>
      <c r="G21" s="35">
        <v>6</v>
      </c>
      <c r="H21" s="99">
        <v>19</v>
      </c>
      <c r="I21" s="99">
        <v>30</v>
      </c>
      <c r="J21" s="99">
        <v>94</v>
      </c>
      <c r="K21" s="99">
        <v>124</v>
      </c>
      <c r="L21" s="99">
        <v>183</v>
      </c>
      <c r="M21" s="88">
        <v>72.5</v>
      </c>
      <c r="N21" s="51"/>
      <c r="O21" s="20" t="s">
        <v>65</v>
      </c>
    </row>
    <row r="22" spans="1:14" ht="11.25" customHeight="1">
      <c r="A22" s="14"/>
      <c r="B22" s="14"/>
      <c r="C22" s="97"/>
      <c r="D22" s="35"/>
      <c r="E22" s="35"/>
      <c r="F22" s="35"/>
      <c r="G22" s="35"/>
      <c r="H22" s="99"/>
      <c r="I22" s="99"/>
      <c r="J22" s="99"/>
      <c r="K22" s="99"/>
      <c r="L22" s="99"/>
      <c r="M22" s="88"/>
      <c r="N22" s="51"/>
    </row>
    <row r="23" spans="1:15" ht="11.25" customHeight="1">
      <c r="A23" s="14" t="s">
        <v>21</v>
      </c>
      <c r="B23" s="14" t="s">
        <v>89</v>
      </c>
      <c r="C23" s="97">
        <v>11911</v>
      </c>
      <c r="D23" s="44">
        <v>0</v>
      </c>
      <c r="E23" s="35">
        <v>1</v>
      </c>
      <c r="F23" s="35">
        <v>13</v>
      </c>
      <c r="G23" s="35">
        <v>39</v>
      </c>
      <c r="H23" s="99">
        <v>184</v>
      </c>
      <c r="I23" s="99">
        <v>419</v>
      </c>
      <c r="J23" s="99">
        <v>1265</v>
      </c>
      <c r="K23" s="99">
        <v>3081</v>
      </c>
      <c r="L23" s="99">
        <v>6909</v>
      </c>
      <c r="M23" s="88">
        <v>79.8</v>
      </c>
      <c r="N23" s="51"/>
      <c r="O23" s="20" t="s">
        <v>21</v>
      </c>
    </row>
    <row r="24" spans="1:14" ht="11.25" customHeight="1">
      <c r="A24" s="14"/>
      <c r="B24" s="14"/>
      <c r="C24" s="97"/>
      <c r="D24" s="35"/>
      <c r="E24" s="35"/>
      <c r="F24" s="35"/>
      <c r="G24" s="35"/>
      <c r="H24" s="99"/>
      <c r="I24" s="99"/>
      <c r="J24" s="99"/>
      <c r="K24" s="99"/>
      <c r="L24" s="99"/>
      <c r="M24" s="88"/>
      <c r="N24" s="51"/>
    </row>
    <row r="25" spans="1:15" ht="11.25" customHeight="1">
      <c r="A25" s="14" t="s">
        <v>26</v>
      </c>
      <c r="B25" s="14" t="s">
        <v>90</v>
      </c>
      <c r="C25" s="97">
        <v>1411</v>
      </c>
      <c r="D25" s="44">
        <v>4</v>
      </c>
      <c r="E25" s="35">
        <v>1</v>
      </c>
      <c r="F25" s="44">
        <v>2</v>
      </c>
      <c r="G25" s="35">
        <v>5</v>
      </c>
      <c r="H25" s="99">
        <v>14</v>
      </c>
      <c r="I25" s="99">
        <v>49</v>
      </c>
      <c r="J25" s="99">
        <v>186</v>
      </c>
      <c r="K25" s="99">
        <v>480</v>
      </c>
      <c r="L25" s="99">
        <v>670</v>
      </c>
      <c r="M25" s="88">
        <v>77.7</v>
      </c>
      <c r="N25" s="51"/>
      <c r="O25" s="20" t="s">
        <v>26</v>
      </c>
    </row>
    <row r="26" spans="1:14" ht="11.25" customHeight="1">
      <c r="A26" s="14"/>
      <c r="B26" s="14"/>
      <c r="C26" s="97"/>
      <c r="D26" s="35"/>
      <c r="E26" s="35"/>
      <c r="F26" s="35"/>
      <c r="G26" s="35"/>
      <c r="H26" s="99"/>
      <c r="I26" s="99"/>
      <c r="J26" s="99"/>
      <c r="K26" s="99"/>
      <c r="L26" s="99"/>
      <c r="M26" s="88"/>
      <c r="N26" s="51"/>
    </row>
    <row r="27" spans="1:15" ht="11.25" customHeight="1">
      <c r="A27" s="14" t="s">
        <v>29</v>
      </c>
      <c r="B27" s="14" t="s">
        <v>72</v>
      </c>
      <c r="C27" s="97">
        <v>1425</v>
      </c>
      <c r="D27" s="44">
        <v>2</v>
      </c>
      <c r="E27" s="44">
        <v>1</v>
      </c>
      <c r="F27" s="35">
        <v>4</v>
      </c>
      <c r="G27" s="35">
        <v>28</v>
      </c>
      <c r="H27" s="99">
        <v>133</v>
      </c>
      <c r="I27" s="99">
        <v>207</v>
      </c>
      <c r="J27" s="99">
        <v>293</v>
      </c>
      <c r="K27" s="99">
        <v>361</v>
      </c>
      <c r="L27" s="99">
        <v>396</v>
      </c>
      <c r="M27" s="88">
        <v>69.1</v>
      </c>
      <c r="N27" s="51"/>
      <c r="O27" s="20" t="s">
        <v>29</v>
      </c>
    </row>
    <row r="28" spans="1:14" ht="11.25" customHeight="1">
      <c r="A28" s="14"/>
      <c r="B28" s="14"/>
      <c r="C28" s="97"/>
      <c r="D28" s="35"/>
      <c r="E28" s="35"/>
      <c r="F28" s="35"/>
      <c r="G28" s="35"/>
      <c r="H28" s="99"/>
      <c r="I28" s="99"/>
      <c r="J28" s="99"/>
      <c r="K28" s="99"/>
      <c r="L28" s="99"/>
      <c r="M28" s="88"/>
      <c r="N28" s="51"/>
    </row>
    <row r="29" spans="1:14" ht="11.25" customHeight="1">
      <c r="A29" s="14" t="s">
        <v>31</v>
      </c>
      <c r="B29" s="14" t="s">
        <v>91</v>
      </c>
      <c r="C29" s="97"/>
      <c r="D29" s="35"/>
      <c r="E29" s="35"/>
      <c r="F29" s="35"/>
      <c r="G29" s="35"/>
      <c r="H29" s="99"/>
      <c r="I29" s="99"/>
      <c r="J29" s="99"/>
      <c r="K29" s="99"/>
      <c r="L29" s="99"/>
      <c r="M29" s="88"/>
      <c r="N29" s="51"/>
    </row>
    <row r="30" spans="1:15" ht="11.25" customHeight="1">
      <c r="A30" s="14"/>
      <c r="B30" s="14" t="s">
        <v>92</v>
      </c>
      <c r="C30" s="97">
        <v>68</v>
      </c>
      <c r="D30" s="44">
        <v>1</v>
      </c>
      <c r="E30" s="44">
        <v>0</v>
      </c>
      <c r="F30" s="44">
        <v>0</v>
      </c>
      <c r="G30" s="44">
        <v>2</v>
      </c>
      <c r="H30" s="99">
        <v>1</v>
      </c>
      <c r="I30" s="99">
        <v>7</v>
      </c>
      <c r="J30" s="99">
        <v>10</v>
      </c>
      <c r="K30" s="99">
        <v>21</v>
      </c>
      <c r="L30" s="99">
        <v>26</v>
      </c>
      <c r="M30" s="88">
        <v>73.5</v>
      </c>
      <c r="N30" s="51"/>
      <c r="O30" s="20" t="s">
        <v>31</v>
      </c>
    </row>
    <row r="31" spans="1:14" ht="11.25" customHeight="1">
      <c r="A31" s="14"/>
      <c r="B31" s="14"/>
      <c r="C31" s="97">
        <v>0</v>
      </c>
      <c r="D31" s="44"/>
      <c r="E31" s="35"/>
      <c r="F31" s="44"/>
      <c r="G31" s="35"/>
      <c r="H31" s="99"/>
      <c r="I31" s="99"/>
      <c r="J31" s="99"/>
      <c r="K31" s="99"/>
      <c r="L31" s="99"/>
      <c r="M31" s="88"/>
      <c r="N31" s="51"/>
    </row>
    <row r="32" spans="1:15" ht="11.25" customHeight="1">
      <c r="A32" s="14" t="s">
        <v>32</v>
      </c>
      <c r="B32" s="14" t="s">
        <v>74</v>
      </c>
      <c r="C32" s="97">
        <v>295</v>
      </c>
      <c r="D32" s="44">
        <v>0</v>
      </c>
      <c r="E32" s="44">
        <v>0</v>
      </c>
      <c r="F32" s="44">
        <v>1</v>
      </c>
      <c r="G32" s="44">
        <v>0</v>
      </c>
      <c r="H32" s="99">
        <v>3</v>
      </c>
      <c r="I32" s="99">
        <v>14</v>
      </c>
      <c r="J32" s="99">
        <v>26</v>
      </c>
      <c r="K32" s="99">
        <v>76</v>
      </c>
      <c r="L32" s="99">
        <v>175</v>
      </c>
      <c r="M32" s="88">
        <v>79.6</v>
      </c>
      <c r="N32" s="51"/>
      <c r="O32" s="20" t="s">
        <v>32</v>
      </c>
    </row>
    <row r="33" spans="1:14" ht="11.25" customHeight="1">
      <c r="A33" s="14"/>
      <c r="B33" s="14"/>
      <c r="C33" s="97"/>
      <c r="D33" s="35"/>
      <c r="E33" s="35"/>
      <c r="F33" s="44"/>
      <c r="G33" s="44"/>
      <c r="H33" s="99"/>
      <c r="I33" s="99"/>
      <c r="J33" s="99"/>
      <c r="K33" s="99"/>
      <c r="L33" s="99"/>
      <c r="M33" s="88"/>
      <c r="N33" s="51"/>
    </row>
    <row r="34" spans="1:14" ht="11.25" customHeight="1">
      <c r="A34" s="14" t="s">
        <v>34</v>
      </c>
      <c r="B34" s="14" t="s">
        <v>35</v>
      </c>
      <c r="C34" s="97"/>
      <c r="D34" s="35"/>
      <c r="E34" s="35"/>
      <c r="H34" s="99"/>
      <c r="I34" s="99"/>
      <c r="J34" s="99"/>
      <c r="K34" s="99"/>
      <c r="L34" s="99"/>
      <c r="M34" s="88"/>
      <c r="N34" s="51"/>
    </row>
    <row r="35" spans="1:15" ht="11.25" customHeight="1">
      <c r="A35" s="14"/>
      <c r="B35" s="14" t="s">
        <v>93</v>
      </c>
      <c r="C35" s="97">
        <v>40</v>
      </c>
      <c r="D35" s="35">
        <v>38</v>
      </c>
      <c r="E35" s="44">
        <v>0</v>
      </c>
      <c r="F35" s="44">
        <v>1</v>
      </c>
      <c r="G35" s="44">
        <v>1</v>
      </c>
      <c r="H35" s="104">
        <v>0</v>
      </c>
      <c r="I35" s="104">
        <v>0</v>
      </c>
      <c r="J35" s="104">
        <v>0</v>
      </c>
      <c r="K35" s="104">
        <v>0</v>
      </c>
      <c r="L35" s="104">
        <v>0</v>
      </c>
      <c r="M35" s="88">
        <v>1.7</v>
      </c>
      <c r="N35" s="51"/>
      <c r="O35" s="20" t="s">
        <v>34</v>
      </c>
    </row>
    <row r="36" spans="1:14" ht="11.25" customHeight="1">
      <c r="A36" s="14"/>
      <c r="B36" s="14"/>
      <c r="C36" s="97"/>
      <c r="D36" s="35"/>
      <c r="E36" s="35"/>
      <c r="F36" s="44"/>
      <c r="H36" s="99"/>
      <c r="I36" s="99"/>
      <c r="J36" s="99"/>
      <c r="K36" s="99"/>
      <c r="L36" s="99"/>
      <c r="M36" s="88"/>
      <c r="N36" s="51"/>
    </row>
    <row r="37" spans="1:14" ht="11.25" customHeight="1">
      <c r="A37" s="14" t="s">
        <v>36</v>
      </c>
      <c r="B37" s="14" t="s">
        <v>211</v>
      </c>
      <c r="C37" s="97"/>
      <c r="D37" s="35"/>
      <c r="E37" s="35"/>
      <c r="H37" s="99"/>
      <c r="I37" s="99"/>
      <c r="J37" s="99"/>
      <c r="K37" s="99"/>
      <c r="L37" s="99"/>
      <c r="M37" s="88"/>
      <c r="N37" s="51"/>
    </row>
    <row r="38" spans="1:15" ht="11.25" customHeight="1">
      <c r="A38" s="14"/>
      <c r="B38" s="14" t="s">
        <v>94</v>
      </c>
      <c r="C38" s="97">
        <v>41</v>
      </c>
      <c r="D38" s="35">
        <v>19</v>
      </c>
      <c r="E38" s="35">
        <v>1</v>
      </c>
      <c r="F38" s="44">
        <v>1</v>
      </c>
      <c r="G38" s="44">
        <v>1</v>
      </c>
      <c r="H38" s="99">
        <v>3</v>
      </c>
      <c r="I38" s="99">
        <v>3</v>
      </c>
      <c r="J38" s="99">
        <v>6</v>
      </c>
      <c r="K38" s="99">
        <v>4</v>
      </c>
      <c r="L38" s="99">
        <v>3</v>
      </c>
      <c r="M38" s="88">
        <v>32.1</v>
      </c>
      <c r="N38" s="51"/>
      <c r="O38" s="20" t="s">
        <v>36</v>
      </c>
    </row>
    <row r="39" spans="1:14" ht="11.25" customHeight="1">
      <c r="A39" s="14"/>
      <c r="B39" s="14"/>
      <c r="C39" s="97"/>
      <c r="D39" s="35"/>
      <c r="E39" s="35"/>
      <c r="H39" s="99"/>
      <c r="I39" s="99"/>
      <c r="J39" s="99"/>
      <c r="K39" s="99"/>
      <c r="L39" s="99"/>
      <c r="M39" s="88"/>
      <c r="N39" s="51"/>
    </row>
    <row r="40" spans="1:14" ht="11.25" customHeight="1">
      <c r="A40" s="14" t="s">
        <v>37</v>
      </c>
      <c r="B40" s="14" t="s">
        <v>212</v>
      </c>
      <c r="C40" s="97"/>
      <c r="D40" s="35"/>
      <c r="E40" s="35"/>
      <c r="H40" s="99"/>
      <c r="I40" s="99"/>
      <c r="J40" s="99"/>
      <c r="K40" s="99"/>
      <c r="L40" s="99"/>
      <c r="M40" s="88"/>
      <c r="N40" s="51"/>
    </row>
    <row r="41" spans="1:15" ht="11.25" customHeight="1">
      <c r="A41" s="14"/>
      <c r="B41" s="14" t="s">
        <v>95</v>
      </c>
      <c r="C41" s="97">
        <v>242</v>
      </c>
      <c r="D41" s="35">
        <v>4</v>
      </c>
      <c r="E41" s="35">
        <v>1</v>
      </c>
      <c r="F41" s="44">
        <v>7</v>
      </c>
      <c r="G41" s="35">
        <v>5</v>
      </c>
      <c r="H41" s="99">
        <v>39</v>
      </c>
      <c r="I41" s="99">
        <v>53</v>
      </c>
      <c r="J41" s="99">
        <v>53</v>
      </c>
      <c r="K41" s="99">
        <v>38</v>
      </c>
      <c r="L41" s="99">
        <v>42</v>
      </c>
      <c r="M41" s="88">
        <v>61.6</v>
      </c>
      <c r="N41" s="51"/>
      <c r="O41" s="20" t="s">
        <v>37</v>
      </c>
    </row>
    <row r="42" spans="1:14" ht="11.25" customHeight="1">
      <c r="A42" s="14"/>
      <c r="B42" s="14"/>
      <c r="C42" s="97"/>
      <c r="D42" s="35"/>
      <c r="E42" s="35"/>
      <c r="F42" s="35"/>
      <c r="G42" s="35"/>
      <c r="H42" s="99"/>
      <c r="I42" s="99"/>
      <c r="J42" s="99"/>
      <c r="K42" s="99"/>
      <c r="L42" s="99"/>
      <c r="M42" s="88"/>
      <c r="N42" s="51"/>
    </row>
    <row r="43" spans="1:14" ht="11.25" customHeight="1">
      <c r="A43" s="14" t="s">
        <v>39</v>
      </c>
      <c r="B43" s="14" t="s">
        <v>213</v>
      </c>
      <c r="C43" s="97"/>
      <c r="D43" s="35"/>
      <c r="E43" s="35"/>
      <c r="F43" s="35"/>
      <c r="G43" s="35"/>
      <c r="H43" s="99"/>
      <c r="I43" s="99"/>
      <c r="J43" s="99"/>
      <c r="K43" s="99"/>
      <c r="L43" s="99"/>
      <c r="M43" s="88"/>
      <c r="N43" s="51"/>
    </row>
    <row r="44" spans="1:15" ht="11.25" customHeight="1">
      <c r="A44" s="14"/>
      <c r="B44" s="14" t="s">
        <v>96</v>
      </c>
      <c r="C44" s="97">
        <v>1061</v>
      </c>
      <c r="D44" s="35">
        <v>6</v>
      </c>
      <c r="E44" s="35">
        <v>50</v>
      </c>
      <c r="F44" s="44">
        <v>80</v>
      </c>
      <c r="G44" s="44">
        <v>83</v>
      </c>
      <c r="H44" s="99">
        <v>147</v>
      </c>
      <c r="I44" s="99">
        <v>123</v>
      </c>
      <c r="J44" s="99">
        <v>142</v>
      </c>
      <c r="K44" s="99">
        <v>176</v>
      </c>
      <c r="L44" s="99">
        <v>254</v>
      </c>
      <c r="M44" s="88">
        <v>59.6</v>
      </c>
      <c r="N44" s="51"/>
      <c r="O44" s="20" t="s">
        <v>39</v>
      </c>
    </row>
    <row r="45" spans="1:14" ht="11.25" customHeight="1">
      <c r="A45" s="14"/>
      <c r="B45" s="14"/>
      <c r="C45" s="97"/>
      <c r="D45" s="35"/>
      <c r="E45" s="35"/>
      <c r="F45" s="44"/>
      <c r="G45" s="44"/>
      <c r="H45" s="99"/>
      <c r="I45" s="99"/>
      <c r="J45" s="99"/>
      <c r="K45" s="99"/>
      <c r="L45" s="99"/>
      <c r="M45" s="88"/>
      <c r="N45" s="51"/>
    </row>
    <row r="46" spans="1:14" ht="11.25" customHeight="1">
      <c r="A46" s="14"/>
      <c r="B46" s="14" t="s">
        <v>40</v>
      </c>
      <c r="C46" s="97">
        <v>23</v>
      </c>
      <c r="D46" s="44">
        <v>0</v>
      </c>
      <c r="E46" s="44">
        <v>0</v>
      </c>
      <c r="F46" s="97">
        <v>1</v>
      </c>
      <c r="G46" s="44">
        <v>1</v>
      </c>
      <c r="H46" s="104">
        <v>0</v>
      </c>
      <c r="I46" s="97">
        <v>3</v>
      </c>
      <c r="J46" s="97">
        <v>1</v>
      </c>
      <c r="K46" s="97">
        <v>9</v>
      </c>
      <c r="L46" s="97">
        <v>8</v>
      </c>
      <c r="M46" s="88">
        <v>72</v>
      </c>
      <c r="N46" s="51"/>
    </row>
    <row r="47" spans="1:15" ht="11.25" customHeight="1">
      <c r="A47" s="39"/>
      <c r="B47" s="14"/>
      <c r="C47" s="97"/>
      <c r="D47" s="97"/>
      <c r="E47" s="97"/>
      <c r="F47" s="97"/>
      <c r="G47" s="97"/>
      <c r="H47" s="97"/>
      <c r="I47" s="97"/>
      <c r="J47" s="97"/>
      <c r="K47" s="97"/>
      <c r="L47" s="97"/>
      <c r="M47" s="88"/>
      <c r="N47" s="51"/>
      <c r="O47" s="38"/>
    </row>
    <row r="48" spans="1:15" ht="11.25" customHeight="1">
      <c r="A48" s="39" t="s">
        <v>41</v>
      </c>
      <c r="B48" s="39" t="s">
        <v>42</v>
      </c>
      <c r="C48" s="103">
        <v>25695</v>
      </c>
      <c r="D48" s="40">
        <v>85</v>
      </c>
      <c r="E48" s="40">
        <v>66</v>
      </c>
      <c r="F48" s="52">
        <v>137</v>
      </c>
      <c r="G48" s="52">
        <v>232</v>
      </c>
      <c r="H48" s="98">
        <v>870</v>
      </c>
      <c r="I48" s="98">
        <v>1665</v>
      </c>
      <c r="J48" s="98">
        <v>4016</v>
      </c>
      <c r="K48" s="98">
        <v>7132</v>
      </c>
      <c r="L48" s="98">
        <v>11492</v>
      </c>
      <c r="M48" s="89">
        <v>75.4</v>
      </c>
      <c r="N48" s="53"/>
      <c r="O48" s="38" t="s">
        <v>41</v>
      </c>
    </row>
    <row r="49" spans="1:15" ht="11.25" customHeight="1">
      <c r="A49" s="39"/>
      <c r="B49" s="39"/>
      <c r="C49" s="97"/>
      <c r="D49" s="40"/>
      <c r="E49" s="40"/>
      <c r="F49" s="52"/>
      <c r="G49" s="52"/>
      <c r="H49" s="98"/>
      <c r="I49" s="98"/>
      <c r="J49" s="98"/>
      <c r="K49" s="98"/>
      <c r="L49" s="98"/>
      <c r="M49" s="89"/>
      <c r="N49" s="53"/>
      <c r="O49" s="38"/>
    </row>
    <row r="50" spans="1:15" ht="11.25" customHeight="1">
      <c r="A50" s="39"/>
      <c r="B50" s="14" t="s">
        <v>97</v>
      </c>
      <c r="C50" s="97"/>
      <c r="D50" s="35"/>
      <c r="E50" s="35"/>
      <c r="F50" s="35"/>
      <c r="G50" s="35"/>
      <c r="H50" s="35"/>
      <c r="I50" s="35"/>
      <c r="J50" s="35"/>
      <c r="K50" s="35"/>
      <c r="L50" s="35"/>
      <c r="M50" s="89"/>
      <c r="N50" s="53"/>
      <c r="O50" s="38"/>
    </row>
    <row r="51" spans="1:15" ht="11.25" customHeight="1">
      <c r="A51" s="14" t="s">
        <v>44</v>
      </c>
      <c r="B51" s="14"/>
      <c r="C51" s="97"/>
      <c r="D51" s="35"/>
      <c r="E51" s="35"/>
      <c r="F51" s="38"/>
      <c r="G51" s="38"/>
      <c r="H51" s="98"/>
      <c r="I51" s="98"/>
      <c r="J51" s="98"/>
      <c r="K51" s="98"/>
      <c r="L51" s="98"/>
      <c r="M51" s="89"/>
      <c r="N51" s="53"/>
      <c r="O51" s="20" t="s">
        <v>44</v>
      </c>
    </row>
    <row r="52" spans="1:15" ht="11.25" customHeight="1">
      <c r="A52" s="14" t="s">
        <v>45</v>
      </c>
      <c r="B52" s="14"/>
      <c r="C52" s="97"/>
      <c r="H52" s="98"/>
      <c r="I52" s="98"/>
      <c r="J52" s="98"/>
      <c r="K52" s="98"/>
      <c r="L52" s="98"/>
      <c r="M52" s="89"/>
      <c r="N52" s="53"/>
      <c r="O52" s="20" t="s">
        <v>45</v>
      </c>
    </row>
    <row r="53" spans="1:15" ht="11.25" customHeight="1">
      <c r="A53" s="14" t="s">
        <v>46</v>
      </c>
      <c r="B53" s="14" t="s">
        <v>98</v>
      </c>
      <c r="C53" s="97">
        <v>673</v>
      </c>
      <c r="D53" s="35">
        <v>4</v>
      </c>
      <c r="E53" s="35">
        <v>36</v>
      </c>
      <c r="F53" s="44">
        <v>58</v>
      </c>
      <c r="G53" s="44">
        <v>38</v>
      </c>
      <c r="H53" s="99">
        <v>67</v>
      </c>
      <c r="I53" s="99">
        <v>58</v>
      </c>
      <c r="J53" s="99">
        <v>77</v>
      </c>
      <c r="K53" s="99">
        <v>123</v>
      </c>
      <c r="L53" s="99">
        <v>212</v>
      </c>
      <c r="M53" s="88">
        <v>62.5</v>
      </c>
      <c r="N53" s="51"/>
      <c r="O53" s="20" t="s">
        <v>46</v>
      </c>
    </row>
    <row r="54" spans="1:15" ht="11.25" customHeight="1">
      <c r="A54" s="14" t="s">
        <v>51</v>
      </c>
      <c r="B54" s="14"/>
      <c r="C54" s="97"/>
      <c r="H54" s="99"/>
      <c r="I54" s="99"/>
      <c r="J54" s="99"/>
      <c r="K54" s="99"/>
      <c r="L54" s="99"/>
      <c r="M54" s="89"/>
      <c r="N54" s="53"/>
      <c r="O54" s="20" t="s">
        <v>51</v>
      </c>
    </row>
    <row r="55" spans="1:15" ht="11.25" customHeight="1">
      <c r="A55" s="14" t="s">
        <v>52</v>
      </c>
      <c r="B55" s="14" t="s">
        <v>99</v>
      </c>
      <c r="C55" s="97">
        <v>298</v>
      </c>
      <c r="D55" s="44">
        <v>0</v>
      </c>
      <c r="E55" s="35">
        <v>12</v>
      </c>
      <c r="F55" s="44">
        <v>16</v>
      </c>
      <c r="G55" s="44">
        <v>34</v>
      </c>
      <c r="H55" s="99">
        <v>61</v>
      </c>
      <c r="I55" s="99">
        <v>53</v>
      </c>
      <c r="J55" s="99">
        <v>47</v>
      </c>
      <c r="K55" s="99">
        <v>43</v>
      </c>
      <c r="L55" s="99">
        <v>32</v>
      </c>
      <c r="M55" s="88">
        <v>54.6</v>
      </c>
      <c r="N55" s="51"/>
      <c r="O55" s="20" t="s">
        <v>52</v>
      </c>
    </row>
    <row r="56" spans="1:15" ht="11.25" customHeight="1">
      <c r="A56" s="14" t="s">
        <v>53</v>
      </c>
      <c r="B56" s="14"/>
      <c r="C56" s="97"/>
      <c r="D56" s="44"/>
      <c r="H56" s="99"/>
      <c r="I56" s="99"/>
      <c r="J56" s="99"/>
      <c r="K56" s="99"/>
      <c r="L56" s="99"/>
      <c r="M56" s="89"/>
      <c r="N56" s="53"/>
      <c r="O56" s="20" t="s">
        <v>53</v>
      </c>
    </row>
    <row r="57" spans="1:15" ht="11.25" customHeight="1">
      <c r="A57" s="14" t="s">
        <v>54</v>
      </c>
      <c r="B57" s="14" t="s">
        <v>100</v>
      </c>
      <c r="C57" s="97">
        <v>12</v>
      </c>
      <c r="D57" s="44">
        <v>2</v>
      </c>
      <c r="E57" s="44">
        <v>0</v>
      </c>
      <c r="F57" s="44">
        <v>3</v>
      </c>
      <c r="G57" s="44">
        <v>2</v>
      </c>
      <c r="H57" s="99">
        <v>4</v>
      </c>
      <c r="I57" s="99">
        <v>1</v>
      </c>
      <c r="J57" s="100">
        <v>0</v>
      </c>
      <c r="K57" s="100">
        <v>0</v>
      </c>
      <c r="L57" s="100">
        <v>0</v>
      </c>
      <c r="M57" s="88">
        <v>32.3</v>
      </c>
      <c r="N57" s="51"/>
      <c r="O57" s="20" t="s">
        <v>54</v>
      </c>
    </row>
    <row r="58" spans="1:15" ht="11.25" customHeight="1">
      <c r="A58" s="14" t="s">
        <v>55</v>
      </c>
      <c r="B58" s="14"/>
      <c r="C58" s="97"/>
      <c r="H58" s="99"/>
      <c r="I58" s="99"/>
      <c r="J58" s="99"/>
      <c r="K58" s="99"/>
      <c r="L58" s="99"/>
      <c r="M58" s="89"/>
      <c r="N58" s="53"/>
      <c r="O58" s="20" t="s">
        <v>55</v>
      </c>
    </row>
    <row r="59" spans="1:15" ht="11.25" customHeight="1">
      <c r="A59" s="14" t="s">
        <v>56</v>
      </c>
      <c r="B59" s="14" t="s">
        <v>214</v>
      </c>
      <c r="C59" s="97">
        <v>77</v>
      </c>
      <c r="D59" s="54">
        <v>0</v>
      </c>
      <c r="E59" s="35">
        <v>2</v>
      </c>
      <c r="F59" s="35">
        <v>3</v>
      </c>
      <c r="G59" s="35">
        <v>8</v>
      </c>
      <c r="H59" s="99">
        <v>15</v>
      </c>
      <c r="I59" s="99">
        <v>11</v>
      </c>
      <c r="J59" s="99">
        <v>18</v>
      </c>
      <c r="K59" s="99">
        <v>10</v>
      </c>
      <c r="L59" s="99">
        <v>10</v>
      </c>
      <c r="M59" s="88">
        <v>58.1</v>
      </c>
      <c r="N59" s="51"/>
      <c r="O59" s="20" t="s">
        <v>56</v>
      </c>
    </row>
    <row r="60" spans="1:15" ht="11.25" customHeight="1">
      <c r="A60" s="38"/>
      <c r="C60" s="35"/>
      <c r="D60" s="35"/>
      <c r="E60" s="35"/>
      <c r="M60" s="36"/>
      <c r="N60" s="36"/>
      <c r="O60" s="38"/>
    </row>
    <row r="61" spans="1:14" ht="11.25" customHeight="1">
      <c r="A61" s="38"/>
      <c r="C61" s="35"/>
      <c r="D61" s="35"/>
      <c r="E61" s="35"/>
      <c r="M61" s="36"/>
      <c r="N61" s="36"/>
    </row>
    <row r="62" spans="1:14" ht="11.25" customHeight="1">
      <c r="A62" s="38"/>
      <c r="C62" s="35"/>
      <c r="D62" s="35"/>
      <c r="E62" s="35"/>
      <c r="M62" s="36"/>
      <c r="N62" s="36"/>
    </row>
    <row r="63" spans="1:14" ht="11.25" customHeight="1">
      <c r="A63" s="38"/>
      <c r="M63" s="36"/>
      <c r="N63" s="36"/>
    </row>
    <row r="64" spans="1:14" ht="11.25" customHeight="1">
      <c r="A64" s="38"/>
      <c r="M64" s="36"/>
      <c r="N64" s="36"/>
    </row>
    <row r="65" spans="1:14" ht="11.25" customHeight="1">
      <c r="A65" s="38"/>
      <c r="M65" s="36"/>
      <c r="N65" s="36"/>
    </row>
    <row r="66" spans="1:14" ht="11.25" customHeight="1">
      <c r="A66" s="38"/>
      <c r="M66" s="36"/>
      <c r="N66" s="36"/>
    </row>
    <row r="67" spans="1:14" ht="11.25" customHeight="1">
      <c r="A67" s="38"/>
      <c r="M67" s="36"/>
      <c r="N67" s="36"/>
    </row>
    <row r="68" ht="12">
      <c r="A68" s="38"/>
    </row>
  </sheetData>
  <mergeCells count="15">
    <mergeCell ref="D5:D7"/>
    <mergeCell ref="G5:G7"/>
    <mergeCell ref="H5:H7"/>
    <mergeCell ref="I5:I7"/>
    <mergeCell ref="F5:F7"/>
    <mergeCell ref="J5:J7"/>
    <mergeCell ref="N4:O7"/>
    <mergeCell ref="M4:M7"/>
    <mergeCell ref="A4:A7"/>
    <mergeCell ref="B4:B7"/>
    <mergeCell ref="C4:C7"/>
    <mergeCell ref="D4:L4"/>
    <mergeCell ref="L5:L7"/>
    <mergeCell ref="K5:K7"/>
    <mergeCell ref="E5:E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AS86"/>
  <sheetViews>
    <sheetView workbookViewId="0" topLeftCell="A64">
      <selection activeCell="AO8" sqref="AO8"/>
    </sheetView>
  </sheetViews>
  <sheetFormatPr defaultColWidth="11.421875" defaultRowHeight="12.75"/>
  <cols>
    <col min="1" max="37" width="2.421875" style="0" customWidth="1"/>
    <col min="38" max="38" width="4.140625" style="0" customWidth="1"/>
    <col min="39" max="39" width="9.8515625" style="0" customWidth="1"/>
    <col min="40" max="40" width="34.7109375" style="0" customWidth="1"/>
    <col min="41" max="41" width="9.28125" style="0" customWidth="1"/>
    <col min="42" max="45" width="9.7109375" style="0" customWidth="1"/>
  </cols>
  <sheetData>
    <row r="1" spans="39:45" ht="12.75" customHeight="1">
      <c r="AM1" s="28" t="s">
        <v>400</v>
      </c>
      <c r="AN1" s="28"/>
      <c r="AO1" s="28"/>
      <c r="AP1" s="28"/>
      <c r="AQ1" s="28"/>
      <c r="AR1" s="28"/>
      <c r="AS1" s="13"/>
    </row>
    <row r="2" spans="39:45" ht="12.75" customHeight="1">
      <c r="AM2" s="20"/>
      <c r="AN2" s="20"/>
      <c r="AO2" s="20"/>
      <c r="AP2" s="28"/>
      <c r="AQ2" s="13"/>
      <c r="AR2" s="13"/>
      <c r="AS2" s="13"/>
    </row>
    <row r="3" spans="39:45" ht="12.75" customHeight="1">
      <c r="AM3" s="20"/>
      <c r="AN3" s="20"/>
      <c r="AO3" s="20"/>
      <c r="AP3" s="20"/>
      <c r="AQ3" s="20"/>
      <c r="AR3" s="20"/>
      <c r="AS3" s="20"/>
    </row>
    <row r="4" spans="2:45" ht="12.75" customHeight="1">
      <c r="B4" s="155" t="s">
        <v>365</v>
      </c>
      <c r="AM4" s="203" t="s">
        <v>0</v>
      </c>
      <c r="AN4" s="199" t="s">
        <v>1</v>
      </c>
      <c r="AO4" s="214" t="s">
        <v>57</v>
      </c>
      <c r="AP4" s="144" t="s">
        <v>101</v>
      </c>
      <c r="AQ4" s="144"/>
      <c r="AR4" s="144"/>
      <c r="AS4" s="144"/>
    </row>
    <row r="5" spans="5:45" ht="12.75" customHeight="1">
      <c r="E5" s="155" t="s">
        <v>366</v>
      </c>
      <c r="F5" s="155" t="s">
        <v>367</v>
      </c>
      <c r="G5" s="155" t="s">
        <v>368</v>
      </c>
      <c r="H5" s="155" t="s">
        <v>369</v>
      </c>
      <c r="I5" s="155" t="s">
        <v>370</v>
      </c>
      <c r="J5" s="155" t="s">
        <v>371</v>
      </c>
      <c r="K5" s="155" t="s">
        <v>372</v>
      </c>
      <c r="L5" s="155" t="s">
        <v>373</v>
      </c>
      <c r="M5" s="155" t="s">
        <v>374</v>
      </c>
      <c r="AM5" s="220"/>
      <c r="AN5" s="221"/>
      <c r="AO5" s="217"/>
      <c r="AP5" s="214" t="s">
        <v>157</v>
      </c>
      <c r="AQ5" s="214" t="s">
        <v>158</v>
      </c>
      <c r="AR5" s="214" t="s">
        <v>159</v>
      </c>
      <c r="AS5" s="172" t="s">
        <v>160</v>
      </c>
    </row>
    <row r="6" spans="7:45" ht="12.75" customHeight="1">
      <c r="G6" s="4"/>
      <c r="H6" s="135"/>
      <c r="AM6" s="179"/>
      <c r="AN6" s="200"/>
      <c r="AO6" s="231"/>
      <c r="AP6" s="201"/>
      <c r="AQ6" s="201"/>
      <c r="AR6" s="201"/>
      <c r="AS6" s="181"/>
    </row>
    <row r="7" spans="39:45" ht="10.5" customHeight="1">
      <c r="AM7" s="9"/>
      <c r="AN7" s="14"/>
      <c r="AO7" s="35"/>
      <c r="AP7" s="35"/>
      <c r="AQ7" s="35"/>
      <c r="AR7" s="35"/>
      <c r="AS7" s="35"/>
    </row>
    <row r="8" spans="7:45" ht="10.5" customHeight="1">
      <c r="G8" s="4"/>
      <c r="AM8" s="39" t="s">
        <v>41</v>
      </c>
      <c r="AN8" s="39" t="s">
        <v>329</v>
      </c>
      <c r="AO8" s="52">
        <v>68</v>
      </c>
      <c r="AP8" s="52">
        <v>18</v>
      </c>
      <c r="AQ8" s="52">
        <v>17</v>
      </c>
      <c r="AR8" s="52">
        <v>13</v>
      </c>
      <c r="AS8" s="52">
        <v>20</v>
      </c>
    </row>
    <row r="9" spans="39:45" ht="10.5" customHeight="1">
      <c r="AM9" s="39"/>
      <c r="AN9" s="14"/>
      <c r="AO9" s="44"/>
      <c r="AP9" s="44"/>
      <c r="AQ9" s="44"/>
      <c r="AR9" s="44"/>
      <c r="AS9" s="44"/>
    </row>
    <row r="10" spans="39:45" ht="10.5" customHeight="1">
      <c r="AM10" s="39"/>
      <c r="AN10" s="14" t="s">
        <v>330</v>
      </c>
      <c r="AO10" s="44"/>
      <c r="AP10" s="44"/>
      <c r="AQ10" s="44"/>
      <c r="AR10" s="44"/>
      <c r="AS10" s="44"/>
    </row>
    <row r="11" spans="39:45" ht="10.5" customHeight="1">
      <c r="AM11" s="39"/>
      <c r="AN11" s="14"/>
      <c r="AO11" s="44"/>
      <c r="AP11" s="44"/>
      <c r="AQ11" s="44"/>
      <c r="AR11" s="44"/>
      <c r="AS11" s="44"/>
    </row>
    <row r="12" spans="39:45" ht="10.5" customHeight="1">
      <c r="AM12" s="14" t="s">
        <v>34</v>
      </c>
      <c r="AN12" s="14" t="s">
        <v>331</v>
      </c>
      <c r="AO12" s="44"/>
      <c r="AP12" s="44"/>
      <c r="AQ12" s="44"/>
      <c r="AR12" s="44"/>
      <c r="AS12" s="44"/>
    </row>
    <row r="13" spans="39:45" ht="10.5" customHeight="1">
      <c r="AM13" s="39"/>
      <c r="AN13" s="14" t="s">
        <v>332</v>
      </c>
      <c r="AO13" s="44">
        <v>36</v>
      </c>
      <c r="AP13" s="44">
        <v>13</v>
      </c>
      <c r="AQ13" s="44">
        <v>13</v>
      </c>
      <c r="AR13" s="44">
        <v>6</v>
      </c>
      <c r="AS13" s="44">
        <v>4</v>
      </c>
    </row>
    <row r="14" spans="39:45" ht="10.5" customHeight="1">
      <c r="AM14" s="39"/>
      <c r="AN14" s="14" t="s">
        <v>333</v>
      </c>
      <c r="AO14" s="44"/>
      <c r="AP14" s="44"/>
      <c r="AQ14" s="44"/>
      <c r="AR14" s="44"/>
      <c r="AS14" s="44"/>
    </row>
    <row r="15" spans="39:45" ht="10.5" customHeight="1">
      <c r="AM15" s="14" t="s">
        <v>102</v>
      </c>
      <c r="AN15" s="14" t="s">
        <v>334</v>
      </c>
      <c r="AO15" s="44"/>
      <c r="AP15" s="44"/>
      <c r="AQ15" s="44"/>
      <c r="AR15" s="44"/>
      <c r="AS15" s="44"/>
    </row>
    <row r="16" spans="39:45" ht="10.5" customHeight="1">
      <c r="AM16" s="39"/>
      <c r="AN16" s="14" t="s">
        <v>335</v>
      </c>
      <c r="AO16" s="44"/>
      <c r="AP16" s="44"/>
      <c r="AQ16" s="44"/>
      <c r="AR16" s="44"/>
      <c r="AS16" s="44"/>
    </row>
    <row r="17" spans="39:45" ht="10.5" customHeight="1">
      <c r="AM17" s="39"/>
      <c r="AN17" s="14" t="s">
        <v>336</v>
      </c>
      <c r="AO17" s="44"/>
      <c r="AP17" s="44"/>
      <c r="AQ17" s="44"/>
      <c r="AR17" s="44"/>
      <c r="AS17" s="44"/>
    </row>
    <row r="18" spans="39:45" ht="10.5" customHeight="1">
      <c r="AM18" s="39"/>
      <c r="AN18" s="14" t="s">
        <v>337</v>
      </c>
      <c r="AO18" s="44">
        <v>5</v>
      </c>
      <c r="AP18" s="44">
        <v>4</v>
      </c>
      <c r="AQ18" s="44">
        <v>0</v>
      </c>
      <c r="AR18" s="44">
        <v>1</v>
      </c>
      <c r="AS18" s="44">
        <v>0</v>
      </c>
    </row>
    <row r="19" spans="39:45" ht="10.5" customHeight="1">
      <c r="AM19" s="39"/>
      <c r="AN19" s="14"/>
      <c r="AO19" s="44"/>
      <c r="AP19" s="44"/>
      <c r="AQ19" s="44"/>
      <c r="AR19" s="44"/>
      <c r="AS19" s="44"/>
    </row>
    <row r="20" spans="39:45" ht="10.5" customHeight="1">
      <c r="AM20" s="14" t="s">
        <v>36</v>
      </c>
      <c r="AN20" s="14" t="s">
        <v>338</v>
      </c>
      <c r="AO20" s="44"/>
      <c r="AP20" s="44"/>
      <c r="AQ20" s="44"/>
      <c r="AR20" s="44"/>
      <c r="AS20" s="44"/>
    </row>
    <row r="21" spans="39:45" ht="10.5" customHeight="1">
      <c r="AM21" s="39"/>
      <c r="AN21" s="14" t="s">
        <v>339</v>
      </c>
      <c r="AO21" s="44">
        <v>17</v>
      </c>
      <c r="AP21" s="44">
        <v>4</v>
      </c>
      <c r="AQ21" s="44">
        <v>3</v>
      </c>
      <c r="AR21" s="44">
        <v>5</v>
      </c>
      <c r="AS21" s="44">
        <v>5</v>
      </c>
    </row>
    <row r="22" spans="39:45" ht="10.5" customHeight="1">
      <c r="AM22" s="39"/>
      <c r="AN22" s="14" t="s">
        <v>333</v>
      </c>
      <c r="AO22" s="44"/>
      <c r="AP22" s="44"/>
      <c r="AQ22" s="44"/>
      <c r="AR22" s="44"/>
      <c r="AS22" s="44"/>
    </row>
    <row r="23" spans="39:45" ht="10.5" customHeight="1">
      <c r="AM23" s="14" t="s">
        <v>103</v>
      </c>
      <c r="AN23" s="14" t="s">
        <v>340</v>
      </c>
      <c r="AO23" s="44"/>
      <c r="AP23" s="44"/>
      <c r="AQ23" s="44"/>
      <c r="AR23" s="44"/>
      <c r="AS23" s="44"/>
    </row>
    <row r="24" spans="39:45" ht="10.5" customHeight="1">
      <c r="AM24" s="39"/>
      <c r="AN24" s="14" t="s">
        <v>341</v>
      </c>
      <c r="AO24" s="44">
        <v>8</v>
      </c>
      <c r="AP24" s="44">
        <v>0</v>
      </c>
      <c r="AQ24" s="44">
        <v>2</v>
      </c>
      <c r="AR24" s="44">
        <v>4</v>
      </c>
      <c r="AS24" s="44">
        <v>2</v>
      </c>
    </row>
    <row r="25" spans="39:45" ht="10.5" customHeight="1">
      <c r="AM25" s="39"/>
      <c r="AN25" s="14"/>
      <c r="AO25" s="44"/>
      <c r="AP25" s="44"/>
      <c r="AQ25" s="44"/>
      <c r="AR25" s="44"/>
      <c r="AS25" s="44"/>
    </row>
    <row r="26" spans="39:45" ht="10.5" customHeight="1">
      <c r="AM26" s="14" t="s">
        <v>37</v>
      </c>
      <c r="AN26" s="14" t="s">
        <v>342</v>
      </c>
      <c r="AO26" s="44"/>
      <c r="AP26" s="44"/>
      <c r="AQ26" s="44"/>
      <c r="AR26" s="44"/>
      <c r="AS26" s="44"/>
    </row>
    <row r="27" spans="39:45" ht="10.5" customHeight="1">
      <c r="AM27" s="39"/>
      <c r="AN27" s="14" t="s">
        <v>343</v>
      </c>
      <c r="AO27" s="44"/>
      <c r="AP27" s="44"/>
      <c r="AQ27" s="44"/>
      <c r="AR27" s="44"/>
      <c r="AS27" s="44"/>
    </row>
    <row r="28" spans="39:45" ht="10.5" customHeight="1">
      <c r="AM28" s="39"/>
      <c r="AN28" s="14" t="s">
        <v>344</v>
      </c>
      <c r="AO28" s="44">
        <v>4</v>
      </c>
      <c r="AP28" s="44">
        <v>0</v>
      </c>
      <c r="AQ28" s="44">
        <v>0</v>
      </c>
      <c r="AR28" s="44">
        <v>0</v>
      </c>
      <c r="AS28" s="44">
        <v>4</v>
      </c>
    </row>
    <row r="29" spans="39:45" ht="10.5" customHeight="1">
      <c r="AM29" s="39"/>
      <c r="AN29" s="14" t="s">
        <v>333</v>
      </c>
      <c r="AO29" s="44"/>
      <c r="AP29" s="44"/>
      <c r="AQ29" s="44"/>
      <c r="AR29" s="44"/>
      <c r="AS29" s="44"/>
    </row>
    <row r="30" spans="39:45" ht="10.5" customHeight="1">
      <c r="AM30" s="14" t="s">
        <v>38</v>
      </c>
      <c r="AN30" s="14" t="s">
        <v>345</v>
      </c>
      <c r="AO30" s="44">
        <v>3</v>
      </c>
      <c r="AP30" s="44">
        <v>0</v>
      </c>
      <c r="AQ30" s="44">
        <v>0</v>
      </c>
      <c r="AR30" s="44">
        <v>0</v>
      </c>
      <c r="AS30" s="44">
        <v>3</v>
      </c>
    </row>
    <row r="31" spans="39:45" ht="10.5" customHeight="1">
      <c r="AM31" s="39"/>
      <c r="AN31" s="14"/>
      <c r="AO31" s="35">
        <v>0</v>
      </c>
      <c r="AP31" s="35"/>
      <c r="AQ31" s="35"/>
      <c r="AR31" s="35"/>
      <c r="AS31" s="35"/>
    </row>
    <row r="32" spans="39:45" ht="10.5" customHeight="1">
      <c r="AM32" s="14" t="s">
        <v>39</v>
      </c>
      <c r="AN32" s="14" t="s">
        <v>346</v>
      </c>
      <c r="AO32" s="35">
        <v>0</v>
      </c>
      <c r="AP32" s="35"/>
      <c r="AQ32" s="35"/>
      <c r="AR32" s="35"/>
      <c r="AS32" s="35"/>
    </row>
    <row r="33" spans="39:45" ht="10.5" customHeight="1">
      <c r="AM33" s="39"/>
      <c r="AN33" s="14" t="s">
        <v>347</v>
      </c>
      <c r="AO33" s="35">
        <v>0</v>
      </c>
      <c r="AP33" s="35"/>
      <c r="AQ33" s="35"/>
      <c r="AR33" s="35"/>
      <c r="AS33" s="35"/>
    </row>
    <row r="34" spans="39:45" ht="10.5" customHeight="1">
      <c r="AM34" s="39"/>
      <c r="AN34" s="14" t="s">
        <v>348</v>
      </c>
      <c r="AO34" s="35">
        <v>4</v>
      </c>
      <c r="AP34" s="44">
        <v>1</v>
      </c>
      <c r="AQ34" s="44">
        <v>0</v>
      </c>
      <c r="AR34" s="44">
        <v>1</v>
      </c>
      <c r="AS34" s="35">
        <v>2</v>
      </c>
    </row>
    <row r="35" ht="9.75" customHeight="1"/>
    <row r="36" ht="9.75" customHeight="1"/>
    <row r="37" ht="9.75" customHeight="1"/>
    <row r="38" ht="9.75" customHeight="1"/>
    <row r="39" spans="1:38" ht="9.75" customHeight="1">
      <c r="A39" s="131"/>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5"/>
    </row>
    <row r="40" spans="1:38" ht="9.75" customHeight="1">
      <c r="A40" s="12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27"/>
    </row>
    <row r="41" spans="1:38" ht="12" customHeight="1">
      <c r="A41" s="196" t="s">
        <v>389</v>
      </c>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8"/>
    </row>
    <row r="42" spans="1:38" ht="9.75" customHeight="1">
      <c r="A42" s="12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27"/>
    </row>
    <row r="43" spans="1:38" ht="9.75" customHeight="1">
      <c r="A43" s="12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27"/>
    </row>
    <row r="44" spans="1:38" ht="9.75" customHeight="1">
      <c r="A44" s="126"/>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27"/>
    </row>
    <row r="45" spans="1:38" ht="9.75" customHeight="1">
      <c r="A45" s="12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27"/>
    </row>
    <row r="46" spans="1:38" ht="9.75" customHeight="1">
      <c r="A46" s="12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27"/>
    </row>
    <row r="47" spans="1:38" ht="9.75" customHeight="1">
      <c r="A47" s="12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27"/>
    </row>
    <row r="48" spans="1:38" ht="9.75" customHeight="1">
      <c r="A48" s="126"/>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27"/>
    </row>
    <row r="49" spans="1:38" ht="9.75" customHeight="1">
      <c r="A49" s="12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27"/>
    </row>
    <row r="50" spans="1:38" ht="9.75" customHeight="1">
      <c r="A50" s="12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27"/>
    </row>
    <row r="51" spans="1:38" ht="9.75" customHeight="1">
      <c r="A51" s="126"/>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27"/>
    </row>
    <row r="52" spans="1:38" ht="9.75" customHeight="1">
      <c r="A52" s="126"/>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27"/>
    </row>
    <row r="53" spans="1:38" ht="9.75" customHeight="1">
      <c r="A53" s="12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27"/>
    </row>
    <row r="54" spans="1:38" ht="9.75" customHeight="1">
      <c r="A54" s="126"/>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27"/>
    </row>
    <row r="55" spans="1:38" ht="9.75" customHeight="1">
      <c r="A55" s="12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27"/>
    </row>
    <row r="56" spans="1:38" ht="9.75" customHeight="1">
      <c r="A56" s="126"/>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27"/>
    </row>
    <row r="57" spans="1:38" ht="9.75" customHeight="1">
      <c r="A57" s="12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27"/>
    </row>
    <row r="58" spans="1:38" ht="9.75" customHeight="1">
      <c r="A58" s="12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27"/>
    </row>
    <row r="59" spans="1:38" ht="9.75" customHeight="1">
      <c r="A59" s="126"/>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27"/>
    </row>
    <row r="60" spans="1:38" ht="9.75" customHeight="1">
      <c r="A60" s="126"/>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27"/>
    </row>
    <row r="61" spans="1:38" ht="9.75" customHeight="1">
      <c r="A61" s="12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27"/>
    </row>
    <row r="62" spans="1:38" ht="9.75" customHeight="1">
      <c r="A62" s="12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27"/>
    </row>
    <row r="63" spans="1:38" ht="9.75" customHeight="1">
      <c r="A63" s="126"/>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27"/>
    </row>
    <row r="64" spans="1:38" ht="9.75" customHeight="1">
      <c r="A64" s="126"/>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27"/>
    </row>
    <row r="65" spans="1:38" ht="9.75" customHeight="1">
      <c r="A65" s="126"/>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27"/>
    </row>
    <row r="66" spans="1:38" ht="9.75" customHeight="1">
      <c r="A66" s="12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27"/>
    </row>
    <row r="67" spans="1:38" ht="9.75" customHeight="1">
      <c r="A67" s="12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27"/>
    </row>
    <row r="68" spans="1:38" ht="9.75" customHeight="1">
      <c r="A68" s="126"/>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27"/>
    </row>
    <row r="69" spans="1:41" ht="9.75" customHeight="1">
      <c r="A69" s="126"/>
      <c r="B69" s="1"/>
      <c r="C69" s="1"/>
      <c r="D69" s="1"/>
      <c r="E69" s="1"/>
      <c r="F69" s="1"/>
      <c r="G69" s="1"/>
      <c r="H69" s="132" t="s">
        <v>193</v>
      </c>
      <c r="I69" s="1"/>
      <c r="J69" s="1"/>
      <c r="K69" s="1"/>
      <c r="L69" s="1"/>
      <c r="M69" s="1"/>
      <c r="N69" s="1"/>
      <c r="O69" s="132" t="s">
        <v>194</v>
      </c>
      <c r="P69" s="1"/>
      <c r="Q69" s="1"/>
      <c r="R69" s="1"/>
      <c r="S69" s="1"/>
      <c r="T69" s="1"/>
      <c r="U69" s="1"/>
      <c r="V69" s="132" t="s">
        <v>195</v>
      </c>
      <c r="W69" s="1"/>
      <c r="X69" s="1"/>
      <c r="Y69" s="1"/>
      <c r="Z69" s="1"/>
      <c r="AA69" s="1"/>
      <c r="AB69" s="1"/>
      <c r="AC69" s="1"/>
      <c r="AD69" s="132" t="s">
        <v>196</v>
      </c>
      <c r="AE69" s="1"/>
      <c r="AF69" s="1"/>
      <c r="AG69" s="1"/>
      <c r="AH69" s="1"/>
      <c r="AI69" s="1"/>
      <c r="AJ69" s="1"/>
      <c r="AK69" s="1"/>
      <c r="AL69" s="127"/>
      <c r="AM69" s="1"/>
      <c r="AN69" s="1"/>
      <c r="AO69" s="1"/>
    </row>
    <row r="70" spans="1:38" ht="9.75" customHeight="1">
      <c r="A70" s="126"/>
      <c r="B70" s="1"/>
      <c r="C70" s="1"/>
      <c r="D70" s="1"/>
      <c r="E70" s="1"/>
      <c r="F70" s="1"/>
      <c r="G70" s="1"/>
      <c r="H70" s="132"/>
      <c r="I70" s="1"/>
      <c r="J70" s="1"/>
      <c r="K70" s="1"/>
      <c r="L70" s="1"/>
      <c r="M70" s="1"/>
      <c r="N70" s="132"/>
      <c r="O70" s="1"/>
      <c r="P70" s="1"/>
      <c r="Q70" s="1"/>
      <c r="R70" s="1"/>
      <c r="S70" s="1"/>
      <c r="T70" s="1"/>
      <c r="U70" s="132"/>
      <c r="V70" s="1"/>
      <c r="W70" s="1"/>
      <c r="X70" s="1"/>
      <c r="Y70" s="1"/>
      <c r="Z70" s="1"/>
      <c r="AA70" s="1"/>
      <c r="AB70" s="132"/>
      <c r="AC70" s="1"/>
      <c r="AD70" s="1"/>
      <c r="AE70" s="1"/>
      <c r="AF70" s="1"/>
      <c r="AG70" s="1"/>
      <c r="AH70" s="1"/>
      <c r="AI70" s="1"/>
      <c r="AJ70" s="1"/>
      <c r="AK70" s="1"/>
      <c r="AL70" s="127"/>
    </row>
    <row r="71" spans="1:38" ht="9.75" customHeight="1">
      <c r="A71" s="126"/>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27"/>
    </row>
    <row r="72" spans="1:38" ht="9.75" customHeight="1">
      <c r="A72" s="126"/>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27"/>
    </row>
    <row r="73" spans="1:38" ht="9.75" customHeight="1">
      <c r="A73" s="126"/>
      <c r="B73" s="132" t="s">
        <v>191</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27"/>
    </row>
    <row r="74" spans="1:38" ht="9.75" customHeight="1">
      <c r="A74" s="128"/>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30"/>
    </row>
    <row r="75" spans="1:38" ht="9.75" customHeight="1">
      <c r="A75" s="1"/>
      <c r="B75" s="13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43"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N76" t="s">
        <v>177</v>
      </c>
      <c r="AO76" t="s">
        <v>178</v>
      </c>
      <c r="AP76" t="s">
        <v>207</v>
      </c>
      <c r="AQ76" t="s">
        <v>208</v>
      </c>
    </row>
    <row r="77" spans="1:43" ht="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37" t="s">
        <v>197</v>
      </c>
      <c r="AN77">
        <v>0</v>
      </c>
      <c r="AO77">
        <v>1</v>
      </c>
      <c r="AP77">
        <v>2</v>
      </c>
      <c r="AQ77">
        <v>1</v>
      </c>
    </row>
    <row r="78" spans="1:43" ht="25.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37" t="s">
        <v>198</v>
      </c>
      <c r="AN78">
        <v>0</v>
      </c>
      <c r="AO78">
        <v>31</v>
      </c>
      <c r="AP78">
        <v>1</v>
      </c>
      <c r="AQ78">
        <v>4</v>
      </c>
    </row>
    <row r="79" spans="1:43" ht="25.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36" t="s">
        <v>206</v>
      </c>
      <c r="AN79">
        <v>6</v>
      </c>
      <c r="AO79">
        <v>44</v>
      </c>
      <c r="AP79">
        <v>4</v>
      </c>
      <c r="AQ79">
        <v>4</v>
      </c>
    </row>
    <row r="80" spans="1:43" ht="25.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36" t="s">
        <v>205</v>
      </c>
      <c r="AN80">
        <v>4</v>
      </c>
      <c r="AO80">
        <v>22</v>
      </c>
      <c r="AP80">
        <v>5</v>
      </c>
      <c r="AQ80">
        <v>7</v>
      </c>
    </row>
    <row r="81" spans="1:43" ht="25.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36" t="s">
        <v>204</v>
      </c>
      <c r="AN81">
        <v>7</v>
      </c>
      <c r="AO81">
        <v>31</v>
      </c>
      <c r="AP81">
        <v>12</v>
      </c>
      <c r="AQ81">
        <v>17</v>
      </c>
    </row>
    <row r="82" spans="39:43" ht="25.5">
      <c r="AM82" s="136" t="s">
        <v>203</v>
      </c>
      <c r="AN82">
        <v>3</v>
      </c>
      <c r="AO82">
        <v>22</v>
      </c>
      <c r="AP82">
        <v>19</v>
      </c>
      <c r="AQ82">
        <v>14</v>
      </c>
    </row>
    <row r="83" spans="39:43" ht="25.5">
      <c r="AM83" s="136" t="s">
        <v>199</v>
      </c>
      <c r="AN83">
        <v>2</v>
      </c>
      <c r="AO83">
        <v>21</v>
      </c>
      <c r="AP83">
        <v>22</v>
      </c>
      <c r="AQ83">
        <v>32</v>
      </c>
    </row>
    <row r="84" spans="39:43" ht="25.5">
      <c r="AM84" s="136" t="s">
        <v>202</v>
      </c>
      <c r="AN84">
        <v>1</v>
      </c>
      <c r="AO84">
        <v>19</v>
      </c>
      <c r="AP84">
        <v>58</v>
      </c>
      <c r="AQ84">
        <v>45</v>
      </c>
    </row>
    <row r="85" spans="39:43" ht="25.5">
      <c r="AM85" s="136" t="s">
        <v>200</v>
      </c>
      <c r="AN85">
        <v>0</v>
      </c>
      <c r="AO85">
        <v>16</v>
      </c>
      <c r="AP85">
        <v>73</v>
      </c>
      <c r="AQ85">
        <v>51</v>
      </c>
    </row>
    <row r="86" spans="39:43" ht="38.25">
      <c r="AM86" s="136" t="s">
        <v>201</v>
      </c>
      <c r="AN86">
        <v>0</v>
      </c>
      <c r="AO86">
        <v>1</v>
      </c>
      <c r="AP86">
        <v>43</v>
      </c>
      <c r="AQ86">
        <v>28</v>
      </c>
    </row>
  </sheetData>
  <mergeCells count="8">
    <mergeCell ref="AP5:AP6"/>
    <mergeCell ref="AQ5:AQ6"/>
    <mergeCell ref="AR5:AR6"/>
    <mergeCell ref="AS5:AS6"/>
    <mergeCell ref="A41:AL41"/>
    <mergeCell ref="AM4:AM6"/>
    <mergeCell ref="AN4:AN6"/>
    <mergeCell ref="AO4:AO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rowBreaks count="1" manualBreakCount="1">
    <brk id="75" max="255" man="1"/>
  </rowBreaks>
  <colBreaks count="1" manualBreakCount="1">
    <brk id="38"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P61"/>
  <sheetViews>
    <sheetView workbookViewId="0" topLeftCell="A1">
      <selection activeCell="A1" sqref="A1:G1"/>
    </sheetView>
  </sheetViews>
  <sheetFormatPr defaultColWidth="11.421875" defaultRowHeight="12.75"/>
  <cols>
    <col min="1" max="1" width="14.7109375" style="20" customWidth="1"/>
    <col min="2" max="7" width="12.7109375" style="20" customWidth="1"/>
    <col min="8" max="8" width="11.421875" style="18" customWidth="1"/>
    <col min="9" max="9" width="15.28125" style="20" customWidth="1"/>
    <col min="10" max="10" width="11.421875" style="20" customWidth="1"/>
    <col min="11" max="15" width="10.7109375" style="20" customWidth="1"/>
    <col min="16" max="16384" width="11.421875" style="20" customWidth="1"/>
  </cols>
  <sheetData>
    <row r="1" spans="1:8" ht="12.75" customHeight="1">
      <c r="A1" s="237" t="s">
        <v>401</v>
      </c>
      <c r="B1" s="237"/>
      <c r="C1" s="237"/>
      <c r="D1" s="237"/>
      <c r="E1" s="237"/>
      <c r="F1" s="237"/>
      <c r="G1" s="237"/>
      <c r="H1" s="12"/>
    </row>
    <row r="2" spans="1:7" ht="12.75" customHeight="1">
      <c r="A2" s="28"/>
      <c r="B2" s="28"/>
      <c r="C2" s="28"/>
      <c r="D2" s="28"/>
      <c r="E2" s="28"/>
      <c r="F2" s="28"/>
      <c r="G2" s="28"/>
    </row>
    <row r="3" spans="1:7" ht="12.75" customHeight="1">
      <c r="A3" s="28"/>
      <c r="B3" s="28"/>
      <c r="C3" s="13"/>
      <c r="D3" s="28"/>
      <c r="E3" s="28"/>
      <c r="F3" s="28"/>
      <c r="G3" s="28"/>
    </row>
    <row r="4" spans="1:8" ht="12.75" customHeight="1">
      <c r="A4" s="234" t="s">
        <v>364</v>
      </c>
      <c r="B4" s="214" t="s">
        <v>57</v>
      </c>
      <c r="C4" s="222" t="s">
        <v>104</v>
      </c>
      <c r="D4" s="223"/>
      <c r="E4" s="223"/>
      <c r="F4" s="223"/>
      <c r="G4" s="223"/>
      <c r="H4" s="12"/>
    </row>
    <row r="5" spans="1:13" ht="12.75" customHeight="1">
      <c r="A5" s="238"/>
      <c r="B5" s="221"/>
      <c r="C5" s="214" t="s">
        <v>154</v>
      </c>
      <c r="D5" s="214" t="s">
        <v>155</v>
      </c>
      <c r="E5" s="214" t="s">
        <v>378</v>
      </c>
      <c r="F5" s="214" t="s">
        <v>156</v>
      </c>
      <c r="G5" s="172" t="s">
        <v>153</v>
      </c>
      <c r="H5" s="156"/>
      <c r="I5" s="155"/>
      <c r="J5" s="155"/>
      <c r="K5" s="155"/>
      <c r="L5" s="155"/>
      <c r="M5" s="155"/>
    </row>
    <row r="6" spans="1:7" ht="12.75" customHeight="1">
      <c r="A6" s="238"/>
      <c r="B6" s="221"/>
      <c r="C6" s="218"/>
      <c r="D6" s="218"/>
      <c r="E6" s="218"/>
      <c r="F6" s="218"/>
      <c r="G6" s="240"/>
    </row>
    <row r="7" spans="1:7" ht="12.75" customHeight="1">
      <c r="A7" s="239"/>
      <c r="B7" s="200"/>
      <c r="C7" s="219"/>
      <c r="D7" s="219"/>
      <c r="E7" s="219"/>
      <c r="F7" s="219"/>
      <c r="G7" s="241"/>
    </row>
    <row r="8" ht="12">
      <c r="A8" s="14"/>
    </row>
    <row r="9" spans="1:8" ht="12">
      <c r="A9" s="14" t="s">
        <v>349</v>
      </c>
      <c r="B9" s="96">
        <v>2</v>
      </c>
      <c r="C9" s="96">
        <v>0</v>
      </c>
      <c r="D9" s="96">
        <v>0</v>
      </c>
      <c r="E9" s="96">
        <v>1</v>
      </c>
      <c r="F9" s="96">
        <v>0</v>
      </c>
      <c r="G9" s="96">
        <v>1</v>
      </c>
      <c r="H9" s="157"/>
    </row>
    <row r="10" spans="1:8" ht="12">
      <c r="A10" s="14"/>
      <c r="B10" s="96"/>
      <c r="C10" s="96"/>
      <c r="D10" s="96"/>
      <c r="E10" s="96"/>
      <c r="F10" s="96"/>
      <c r="G10" s="96"/>
      <c r="H10" s="157"/>
    </row>
    <row r="11" spans="1:8" ht="12">
      <c r="A11" s="58" t="str">
        <f>"  1 -   5"</f>
        <v>  1 -   5</v>
      </c>
      <c r="B11" s="96">
        <v>2</v>
      </c>
      <c r="C11" s="96">
        <v>0</v>
      </c>
      <c r="D11" s="96">
        <v>1</v>
      </c>
      <c r="E11" s="96">
        <v>1</v>
      </c>
      <c r="F11" s="96">
        <v>0</v>
      </c>
      <c r="G11" s="96">
        <v>0</v>
      </c>
      <c r="H11" s="157"/>
    </row>
    <row r="12" spans="1:8" ht="12">
      <c r="A12" s="14"/>
      <c r="B12" s="96"/>
      <c r="C12" s="96"/>
      <c r="D12" s="96"/>
      <c r="E12" s="96"/>
      <c r="F12" s="96"/>
      <c r="G12" s="96"/>
      <c r="H12" s="157"/>
    </row>
    <row r="13" spans="1:8" ht="12">
      <c r="A13" s="14" t="str">
        <f>"  5 - 10"</f>
        <v>  5 - 10</v>
      </c>
      <c r="B13" s="96">
        <v>0</v>
      </c>
      <c r="C13" s="96">
        <v>0</v>
      </c>
      <c r="D13" s="96">
        <v>0</v>
      </c>
      <c r="E13" s="96">
        <v>0</v>
      </c>
      <c r="F13" s="96">
        <v>0</v>
      </c>
      <c r="G13" s="96">
        <v>0</v>
      </c>
      <c r="H13" s="157"/>
    </row>
    <row r="14" spans="1:8" ht="12">
      <c r="A14" s="14"/>
      <c r="B14" s="96"/>
      <c r="C14" s="96"/>
      <c r="D14" s="96"/>
      <c r="E14" s="96"/>
      <c r="F14" s="96"/>
      <c r="G14" s="96"/>
      <c r="H14" s="157"/>
    </row>
    <row r="15" spans="1:8" ht="12">
      <c r="A15" s="14" t="str">
        <f>"10 - 20"</f>
        <v>10 - 20</v>
      </c>
      <c r="B15" s="96">
        <v>36</v>
      </c>
      <c r="C15" s="96">
        <v>0</v>
      </c>
      <c r="D15" s="96">
        <v>31</v>
      </c>
      <c r="E15" s="96">
        <v>1</v>
      </c>
      <c r="F15" s="96">
        <v>1</v>
      </c>
      <c r="G15" s="96">
        <v>3</v>
      </c>
      <c r="H15" s="157"/>
    </row>
    <row r="16" spans="1:8" ht="12">
      <c r="A16" s="14"/>
      <c r="B16" s="96"/>
      <c r="C16" s="96"/>
      <c r="D16" s="96"/>
      <c r="E16" s="96"/>
      <c r="F16" s="96"/>
      <c r="G16" s="96"/>
      <c r="H16" s="157"/>
    </row>
    <row r="17" spans="1:8" ht="12">
      <c r="A17" s="14" t="str">
        <f>"20 - 30"</f>
        <v>20 - 30</v>
      </c>
      <c r="B17" s="96">
        <v>58</v>
      </c>
      <c r="C17" s="96">
        <v>6</v>
      </c>
      <c r="D17" s="96">
        <v>44</v>
      </c>
      <c r="E17" s="96">
        <v>4</v>
      </c>
      <c r="F17" s="96">
        <v>0</v>
      </c>
      <c r="G17" s="96">
        <v>4</v>
      </c>
      <c r="H17" s="157"/>
    </row>
    <row r="18" spans="1:8" ht="12">
      <c r="A18" s="14"/>
      <c r="B18" s="96"/>
      <c r="C18" s="96"/>
      <c r="D18" s="96"/>
      <c r="E18" s="96"/>
      <c r="F18" s="96"/>
      <c r="G18" s="96"/>
      <c r="H18" s="157"/>
    </row>
    <row r="19" spans="1:8" ht="12">
      <c r="A19" s="14" t="str">
        <f>"30 - 40"</f>
        <v>30 - 40</v>
      </c>
      <c r="B19" s="96">
        <v>38</v>
      </c>
      <c r="C19" s="96">
        <v>4</v>
      </c>
      <c r="D19" s="96">
        <v>22</v>
      </c>
      <c r="E19" s="96">
        <v>5</v>
      </c>
      <c r="F19" s="96">
        <v>1</v>
      </c>
      <c r="G19" s="96">
        <v>6</v>
      </c>
      <c r="H19" s="157"/>
    </row>
    <row r="20" spans="1:8" ht="12">
      <c r="A20" s="14"/>
      <c r="B20" s="96"/>
      <c r="C20" s="96"/>
      <c r="D20" s="96"/>
      <c r="E20" s="96"/>
      <c r="F20" s="96"/>
      <c r="G20" s="96"/>
      <c r="H20" s="157"/>
    </row>
    <row r="21" spans="1:8" ht="12">
      <c r="A21" s="14" t="str">
        <f>"40 - 50"</f>
        <v>40 - 50</v>
      </c>
      <c r="B21" s="96">
        <v>67</v>
      </c>
      <c r="C21" s="96">
        <v>7</v>
      </c>
      <c r="D21" s="96">
        <v>31</v>
      </c>
      <c r="E21" s="96">
        <v>12</v>
      </c>
      <c r="F21" s="96">
        <v>1</v>
      </c>
      <c r="G21" s="96">
        <v>16</v>
      </c>
      <c r="H21" s="157"/>
    </row>
    <row r="22" spans="1:8" ht="12">
      <c r="A22" s="14"/>
      <c r="B22" s="96"/>
      <c r="C22" s="96"/>
      <c r="D22" s="96"/>
      <c r="E22" s="96"/>
      <c r="F22" s="96"/>
      <c r="G22" s="96"/>
      <c r="H22" s="157"/>
    </row>
    <row r="23" spans="1:8" ht="12">
      <c r="A23" s="14" t="str">
        <f>"50 - 60"</f>
        <v>50 - 60</v>
      </c>
      <c r="B23" s="96">
        <v>58</v>
      </c>
      <c r="C23" s="96">
        <v>3</v>
      </c>
      <c r="D23" s="96">
        <v>22</v>
      </c>
      <c r="E23" s="96">
        <v>19</v>
      </c>
      <c r="F23" s="96">
        <v>0</v>
      </c>
      <c r="G23" s="96">
        <v>14</v>
      </c>
      <c r="H23" s="157"/>
    </row>
    <row r="24" spans="1:8" ht="12">
      <c r="A24" s="14"/>
      <c r="B24" s="96"/>
      <c r="C24" s="96"/>
      <c r="D24" s="96"/>
      <c r="E24" s="96"/>
      <c r="F24" s="96"/>
      <c r="G24" s="96"/>
      <c r="H24" s="157"/>
    </row>
    <row r="25" spans="1:8" ht="12">
      <c r="A25" s="14" t="str">
        <f>"60 - 70"</f>
        <v>60 - 70</v>
      </c>
      <c r="B25" s="96">
        <v>77</v>
      </c>
      <c r="C25" s="96">
        <v>2</v>
      </c>
      <c r="D25" s="96">
        <v>21</v>
      </c>
      <c r="E25" s="96">
        <v>22</v>
      </c>
      <c r="F25" s="96">
        <v>0</v>
      </c>
      <c r="G25" s="96">
        <v>32</v>
      </c>
      <c r="H25" s="157"/>
    </row>
    <row r="26" spans="1:8" ht="12">
      <c r="A26" s="14"/>
      <c r="B26" s="96"/>
      <c r="C26" s="96"/>
      <c r="D26" s="96"/>
      <c r="E26" s="96"/>
      <c r="F26" s="96"/>
      <c r="G26" s="96"/>
      <c r="H26" s="157"/>
    </row>
    <row r="27" spans="1:8" ht="12">
      <c r="A27" s="14" t="str">
        <f>"70 - 80"</f>
        <v>70 - 80</v>
      </c>
      <c r="B27" s="96">
        <v>123</v>
      </c>
      <c r="C27" s="96">
        <v>1</v>
      </c>
      <c r="D27" s="96">
        <v>19</v>
      </c>
      <c r="E27" s="96">
        <v>58</v>
      </c>
      <c r="F27" s="96">
        <v>0</v>
      </c>
      <c r="G27" s="96">
        <v>45</v>
      </c>
      <c r="H27" s="157"/>
    </row>
    <row r="28" spans="1:8" ht="12">
      <c r="A28" s="14"/>
      <c r="B28" s="96"/>
      <c r="C28" s="96"/>
      <c r="D28" s="96"/>
      <c r="E28" s="96"/>
      <c r="F28" s="96"/>
      <c r="G28" s="96"/>
      <c r="H28" s="157"/>
    </row>
    <row r="29" spans="1:8" ht="12">
      <c r="A29" s="14" t="str">
        <f>"80 - 90"</f>
        <v>80 - 90</v>
      </c>
      <c r="B29" s="96">
        <v>140</v>
      </c>
      <c r="C29" s="96">
        <v>0</v>
      </c>
      <c r="D29" s="96">
        <v>16</v>
      </c>
      <c r="E29" s="96">
        <v>73</v>
      </c>
      <c r="F29" s="96">
        <v>0</v>
      </c>
      <c r="G29" s="96">
        <v>51</v>
      </c>
      <c r="H29" s="157"/>
    </row>
    <row r="30" spans="1:8" ht="12">
      <c r="A30" s="14"/>
      <c r="B30" s="96"/>
      <c r="C30" s="96"/>
      <c r="D30" s="96"/>
      <c r="E30" s="96"/>
      <c r="F30" s="96"/>
      <c r="G30" s="96"/>
      <c r="H30" s="157"/>
    </row>
    <row r="31" spans="1:8" ht="12">
      <c r="A31" s="14" t="s">
        <v>105</v>
      </c>
      <c r="B31" s="96">
        <v>72</v>
      </c>
      <c r="C31" s="96">
        <v>0</v>
      </c>
      <c r="D31" s="96">
        <v>1</v>
      </c>
      <c r="E31" s="96">
        <v>43</v>
      </c>
      <c r="F31" s="96">
        <v>0</v>
      </c>
      <c r="G31" s="96">
        <v>28</v>
      </c>
      <c r="H31" s="157"/>
    </row>
    <row r="32" spans="1:8" ht="12">
      <c r="A32" s="14"/>
      <c r="B32" s="96"/>
      <c r="C32" s="96"/>
      <c r="D32" s="96"/>
      <c r="E32" s="96"/>
      <c r="F32" s="96"/>
      <c r="G32" s="96"/>
      <c r="H32" s="157"/>
    </row>
    <row r="33" spans="1:8" ht="12">
      <c r="A33" s="39" t="s">
        <v>57</v>
      </c>
      <c r="B33" s="105">
        <v>673</v>
      </c>
      <c r="C33" s="105">
        <v>23</v>
      </c>
      <c r="D33" s="105">
        <v>208</v>
      </c>
      <c r="E33" s="105">
        <v>239</v>
      </c>
      <c r="F33" s="105">
        <v>3</v>
      </c>
      <c r="G33" s="105">
        <v>200</v>
      </c>
      <c r="H33" s="157"/>
    </row>
    <row r="34" spans="2:8" ht="12">
      <c r="B34" s="96"/>
      <c r="C34" s="96"/>
      <c r="D34" s="96"/>
      <c r="E34" s="96"/>
      <c r="F34" s="96"/>
      <c r="G34" s="96"/>
      <c r="H34" s="157"/>
    </row>
    <row r="35" spans="2:8" ht="12">
      <c r="B35" s="96"/>
      <c r="C35" s="96"/>
      <c r="D35" s="96"/>
      <c r="E35" s="96"/>
      <c r="F35" s="96"/>
      <c r="G35" s="96"/>
      <c r="H35" s="157"/>
    </row>
    <row r="36" ht="12">
      <c r="C36" s="57"/>
    </row>
    <row r="37" ht="12">
      <c r="C37" s="57"/>
    </row>
    <row r="38" spans="3:15" ht="12">
      <c r="C38" s="57"/>
      <c r="H38" s="28" t="s">
        <v>402</v>
      </c>
      <c r="I38" s="28"/>
      <c r="J38" s="28"/>
      <c r="K38" s="28"/>
      <c r="L38" s="28"/>
      <c r="M38" s="28"/>
      <c r="N38" s="28"/>
      <c r="O38" s="13"/>
    </row>
    <row r="39" spans="3:8" ht="12">
      <c r="C39" s="57"/>
      <c r="H39" s="20"/>
    </row>
    <row r="40" spans="3:10" ht="12.75" customHeight="1">
      <c r="C40" s="57"/>
      <c r="H40" s="20"/>
      <c r="J40" s="17"/>
    </row>
    <row r="41" spans="8:15" ht="12.75" customHeight="1">
      <c r="H41" s="234" t="s">
        <v>0</v>
      </c>
      <c r="I41" s="214" t="s">
        <v>106</v>
      </c>
      <c r="J41" s="214" t="s">
        <v>57</v>
      </c>
      <c r="K41" s="148" t="s">
        <v>104</v>
      </c>
      <c r="L41" s="146"/>
      <c r="M41" s="146"/>
      <c r="N41" s="146"/>
      <c r="O41" s="146"/>
    </row>
    <row r="42" spans="8:15" ht="12.75" customHeight="1">
      <c r="H42" s="235"/>
      <c r="I42" s="217"/>
      <c r="J42" s="217"/>
      <c r="K42" s="217" t="s">
        <v>154</v>
      </c>
      <c r="L42" s="217" t="s">
        <v>155</v>
      </c>
      <c r="M42" s="217" t="s">
        <v>152</v>
      </c>
      <c r="N42" s="217" t="s">
        <v>156</v>
      </c>
      <c r="O42" s="232" t="s">
        <v>153</v>
      </c>
    </row>
    <row r="43" spans="8:15" ht="12.75" customHeight="1">
      <c r="H43" s="236"/>
      <c r="I43" s="231"/>
      <c r="J43" s="231"/>
      <c r="K43" s="231"/>
      <c r="L43" s="231"/>
      <c r="M43" s="231"/>
      <c r="N43" s="231"/>
      <c r="O43" s="233"/>
    </row>
    <row r="44" spans="8:9" ht="12.75" customHeight="1">
      <c r="H44" s="9"/>
      <c r="I44" s="14"/>
    </row>
    <row r="45" spans="8:15" ht="12.75" customHeight="1">
      <c r="H45" s="75" t="s">
        <v>44</v>
      </c>
      <c r="I45" s="39"/>
      <c r="J45" s="30"/>
      <c r="K45" s="38"/>
      <c r="L45" s="38"/>
      <c r="M45" s="38"/>
      <c r="N45" s="38"/>
      <c r="O45" s="38"/>
    </row>
    <row r="46" spans="8:15" ht="12">
      <c r="H46" s="75" t="s">
        <v>45</v>
      </c>
      <c r="I46" s="14"/>
      <c r="N46" s="30"/>
      <c r="O46" s="30"/>
    </row>
    <row r="47" spans="8:16" ht="12">
      <c r="H47" s="75" t="s">
        <v>46</v>
      </c>
      <c r="I47" s="39" t="s">
        <v>350</v>
      </c>
      <c r="J47" s="68">
        <v>673</v>
      </c>
      <c r="K47" s="139">
        <v>23</v>
      </c>
      <c r="L47" s="69">
        <v>208</v>
      </c>
      <c r="M47" s="119">
        <v>239</v>
      </c>
      <c r="N47" s="71">
        <v>3</v>
      </c>
      <c r="O47" s="69">
        <v>200</v>
      </c>
      <c r="P47" s="70"/>
    </row>
    <row r="48" spans="8:16" ht="12">
      <c r="H48" s="75"/>
      <c r="I48" s="39"/>
      <c r="J48" s="68"/>
      <c r="K48" s="30"/>
      <c r="L48" s="30"/>
      <c r="M48" s="68"/>
      <c r="N48" s="71"/>
      <c r="O48" s="69"/>
      <c r="P48" s="70"/>
    </row>
    <row r="49" spans="8:16" ht="12">
      <c r="H49" s="75"/>
      <c r="I49" s="14" t="s">
        <v>330</v>
      </c>
      <c r="J49" s="68"/>
      <c r="K49" s="19"/>
      <c r="L49" s="35"/>
      <c r="M49" s="68"/>
      <c r="N49" s="71"/>
      <c r="O49" s="69"/>
      <c r="P49" s="70"/>
    </row>
    <row r="50" spans="8:16" ht="12">
      <c r="H50" s="75"/>
      <c r="I50" s="14"/>
      <c r="J50" s="68"/>
      <c r="K50" s="19"/>
      <c r="L50" s="35"/>
      <c r="M50" s="68"/>
      <c r="N50" s="71"/>
      <c r="O50" s="69"/>
      <c r="P50" s="70"/>
    </row>
    <row r="51" spans="8:16" ht="12">
      <c r="H51" s="73" t="s">
        <v>47</v>
      </c>
      <c r="I51" s="14" t="s">
        <v>351</v>
      </c>
      <c r="J51" s="72"/>
      <c r="K51" s="139"/>
      <c r="L51" s="35"/>
      <c r="M51" s="72"/>
      <c r="N51" s="67"/>
      <c r="O51" s="70"/>
      <c r="P51" s="70"/>
    </row>
    <row r="52" spans="8:16" ht="12">
      <c r="H52" s="75"/>
      <c r="I52" s="14" t="s">
        <v>352</v>
      </c>
      <c r="J52" s="72">
        <v>215</v>
      </c>
      <c r="K52" s="140">
        <v>6</v>
      </c>
      <c r="L52" s="70">
        <v>207</v>
      </c>
      <c r="M52" s="120">
        <v>0</v>
      </c>
      <c r="N52" s="56">
        <v>2</v>
      </c>
      <c r="O52" s="54">
        <v>0</v>
      </c>
      <c r="P52" s="70"/>
    </row>
    <row r="53" spans="8:16" ht="12">
      <c r="H53" s="75"/>
      <c r="I53" s="14" t="s">
        <v>333</v>
      </c>
      <c r="J53" s="72"/>
      <c r="K53" s="140"/>
      <c r="L53" s="19"/>
      <c r="M53" s="120"/>
      <c r="N53" s="19"/>
      <c r="O53" s="54"/>
      <c r="P53" s="70"/>
    </row>
    <row r="54" spans="8:16" ht="12">
      <c r="H54" s="73" t="s">
        <v>107</v>
      </c>
      <c r="I54" s="14" t="s">
        <v>353</v>
      </c>
      <c r="J54" s="72">
        <v>48</v>
      </c>
      <c r="K54" s="159">
        <v>0</v>
      </c>
      <c r="L54" s="70">
        <v>48</v>
      </c>
      <c r="M54" s="120">
        <v>0</v>
      </c>
      <c r="N54" s="56">
        <v>0</v>
      </c>
      <c r="O54" s="54">
        <v>0</v>
      </c>
      <c r="P54" s="70"/>
    </row>
    <row r="55" spans="8:16" ht="12">
      <c r="H55" s="75"/>
      <c r="I55" s="14"/>
      <c r="J55" s="72"/>
      <c r="K55" s="140"/>
      <c r="L55" s="19"/>
      <c r="M55" s="120"/>
      <c r="N55" s="19"/>
      <c r="O55" s="70"/>
      <c r="P55" s="70"/>
    </row>
    <row r="56" spans="8:16" ht="12">
      <c r="H56" s="73" t="s">
        <v>49</v>
      </c>
      <c r="I56" s="14" t="s">
        <v>354</v>
      </c>
      <c r="J56" s="72">
        <v>219</v>
      </c>
      <c r="K56" s="140">
        <v>6</v>
      </c>
      <c r="L56" s="120">
        <v>0</v>
      </c>
      <c r="M56" s="120">
        <v>161</v>
      </c>
      <c r="N56" s="56">
        <v>0</v>
      </c>
      <c r="O56" s="70">
        <v>52</v>
      </c>
      <c r="P56" s="70"/>
    </row>
    <row r="57" spans="8:15" ht="12">
      <c r="H57" s="22"/>
      <c r="I57" s="18"/>
      <c r="J57" s="30"/>
      <c r="K57" s="19"/>
      <c r="L57" s="19"/>
      <c r="M57" s="19"/>
      <c r="N57" s="19"/>
      <c r="O57" s="69"/>
    </row>
    <row r="58" spans="8:15" ht="12">
      <c r="H58" s="11"/>
      <c r="I58" s="18"/>
      <c r="J58" s="19"/>
      <c r="K58" s="19"/>
      <c r="L58" s="56"/>
      <c r="M58" s="56"/>
      <c r="N58" s="56"/>
      <c r="O58" s="56"/>
    </row>
    <row r="59" ht="12">
      <c r="I59" s="18"/>
    </row>
    <row r="60" ht="12">
      <c r="I60" s="18"/>
    </row>
    <row r="61" ht="12">
      <c r="I61" s="18"/>
    </row>
  </sheetData>
  <mergeCells count="17">
    <mergeCell ref="A1:G1"/>
    <mergeCell ref="A4:A7"/>
    <mergeCell ref="B4:B7"/>
    <mergeCell ref="C5:C7"/>
    <mergeCell ref="D5:D7"/>
    <mergeCell ref="E5:E7"/>
    <mergeCell ref="F5:F7"/>
    <mergeCell ref="G5:G7"/>
    <mergeCell ref="C4:G4"/>
    <mergeCell ref="H41:H43"/>
    <mergeCell ref="I41:I43"/>
    <mergeCell ref="J41:J43"/>
    <mergeCell ref="K42:K43"/>
    <mergeCell ref="L42:L43"/>
    <mergeCell ref="M42:M43"/>
    <mergeCell ref="O42:O43"/>
    <mergeCell ref="N42:N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3.xml><?xml version="1.0" encoding="utf-8"?>
<worksheet xmlns="http://schemas.openxmlformats.org/spreadsheetml/2006/main" xmlns:r="http://schemas.openxmlformats.org/officeDocument/2006/relationships">
  <dimension ref="A1:V66"/>
  <sheetViews>
    <sheetView workbookViewId="0" topLeftCell="A1">
      <selection activeCell="A1" sqref="A1"/>
    </sheetView>
  </sheetViews>
  <sheetFormatPr defaultColWidth="11.421875" defaultRowHeight="12.75"/>
  <cols>
    <col min="1" max="1" width="4.7109375" style="20" customWidth="1"/>
    <col min="2" max="2" width="20.7109375" style="20" customWidth="1"/>
    <col min="3" max="3" width="13.7109375" style="20" customWidth="1"/>
    <col min="4" max="12" width="13.28125" style="20" customWidth="1"/>
    <col min="13" max="13" width="14.28125" style="20" customWidth="1"/>
    <col min="14" max="14" width="4.7109375" style="20" customWidth="1"/>
    <col min="15" max="16384" width="11.421875" style="20" customWidth="1"/>
  </cols>
  <sheetData>
    <row r="1" spans="2:14" ht="12.75" customHeight="1">
      <c r="B1" s="47"/>
      <c r="C1" s="47"/>
      <c r="D1" s="47"/>
      <c r="E1" s="47"/>
      <c r="F1" s="47"/>
      <c r="G1" s="47" t="s">
        <v>403</v>
      </c>
      <c r="H1" s="46" t="s">
        <v>108</v>
      </c>
      <c r="K1" s="59"/>
      <c r="L1" s="59"/>
      <c r="M1" s="59"/>
      <c r="N1" s="26"/>
    </row>
    <row r="2" spans="2:14" ht="12.75" customHeight="1">
      <c r="B2" s="47"/>
      <c r="C2" s="47"/>
      <c r="D2" s="47"/>
      <c r="E2" s="47"/>
      <c r="F2" s="47"/>
      <c r="G2" s="47"/>
      <c r="H2" s="46"/>
      <c r="K2" s="59"/>
      <c r="L2" s="59"/>
      <c r="M2" s="59"/>
      <c r="N2" s="26"/>
    </row>
    <row r="3" ht="12.75" customHeight="1">
      <c r="N3" s="17"/>
    </row>
    <row r="4" spans="1:14" ht="12.75" customHeight="1">
      <c r="A4" s="234" t="s">
        <v>165</v>
      </c>
      <c r="B4" s="214" t="s">
        <v>365</v>
      </c>
      <c r="C4" s="199" t="s">
        <v>57</v>
      </c>
      <c r="D4" s="33" t="s">
        <v>109</v>
      </c>
      <c r="E4" s="79"/>
      <c r="F4" s="33"/>
      <c r="G4" s="79"/>
      <c r="H4" s="79"/>
      <c r="I4" s="33"/>
      <c r="J4" s="33"/>
      <c r="K4" s="33"/>
      <c r="L4" s="33"/>
      <c r="M4" s="80"/>
      <c r="N4" s="172" t="s">
        <v>165</v>
      </c>
    </row>
    <row r="5" spans="1:14" ht="12.75" customHeight="1">
      <c r="A5" s="235"/>
      <c r="B5" s="218"/>
      <c r="C5" s="215"/>
      <c r="D5" s="199" t="s">
        <v>85</v>
      </c>
      <c r="E5" s="214" t="s">
        <v>366</v>
      </c>
      <c r="F5" s="214" t="s">
        <v>406</v>
      </c>
      <c r="G5" s="208" t="s">
        <v>368</v>
      </c>
      <c r="H5" s="234" t="s">
        <v>369</v>
      </c>
      <c r="I5" s="234" t="s">
        <v>370</v>
      </c>
      <c r="J5" s="214" t="s">
        <v>371</v>
      </c>
      <c r="K5" s="214" t="s">
        <v>372</v>
      </c>
      <c r="L5" s="214" t="s">
        <v>373</v>
      </c>
      <c r="M5" s="214" t="s">
        <v>374</v>
      </c>
      <c r="N5" s="232"/>
    </row>
    <row r="6" spans="1:14" ht="12.75" customHeight="1">
      <c r="A6" s="235"/>
      <c r="B6" s="218"/>
      <c r="C6" s="215"/>
      <c r="D6" s="221"/>
      <c r="E6" s="218"/>
      <c r="F6" s="218"/>
      <c r="G6" s="242"/>
      <c r="H6" s="238"/>
      <c r="I6" s="238"/>
      <c r="J6" s="218"/>
      <c r="K6" s="218"/>
      <c r="L6" s="218"/>
      <c r="M6" s="218"/>
      <c r="N6" s="232"/>
    </row>
    <row r="7" spans="1:14" ht="12.75" customHeight="1">
      <c r="A7" s="235"/>
      <c r="B7" s="218"/>
      <c r="C7" s="215"/>
      <c r="D7" s="221"/>
      <c r="E7" s="218"/>
      <c r="F7" s="218"/>
      <c r="G7" s="242"/>
      <c r="H7" s="238"/>
      <c r="I7" s="238"/>
      <c r="J7" s="218"/>
      <c r="K7" s="218"/>
      <c r="L7" s="218"/>
      <c r="M7" s="218"/>
      <c r="N7" s="232"/>
    </row>
    <row r="8" spans="1:14" ht="12" customHeight="1">
      <c r="A8" s="235"/>
      <c r="B8" s="218"/>
      <c r="C8" s="215"/>
      <c r="D8" s="221"/>
      <c r="E8" s="218"/>
      <c r="F8" s="218"/>
      <c r="G8" s="242"/>
      <c r="H8" s="238"/>
      <c r="I8" s="238"/>
      <c r="J8" s="218"/>
      <c r="K8" s="218"/>
      <c r="L8" s="218"/>
      <c r="M8" s="218"/>
      <c r="N8" s="232"/>
    </row>
    <row r="9" spans="1:14" ht="12.75" customHeight="1">
      <c r="A9" s="235"/>
      <c r="B9" s="218"/>
      <c r="C9" s="215"/>
      <c r="D9" s="221"/>
      <c r="E9" s="218"/>
      <c r="F9" s="218"/>
      <c r="G9" s="242"/>
      <c r="H9" s="238"/>
      <c r="I9" s="238"/>
      <c r="J9" s="218"/>
      <c r="K9" s="218"/>
      <c r="L9" s="218"/>
      <c r="M9" s="218"/>
      <c r="N9" s="232"/>
    </row>
    <row r="10" spans="1:14" ht="12.75" customHeight="1">
      <c r="A10" s="235"/>
      <c r="B10" s="218"/>
      <c r="C10" s="201"/>
      <c r="D10" s="200"/>
      <c r="E10" s="219"/>
      <c r="F10" s="219"/>
      <c r="G10" s="243"/>
      <c r="H10" s="239"/>
      <c r="I10" s="239"/>
      <c r="J10" s="219"/>
      <c r="K10" s="219"/>
      <c r="L10" s="219"/>
      <c r="M10" s="219"/>
      <c r="N10" s="232"/>
    </row>
    <row r="11" spans="1:14" s="38" customFormat="1" ht="12.75" customHeight="1">
      <c r="A11" s="236"/>
      <c r="B11" s="219"/>
      <c r="C11" s="145" t="s">
        <v>41</v>
      </c>
      <c r="D11" s="145" t="s">
        <v>5</v>
      </c>
      <c r="E11" s="145" t="s">
        <v>6</v>
      </c>
      <c r="F11" s="145" t="s">
        <v>17</v>
      </c>
      <c r="G11" s="142" t="s">
        <v>21</v>
      </c>
      <c r="H11" s="142" t="s">
        <v>110</v>
      </c>
      <c r="I11" s="145" t="s">
        <v>26</v>
      </c>
      <c r="J11" s="145" t="s">
        <v>28</v>
      </c>
      <c r="K11" s="145" t="s">
        <v>29</v>
      </c>
      <c r="L11" s="145" t="s">
        <v>73</v>
      </c>
      <c r="M11" s="145" t="s">
        <v>39</v>
      </c>
      <c r="N11" s="233"/>
    </row>
    <row r="12" spans="1:13" ht="12">
      <c r="A12" s="9"/>
      <c r="B12" s="14"/>
      <c r="M12" s="9"/>
    </row>
    <row r="13" spans="1:14" ht="12">
      <c r="A13" s="90">
        <v>1</v>
      </c>
      <c r="B13" s="14" t="s">
        <v>111</v>
      </c>
      <c r="C13" s="19">
        <v>1993</v>
      </c>
      <c r="D13" s="19">
        <v>538</v>
      </c>
      <c r="E13" s="19">
        <v>530</v>
      </c>
      <c r="F13" s="19">
        <v>116</v>
      </c>
      <c r="G13" s="19">
        <v>832</v>
      </c>
      <c r="H13" s="19">
        <v>143</v>
      </c>
      <c r="I13" s="19">
        <v>129</v>
      </c>
      <c r="J13" s="19">
        <v>73</v>
      </c>
      <c r="K13" s="19">
        <v>127</v>
      </c>
      <c r="L13" s="19">
        <v>62</v>
      </c>
      <c r="M13" s="74">
        <v>95</v>
      </c>
      <c r="N13" s="60">
        <v>1</v>
      </c>
    </row>
    <row r="14" spans="1:14" ht="12">
      <c r="A14" s="91"/>
      <c r="B14" s="14"/>
      <c r="C14" s="19"/>
      <c r="D14" s="19"/>
      <c r="E14" s="19"/>
      <c r="F14" s="19"/>
      <c r="G14" s="19"/>
      <c r="H14" s="19"/>
      <c r="I14" s="19"/>
      <c r="J14" s="19"/>
      <c r="K14" s="19"/>
      <c r="L14" s="19"/>
      <c r="M14" s="74"/>
      <c r="N14" s="60"/>
    </row>
    <row r="15" spans="1:14" ht="12">
      <c r="A15" s="91">
        <v>2</v>
      </c>
      <c r="B15" s="14" t="s">
        <v>112</v>
      </c>
      <c r="C15" s="19">
        <v>1087</v>
      </c>
      <c r="D15" s="19">
        <v>269</v>
      </c>
      <c r="E15" s="19">
        <v>259</v>
      </c>
      <c r="F15" s="19">
        <v>59</v>
      </c>
      <c r="G15" s="19">
        <v>490</v>
      </c>
      <c r="H15" s="19">
        <v>67</v>
      </c>
      <c r="I15" s="19">
        <v>70</v>
      </c>
      <c r="J15" s="19">
        <v>43</v>
      </c>
      <c r="K15" s="19">
        <v>57</v>
      </c>
      <c r="L15" s="19">
        <v>32</v>
      </c>
      <c r="M15" s="74">
        <v>49</v>
      </c>
      <c r="N15" s="60">
        <v>2</v>
      </c>
    </row>
    <row r="16" spans="1:14" ht="12">
      <c r="A16" s="91"/>
      <c r="B16" s="14"/>
      <c r="C16" s="19"/>
      <c r="D16" s="19"/>
      <c r="E16" s="19"/>
      <c r="F16" s="19"/>
      <c r="G16" s="19"/>
      <c r="H16" s="19"/>
      <c r="I16" s="19"/>
      <c r="J16" s="19"/>
      <c r="K16" s="19"/>
      <c r="L16" s="19"/>
      <c r="M16" s="74"/>
      <c r="N16" s="60"/>
    </row>
    <row r="17" spans="1:14" ht="12">
      <c r="A17" s="91">
        <v>3</v>
      </c>
      <c r="B17" s="14" t="s">
        <v>113</v>
      </c>
      <c r="C17" s="19">
        <v>881</v>
      </c>
      <c r="D17" s="19">
        <v>202</v>
      </c>
      <c r="E17" s="19">
        <v>198</v>
      </c>
      <c r="F17" s="19">
        <v>56</v>
      </c>
      <c r="G17" s="19">
        <v>379</v>
      </c>
      <c r="H17" s="19">
        <v>73</v>
      </c>
      <c r="I17" s="19">
        <v>66</v>
      </c>
      <c r="J17" s="19">
        <v>34</v>
      </c>
      <c r="K17" s="19">
        <v>47</v>
      </c>
      <c r="L17" s="19">
        <v>15</v>
      </c>
      <c r="M17" s="74">
        <v>41</v>
      </c>
      <c r="N17" s="60">
        <v>3</v>
      </c>
    </row>
    <row r="18" spans="1:14" ht="12">
      <c r="A18" s="91"/>
      <c r="B18" s="14"/>
      <c r="C18" s="19"/>
      <c r="D18" s="19"/>
      <c r="E18" s="19"/>
      <c r="F18" s="19"/>
      <c r="G18" s="19"/>
      <c r="H18" s="19"/>
      <c r="I18" s="19"/>
      <c r="J18" s="19"/>
      <c r="K18" s="19"/>
      <c r="L18" s="19"/>
      <c r="M18" s="74"/>
      <c r="N18" s="60"/>
    </row>
    <row r="19" spans="1:14" ht="12">
      <c r="A19" s="91">
        <v>4</v>
      </c>
      <c r="B19" s="14" t="s">
        <v>114</v>
      </c>
      <c r="C19" s="19">
        <v>523</v>
      </c>
      <c r="D19" s="19">
        <v>122</v>
      </c>
      <c r="E19" s="19">
        <v>117</v>
      </c>
      <c r="F19" s="19">
        <v>31</v>
      </c>
      <c r="G19" s="19">
        <v>245</v>
      </c>
      <c r="H19" s="19">
        <v>56</v>
      </c>
      <c r="I19" s="19">
        <v>30</v>
      </c>
      <c r="J19" s="19">
        <v>8</v>
      </c>
      <c r="K19" s="19">
        <v>37</v>
      </c>
      <c r="L19" s="19">
        <v>17</v>
      </c>
      <c r="M19" s="74">
        <v>11</v>
      </c>
      <c r="N19" s="60">
        <v>4</v>
      </c>
    </row>
    <row r="20" spans="1:14" ht="12">
      <c r="A20" s="91"/>
      <c r="B20" s="14"/>
      <c r="C20" s="19"/>
      <c r="D20" s="19"/>
      <c r="E20" s="19"/>
      <c r="F20" s="19"/>
      <c r="G20" s="19"/>
      <c r="H20" s="19"/>
      <c r="I20" s="19"/>
      <c r="J20" s="19"/>
      <c r="K20" s="19"/>
      <c r="L20" s="19"/>
      <c r="M20" s="74"/>
      <c r="N20" s="60"/>
    </row>
    <row r="21" spans="1:14" ht="12">
      <c r="A21" s="91">
        <v>5</v>
      </c>
      <c r="B21" s="14" t="s">
        <v>115</v>
      </c>
      <c r="C21" s="19">
        <v>658</v>
      </c>
      <c r="D21" s="19">
        <v>170</v>
      </c>
      <c r="E21" s="19">
        <v>166</v>
      </c>
      <c r="F21" s="19">
        <v>56</v>
      </c>
      <c r="G21" s="19">
        <v>287</v>
      </c>
      <c r="H21" s="19">
        <v>54</v>
      </c>
      <c r="I21" s="19">
        <v>46</v>
      </c>
      <c r="J21" s="19">
        <v>31</v>
      </c>
      <c r="K21" s="19">
        <v>32</v>
      </c>
      <c r="L21" s="19">
        <v>13</v>
      </c>
      <c r="M21" s="74">
        <v>28</v>
      </c>
      <c r="N21" s="60">
        <v>5</v>
      </c>
    </row>
    <row r="22" spans="1:14" ht="12">
      <c r="A22" s="91"/>
      <c r="B22" s="14"/>
      <c r="C22" s="19"/>
      <c r="D22" s="19"/>
      <c r="E22" s="19"/>
      <c r="F22" s="19"/>
      <c r="G22" s="19"/>
      <c r="H22" s="19"/>
      <c r="I22" s="19"/>
      <c r="J22" s="19"/>
      <c r="K22" s="19"/>
      <c r="L22" s="19"/>
      <c r="M22" s="74"/>
      <c r="N22" s="60"/>
    </row>
    <row r="23" spans="1:14" ht="12">
      <c r="A23" s="91">
        <v>6</v>
      </c>
      <c r="B23" s="14" t="s">
        <v>116</v>
      </c>
      <c r="C23" s="19">
        <v>552</v>
      </c>
      <c r="D23" s="19">
        <v>124</v>
      </c>
      <c r="E23" s="19">
        <v>121</v>
      </c>
      <c r="F23" s="19">
        <v>45</v>
      </c>
      <c r="G23" s="19">
        <v>272</v>
      </c>
      <c r="H23" s="19">
        <v>57</v>
      </c>
      <c r="I23" s="19">
        <v>32</v>
      </c>
      <c r="J23" s="19">
        <v>21</v>
      </c>
      <c r="K23" s="19">
        <v>31</v>
      </c>
      <c r="L23" s="19">
        <v>13</v>
      </c>
      <c r="M23" s="74">
        <v>21</v>
      </c>
      <c r="N23" s="60">
        <v>6</v>
      </c>
    </row>
    <row r="24" spans="1:14" ht="12">
      <c r="A24" s="91"/>
      <c r="B24" s="14"/>
      <c r="C24" s="19"/>
      <c r="D24" s="19"/>
      <c r="E24" s="19"/>
      <c r="F24" s="19"/>
      <c r="G24" s="19"/>
      <c r="H24" s="19"/>
      <c r="I24" s="19"/>
      <c r="J24" s="19"/>
      <c r="K24" s="19"/>
      <c r="L24" s="19"/>
      <c r="M24" s="74"/>
      <c r="N24" s="60"/>
    </row>
    <row r="25" spans="1:14" ht="12">
      <c r="A25" s="91"/>
      <c r="B25" s="14"/>
      <c r="C25" s="19"/>
      <c r="D25" s="19"/>
      <c r="E25" s="19"/>
      <c r="F25" s="19"/>
      <c r="G25" s="19"/>
      <c r="H25" s="19"/>
      <c r="I25" s="19"/>
      <c r="J25" s="19"/>
      <c r="K25" s="19"/>
      <c r="L25" s="19"/>
      <c r="M25" s="74"/>
      <c r="N25" s="60"/>
    </row>
    <row r="26" spans="1:14" ht="12">
      <c r="A26" s="91">
        <v>7</v>
      </c>
      <c r="B26" s="14" t="s">
        <v>117</v>
      </c>
      <c r="C26" s="19">
        <v>1023</v>
      </c>
      <c r="D26" s="19">
        <v>244</v>
      </c>
      <c r="E26" s="19">
        <v>238</v>
      </c>
      <c r="F26" s="19">
        <v>71</v>
      </c>
      <c r="G26" s="19">
        <v>506</v>
      </c>
      <c r="H26" s="19">
        <v>86</v>
      </c>
      <c r="I26" s="19">
        <v>55</v>
      </c>
      <c r="J26" s="19">
        <v>32</v>
      </c>
      <c r="K26" s="19">
        <v>44</v>
      </c>
      <c r="L26" s="19">
        <v>20</v>
      </c>
      <c r="M26" s="74">
        <v>40</v>
      </c>
      <c r="N26" s="60">
        <v>7</v>
      </c>
    </row>
    <row r="27" spans="1:14" ht="12">
      <c r="A27" s="91"/>
      <c r="B27" s="14"/>
      <c r="C27" s="19"/>
      <c r="D27" s="19"/>
      <c r="E27" s="19"/>
      <c r="F27" s="19"/>
      <c r="G27" s="19" t="s">
        <v>405</v>
      </c>
      <c r="H27" s="19" t="s">
        <v>143</v>
      </c>
      <c r="I27" s="19"/>
      <c r="J27" s="19"/>
      <c r="K27" s="19"/>
      <c r="L27" s="19"/>
      <c r="M27" s="74"/>
      <c r="N27" s="60"/>
    </row>
    <row r="28" spans="1:14" ht="12">
      <c r="A28" s="91">
        <v>8</v>
      </c>
      <c r="B28" s="14" t="s">
        <v>118</v>
      </c>
      <c r="C28" s="19">
        <v>1072</v>
      </c>
      <c r="D28" s="19">
        <v>281</v>
      </c>
      <c r="E28" s="19">
        <v>273</v>
      </c>
      <c r="F28" s="19">
        <v>75</v>
      </c>
      <c r="G28" s="19">
        <v>491</v>
      </c>
      <c r="H28" s="19">
        <v>70</v>
      </c>
      <c r="I28" s="19">
        <v>42</v>
      </c>
      <c r="J28" s="19">
        <v>22</v>
      </c>
      <c r="K28" s="19">
        <v>60</v>
      </c>
      <c r="L28" s="19">
        <v>31</v>
      </c>
      <c r="M28" s="74">
        <v>55</v>
      </c>
      <c r="N28" s="60">
        <v>8</v>
      </c>
    </row>
    <row r="29" spans="1:14" ht="12">
      <c r="A29" s="91"/>
      <c r="B29" s="14"/>
      <c r="C29" s="19"/>
      <c r="D29" s="19"/>
      <c r="E29" s="19"/>
      <c r="F29" s="19"/>
      <c r="G29" s="19" t="s">
        <v>143</v>
      </c>
      <c r="H29" s="19"/>
      <c r="I29" s="19"/>
      <c r="J29" s="19"/>
      <c r="K29" s="19"/>
      <c r="L29" s="19"/>
      <c r="M29" s="74"/>
      <c r="N29" s="60"/>
    </row>
    <row r="30" spans="1:14" ht="12">
      <c r="A30" s="91">
        <v>9</v>
      </c>
      <c r="B30" s="14" t="s">
        <v>119</v>
      </c>
      <c r="C30" s="19">
        <v>1530</v>
      </c>
      <c r="D30" s="19">
        <v>350</v>
      </c>
      <c r="E30" s="19">
        <v>342</v>
      </c>
      <c r="F30" s="19">
        <v>113</v>
      </c>
      <c r="G30" s="19">
        <v>787</v>
      </c>
      <c r="H30" s="19">
        <v>164</v>
      </c>
      <c r="I30" s="19">
        <v>63</v>
      </c>
      <c r="J30" s="19">
        <v>32</v>
      </c>
      <c r="K30" s="19">
        <v>71</v>
      </c>
      <c r="L30" s="19">
        <v>32</v>
      </c>
      <c r="M30" s="74">
        <v>64</v>
      </c>
      <c r="N30" s="60">
        <v>9</v>
      </c>
    </row>
    <row r="31" spans="1:14" ht="12">
      <c r="A31" s="91"/>
      <c r="B31" s="14"/>
      <c r="C31" s="19"/>
      <c r="D31" s="19"/>
      <c r="E31" s="19"/>
      <c r="F31" s="19"/>
      <c r="G31" s="19" t="s">
        <v>143</v>
      </c>
      <c r="H31" s="19"/>
      <c r="I31" s="19"/>
      <c r="J31" s="19"/>
      <c r="K31" s="19"/>
      <c r="L31" s="19" t="s">
        <v>143</v>
      </c>
      <c r="M31" s="74"/>
      <c r="N31" s="60"/>
    </row>
    <row r="32" spans="1:14" ht="12">
      <c r="A32" s="91">
        <v>10</v>
      </c>
      <c r="B32" s="14" t="s">
        <v>120</v>
      </c>
      <c r="C32" s="19">
        <v>1341</v>
      </c>
      <c r="D32" s="19">
        <v>310</v>
      </c>
      <c r="E32" s="19">
        <v>303</v>
      </c>
      <c r="F32" s="19">
        <v>78</v>
      </c>
      <c r="G32" s="19">
        <v>638</v>
      </c>
      <c r="H32" s="19">
        <v>159</v>
      </c>
      <c r="I32" s="19">
        <v>81</v>
      </c>
      <c r="J32" s="19">
        <v>44</v>
      </c>
      <c r="K32" s="19">
        <v>72</v>
      </c>
      <c r="L32" s="19">
        <v>24</v>
      </c>
      <c r="M32" s="74">
        <v>63</v>
      </c>
      <c r="N32" s="60">
        <v>10</v>
      </c>
    </row>
    <row r="33" spans="1:14" ht="12">
      <c r="A33" s="91"/>
      <c r="B33" s="14"/>
      <c r="C33" s="19"/>
      <c r="D33" s="19"/>
      <c r="E33" s="19"/>
      <c r="F33" s="19"/>
      <c r="G33" s="19"/>
      <c r="H33" s="19"/>
      <c r="I33" s="19"/>
      <c r="J33" s="19"/>
      <c r="K33" s="19"/>
      <c r="L33" s="19" t="s">
        <v>143</v>
      </c>
      <c r="M33" s="74"/>
      <c r="N33" s="60"/>
    </row>
    <row r="34" spans="1:14" ht="12">
      <c r="A34" s="91">
        <v>11</v>
      </c>
      <c r="B34" s="14" t="s">
        <v>121</v>
      </c>
      <c r="C34" s="19">
        <v>1072</v>
      </c>
      <c r="D34" s="19">
        <v>264</v>
      </c>
      <c r="E34" s="19">
        <v>259</v>
      </c>
      <c r="F34" s="19">
        <v>79</v>
      </c>
      <c r="G34" s="19">
        <v>508</v>
      </c>
      <c r="H34" s="19">
        <v>80</v>
      </c>
      <c r="I34" s="19">
        <v>48</v>
      </c>
      <c r="J34" s="19">
        <v>28</v>
      </c>
      <c r="K34" s="19">
        <v>42</v>
      </c>
      <c r="L34" s="19">
        <v>22</v>
      </c>
      <c r="M34" s="74">
        <v>40</v>
      </c>
      <c r="N34" s="60">
        <v>11</v>
      </c>
    </row>
    <row r="35" spans="1:14" ht="12">
      <c r="A35" s="91"/>
      <c r="B35" s="14"/>
      <c r="C35" s="19"/>
      <c r="D35" s="19"/>
      <c r="E35" s="19"/>
      <c r="F35" s="19"/>
      <c r="G35" s="19"/>
      <c r="H35" s="19"/>
      <c r="I35" s="19"/>
      <c r="J35" s="19"/>
      <c r="K35" s="19"/>
      <c r="L35" s="19" t="s">
        <v>143</v>
      </c>
      <c r="M35" s="74"/>
      <c r="N35" s="60"/>
    </row>
    <row r="36" spans="1:14" ht="12">
      <c r="A36" s="91">
        <v>12</v>
      </c>
      <c r="B36" s="14" t="s">
        <v>122</v>
      </c>
      <c r="C36" s="19">
        <v>1525</v>
      </c>
      <c r="D36" s="19">
        <v>370</v>
      </c>
      <c r="E36" s="19">
        <v>363</v>
      </c>
      <c r="F36" s="19">
        <v>98</v>
      </c>
      <c r="G36" s="19">
        <v>725</v>
      </c>
      <c r="H36" s="19">
        <v>150</v>
      </c>
      <c r="I36" s="19">
        <v>85</v>
      </c>
      <c r="J36" s="19">
        <v>41</v>
      </c>
      <c r="K36" s="19">
        <v>86</v>
      </c>
      <c r="L36" s="19">
        <v>37</v>
      </c>
      <c r="M36" s="74">
        <v>67</v>
      </c>
      <c r="N36" s="60">
        <v>12</v>
      </c>
    </row>
    <row r="37" spans="1:14" ht="12">
      <c r="A37" s="91"/>
      <c r="B37" s="14"/>
      <c r="C37" s="19"/>
      <c r="D37" s="19"/>
      <c r="E37" s="19"/>
      <c r="F37" s="19"/>
      <c r="G37" s="19"/>
      <c r="H37" s="19"/>
      <c r="I37" s="19"/>
      <c r="J37" s="19"/>
      <c r="K37" s="19"/>
      <c r="L37" s="19" t="s">
        <v>143</v>
      </c>
      <c r="M37" s="74"/>
      <c r="N37" s="60"/>
    </row>
    <row r="38" spans="1:14" ht="12">
      <c r="A38" s="91"/>
      <c r="B38" s="14"/>
      <c r="C38" s="19"/>
      <c r="D38" s="19"/>
      <c r="E38" s="19"/>
      <c r="F38" s="19"/>
      <c r="G38" s="19"/>
      <c r="H38" s="19"/>
      <c r="I38" s="19"/>
      <c r="J38" s="19"/>
      <c r="K38" s="19"/>
      <c r="L38" s="19"/>
      <c r="M38" s="74"/>
      <c r="N38" s="60"/>
    </row>
    <row r="39" spans="1:14" ht="12">
      <c r="A39" s="91">
        <v>13</v>
      </c>
      <c r="B39" s="14" t="s">
        <v>123</v>
      </c>
      <c r="C39" s="19">
        <v>1617</v>
      </c>
      <c r="D39" s="19">
        <v>408</v>
      </c>
      <c r="E39" s="19">
        <v>398</v>
      </c>
      <c r="F39" s="19">
        <v>114</v>
      </c>
      <c r="G39" s="19">
        <v>738</v>
      </c>
      <c r="H39" s="19">
        <v>146</v>
      </c>
      <c r="I39" s="19">
        <v>99</v>
      </c>
      <c r="J39" s="19">
        <v>65</v>
      </c>
      <c r="K39" s="19">
        <v>81</v>
      </c>
      <c r="L39" s="19">
        <v>28</v>
      </c>
      <c r="M39" s="74">
        <v>55</v>
      </c>
      <c r="N39" s="60">
        <v>13</v>
      </c>
    </row>
    <row r="40" spans="1:14" ht="12">
      <c r="A40" s="91"/>
      <c r="B40" s="14"/>
      <c r="C40" s="19"/>
      <c r="D40" s="19"/>
      <c r="E40" s="19"/>
      <c r="F40" s="19"/>
      <c r="G40" s="19"/>
      <c r="H40" s="19"/>
      <c r="I40" s="19"/>
      <c r="J40" s="19"/>
      <c r="K40" s="19"/>
      <c r="L40" s="19"/>
      <c r="M40" s="74"/>
      <c r="N40" s="60"/>
    </row>
    <row r="41" spans="1:14" ht="12">
      <c r="A41" s="91">
        <v>14</v>
      </c>
      <c r="B41" s="14" t="s">
        <v>124</v>
      </c>
      <c r="C41" s="19">
        <v>803</v>
      </c>
      <c r="D41" s="19">
        <v>200</v>
      </c>
      <c r="E41" s="19">
        <v>196</v>
      </c>
      <c r="F41" s="19">
        <v>52</v>
      </c>
      <c r="G41" s="19">
        <v>369</v>
      </c>
      <c r="H41" s="19">
        <v>79</v>
      </c>
      <c r="I41" s="19">
        <v>40</v>
      </c>
      <c r="J41" s="19">
        <v>22</v>
      </c>
      <c r="K41" s="19">
        <v>39</v>
      </c>
      <c r="L41" s="19">
        <v>15</v>
      </c>
      <c r="M41" s="74">
        <v>45</v>
      </c>
      <c r="N41" s="60">
        <v>14</v>
      </c>
    </row>
    <row r="42" spans="1:14" ht="12">
      <c r="A42" s="91"/>
      <c r="B42" s="14"/>
      <c r="C42" s="19"/>
      <c r="D42" s="19"/>
      <c r="E42" s="19"/>
      <c r="F42" s="19"/>
      <c r="G42" s="19"/>
      <c r="H42" s="19"/>
      <c r="I42" s="19"/>
      <c r="J42" s="19"/>
      <c r="K42" s="19"/>
      <c r="L42" s="19" t="s">
        <v>143</v>
      </c>
      <c r="M42" s="74"/>
      <c r="N42" s="60"/>
    </row>
    <row r="43" spans="1:14" ht="12">
      <c r="A43" s="91">
        <v>15</v>
      </c>
      <c r="B43" s="14" t="s">
        <v>125</v>
      </c>
      <c r="C43" s="19">
        <v>791</v>
      </c>
      <c r="D43" s="19">
        <v>207</v>
      </c>
      <c r="E43" s="19">
        <v>203</v>
      </c>
      <c r="F43" s="19">
        <v>70</v>
      </c>
      <c r="G43" s="19">
        <v>349</v>
      </c>
      <c r="H43" s="19">
        <v>74</v>
      </c>
      <c r="I43" s="19">
        <v>42</v>
      </c>
      <c r="J43" s="19">
        <v>25</v>
      </c>
      <c r="K43" s="19">
        <v>49</v>
      </c>
      <c r="L43" s="19">
        <v>23</v>
      </c>
      <c r="M43" s="74">
        <v>32</v>
      </c>
      <c r="N43" s="60">
        <v>15</v>
      </c>
    </row>
    <row r="44" spans="1:14" ht="12">
      <c r="A44" s="91"/>
      <c r="B44" s="14"/>
      <c r="C44" s="19"/>
      <c r="D44" s="19"/>
      <c r="E44" s="19"/>
      <c r="F44" s="19"/>
      <c r="G44" s="19"/>
      <c r="H44" s="19"/>
      <c r="I44" s="19"/>
      <c r="J44" s="19"/>
      <c r="K44" s="19"/>
      <c r="L44" s="19"/>
      <c r="M44" s="74"/>
      <c r="N44" s="60"/>
    </row>
    <row r="45" spans="1:14" ht="12">
      <c r="A45" s="91">
        <v>16</v>
      </c>
      <c r="B45" s="14" t="s">
        <v>126</v>
      </c>
      <c r="C45" s="19">
        <v>1273</v>
      </c>
      <c r="D45" s="19">
        <v>341</v>
      </c>
      <c r="E45" s="19">
        <v>337</v>
      </c>
      <c r="F45" s="19">
        <v>84</v>
      </c>
      <c r="G45" s="19">
        <v>585</v>
      </c>
      <c r="H45" s="19">
        <v>109</v>
      </c>
      <c r="I45" s="19">
        <v>59</v>
      </c>
      <c r="J45" s="19">
        <v>36</v>
      </c>
      <c r="K45" s="19">
        <v>68</v>
      </c>
      <c r="L45" s="19">
        <v>34</v>
      </c>
      <c r="M45" s="74">
        <v>49</v>
      </c>
      <c r="N45" s="60">
        <v>16</v>
      </c>
    </row>
    <row r="46" spans="1:14" ht="12">
      <c r="A46" s="91"/>
      <c r="B46" s="14"/>
      <c r="C46" s="19"/>
      <c r="D46" s="19"/>
      <c r="E46" s="19"/>
      <c r="F46" s="19"/>
      <c r="G46" s="19"/>
      <c r="H46" s="19"/>
      <c r="I46" s="19"/>
      <c r="J46" s="19"/>
      <c r="K46" s="19"/>
      <c r="L46" s="19"/>
      <c r="M46" s="74"/>
      <c r="N46" s="60"/>
    </row>
    <row r="47" spans="1:14" ht="12">
      <c r="A47" s="91">
        <v>17</v>
      </c>
      <c r="B47" s="14" t="s">
        <v>127</v>
      </c>
      <c r="C47" s="19">
        <v>930</v>
      </c>
      <c r="D47" s="19">
        <v>209</v>
      </c>
      <c r="E47" s="19">
        <v>203</v>
      </c>
      <c r="F47" s="19">
        <v>70</v>
      </c>
      <c r="G47" s="19">
        <v>446</v>
      </c>
      <c r="H47" s="19">
        <v>84</v>
      </c>
      <c r="I47" s="19">
        <v>52</v>
      </c>
      <c r="J47" s="19">
        <v>27</v>
      </c>
      <c r="K47" s="19">
        <v>58</v>
      </c>
      <c r="L47" s="19">
        <v>21</v>
      </c>
      <c r="M47" s="74">
        <v>33</v>
      </c>
      <c r="N47" s="60">
        <v>17</v>
      </c>
    </row>
    <row r="48" spans="1:14" ht="12">
      <c r="A48" s="91"/>
      <c r="B48" s="14"/>
      <c r="C48" s="19"/>
      <c r="D48" s="19"/>
      <c r="E48" s="19"/>
      <c r="F48" s="19"/>
      <c r="G48" s="19"/>
      <c r="H48" s="19"/>
      <c r="I48" s="19"/>
      <c r="J48" s="19"/>
      <c r="K48" s="19"/>
      <c r="L48" s="19"/>
      <c r="M48" s="74"/>
      <c r="N48" s="60"/>
    </row>
    <row r="49" spans="1:14" ht="12">
      <c r="A49" s="91">
        <v>18</v>
      </c>
      <c r="B49" s="14" t="s">
        <v>128</v>
      </c>
      <c r="C49" s="19">
        <v>857</v>
      </c>
      <c r="D49" s="19">
        <v>220</v>
      </c>
      <c r="E49" s="19">
        <v>216</v>
      </c>
      <c r="F49" s="19">
        <v>45</v>
      </c>
      <c r="G49" s="19">
        <v>433</v>
      </c>
      <c r="H49" s="19">
        <v>83</v>
      </c>
      <c r="I49" s="19">
        <v>33</v>
      </c>
      <c r="J49" s="19">
        <v>16</v>
      </c>
      <c r="K49" s="19">
        <v>49</v>
      </c>
      <c r="L49" s="19">
        <v>29</v>
      </c>
      <c r="M49" s="74">
        <v>29</v>
      </c>
      <c r="N49" s="60">
        <v>18</v>
      </c>
    </row>
    <row r="50" spans="1:14" ht="12">
      <c r="A50" s="91"/>
      <c r="B50" s="14"/>
      <c r="C50" s="19"/>
      <c r="D50" s="19"/>
      <c r="E50" s="19"/>
      <c r="F50" s="19"/>
      <c r="G50" s="19"/>
      <c r="H50" s="19"/>
      <c r="I50" s="19"/>
      <c r="J50" s="19"/>
      <c r="K50" s="19"/>
      <c r="L50" s="19"/>
      <c r="M50" s="74"/>
      <c r="N50" s="60"/>
    </row>
    <row r="51" spans="1:14" ht="12">
      <c r="A51" s="91"/>
      <c r="B51" s="14"/>
      <c r="C51" s="19"/>
      <c r="D51" s="19"/>
      <c r="E51" s="19"/>
      <c r="F51" s="19"/>
      <c r="G51" s="19"/>
      <c r="H51" s="19"/>
      <c r="I51" s="19"/>
      <c r="J51" s="19"/>
      <c r="K51" s="19"/>
      <c r="L51" s="19"/>
      <c r="M51" s="74"/>
      <c r="N51" s="60"/>
    </row>
    <row r="52" spans="1:14" ht="12">
      <c r="A52" s="91">
        <v>19</v>
      </c>
      <c r="B52" s="14" t="s">
        <v>129</v>
      </c>
      <c r="C52" s="19">
        <v>1497</v>
      </c>
      <c r="D52" s="19">
        <v>384</v>
      </c>
      <c r="E52" s="19">
        <v>375</v>
      </c>
      <c r="F52" s="19">
        <v>80</v>
      </c>
      <c r="G52" s="19">
        <v>689</v>
      </c>
      <c r="H52" s="21">
        <v>177</v>
      </c>
      <c r="I52" s="21">
        <v>81</v>
      </c>
      <c r="J52" s="21">
        <v>35</v>
      </c>
      <c r="K52" s="21">
        <v>107</v>
      </c>
      <c r="L52" s="21">
        <v>45</v>
      </c>
      <c r="M52" s="74">
        <v>40</v>
      </c>
      <c r="N52" s="60">
        <v>19</v>
      </c>
    </row>
    <row r="53" spans="1:14" ht="12">
      <c r="A53" s="91"/>
      <c r="B53" s="14"/>
      <c r="C53" s="19"/>
      <c r="D53" s="19"/>
      <c r="E53" s="19"/>
      <c r="F53" s="19"/>
      <c r="G53" s="19"/>
      <c r="H53" s="19"/>
      <c r="I53" s="19"/>
      <c r="J53" s="19"/>
      <c r="K53" s="19"/>
      <c r="L53" s="19"/>
      <c r="M53" s="74"/>
      <c r="N53" s="60"/>
    </row>
    <row r="54" spans="1:14" ht="12">
      <c r="A54" s="91">
        <v>20</v>
      </c>
      <c r="B54" s="14" t="s">
        <v>130</v>
      </c>
      <c r="C54" s="19">
        <v>829</v>
      </c>
      <c r="D54" s="19">
        <v>230</v>
      </c>
      <c r="E54" s="19">
        <v>219</v>
      </c>
      <c r="F54" s="19">
        <v>43</v>
      </c>
      <c r="G54" s="19">
        <v>357</v>
      </c>
      <c r="H54" s="19">
        <v>75</v>
      </c>
      <c r="I54" s="19">
        <v>41</v>
      </c>
      <c r="J54" s="19">
        <v>18</v>
      </c>
      <c r="K54" s="19">
        <v>51</v>
      </c>
      <c r="L54" s="19">
        <v>13</v>
      </c>
      <c r="M54" s="74">
        <v>51</v>
      </c>
      <c r="N54" s="60">
        <v>20</v>
      </c>
    </row>
    <row r="55" spans="1:14" ht="12">
      <c r="A55" s="91"/>
      <c r="B55" s="14"/>
      <c r="C55" s="19"/>
      <c r="D55" s="19"/>
      <c r="E55" s="19"/>
      <c r="F55" s="19"/>
      <c r="G55" s="19"/>
      <c r="H55" s="19"/>
      <c r="I55" s="19"/>
      <c r="J55" s="19"/>
      <c r="K55" s="19"/>
      <c r="L55" s="19"/>
      <c r="M55" s="74"/>
      <c r="N55" s="60"/>
    </row>
    <row r="56" spans="1:14" ht="12">
      <c r="A56" s="91">
        <v>21</v>
      </c>
      <c r="B56" s="14" t="s">
        <v>131</v>
      </c>
      <c r="C56" s="19">
        <v>1111</v>
      </c>
      <c r="D56" s="19">
        <v>267</v>
      </c>
      <c r="E56" s="19">
        <v>262</v>
      </c>
      <c r="F56" s="19">
        <v>90</v>
      </c>
      <c r="G56" s="19">
        <v>528</v>
      </c>
      <c r="H56" s="19">
        <v>102</v>
      </c>
      <c r="I56" s="19">
        <v>54</v>
      </c>
      <c r="J56" s="19">
        <v>39</v>
      </c>
      <c r="K56" s="19">
        <v>65</v>
      </c>
      <c r="L56" s="19">
        <v>33</v>
      </c>
      <c r="M56" s="74">
        <v>42</v>
      </c>
      <c r="N56" s="60">
        <v>21</v>
      </c>
    </row>
    <row r="57" spans="1:14" ht="12">
      <c r="A57" s="91"/>
      <c r="B57" s="14"/>
      <c r="C57" s="19"/>
      <c r="D57" s="19"/>
      <c r="E57" s="19"/>
      <c r="F57" s="19"/>
      <c r="G57" s="19"/>
      <c r="H57" s="19"/>
      <c r="I57" s="19"/>
      <c r="J57" s="19"/>
      <c r="K57" s="19"/>
      <c r="L57" s="19"/>
      <c r="M57" s="74"/>
      <c r="N57" s="60"/>
    </row>
    <row r="58" spans="1:14" ht="12">
      <c r="A58" s="91">
        <v>22</v>
      </c>
      <c r="B58" s="14" t="s">
        <v>132</v>
      </c>
      <c r="C58" s="19">
        <v>1427</v>
      </c>
      <c r="D58" s="19">
        <v>323</v>
      </c>
      <c r="E58" s="19">
        <v>317</v>
      </c>
      <c r="F58" s="19">
        <v>42</v>
      </c>
      <c r="G58" s="19">
        <v>730</v>
      </c>
      <c r="H58" s="19">
        <v>113</v>
      </c>
      <c r="I58" s="19">
        <v>81</v>
      </c>
      <c r="J58" s="19">
        <v>33</v>
      </c>
      <c r="K58" s="19">
        <v>85</v>
      </c>
      <c r="L58" s="19">
        <v>36</v>
      </c>
      <c r="M58" s="74">
        <v>61</v>
      </c>
      <c r="N58" s="60">
        <v>22</v>
      </c>
    </row>
    <row r="59" spans="1:14" ht="12">
      <c r="A59" s="91"/>
      <c r="B59" s="14"/>
      <c r="C59" s="19"/>
      <c r="D59" s="19"/>
      <c r="E59" s="19"/>
      <c r="F59" s="19"/>
      <c r="G59" s="19"/>
      <c r="H59" s="19"/>
      <c r="I59" s="19"/>
      <c r="J59" s="19"/>
      <c r="K59" s="19"/>
      <c r="L59" s="19"/>
      <c r="M59" s="74"/>
      <c r="N59" s="60"/>
    </row>
    <row r="60" spans="1:14" ht="12">
      <c r="A60" s="91">
        <v>23</v>
      </c>
      <c r="B60" s="14" t="s">
        <v>133</v>
      </c>
      <c r="C60" s="19">
        <v>1303</v>
      </c>
      <c r="D60" s="19">
        <v>350</v>
      </c>
      <c r="E60" s="19">
        <v>341</v>
      </c>
      <c r="F60" s="19">
        <v>121</v>
      </c>
      <c r="G60" s="19">
        <v>527</v>
      </c>
      <c r="H60" s="19">
        <v>89</v>
      </c>
      <c r="I60" s="19">
        <v>82</v>
      </c>
      <c r="J60" s="19">
        <v>48</v>
      </c>
      <c r="K60" s="19">
        <v>67</v>
      </c>
      <c r="L60" s="19">
        <v>32</v>
      </c>
      <c r="M60" s="74">
        <v>50</v>
      </c>
      <c r="N60" s="60">
        <v>23</v>
      </c>
    </row>
    <row r="61" spans="1:14" ht="12">
      <c r="A61" s="91"/>
      <c r="B61" s="14"/>
      <c r="C61" s="19"/>
      <c r="D61" s="19"/>
      <c r="E61" s="19"/>
      <c r="F61" s="19"/>
      <c r="G61" s="19"/>
      <c r="H61" s="19"/>
      <c r="I61" s="19"/>
      <c r="J61" s="19"/>
      <c r="K61" s="19"/>
      <c r="L61" s="19"/>
      <c r="M61" s="74"/>
      <c r="N61" s="60"/>
    </row>
    <row r="62" spans="1:14" ht="12">
      <c r="A62" s="91"/>
      <c r="B62" s="14"/>
      <c r="C62" s="19"/>
      <c r="D62" s="19"/>
      <c r="E62" s="19"/>
      <c r="F62" s="19"/>
      <c r="G62" s="19"/>
      <c r="H62" s="19"/>
      <c r="I62" s="19"/>
      <c r="J62" s="19"/>
      <c r="K62" s="19"/>
      <c r="L62" s="19"/>
      <c r="M62" s="74"/>
      <c r="N62" s="60"/>
    </row>
    <row r="63" spans="1:14" ht="12">
      <c r="A63" s="92">
        <v>24</v>
      </c>
      <c r="B63" s="39" t="s">
        <v>134</v>
      </c>
      <c r="C63" s="30">
        <v>25695</v>
      </c>
      <c r="D63" s="30">
        <v>6383</v>
      </c>
      <c r="E63" s="30">
        <v>6236</v>
      </c>
      <c r="F63" s="30">
        <v>1688</v>
      </c>
      <c r="G63" s="30">
        <v>11911</v>
      </c>
      <c r="H63" s="30">
        <v>2290</v>
      </c>
      <c r="I63" s="30">
        <v>1411</v>
      </c>
      <c r="J63" s="30">
        <v>773</v>
      </c>
      <c r="K63" s="30">
        <v>1425</v>
      </c>
      <c r="L63" s="30">
        <v>627</v>
      </c>
      <c r="M63" s="82">
        <v>1061</v>
      </c>
      <c r="N63" s="61">
        <v>24</v>
      </c>
    </row>
    <row r="64" spans="1:14" ht="12">
      <c r="A64" s="13"/>
      <c r="C64" s="19"/>
      <c r="D64" s="19"/>
      <c r="E64" s="19"/>
      <c r="F64" s="19"/>
      <c r="G64" s="19"/>
      <c r="H64" s="19"/>
      <c r="I64" s="19"/>
      <c r="J64" s="19"/>
      <c r="K64" s="19"/>
      <c r="L64" s="19"/>
      <c r="M64" s="19"/>
      <c r="N64" s="60"/>
    </row>
    <row r="65" spans="1:22" ht="12">
      <c r="A65" s="13"/>
      <c r="C65" s="19"/>
      <c r="D65" s="19"/>
      <c r="E65" s="19"/>
      <c r="F65" s="19"/>
      <c r="G65" s="19"/>
      <c r="H65" s="19"/>
      <c r="I65" s="19"/>
      <c r="J65" s="19"/>
      <c r="K65" s="19"/>
      <c r="L65" s="19"/>
      <c r="M65" s="19"/>
      <c r="N65" s="19"/>
      <c r="O65" s="19"/>
      <c r="P65" s="19"/>
      <c r="Q65" s="19"/>
      <c r="R65" s="19"/>
      <c r="S65" s="19"/>
      <c r="T65" s="19"/>
      <c r="U65" s="19"/>
      <c r="V65" s="19"/>
    </row>
    <row r="66" ht="12">
      <c r="H66" s="19"/>
    </row>
  </sheetData>
  <mergeCells count="14">
    <mergeCell ref="D5:D10"/>
    <mergeCell ref="E5:E10"/>
    <mergeCell ref="F5:F10"/>
    <mergeCell ref="C4:C10"/>
    <mergeCell ref="A4:A11"/>
    <mergeCell ref="N4:N11"/>
    <mergeCell ref="K5:K10"/>
    <mergeCell ref="L5:L10"/>
    <mergeCell ref="M5:M10"/>
    <mergeCell ref="G5:G10"/>
    <mergeCell ref="H5:H10"/>
    <mergeCell ref="I5:I10"/>
    <mergeCell ref="J5:J10"/>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N65"/>
  <sheetViews>
    <sheetView workbookViewId="0" topLeftCell="A1">
      <selection activeCell="A1" sqref="A1"/>
    </sheetView>
  </sheetViews>
  <sheetFormatPr defaultColWidth="11.421875" defaultRowHeight="12.75"/>
  <cols>
    <col min="1" max="1" width="4.7109375" style="20" customWidth="1"/>
    <col min="2" max="2" width="20.7109375" style="20" customWidth="1"/>
    <col min="3" max="3" width="13.7109375" style="20" customWidth="1"/>
    <col min="4" max="12" width="13.28125" style="20" customWidth="1"/>
    <col min="13" max="13" width="14.28125" style="20" customWidth="1"/>
    <col min="14" max="14" width="4.7109375" style="20" customWidth="1"/>
    <col min="15" max="16384" width="11.421875" style="20" customWidth="1"/>
  </cols>
  <sheetData>
    <row r="1" spans="2:14" ht="12.75" customHeight="1">
      <c r="B1" s="47"/>
      <c r="C1" s="47"/>
      <c r="D1" s="47"/>
      <c r="E1" s="47"/>
      <c r="F1" s="47"/>
      <c r="G1" s="47" t="s">
        <v>404</v>
      </c>
      <c r="H1" s="46" t="s">
        <v>135</v>
      </c>
      <c r="K1" s="59"/>
      <c r="L1" s="59"/>
      <c r="M1" s="59"/>
      <c r="N1" s="59"/>
    </row>
    <row r="2" spans="2:14" ht="12.75" customHeight="1">
      <c r="B2" s="47"/>
      <c r="C2" s="47"/>
      <c r="D2" s="47"/>
      <c r="E2" s="47"/>
      <c r="F2" s="47"/>
      <c r="G2" s="47"/>
      <c r="H2" s="46"/>
      <c r="K2" s="59"/>
      <c r="L2" s="59"/>
      <c r="M2" s="59"/>
      <c r="N2" s="59"/>
    </row>
    <row r="3" ht="12.75" customHeight="1">
      <c r="N3" s="17"/>
    </row>
    <row r="4" spans="1:14" ht="12.75" customHeight="1">
      <c r="A4" s="234" t="s">
        <v>165</v>
      </c>
      <c r="B4" s="214" t="s">
        <v>365</v>
      </c>
      <c r="C4" s="199" t="s">
        <v>57</v>
      </c>
      <c r="D4" s="144" t="s">
        <v>109</v>
      </c>
      <c r="E4" s="146"/>
      <c r="F4" s="144"/>
      <c r="G4" s="146"/>
      <c r="H4" s="146"/>
      <c r="I4" s="144"/>
      <c r="J4" s="144"/>
      <c r="K4" s="144"/>
      <c r="L4" s="144"/>
      <c r="M4" s="147"/>
      <c r="N4" s="172" t="s">
        <v>165</v>
      </c>
    </row>
    <row r="5" spans="1:14" ht="12.75" customHeight="1">
      <c r="A5" s="235"/>
      <c r="B5" s="218"/>
      <c r="C5" s="215"/>
      <c r="D5" s="199" t="s">
        <v>85</v>
      </c>
      <c r="E5" s="214" t="s">
        <v>366</v>
      </c>
      <c r="F5" s="214" t="s">
        <v>406</v>
      </c>
      <c r="G5" s="208" t="s">
        <v>368</v>
      </c>
      <c r="H5" s="234" t="s">
        <v>369</v>
      </c>
      <c r="I5" s="234" t="s">
        <v>370</v>
      </c>
      <c r="J5" s="214" t="s">
        <v>371</v>
      </c>
      <c r="K5" s="214" t="s">
        <v>372</v>
      </c>
      <c r="L5" s="214" t="s">
        <v>373</v>
      </c>
      <c r="M5" s="214" t="s">
        <v>374</v>
      </c>
      <c r="N5" s="232"/>
    </row>
    <row r="6" spans="1:14" ht="12.75" customHeight="1">
      <c r="A6" s="235"/>
      <c r="B6" s="218"/>
      <c r="C6" s="215"/>
      <c r="D6" s="221"/>
      <c r="E6" s="218"/>
      <c r="F6" s="218"/>
      <c r="G6" s="242"/>
      <c r="H6" s="238"/>
      <c r="I6" s="238"/>
      <c r="J6" s="218"/>
      <c r="K6" s="218"/>
      <c r="L6" s="218"/>
      <c r="M6" s="218"/>
      <c r="N6" s="232"/>
    </row>
    <row r="7" spans="1:14" ht="12.75" customHeight="1">
      <c r="A7" s="235"/>
      <c r="B7" s="218"/>
      <c r="C7" s="215"/>
      <c r="D7" s="221"/>
      <c r="E7" s="218"/>
      <c r="F7" s="218"/>
      <c r="G7" s="242"/>
      <c r="H7" s="238"/>
      <c r="I7" s="238"/>
      <c r="J7" s="218"/>
      <c r="K7" s="218"/>
      <c r="L7" s="218"/>
      <c r="M7" s="218"/>
      <c r="N7" s="232"/>
    </row>
    <row r="8" spans="1:14" ht="12.75" customHeight="1">
      <c r="A8" s="235"/>
      <c r="B8" s="218"/>
      <c r="C8" s="215"/>
      <c r="D8" s="221"/>
      <c r="E8" s="218"/>
      <c r="F8" s="218"/>
      <c r="G8" s="242"/>
      <c r="H8" s="238"/>
      <c r="I8" s="238"/>
      <c r="J8" s="218"/>
      <c r="K8" s="218"/>
      <c r="L8" s="218"/>
      <c r="M8" s="218"/>
      <c r="N8" s="232"/>
    </row>
    <row r="9" spans="1:14" ht="12.75" customHeight="1">
      <c r="A9" s="235"/>
      <c r="B9" s="218"/>
      <c r="C9" s="215"/>
      <c r="D9" s="221"/>
      <c r="E9" s="218"/>
      <c r="F9" s="218"/>
      <c r="G9" s="242"/>
      <c r="H9" s="238"/>
      <c r="I9" s="238"/>
      <c r="J9" s="218"/>
      <c r="K9" s="218"/>
      <c r="L9" s="218"/>
      <c r="M9" s="218"/>
      <c r="N9" s="232"/>
    </row>
    <row r="10" spans="1:14" ht="12.75" customHeight="1">
      <c r="A10" s="235"/>
      <c r="B10" s="218"/>
      <c r="C10" s="201"/>
      <c r="D10" s="200"/>
      <c r="E10" s="219"/>
      <c r="F10" s="219"/>
      <c r="G10" s="243"/>
      <c r="H10" s="239"/>
      <c r="I10" s="239"/>
      <c r="J10" s="219"/>
      <c r="K10" s="219"/>
      <c r="L10" s="219"/>
      <c r="M10" s="219"/>
      <c r="N10" s="232"/>
    </row>
    <row r="11" spans="1:14" s="38" customFormat="1" ht="12.75" customHeight="1">
      <c r="A11" s="236"/>
      <c r="B11" s="219"/>
      <c r="C11" s="145" t="s">
        <v>41</v>
      </c>
      <c r="D11" s="145" t="s">
        <v>5</v>
      </c>
      <c r="E11" s="145" t="s">
        <v>6</v>
      </c>
      <c r="F11" s="145" t="s">
        <v>17</v>
      </c>
      <c r="G11" s="141" t="s">
        <v>21</v>
      </c>
      <c r="H11" s="143" t="s">
        <v>110</v>
      </c>
      <c r="I11" s="145" t="s">
        <v>26</v>
      </c>
      <c r="J11" s="145" t="s">
        <v>28</v>
      </c>
      <c r="K11" s="145" t="s">
        <v>29</v>
      </c>
      <c r="L11" s="145" t="s">
        <v>73</v>
      </c>
      <c r="M11" s="145" t="s">
        <v>39</v>
      </c>
      <c r="N11" s="233"/>
    </row>
    <row r="12" spans="1:13" ht="12">
      <c r="A12" s="9"/>
      <c r="B12" s="14"/>
      <c r="M12" s="9"/>
    </row>
    <row r="13" spans="1:14" ht="12">
      <c r="A13" s="91">
        <v>1</v>
      </c>
      <c r="B13" s="14" t="s">
        <v>111</v>
      </c>
      <c r="C13" s="62">
        <v>74.8</v>
      </c>
      <c r="D13" s="62">
        <v>71.6</v>
      </c>
      <c r="E13" s="62">
        <v>71.4</v>
      </c>
      <c r="F13" s="62">
        <v>79.6</v>
      </c>
      <c r="G13" s="62">
        <v>79.5</v>
      </c>
      <c r="H13" s="62">
        <v>73.7</v>
      </c>
      <c r="I13" s="62">
        <v>80</v>
      </c>
      <c r="J13" s="62">
        <v>77.8</v>
      </c>
      <c r="K13" s="62">
        <v>66.6</v>
      </c>
      <c r="L13" s="62">
        <v>59.3</v>
      </c>
      <c r="M13" s="93">
        <v>59.5</v>
      </c>
      <c r="N13" s="60">
        <v>1</v>
      </c>
    </row>
    <row r="14" spans="1:14" ht="12">
      <c r="A14" s="91"/>
      <c r="B14" s="14"/>
      <c r="C14" s="62"/>
      <c r="D14" s="62"/>
      <c r="E14" s="62"/>
      <c r="F14" s="62"/>
      <c r="G14" s="62"/>
      <c r="H14" s="62"/>
      <c r="I14" s="62"/>
      <c r="J14" s="62"/>
      <c r="K14" s="62"/>
      <c r="L14" s="62"/>
      <c r="M14" s="94"/>
      <c r="N14" s="60"/>
    </row>
    <row r="15" spans="1:14" ht="12">
      <c r="A15" s="91">
        <v>2</v>
      </c>
      <c r="B15" s="14" t="s">
        <v>112</v>
      </c>
      <c r="C15" s="62">
        <v>75.9</v>
      </c>
      <c r="D15" s="62">
        <v>71.9</v>
      </c>
      <c r="E15" s="62">
        <v>71.7</v>
      </c>
      <c r="F15" s="62">
        <v>79.6</v>
      </c>
      <c r="G15" s="62">
        <v>81.7</v>
      </c>
      <c r="H15" s="62">
        <v>76.6</v>
      </c>
      <c r="I15" s="62">
        <v>76.8</v>
      </c>
      <c r="J15" s="62">
        <v>77.3</v>
      </c>
      <c r="K15" s="62">
        <v>66.4</v>
      </c>
      <c r="L15" s="62">
        <v>60.8</v>
      </c>
      <c r="M15" s="94">
        <v>63.4</v>
      </c>
      <c r="N15" s="60">
        <v>2</v>
      </c>
    </row>
    <row r="16" spans="1:14" ht="12">
      <c r="A16" s="91"/>
      <c r="B16" s="14"/>
      <c r="C16" s="62"/>
      <c r="D16" s="62"/>
      <c r="E16" s="62"/>
      <c r="F16" s="62"/>
      <c r="G16" s="62"/>
      <c r="H16" s="62"/>
      <c r="I16" s="62"/>
      <c r="J16" s="62"/>
      <c r="K16" s="62"/>
      <c r="L16" s="62"/>
      <c r="M16" s="94"/>
      <c r="N16" s="60"/>
    </row>
    <row r="17" spans="1:14" ht="12">
      <c r="A17" s="91">
        <v>3</v>
      </c>
      <c r="B17" s="14" t="s">
        <v>113</v>
      </c>
      <c r="C17" s="62">
        <v>76.9</v>
      </c>
      <c r="D17" s="62">
        <v>70.6</v>
      </c>
      <c r="E17" s="62">
        <v>70.6</v>
      </c>
      <c r="F17" s="62">
        <v>84.3</v>
      </c>
      <c r="G17" s="62">
        <v>81.6</v>
      </c>
      <c r="H17" s="62">
        <v>77.4</v>
      </c>
      <c r="I17" s="62">
        <v>81.3</v>
      </c>
      <c r="J17" s="62">
        <v>82.9</v>
      </c>
      <c r="K17" s="62">
        <v>69.5</v>
      </c>
      <c r="L17" s="62">
        <v>62.7</v>
      </c>
      <c r="M17" s="94">
        <v>64.5</v>
      </c>
      <c r="N17" s="60">
        <v>3</v>
      </c>
    </row>
    <row r="18" spans="1:14" ht="12">
      <c r="A18" s="91"/>
      <c r="B18" s="14"/>
      <c r="C18" s="62"/>
      <c r="D18" s="62"/>
      <c r="E18" s="62"/>
      <c r="F18" s="62"/>
      <c r="G18" s="62"/>
      <c r="H18" s="62"/>
      <c r="I18" s="62"/>
      <c r="J18" s="62"/>
      <c r="K18" s="62"/>
      <c r="L18" s="62"/>
      <c r="M18" s="94"/>
      <c r="N18" s="60"/>
    </row>
    <row r="19" spans="1:14" ht="12">
      <c r="A19" s="91">
        <v>4</v>
      </c>
      <c r="B19" s="14" t="s">
        <v>114</v>
      </c>
      <c r="C19" s="62">
        <v>76.4</v>
      </c>
      <c r="D19" s="62">
        <v>72.1</v>
      </c>
      <c r="E19" s="62">
        <v>71.5</v>
      </c>
      <c r="F19" s="62">
        <v>79.2</v>
      </c>
      <c r="G19" s="62">
        <v>80.2</v>
      </c>
      <c r="H19" s="62">
        <v>73.5</v>
      </c>
      <c r="I19" s="62">
        <v>75.7</v>
      </c>
      <c r="J19" s="62">
        <v>75.9</v>
      </c>
      <c r="K19" s="62">
        <v>68.8</v>
      </c>
      <c r="L19" s="62">
        <v>59.7</v>
      </c>
      <c r="M19" s="94">
        <v>63.2</v>
      </c>
      <c r="N19" s="60">
        <v>4</v>
      </c>
    </row>
    <row r="20" spans="1:14" ht="12">
      <c r="A20" s="91"/>
      <c r="B20" s="14"/>
      <c r="C20" s="62"/>
      <c r="D20" s="62"/>
      <c r="E20" s="62"/>
      <c r="F20" s="62"/>
      <c r="G20" s="62"/>
      <c r="H20" s="62"/>
      <c r="I20" s="62"/>
      <c r="J20" s="62"/>
      <c r="K20" s="62"/>
      <c r="L20" s="62"/>
      <c r="M20" s="94"/>
      <c r="N20" s="60"/>
    </row>
    <row r="21" spans="1:14" ht="12">
      <c r="A21" s="91">
        <v>5</v>
      </c>
      <c r="B21" s="14" t="s">
        <v>115</v>
      </c>
      <c r="C21" s="62">
        <v>75.7</v>
      </c>
      <c r="D21" s="62">
        <v>70.1</v>
      </c>
      <c r="E21" s="62">
        <v>69.9</v>
      </c>
      <c r="F21" s="62">
        <v>80.4</v>
      </c>
      <c r="G21" s="62">
        <v>81.1</v>
      </c>
      <c r="H21" s="62">
        <v>77.9</v>
      </c>
      <c r="I21" s="62">
        <v>79.6</v>
      </c>
      <c r="J21" s="62">
        <v>77.4</v>
      </c>
      <c r="K21" s="62">
        <v>68</v>
      </c>
      <c r="L21" s="62">
        <v>63.7</v>
      </c>
      <c r="M21" s="94">
        <v>58.8</v>
      </c>
      <c r="N21" s="60">
        <v>5</v>
      </c>
    </row>
    <row r="22" spans="1:14" ht="12">
      <c r="A22" s="91"/>
      <c r="B22" s="14"/>
      <c r="C22" s="62"/>
      <c r="D22" s="62"/>
      <c r="E22" s="62"/>
      <c r="F22" s="62"/>
      <c r="G22" s="62"/>
      <c r="H22" s="62"/>
      <c r="I22" s="62"/>
      <c r="J22" s="62"/>
      <c r="K22" s="62"/>
      <c r="L22" s="62"/>
      <c r="M22" s="94"/>
      <c r="N22" s="60"/>
    </row>
    <row r="23" spans="1:14" ht="12">
      <c r="A23" s="91">
        <v>6</v>
      </c>
      <c r="B23" s="14" t="s">
        <v>116</v>
      </c>
      <c r="C23" s="62">
        <v>75.9</v>
      </c>
      <c r="D23" s="62">
        <v>71.1</v>
      </c>
      <c r="E23" s="62">
        <v>71</v>
      </c>
      <c r="F23" s="62">
        <v>79.8</v>
      </c>
      <c r="G23" s="62">
        <v>79.5</v>
      </c>
      <c r="H23" s="62">
        <v>72.2</v>
      </c>
      <c r="I23" s="62">
        <v>78.7</v>
      </c>
      <c r="J23" s="62">
        <v>77.3</v>
      </c>
      <c r="K23" s="62">
        <v>72.2</v>
      </c>
      <c r="L23" s="62">
        <v>59.8</v>
      </c>
      <c r="M23" s="94">
        <v>60.5</v>
      </c>
      <c r="N23" s="60">
        <v>6</v>
      </c>
    </row>
    <row r="24" spans="1:14" ht="12">
      <c r="A24" s="91"/>
      <c r="B24" s="14"/>
      <c r="C24" s="62"/>
      <c r="D24" s="62"/>
      <c r="E24" s="62"/>
      <c r="F24" s="62"/>
      <c r="G24" s="62"/>
      <c r="H24" s="62"/>
      <c r="I24" s="62"/>
      <c r="J24" s="62"/>
      <c r="K24" s="62"/>
      <c r="L24" s="62"/>
      <c r="M24" s="94"/>
      <c r="N24" s="60"/>
    </row>
    <row r="25" spans="1:14" ht="12">
      <c r="A25" s="91"/>
      <c r="B25" s="14"/>
      <c r="C25" s="62"/>
      <c r="D25" s="62"/>
      <c r="E25" s="62"/>
      <c r="F25" s="62"/>
      <c r="G25" s="62"/>
      <c r="H25" s="62"/>
      <c r="I25" s="62"/>
      <c r="J25" s="62"/>
      <c r="K25" s="62"/>
      <c r="L25" s="62"/>
      <c r="M25" s="94"/>
      <c r="N25" s="60"/>
    </row>
    <row r="26" spans="1:14" ht="12">
      <c r="A26" s="91">
        <v>7</v>
      </c>
      <c r="B26" s="14" t="s">
        <v>117</v>
      </c>
      <c r="C26" s="62">
        <v>75.5</v>
      </c>
      <c r="D26" s="62">
        <v>71.3</v>
      </c>
      <c r="E26" s="62">
        <v>71.3</v>
      </c>
      <c r="F26" s="62">
        <v>78.1</v>
      </c>
      <c r="G26" s="62">
        <v>80</v>
      </c>
      <c r="H26" s="62">
        <v>74</v>
      </c>
      <c r="I26" s="62">
        <v>77.8</v>
      </c>
      <c r="J26" s="62">
        <v>79.2</v>
      </c>
      <c r="K26" s="62">
        <v>65.3</v>
      </c>
      <c r="L26" s="62">
        <v>55.8</v>
      </c>
      <c r="M26" s="94">
        <v>55.2</v>
      </c>
      <c r="N26" s="60">
        <v>7</v>
      </c>
    </row>
    <row r="27" spans="1:14" ht="12">
      <c r="A27" s="91"/>
      <c r="B27" s="14"/>
      <c r="C27" s="62"/>
      <c r="D27" s="62"/>
      <c r="E27" s="62"/>
      <c r="F27" s="62"/>
      <c r="G27" s="62"/>
      <c r="H27" s="62"/>
      <c r="I27" s="62"/>
      <c r="J27" s="62"/>
      <c r="K27" s="62"/>
      <c r="L27" s="62"/>
      <c r="M27" s="94" t="s">
        <v>143</v>
      </c>
      <c r="N27" s="63"/>
    </row>
    <row r="28" spans="1:14" ht="12">
      <c r="A28" s="91">
        <v>8</v>
      </c>
      <c r="B28" s="14" t="s">
        <v>118</v>
      </c>
      <c r="C28" s="62">
        <v>74.7</v>
      </c>
      <c r="D28" s="62">
        <v>70.6</v>
      </c>
      <c r="E28" s="62">
        <v>70.5</v>
      </c>
      <c r="F28" s="62">
        <v>78.7</v>
      </c>
      <c r="G28" s="62">
        <v>79.8</v>
      </c>
      <c r="H28" s="62">
        <v>72.1</v>
      </c>
      <c r="I28" s="62">
        <v>73.7</v>
      </c>
      <c r="J28" s="62">
        <v>76.3</v>
      </c>
      <c r="K28" s="62">
        <v>65.5</v>
      </c>
      <c r="L28" s="62">
        <v>59.8</v>
      </c>
      <c r="M28" s="94">
        <v>57.6</v>
      </c>
      <c r="N28" s="60">
        <v>8</v>
      </c>
    </row>
    <row r="29" spans="1:14" ht="12">
      <c r="A29" s="91"/>
      <c r="B29" s="14"/>
      <c r="C29" s="62"/>
      <c r="D29" s="62"/>
      <c r="E29" s="62"/>
      <c r="F29" s="62"/>
      <c r="G29" s="62"/>
      <c r="H29" s="62"/>
      <c r="I29" s="62"/>
      <c r="J29" s="62"/>
      <c r="K29" s="62"/>
      <c r="L29" s="62"/>
      <c r="M29" s="94" t="s">
        <v>143</v>
      </c>
      <c r="N29" s="60"/>
    </row>
    <row r="30" spans="1:14" ht="12">
      <c r="A30" s="91">
        <v>9</v>
      </c>
      <c r="B30" s="14" t="s">
        <v>119</v>
      </c>
      <c r="C30" s="62">
        <v>74.7</v>
      </c>
      <c r="D30" s="62">
        <v>69.8</v>
      </c>
      <c r="E30" s="62">
        <v>69.6</v>
      </c>
      <c r="F30" s="62">
        <v>78.8</v>
      </c>
      <c r="G30" s="62">
        <v>78.4</v>
      </c>
      <c r="H30" s="62">
        <v>72.8</v>
      </c>
      <c r="I30" s="62">
        <v>76.1</v>
      </c>
      <c r="J30" s="62">
        <v>73.9</v>
      </c>
      <c r="K30" s="62">
        <v>69.1</v>
      </c>
      <c r="L30" s="62">
        <v>61.9</v>
      </c>
      <c r="M30" s="94">
        <v>61.3</v>
      </c>
      <c r="N30" s="60">
        <v>9</v>
      </c>
    </row>
    <row r="31" spans="1:14" ht="12">
      <c r="A31" s="91"/>
      <c r="B31" s="14"/>
      <c r="C31" s="62"/>
      <c r="D31" s="62"/>
      <c r="E31" s="62"/>
      <c r="F31" s="62"/>
      <c r="G31" s="62"/>
      <c r="H31" s="62"/>
      <c r="I31" s="62"/>
      <c r="J31" s="62"/>
      <c r="K31" s="62"/>
      <c r="L31" s="62"/>
      <c r="M31" s="94" t="s">
        <v>143</v>
      </c>
      <c r="N31" s="60"/>
    </row>
    <row r="32" spans="1:14" ht="12">
      <c r="A32" s="91">
        <v>10</v>
      </c>
      <c r="B32" s="14" t="s">
        <v>120</v>
      </c>
      <c r="C32" s="62">
        <v>75</v>
      </c>
      <c r="D32" s="62">
        <v>71.1</v>
      </c>
      <c r="E32" s="62">
        <v>70.8</v>
      </c>
      <c r="F32" s="62">
        <v>78.7</v>
      </c>
      <c r="G32" s="62">
        <v>79.2</v>
      </c>
      <c r="H32" s="62">
        <v>74.5</v>
      </c>
      <c r="I32" s="62">
        <v>78.6</v>
      </c>
      <c r="J32" s="62">
        <v>77.7</v>
      </c>
      <c r="K32" s="62">
        <v>69.4</v>
      </c>
      <c r="L32" s="62">
        <v>58.3</v>
      </c>
      <c r="M32" s="94">
        <v>60</v>
      </c>
      <c r="N32" s="60">
        <v>10</v>
      </c>
    </row>
    <row r="33" spans="1:14" ht="12">
      <c r="A33" s="91"/>
      <c r="B33" s="14"/>
      <c r="C33" s="62"/>
      <c r="D33" s="62"/>
      <c r="E33" s="62"/>
      <c r="F33" s="62"/>
      <c r="G33" s="62"/>
      <c r="H33" s="62"/>
      <c r="I33" s="62"/>
      <c r="J33" s="62"/>
      <c r="K33" s="62"/>
      <c r="L33" s="62"/>
      <c r="M33" s="94" t="s">
        <v>143</v>
      </c>
      <c r="N33" s="60"/>
    </row>
    <row r="34" spans="1:14" ht="12">
      <c r="A34" s="91">
        <v>11</v>
      </c>
      <c r="B34" s="14" t="s">
        <v>121</v>
      </c>
      <c r="C34" s="62">
        <v>74.4</v>
      </c>
      <c r="D34" s="62">
        <v>71.3</v>
      </c>
      <c r="E34" s="62">
        <v>71.2</v>
      </c>
      <c r="F34" s="62">
        <v>76.2</v>
      </c>
      <c r="G34" s="62">
        <v>78.9</v>
      </c>
      <c r="H34" s="62">
        <v>71.5</v>
      </c>
      <c r="I34" s="62">
        <v>74.4</v>
      </c>
      <c r="J34" s="62">
        <v>75.2</v>
      </c>
      <c r="K34" s="62">
        <v>71.8</v>
      </c>
      <c r="L34" s="62">
        <v>68.9</v>
      </c>
      <c r="M34" s="94">
        <v>54.1</v>
      </c>
      <c r="N34" s="60">
        <v>11</v>
      </c>
    </row>
    <row r="35" spans="1:14" ht="12">
      <c r="A35" s="91"/>
      <c r="B35" s="14"/>
      <c r="C35" s="62"/>
      <c r="D35" s="62"/>
      <c r="E35" s="62"/>
      <c r="F35" s="62"/>
      <c r="G35" s="62"/>
      <c r="H35" s="62"/>
      <c r="I35" s="62"/>
      <c r="J35" s="62"/>
      <c r="K35" s="62"/>
      <c r="L35" s="62"/>
      <c r="M35" s="94" t="s">
        <v>143</v>
      </c>
      <c r="N35" s="63"/>
    </row>
    <row r="36" spans="1:14" ht="12">
      <c r="A36" s="91">
        <v>12</v>
      </c>
      <c r="B36" s="14" t="s">
        <v>122</v>
      </c>
      <c r="C36" s="62">
        <v>75.2</v>
      </c>
      <c r="D36" s="62">
        <v>70.5</v>
      </c>
      <c r="E36" s="62">
        <v>70.4</v>
      </c>
      <c r="F36" s="62">
        <v>78.2</v>
      </c>
      <c r="G36" s="62">
        <v>79.8</v>
      </c>
      <c r="H36" s="62">
        <v>74.1</v>
      </c>
      <c r="I36" s="62">
        <v>77.5</v>
      </c>
      <c r="J36" s="62">
        <v>77.3</v>
      </c>
      <c r="K36" s="62">
        <v>70.5</v>
      </c>
      <c r="L36" s="62">
        <v>61.3</v>
      </c>
      <c r="M36" s="94">
        <v>58.4</v>
      </c>
      <c r="N36" s="60">
        <v>12</v>
      </c>
    </row>
    <row r="37" spans="1:14" ht="12">
      <c r="A37" s="91"/>
      <c r="B37" s="14"/>
      <c r="C37" s="62"/>
      <c r="D37" s="62"/>
      <c r="E37" s="62"/>
      <c r="F37" s="62"/>
      <c r="G37" s="62"/>
      <c r="H37" s="62"/>
      <c r="I37" s="62"/>
      <c r="J37" s="62"/>
      <c r="K37" s="62"/>
      <c r="L37" s="62"/>
      <c r="M37" s="94"/>
      <c r="N37" s="60"/>
    </row>
    <row r="38" spans="1:14" ht="12">
      <c r="A38" s="91"/>
      <c r="B38" s="14"/>
      <c r="C38" s="62"/>
      <c r="D38" s="62"/>
      <c r="E38" s="62"/>
      <c r="F38" s="62"/>
      <c r="G38" s="62"/>
      <c r="H38" s="62"/>
      <c r="I38" s="62"/>
      <c r="J38" s="62"/>
      <c r="K38" s="62"/>
      <c r="L38" s="62"/>
      <c r="M38" s="94"/>
      <c r="N38" s="60"/>
    </row>
    <row r="39" spans="1:14" ht="12">
      <c r="A39" s="91">
        <v>13</v>
      </c>
      <c r="B39" s="14" t="s">
        <v>123</v>
      </c>
      <c r="C39" s="62">
        <v>75.3</v>
      </c>
      <c r="D39" s="62">
        <v>71.9</v>
      </c>
      <c r="E39" s="62">
        <v>71.9</v>
      </c>
      <c r="F39" s="62">
        <v>77.4</v>
      </c>
      <c r="G39" s="62">
        <v>79.3</v>
      </c>
      <c r="H39" s="62">
        <v>72.5</v>
      </c>
      <c r="I39" s="62">
        <v>76.6</v>
      </c>
      <c r="J39" s="62">
        <v>78.3</v>
      </c>
      <c r="K39" s="62">
        <v>70.6</v>
      </c>
      <c r="L39" s="62">
        <v>63.4</v>
      </c>
      <c r="M39" s="94">
        <v>59.2</v>
      </c>
      <c r="N39" s="60">
        <v>13</v>
      </c>
    </row>
    <row r="40" spans="1:14" ht="12">
      <c r="A40" s="91"/>
      <c r="B40" s="14"/>
      <c r="C40" s="62"/>
      <c r="D40" s="62"/>
      <c r="E40" s="62"/>
      <c r="F40" s="62"/>
      <c r="G40" s="62"/>
      <c r="H40" s="62"/>
      <c r="I40" s="62"/>
      <c r="J40" s="62"/>
      <c r="K40" s="62"/>
      <c r="L40" s="62"/>
      <c r="M40" s="94"/>
      <c r="N40" s="60"/>
    </row>
    <row r="41" spans="1:14" ht="12">
      <c r="A41" s="91">
        <v>14</v>
      </c>
      <c r="B41" s="14" t="s">
        <v>124</v>
      </c>
      <c r="C41" s="62">
        <v>73.8</v>
      </c>
      <c r="D41" s="62">
        <v>70.2</v>
      </c>
      <c r="E41" s="62">
        <v>70</v>
      </c>
      <c r="F41" s="62">
        <v>78.4</v>
      </c>
      <c r="G41" s="62">
        <v>78</v>
      </c>
      <c r="H41" s="62">
        <v>70.2</v>
      </c>
      <c r="I41" s="62">
        <v>77</v>
      </c>
      <c r="J41" s="62">
        <v>79</v>
      </c>
      <c r="K41" s="62">
        <v>69.2</v>
      </c>
      <c r="L41" s="62">
        <v>58.6</v>
      </c>
      <c r="M41" s="94">
        <v>59.2</v>
      </c>
      <c r="N41" s="60">
        <v>14</v>
      </c>
    </row>
    <row r="42" spans="1:14" ht="12">
      <c r="A42" s="91"/>
      <c r="B42" s="14"/>
      <c r="C42" s="62"/>
      <c r="D42" s="62"/>
      <c r="E42" s="62"/>
      <c r="F42" s="62"/>
      <c r="G42" s="62"/>
      <c r="H42" s="62"/>
      <c r="I42" s="62"/>
      <c r="J42" s="62"/>
      <c r="K42" s="62"/>
      <c r="L42" s="62"/>
      <c r="M42" s="94"/>
      <c r="N42" s="60"/>
    </row>
    <row r="43" spans="1:14" ht="12">
      <c r="A43" s="91">
        <v>15</v>
      </c>
      <c r="B43" s="14" t="s">
        <v>125</v>
      </c>
      <c r="C43" s="62">
        <v>74.3</v>
      </c>
      <c r="D43" s="62">
        <v>70.5</v>
      </c>
      <c r="E43" s="62">
        <v>70.3</v>
      </c>
      <c r="F43" s="62">
        <v>80</v>
      </c>
      <c r="G43" s="62">
        <v>78.1</v>
      </c>
      <c r="H43" s="62">
        <v>73.8</v>
      </c>
      <c r="I43" s="62">
        <v>77</v>
      </c>
      <c r="J43" s="62">
        <v>79.6</v>
      </c>
      <c r="K43" s="62">
        <v>69.9</v>
      </c>
      <c r="L43" s="62">
        <v>62.1</v>
      </c>
      <c r="M43" s="94">
        <v>57.1</v>
      </c>
      <c r="N43" s="60">
        <v>15</v>
      </c>
    </row>
    <row r="44" spans="1:14" ht="12">
      <c r="A44" s="91"/>
      <c r="B44" s="14"/>
      <c r="C44" s="62"/>
      <c r="D44" s="62"/>
      <c r="E44" s="62"/>
      <c r="F44" s="62"/>
      <c r="G44" s="62"/>
      <c r="H44" s="62"/>
      <c r="I44" s="62"/>
      <c r="J44" s="62"/>
      <c r="K44" s="62"/>
      <c r="L44" s="62"/>
      <c r="M44" s="94"/>
      <c r="N44" s="60"/>
    </row>
    <row r="45" spans="1:14" ht="12">
      <c r="A45" s="91">
        <v>16</v>
      </c>
      <c r="B45" s="14" t="s">
        <v>126</v>
      </c>
      <c r="C45" s="62">
        <v>75.3</v>
      </c>
      <c r="D45" s="62">
        <v>71.2</v>
      </c>
      <c r="E45" s="62">
        <v>71.2</v>
      </c>
      <c r="F45" s="62">
        <v>80.2</v>
      </c>
      <c r="G45" s="62">
        <v>79.6</v>
      </c>
      <c r="H45" s="62">
        <v>73.9</v>
      </c>
      <c r="I45" s="62">
        <v>76.8</v>
      </c>
      <c r="J45" s="62">
        <v>75.7</v>
      </c>
      <c r="K45" s="62">
        <v>65</v>
      </c>
      <c r="L45" s="62">
        <v>57.4</v>
      </c>
      <c r="M45" s="94">
        <v>59.9</v>
      </c>
      <c r="N45" s="60">
        <v>16</v>
      </c>
    </row>
    <row r="46" spans="1:14" ht="12">
      <c r="A46" s="91"/>
      <c r="B46" s="14"/>
      <c r="C46" s="62"/>
      <c r="D46" s="62"/>
      <c r="E46" s="62"/>
      <c r="F46" s="62"/>
      <c r="G46" s="62"/>
      <c r="H46" s="62"/>
      <c r="I46" s="62"/>
      <c r="J46" s="62"/>
      <c r="K46" s="62"/>
      <c r="L46" s="62"/>
      <c r="M46" s="94"/>
      <c r="N46" s="60"/>
    </row>
    <row r="47" spans="1:14" ht="12">
      <c r="A47" s="91">
        <v>17</v>
      </c>
      <c r="B47" s="14" t="s">
        <v>127</v>
      </c>
      <c r="C47" s="62">
        <v>75.5</v>
      </c>
      <c r="D47" s="62">
        <v>71.5</v>
      </c>
      <c r="E47" s="62">
        <v>71.3</v>
      </c>
      <c r="F47" s="62">
        <v>79.3</v>
      </c>
      <c r="G47" s="62">
        <v>79.5</v>
      </c>
      <c r="H47" s="62">
        <v>71.3</v>
      </c>
      <c r="I47" s="62">
        <v>80</v>
      </c>
      <c r="J47" s="62">
        <v>78.4</v>
      </c>
      <c r="K47" s="62">
        <v>70.8</v>
      </c>
      <c r="L47" s="62">
        <v>56.6</v>
      </c>
      <c r="M47" s="94">
        <v>49.5</v>
      </c>
      <c r="N47" s="60">
        <v>17</v>
      </c>
    </row>
    <row r="48" spans="1:14" ht="12">
      <c r="A48" s="91"/>
      <c r="B48" s="14"/>
      <c r="C48" s="62"/>
      <c r="D48" s="62"/>
      <c r="E48" s="62"/>
      <c r="F48" s="62"/>
      <c r="G48" s="62"/>
      <c r="H48" s="62"/>
      <c r="I48" s="62"/>
      <c r="J48" s="62"/>
      <c r="K48" s="62"/>
      <c r="L48" s="62"/>
      <c r="M48" s="94"/>
      <c r="N48" s="60"/>
    </row>
    <row r="49" spans="1:14" ht="12">
      <c r="A49" s="91">
        <v>18</v>
      </c>
      <c r="B49" s="14" t="s">
        <v>128</v>
      </c>
      <c r="C49" s="62">
        <v>75.6</v>
      </c>
      <c r="D49" s="62">
        <v>70.8</v>
      </c>
      <c r="E49" s="62">
        <v>70.7</v>
      </c>
      <c r="F49" s="62">
        <v>76</v>
      </c>
      <c r="G49" s="62">
        <v>80</v>
      </c>
      <c r="H49" s="62">
        <v>76.2</v>
      </c>
      <c r="I49" s="62">
        <v>76.6</v>
      </c>
      <c r="J49" s="62">
        <v>74</v>
      </c>
      <c r="K49" s="62">
        <v>68.6</v>
      </c>
      <c r="L49" s="62">
        <v>62</v>
      </c>
      <c r="M49" s="94">
        <v>64</v>
      </c>
      <c r="N49" s="60">
        <v>18</v>
      </c>
    </row>
    <row r="50" spans="1:14" ht="12">
      <c r="A50" s="91"/>
      <c r="B50" s="14"/>
      <c r="C50" s="62"/>
      <c r="D50" s="62"/>
      <c r="E50" s="62"/>
      <c r="F50" s="62"/>
      <c r="G50" s="62"/>
      <c r="H50" s="62"/>
      <c r="I50" s="62"/>
      <c r="J50" s="62"/>
      <c r="K50" s="62"/>
      <c r="L50" s="62"/>
      <c r="M50" s="94"/>
      <c r="N50" s="60"/>
    </row>
    <row r="51" spans="1:14" ht="12">
      <c r="A51" s="91"/>
      <c r="B51" s="14"/>
      <c r="C51" s="62"/>
      <c r="D51" s="62"/>
      <c r="E51" s="62"/>
      <c r="F51" s="62"/>
      <c r="G51" s="62"/>
      <c r="H51" s="62"/>
      <c r="I51" s="62"/>
      <c r="J51" s="62"/>
      <c r="K51" s="62"/>
      <c r="L51" s="62"/>
      <c r="M51" s="94"/>
      <c r="N51" s="60"/>
    </row>
    <row r="52" spans="1:14" ht="12">
      <c r="A52" s="91">
        <v>19</v>
      </c>
      <c r="B52" s="14" t="s">
        <v>129</v>
      </c>
      <c r="C52" s="62">
        <v>76.6</v>
      </c>
      <c r="D52" s="62">
        <v>73.1</v>
      </c>
      <c r="E52" s="62">
        <v>73</v>
      </c>
      <c r="F52" s="62">
        <v>79</v>
      </c>
      <c r="G52" s="62">
        <v>80.5</v>
      </c>
      <c r="H52" s="64">
        <v>75.9</v>
      </c>
      <c r="I52" s="64">
        <v>77.1</v>
      </c>
      <c r="J52" s="64">
        <v>74.8</v>
      </c>
      <c r="K52" s="64">
        <v>71.7</v>
      </c>
      <c r="L52" s="64">
        <v>64</v>
      </c>
      <c r="M52" s="94">
        <v>64.6</v>
      </c>
      <c r="N52" s="60">
        <v>19</v>
      </c>
    </row>
    <row r="53" spans="1:14" ht="12">
      <c r="A53" s="91"/>
      <c r="B53" s="14"/>
      <c r="C53" s="62"/>
      <c r="D53" s="62"/>
      <c r="E53" s="62"/>
      <c r="F53" s="62"/>
      <c r="G53" s="62"/>
      <c r="H53" s="62"/>
      <c r="I53" s="62"/>
      <c r="J53" s="62"/>
      <c r="K53" s="62"/>
      <c r="L53" s="62"/>
      <c r="M53" s="94"/>
      <c r="N53" s="60"/>
    </row>
    <row r="54" spans="1:14" ht="12">
      <c r="A54" s="91">
        <v>20</v>
      </c>
      <c r="B54" s="14" t="s">
        <v>130</v>
      </c>
      <c r="C54" s="62">
        <v>75</v>
      </c>
      <c r="D54" s="62">
        <v>70.3</v>
      </c>
      <c r="E54" s="62">
        <v>70.1</v>
      </c>
      <c r="F54" s="62">
        <v>75.5</v>
      </c>
      <c r="G54" s="62">
        <v>80.5</v>
      </c>
      <c r="H54" s="62">
        <v>75.2</v>
      </c>
      <c r="I54" s="62">
        <v>76.5</v>
      </c>
      <c r="J54" s="62">
        <v>79.8</v>
      </c>
      <c r="K54" s="62">
        <v>74.3</v>
      </c>
      <c r="L54" s="62">
        <v>57.5</v>
      </c>
      <c r="M54" s="94">
        <v>61</v>
      </c>
      <c r="N54" s="60">
        <v>20</v>
      </c>
    </row>
    <row r="55" spans="1:14" ht="12">
      <c r="A55" s="91"/>
      <c r="B55" s="14"/>
      <c r="C55" s="62"/>
      <c r="D55" s="62"/>
      <c r="E55" s="62"/>
      <c r="F55" s="62"/>
      <c r="G55" s="62"/>
      <c r="H55" s="62"/>
      <c r="I55" s="62"/>
      <c r="J55" s="62"/>
      <c r="K55" s="62"/>
      <c r="L55" s="62"/>
      <c r="M55" s="94"/>
      <c r="N55" s="60"/>
    </row>
    <row r="56" spans="1:14" ht="12">
      <c r="A56" s="91">
        <v>21</v>
      </c>
      <c r="B56" s="14" t="s">
        <v>131</v>
      </c>
      <c r="C56" s="62">
        <v>75.4</v>
      </c>
      <c r="D56" s="62">
        <v>71.9</v>
      </c>
      <c r="E56" s="62">
        <v>72</v>
      </c>
      <c r="F56" s="62">
        <v>78.3</v>
      </c>
      <c r="G56" s="62">
        <v>79.9</v>
      </c>
      <c r="H56" s="62">
        <v>74.6</v>
      </c>
      <c r="I56" s="62">
        <v>73.5</v>
      </c>
      <c r="J56" s="62">
        <v>74.1</v>
      </c>
      <c r="K56" s="62">
        <v>69.3</v>
      </c>
      <c r="L56" s="62">
        <v>64.9</v>
      </c>
      <c r="M56" s="94">
        <v>61.1</v>
      </c>
      <c r="N56" s="60">
        <v>21</v>
      </c>
    </row>
    <row r="57" spans="1:14" ht="12">
      <c r="A57" s="91"/>
      <c r="B57" s="14"/>
      <c r="C57" s="62"/>
      <c r="D57" s="62"/>
      <c r="E57" s="62"/>
      <c r="F57" s="62"/>
      <c r="G57" s="62"/>
      <c r="H57" s="62"/>
      <c r="I57" s="62"/>
      <c r="J57" s="62"/>
      <c r="K57" s="62"/>
      <c r="L57" s="62"/>
      <c r="M57" s="94"/>
      <c r="N57" s="60"/>
    </row>
    <row r="58" spans="1:14" ht="12">
      <c r="A58" s="91">
        <v>22</v>
      </c>
      <c r="B58" s="14" t="s">
        <v>132</v>
      </c>
      <c r="C58" s="62">
        <v>76.9</v>
      </c>
      <c r="D58" s="62">
        <v>72.5</v>
      </c>
      <c r="E58" s="62">
        <v>72.4</v>
      </c>
      <c r="F58" s="62">
        <v>79.2</v>
      </c>
      <c r="G58" s="62">
        <v>81.2</v>
      </c>
      <c r="H58" s="62">
        <v>77.7</v>
      </c>
      <c r="I58" s="62">
        <v>80.8</v>
      </c>
      <c r="J58" s="62">
        <v>78.1</v>
      </c>
      <c r="K58" s="62">
        <v>71.6</v>
      </c>
      <c r="L58" s="62">
        <v>61.3</v>
      </c>
      <c r="M58" s="94">
        <v>59.7</v>
      </c>
      <c r="N58" s="60">
        <v>22</v>
      </c>
    </row>
    <row r="59" spans="1:14" ht="12">
      <c r="A59" s="91"/>
      <c r="B59" s="14"/>
      <c r="C59" s="62"/>
      <c r="D59" s="62"/>
      <c r="E59" s="62"/>
      <c r="F59" s="62"/>
      <c r="G59" s="62"/>
      <c r="H59" s="62"/>
      <c r="I59" s="62"/>
      <c r="J59" s="62"/>
      <c r="K59" s="62"/>
      <c r="L59" s="62"/>
      <c r="M59" s="94"/>
      <c r="N59" s="60"/>
    </row>
    <row r="60" spans="1:14" ht="12">
      <c r="A60" s="91">
        <v>23</v>
      </c>
      <c r="B60" s="14" t="s">
        <v>133</v>
      </c>
      <c r="C60" s="62">
        <v>75.5</v>
      </c>
      <c r="D60" s="62">
        <v>71.8</v>
      </c>
      <c r="E60" s="62">
        <v>71.6</v>
      </c>
      <c r="F60" s="62">
        <v>78.3</v>
      </c>
      <c r="G60" s="62">
        <v>80.5</v>
      </c>
      <c r="H60" s="62">
        <v>76.2</v>
      </c>
      <c r="I60" s="62">
        <v>77.9</v>
      </c>
      <c r="J60" s="62">
        <v>76.4</v>
      </c>
      <c r="K60" s="62">
        <v>65.4</v>
      </c>
      <c r="L60" s="62">
        <v>57.3</v>
      </c>
      <c r="M60" s="94">
        <v>59.8</v>
      </c>
      <c r="N60" s="60">
        <v>23</v>
      </c>
    </row>
    <row r="61" spans="1:14" ht="12">
      <c r="A61" s="91"/>
      <c r="B61" s="14"/>
      <c r="C61" s="62"/>
      <c r="D61" s="62"/>
      <c r="E61" s="62"/>
      <c r="F61" s="62"/>
      <c r="G61" s="62"/>
      <c r="H61" s="62"/>
      <c r="I61" s="62"/>
      <c r="J61" s="62"/>
      <c r="K61" s="62"/>
      <c r="L61" s="62"/>
      <c r="M61" s="94"/>
      <c r="N61" s="60"/>
    </row>
    <row r="62" spans="1:14" ht="12">
      <c r="A62" s="91"/>
      <c r="B62" s="14"/>
      <c r="C62" s="62"/>
      <c r="D62" s="62"/>
      <c r="E62" s="62"/>
      <c r="F62" s="62"/>
      <c r="G62" s="62"/>
      <c r="H62" s="62"/>
      <c r="I62" s="62"/>
      <c r="J62" s="62"/>
      <c r="K62" s="62"/>
      <c r="L62" s="62"/>
      <c r="M62" s="94"/>
      <c r="N62" s="60"/>
    </row>
    <row r="63" spans="1:14" ht="12">
      <c r="A63" s="92">
        <v>24</v>
      </c>
      <c r="B63" s="39" t="s">
        <v>134</v>
      </c>
      <c r="C63" s="65">
        <v>75.4</v>
      </c>
      <c r="D63" s="65">
        <v>71.3</v>
      </c>
      <c r="E63" s="65">
        <v>71.2</v>
      </c>
      <c r="F63" s="65">
        <v>78.8</v>
      </c>
      <c r="G63" s="65">
        <v>79.8</v>
      </c>
      <c r="H63" s="65">
        <v>74.2</v>
      </c>
      <c r="I63" s="65">
        <v>77.7</v>
      </c>
      <c r="J63" s="65">
        <v>77.3</v>
      </c>
      <c r="K63" s="65">
        <v>69.1</v>
      </c>
      <c r="L63" s="65">
        <v>60.8</v>
      </c>
      <c r="M63" s="95">
        <v>59.6</v>
      </c>
      <c r="N63" s="61">
        <v>24</v>
      </c>
    </row>
    <row r="64" spans="1:14" ht="12">
      <c r="A64" s="13"/>
      <c r="C64" s="36"/>
      <c r="D64" s="36"/>
      <c r="E64" s="36"/>
      <c r="F64" s="36"/>
      <c r="G64" s="36"/>
      <c r="H64" s="36"/>
      <c r="I64" s="36"/>
      <c r="J64" s="36"/>
      <c r="K64" s="36"/>
      <c r="L64" s="36"/>
      <c r="M64" s="36"/>
      <c r="N64" s="66"/>
    </row>
    <row r="65" ht="12">
      <c r="A65" s="13"/>
    </row>
  </sheetData>
  <mergeCells count="14">
    <mergeCell ref="D5:D10"/>
    <mergeCell ref="E5:E10"/>
    <mergeCell ref="F5:F10"/>
    <mergeCell ref="C4:C10"/>
    <mergeCell ref="N4:N11"/>
    <mergeCell ref="A4:A11"/>
    <mergeCell ref="M5:M10"/>
    <mergeCell ref="K5:K10"/>
    <mergeCell ref="L5:L10"/>
    <mergeCell ref="G5:G10"/>
    <mergeCell ref="H5:H10"/>
    <mergeCell ref="I5:I10"/>
    <mergeCell ref="J5:J10"/>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42"/>
  <sheetViews>
    <sheetView workbookViewId="0" topLeftCell="A1">
      <selection activeCell="A1" sqref="A1"/>
    </sheetView>
  </sheetViews>
  <sheetFormatPr defaultColWidth="11.421875" defaultRowHeight="12.75"/>
  <cols>
    <col min="1" max="1" width="70.7109375" style="0" customWidth="1"/>
  </cols>
  <sheetData>
    <row r="1" spans="1:2" ht="12.75">
      <c r="A1" s="38" t="s">
        <v>144</v>
      </c>
      <c r="B1" s="20"/>
    </row>
    <row r="2" spans="1:2" ht="12.75">
      <c r="A2" s="20"/>
      <c r="B2" s="20"/>
    </row>
    <row r="3" spans="1:2" ht="12.75">
      <c r="A3" s="20"/>
      <c r="B3" s="20"/>
    </row>
    <row r="4" spans="1:2" ht="12.75">
      <c r="A4" s="38" t="s">
        <v>145</v>
      </c>
      <c r="B4" s="113">
        <v>2</v>
      </c>
    </row>
    <row r="5" spans="1:2" ht="12.75">
      <c r="A5" s="38"/>
      <c r="B5" s="113"/>
    </row>
    <row r="6" spans="1:2" ht="12.75">
      <c r="A6" s="20"/>
      <c r="B6" s="114"/>
    </row>
    <row r="7" spans="1:2" ht="12.75">
      <c r="A7" s="38" t="s">
        <v>146</v>
      </c>
      <c r="B7" s="114"/>
    </row>
    <row r="8" spans="1:2" ht="12.75">
      <c r="A8" s="20"/>
      <c r="B8" s="114"/>
    </row>
    <row r="9" spans="1:2" ht="12.75">
      <c r="A9" s="20" t="s">
        <v>390</v>
      </c>
      <c r="B9" s="113">
        <v>4</v>
      </c>
    </row>
    <row r="10" spans="1:2" ht="12.75">
      <c r="A10" s="20"/>
      <c r="B10" s="113"/>
    </row>
    <row r="11" spans="1:2" ht="12.75">
      <c r="A11" s="20" t="s">
        <v>380</v>
      </c>
      <c r="B11" s="113"/>
    </row>
    <row r="12" spans="1:2" ht="12.75">
      <c r="A12" s="20" t="s">
        <v>147</v>
      </c>
      <c r="B12" s="113">
        <v>8</v>
      </c>
    </row>
    <row r="13" spans="1:2" ht="12.75">
      <c r="A13" s="20"/>
      <c r="B13" s="115"/>
    </row>
    <row r="14" spans="1:2" ht="12.75">
      <c r="A14" s="20" t="s">
        <v>381</v>
      </c>
      <c r="B14" s="115"/>
    </row>
    <row r="15" spans="1:2" ht="12.75">
      <c r="A15" s="20" t="s">
        <v>148</v>
      </c>
      <c r="B15" s="113">
        <v>10</v>
      </c>
    </row>
    <row r="16" spans="1:2" ht="12.75">
      <c r="A16" s="20"/>
      <c r="B16" s="113"/>
    </row>
    <row r="17" spans="1:2" ht="12.75">
      <c r="A17" s="20" t="s">
        <v>379</v>
      </c>
      <c r="B17" s="113"/>
    </row>
    <row r="18" spans="1:2" ht="12.75">
      <c r="A18" s="20" t="s">
        <v>149</v>
      </c>
      <c r="B18" s="113">
        <v>12</v>
      </c>
    </row>
    <row r="19" spans="1:2" ht="12.75">
      <c r="A19" s="20"/>
      <c r="B19" s="113"/>
    </row>
    <row r="20" spans="1:2" ht="12.75">
      <c r="A20" s="20" t="s">
        <v>382</v>
      </c>
      <c r="B20" s="113">
        <v>14</v>
      </c>
    </row>
    <row r="21" spans="1:2" ht="12.75">
      <c r="A21" s="20"/>
      <c r="B21" s="113"/>
    </row>
    <row r="22" spans="1:2" ht="12.75">
      <c r="A22" s="20" t="s">
        <v>383</v>
      </c>
      <c r="B22" s="113">
        <v>16</v>
      </c>
    </row>
    <row r="23" spans="1:2" ht="12.75">
      <c r="A23" s="20"/>
      <c r="B23" s="113"/>
    </row>
    <row r="24" spans="1:2" ht="12.75">
      <c r="A24" s="20" t="s">
        <v>384</v>
      </c>
      <c r="B24" s="113">
        <v>17</v>
      </c>
    </row>
    <row r="25" spans="1:2" ht="12.75">
      <c r="A25" s="20"/>
      <c r="B25" s="113"/>
    </row>
    <row r="26" spans="1:2" ht="12.75">
      <c r="A26" s="20" t="s">
        <v>385</v>
      </c>
      <c r="B26" s="113">
        <v>17</v>
      </c>
    </row>
    <row r="27" spans="1:2" ht="12.75">
      <c r="A27" s="20"/>
      <c r="B27" s="113"/>
    </row>
    <row r="28" spans="1:2" ht="12.75">
      <c r="A28" s="20" t="s">
        <v>386</v>
      </c>
      <c r="B28" s="113">
        <v>18</v>
      </c>
    </row>
    <row r="29" spans="1:2" ht="12.75">
      <c r="A29" s="20"/>
      <c r="B29" s="113"/>
    </row>
    <row r="30" spans="1:2" ht="12.75">
      <c r="A30" s="20" t="s">
        <v>387</v>
      </c>
      <c r="B30" s="113"/>
    </row>
    <row r="31" spans="1:2" ht="12.75">
      <c r="A31" s="20" t="s">
        <v>150</v>
      </c>
      <c r="B31" s="113">
        <v>20</v>
      </c>
    </row>
    <row r="32" spans="1:2" ht="12.75">
      <c r="A32" s="20"/>
      <c r="B32" s="113"/>
    </row>
    <row r="33" spans="1:2" ht="12.75">
      <c r="A33" s="20"/>
      <c r="B33" s="113"/>
    </row>
    <row r="34" spans="1:2" ht="12.75">
      <c r="A34" s="20"/>
      <c r="B34" s="113"/>
    </row>
    <row r="35" spans="1:2" ht="12.75">
      <c r="A35" s="20"/>
      <c r="B35" s="113"/>
    </row>
    <row r="36" spans="1:2" ht="12.75">
      <c r="A36" s="38" t="s">
        <v>151</v>
      </c>
      <c r="B36" s="113"/>
    </row>
    <row r="37" spans="1:2" ht="12.75">
      <c r="A37" s="20"/>
      <c r="B37" s="113"/>
    </row>
    <row r="38" spans="1:2" ht="12.75">
      <c r="A38" s="20" t="s">
        <v>388</v>
      </c>
      <c r="B38" s="113">
        <v>3</v>
      </c>
    </row>
    <row r="39" spans="1:2" ht="12.75">
      <c r="A39" s="20"/>
      <c r="B39" s="113"/>
    </row>
    <row r="40" spans="1:2" ht="12.75">
      <c r="A40" s="20" t="s">
        <v>408</v>
      </c>
      <c r="B40" s="113">
        <v>3</v>
      </c>
    </row>
    <row r="41" spans="1:2" ht="12.75">
      <c r="A41" s="20"/>
      <c r="B41" s="113"/>
    </row>
    <row r="42" spans="1:2" ht="12.75">
      <c r="A42" s="20" t="s">
        <v>389</v>
      </c>
      <c r="B42" s="113">
        <v>16</v>
      </c>
    </row>
  </sheetData>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K61"/>
  <sheetViews>
    <sheetView workbookViewId="0" topLeftCell="A1">
      <selection activeCell="A1" sqref="A1"/>
    </sheetView>
  </sheetViews>
  <sheetFormatPr defaultColWidth="11.421875" defaultRowHeight="12.75"/>
  <cols>
    <col min="1" max="6" width="11.421875" style="4" customWidth="1"/>
    <col min="7" max="7" width="5.00390625" style="4" customWidth="1"/>
    <col min="8" max="8" width="2.57421875" style="4" customWidth="1"/>
    <col min="9" max="9" width="7.00390625" style="4" customWidth="1"/>
    <col min="10" max="10" width="0.71875" style="4" customWidth="1"/>
    <col min="11" max="11" width="7.00390625" style="4" customWidth="1"/>
    <col min="12" max="12" width="0.71875" style="4" customWidth="1"/>
    <col min="13" max="16384" width="11.421875" style="4" customWidth="1"/>
  </cols>
  <sheetData>
    <row r="1" ht="12">
      <c r="A1" s="38" t="s">
        <v>145</v>
      </c>
    </row>
    <row r="4" ht="12">
      <c r="A4" s="38" t="s">
        <v>164</v>
      </c>
    </row>
    <row r="6" ht="12">
      <c r="A6" s="117" t="s">
        <v>376</v>
      </c>
    </row>
    <row r="7" ht="12">
      <c r="A7" s="117" t="s">
        <v>375</v>
      </c>
    </row>
    <row r="8" ht="12">
      <c r="A8" s="117" t="s">
        <v>166</v>
      </c>
    </row>
    <row r="9" ht="12">
      <c r="A9" s="117" t="s">
        <v>355</v>
      </c>
    </row>
    <row r="10" ht="12">
      <c r="A10" s="117" t="s">
        <v>356</v>
      </c>
    </row>
    <row r="11" ht="12">
      <c r="A11" s="117"/>
    </row>
    <row r="12" ht="12">
      <c r="A12" s="117"/>
    </row>
    <row r="13" ht="12">
      <c r="A13" s="118" t="s">
        <v>167</v>
      </c>
    </row>
    <row r="14" ht="12">
      <c r="A14" s="117"/>
    </row>
    <row r="15" spans="1:11" ht="12">
      <c r="A15" s="189" t="s">
        <v>363</v>
      </c>
      <c r="B15" s="190"/>
      <c r="C15" s="190"/>
      <c r="D15" s="190"/>
      <c r="E15" s="190"/>
      <c r="F15" s="190"/>
      <c r="G15" s="190"/>
      <c r="H15" s="190"/>
      <c r="I15" s="190"/>
      <c r="J15" s="190"/>
      <c r="K15" s="190"/>
    </row>
    <row r="16" spans="1:11" ht="12">
      <c r="A16" s="190"/>
      <c r="B16" s="190"/>
      <c r="C16" s="190"/>
      <c r="D16" s="190"/>
      <c r="E16" s="190"/>
      <c r="F16" s="190"/>
      <c r="G16" s="190"/>
      <c r="H16" s="190"/>
      <c r="I16" s="190"/>
      <c r="J16" s="190"/>
      <c r="K16" s="190"/>
    </row>
    <row r="17" spans="1:11" ht="12">
      <c r="A17" s="190"/>
      <c r="B17" s="190"/>
      <c r="C17" s="190"/>
      <c r="D17" s="190"/>
      <c r="E17" s="190"/>
      <c r="F17" s="190"/>
      <c r="G17" s="190"/>
      <c r="H17" s="190"/>
      <c r="I17" s="190"/>
      <c r="J17" s="190"/>
      <c r="K17" s="190"/>
    </row>
    <row r="18" ht="12">
      <c r="A18" s="117"/>
    </row>
    <row r="19" spans="1:11" ht="12" customHeight="1">
      <c r="A19" s="189" t="s">
        <v>361</v>
      </c>
      <c r="B19" s="191"/>
      <c r="C19" s="191"/>
      <c r="D19" s="191"/>
      <c r="E19" s="191"/>
      <c r="F19" s="191"/>
      <c r="G19" s="191"/>
      <c r="H19" s="191"/>
      <c r="I19" s="191"/>
      <c r="J19" s="191"/>
      <c r="K19" s="191"/>
    </row>
    <row r="20" spans="1:11" ht="12">
      <c r="A20" s="191"/>
      <c r="B20" s="191"/>
      <c r="C20" s="191"/>
      <c r="D20" s="191"/>
      <c r="E20" s="191"/>
      <c r="F20" s="191"/>
      <c r="G20" s="191"/>
      <c r="H20" s="191"/>
      <c r="I20" s="191"/>
      <c r="J20" s="191"/>
      <c r="K20" s="191"/>
    </row>
    <row r="21" spans="1:11" ht="12">
      <c r="A21" s="163"/>
      <c r="B21" s="163"/>
      <c r="C21" s="163"/>
      <c r="D21" s="163"/>
      <c r="E21" s="163"/>
      <c r="F21" s="163"/>
      <c r="G21" s="163"/>
      <c r="H21" s="163"/>
      <c r="I21" s="163"/>
      <c r="J21" s="163"/>
      <c r="K21" s="163"/>
    </row>
    <row r="22" ht="12">
      <c r="A22" s="117" t="s">
        <v>168</v>
      </c>
    </row>
    <row r="23" ht="12">
      <c r="A23" s="117"/>
    </row>
    <row r="24" ht="12">
      <c r="A24" s="117"/>
    </row>
    <row r="25" ht="12">
      <c r="A25" s="117"/>
    </row>
    <row r="26" ht="12">
      <c r="A26" s="118" t="s">
        <v>169</v>
      </c>
    </row>
    <row r="27" ht="12">
      <c r="A27" s="117"/>
    </row>
    <row r="28" ht="12">
      <c r="A28" s="118" t="s">
        <v>170</v>
      </c>
    </row>
    <row r="29" spans="1:11" ht="12">
      <c r="A29" s="189" t="s">
        <v>358</v>
      </c>
      <c r="B29" s="190"/>
      <c r="C29" s="190"/>
      <c r="D29" s="190"/>
      <c r="E29" s="190"/>
      <c r="F29" s="190"/>
      <c r="G29" s="190"/>
      <c r="H29" s="190"/>
      <c r="I29" s="190"/>
      <c r="J29" s="190"/>
      <c r="K29" s="190"/>
    </row>
    <row r="30" spans="1:11" ht="12">
      <c r="A30" s="190"/>
      <c r="B30" s="190"/>
      <c r="C30" s="190"/>
      <c r="D30" s="190"/>
      <c r="E30" s="190"/>
      <c r="F30" s="190"/>
      <c r="G30" s="190"/>
      <c r="H30" s="190"/>
      <c r="I30" s="190"/>
      <c r="J30" s="190"/>
      <c r="K30" s="190"/>
    </row>
    <row r="31" spans="1:11" ht="12">
      <c r="A31" s="162"/>
      <c r="B31" s="162"/>
      <c r="C31" s="162"/>
      <c r="D31" s="162"/>
      <c r="E31" s="162"/>
      <c r="F31" s="162"/>
      <c r="G31" s="162"/>
      <c r="H31" s="162"/>
      <c r="I31" s="162"/>
      <c r="J31" s="162"/>
      <c r="K31" s="162"/>
    </row>
    <row r="32" ht="12">
      <c r="A32" s="118" t="s">
        <v>1</v>
      </c>
    </row>
    <row r="33" spans="1:11" ht="12">
      <c r="A33" s="189" t="s">
        <v>360</v>
      </c>
      <c r="B33" s="190"/>
      <c r="C33" s="190"/>
      <c r="D33" s="190"/>
      <c r="E33" s="190"/>
      <c r="F33" s="190"/>
      <c r="G33" s="190"/>
      <c r="H33" s="190"/>
      <c r="I33" s="190"/>
      <c r="J33" s="190"/>
      <c r="K33" s="190"/>
    </row>
    <row r="34" spans="1:11" ht="12">
      <c r="A34" s="190"/>
      <c r="B34" s="190"/>
      <c r="C34" s="190"/>
      <c r="D34" s="190"/>
      <c r="E34" s="190"/>
      <c r="F34" s="190"/>
      <c r="G34" s="190"/>
      <c r="H34" s="190"/>
      <c r="I34" s="190"/>
      <c r="J34" s="190"/>
      <c r="K34" s="190"/>
    </row>
    <row r="35" spans="1:11" ht="12">
      <c r="A35" s="162"/>
      <c r="B35" s="162"/>
      <c r="C35" s="162"/>
      <c r="D35" s="162"/>
      <c r="E35" s="162"/>
      <c r="F35" s="162"/>
      <c r="G35" s="162"/>
      <c r="H35" s="162"/>
      <c r="I35" s="162"/>
      <c r="J35" s="162"/>
      <c r="K35" s="162"/>
    </row>
    <row r="36" ht="12">
      <c r="A36" s="118" t="s">
        <v>173</v>
      </c>
    </row>
    <row r="37" ht="12">
      <c r="A37" s="117" t="s">
        <v>174</v>
      </c>
    </row>
    <row r="38" ht="12">
      <c r="A38" s="117" t="s">
        <v>175</v>
      </c>
    </row>
    <row r="39" ht="12">
      <c r="A39" s="117" t="s">
        <v>176</v>
      </c>
    </row>
    <row r="40" ht="12">
      <c r="A40" s="117"/>
    </row>
    <row r="41" ht="12">
      <c r="A41" s="118" t="s">
        <v>171</v>
      </c>
    </row>
    <row r="42" ht="12">
      <c r="A42" s="117" t="s">
        <v>172</v>
      </c>
    </row>
    <row r="43" ht="12">
      <c r="A43" s="117"/>
    </row>
    <row r="44" ht="12">
      <c r="A44" s="38" t="s">
        <v>357</v>
      </c>
    </row>
    <row r="45" spans="1:11" ht="12">
      <c r="A45" s="192" t="s">
        <v>407</v>
      </c>
      <c r="B45" s="193"/>
      <c r="C45" s="193"/>
      <c r="D45" s="193"/>
      <c r="E45" s="193"/>
      <c r="F45" s="193"/>
      <c r="G45" s="193"/>
      <c r="H45" s="193"/>
      <c r="I45" s="193"/>
      <c r="J45" s="193"/>
      <c r="K45" s="193"/>
    </row>
    <row r="46" spans="1:11" ht="12">
      <c r="A46" s="193"/>
      <c r="B46" s="193"/>
      <c r="C46" s="193"/>
      <c r="D46" s="193"/>
      <c r="E46" s="193"/>
      <c r="F46" s="193"/>
      <c r="G46" s="193"/>
      <c r="H46" s="193"/>
      <c r="I46" s="193"/>
      <c r="J46" s="193"/>
      <c r="K46" s="193"/>
    </row>
    <row r="47" spans="1:11" ht="12">
      <c r="A47" s="193"/>
      <c r="B47" s="193"/>
      <c r="C47" s="193"/>
      <c r="D47" s="193"/>
      <c r="E47" s="193"/>
      <c r="F47" s="193"/>
      <c r="G47" s="193"/>
      <c r="H47" s="193"/>
      <c r="I47" s="193"/>
      <c r="J47" s="193"/>
      <c r="K47" s="193"/>
    </row>
    <row r="48" spans="1:11" ht="12">
      <c r="A48" s="164"/>
      <c r="B48" s="164"/>
      <c r="C48" s="164"/>
      <c r="D48" s="164"/>
      <c r="E48" s="164"/>
      <c r="F48" s="164"/>
      <c r="G48" s="164"/>
      <c r="H48" s="164"/>
      <c r="I48" s="164"/>
      <c r="J48" s="164"/>
      <c r="K48" s="164"/>
    </row>
    <row r="49" ht="12">
      <c r="A49" s="118" t="s">
        <v>177</v>
      </c>
    </row>
    <row r="50" spans="1:11" ht="12">
      <c r="A50" s="189" t="s">
        <v>359</v>
      </c>
      <c r="B50" s="190"/>
      <c r="C50" s="190"/>
      <c r="D50" s="190"/>
      <c r="E50" s="190"/>
      <c r="F50" s="190"/>
      <c r="G50" s="190"/>
      <c r="H50" s="190"/>
      <c r="I50" s="190"/>
      <c r="J50" s="190"/>
      <c r="K50" s="190"/>
    </row>
    <row r="51" spans="1:11" ht="12">
      <c r="A51" s="190"/>
      <c r="B51" s="190"/>
      <c r="C51" s="190"/>
      <c r="D51" s="190"/>
      <c r="E51" s="190"/>
      <c r="F51" s="190"/>
      <c r="G51" s="190"/>
      <c r="H51" s="190"/>
      <c r="I51" s="190"/>
      <c r="J51" s="190"/>
      <c r="K51" s="190"/>
    </row>
    <row r="52" spans="1:11" ht="12">
      <c r="A52" s="162"/>
      <c r="B52" s="162"/>
      <c r="C52" s="162"/>
      <c r="D52" s="162"/>
      <c r="E52" s="162"/>
      <c r="F52" s="162"/>
      <c r="G52" s="162"/>
      <c r="H52" s="162"/>
      <c r="I52" s="162"/>
      <c r="J52" s="162"/>
      <c r="K52" s="162"/>
    </row>
    <row r="53" ht="12">
      <c r="A53" s="118" t="s">
        <v>178</v>
      </c>
    </row>
    <row r="54" spans="1:11" ht="12">
      <c r="A54" s="189" t="s">
        <v>362</v>
      </c>
      <c r="B54" s="190"/>
      <c r="C54" s="190"/>
      <c r="D54" s="190"/>
      <c r="E54" s="190"/>
      <c r="F54" s="190"/>
      <c r="G54" s="190"/>
      <c r="H54" s="190"/>
      <c r="I54" s="190"/>
      <c r="J54" s="190"/>
      <c r="K54" s="190"/>
    </row>
    <row r="55" spans="1:11" ht="12">
      <c r="A55" s="190"/>
      <c r="B55" s="190"/>
      <c r="C55" s="190"/>
      <c r="D55" s="190"/>
      <c r="E55" s="190"/>
      <c r="F55" s="190"/>
      <c r="G55" s="190"/>
      <c r="H55" s="190"/>
      <c r="I55" s="190"/>
      <c r="J55" s="190"/>
      <c r="K55" s="190"/>
    </row>
    <row r="56" ht="12">
      <c r="A56" s="117"/>
    </row>
    <row r="57" ht="12">
      <c r="A57" s="117"/>
    </row>
    <row r="58" ht="12">
      <c r="A58" s="118"/>
    </row>
    <row r="59" ht="12">
      <c r="A59" s="117"/>
    </row>
    <row r="60" ht="12">
      <c r="A60" s="117"/>
    </row>
    <row r="61" ht="12">
      <c r="A61" s="117"/>
    </row>
  </sheetData>
  <mergeCells count="7">
    <mergeCell ref="A54:K55"/>
    <mergeCell ref="A50:K51"/>
    <mergeCell ref="A33:K34"/>
    <mergeCell ref="A15:K17"/>
    <mergeCell ref="A29:K30"/>
    <mergeCell ref="A19:K20"/>
    <mergeCell ref="A45:K47"/>
  </mergeCells>
  <printOptions horizontalCentered="1"/>
  <pageMargins left="0.5905511811023623" right="0.48" top="0.7874015748031497" bottom="0.7874015748031497" header="0.5118110236220472" footer="0.5118110236220472"/>
  <pageSetup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4" t="s">
        <v>422</v>
      </c>
      <c r="B1" s="195"/>
    </row>
    <row r="6" spans="1:2" ht="14.25">
      <c r="A6" s="185">
        <v>0</v>
      </c>
      <c r="B6" s="186" t="s">
        <v>423</v>
      </c>
    </row>
    <row r="7" spans="1:2" ht="14.25">
      <c r="A7" s="187"/>
      <c r="B7" s="186" t="s">
        <v>424</v>
      </c>
    </row>
    <row r="8" spans="1:2" ht="14.25">
      <c r="A8" s="185" t="s">
        <v>425</v>
      </c>
      <c r="B8" s="186" t="s">
        <v>426</v>
      </c>
    </row>
    <row r="9" spans="1:2" ht="14.25">
      <c r="A9" s="185" t="s">
        <v>427</v>
      </c>
      <c r="B9" s="186" t="s">
        <v>428</v>
      </c>
    </row>
    <row r="10" spans="1:2" ht="14.25">
      <c r="A10" s="185" t="s">
        <v>429</v>
      </c>
      <c r="B10" s="186" t="s">
        <v>430</v>
      </c>
    </row>
    <row r="11" spans="1:2" ht="14.25">
      <c r="A11" s="185" t="s">
        <v>431</v>
      </c>
      <c r="B11" s="186" t="s">
        <v>432</v>
      </c>
    </row>
    <row r="12" spans="1:2" ht="14.25">
      <c r="A12" s="185" t="s">
        <v>433</v>
      </c>
      <c r="B12" s="186" t="s">
        <v>434</v>
      </c>
    </row>
    <row r="13" spans="1:2" ht="14.25">
      <c r="A13" s="185" t="s">
        <v>435</v>
      </c>
      <c r="B13" s="186" t="s">
        <v>436</v>
      </c>
    </row>
    <row r="14" spans="1:2" ht="14.25">
      <c r="A14" s="185" t="s">
        <v>437</v>
      </c>
      <c r="B14" s="186" t="s">
        <v>438</v>
      </c>
    </row>
    <row r="15" spans="1:2" ht="14.25">
      <c r="A15" s="185" t="s">
        <v>439</v>
      </c>
      <c r="B15" s="186" t="s">
        <v>440</v>
      </c>
    </row>
    <row r="16" ht="14.25">
      <c r="A16" s="186"/>
    </row>
    <row r="17" spans="1:2" ht="14.25">
      <c r="A17" s="186" t="s">
        <v>441</v>
      </c>
      <c r="B17" s="188" t="s">
        <v>442</v>
      </c>
    </row>
    <row r="18" spans="1:2" ht="14.25">
      <c r="A18" s="186" t="s">
        <v>443</v>
      </c>
      <c r="B18" s="188" t="s">
        <v>444</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M70"/>
  <sheetViews>
    <sheetView workbookViewId="0" topLeftCell="A1">
      <selection activeCell="A1" sqref="A1"/>
    </sheetView>
  </sheetViews>
  <sheetFormatPr defaultColWidth="11.421875" defaultRowHeight="12.75"/>
  <cols>
    <col min="1" max="34" width="2.421875" style="0" customWidth="1"/>
    <col min="35" max="35" width="7.8515625" style="0" customWidth="1"/>
    <col min="36" max="36" width="31.8515625" style="0" customWidth="1"/>
    <col min="37" max="37" width="9.57421875" style="0" bestFit="1" customWidth="1"/>
  </cols>
  <sheetData>
    <row r="1" spans="1:35" ht="12.75">
      <c r="A1" s="131"/>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5"/>
    </row>
    <row r="2" spans="1:38" ht="12" customHeight="1">
      <c r="A2" s="196"/>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8"/>
      <c r="AJ2" s="4" t="s">
        <v>89</v>
      </c>
      <c r="AK2" s="4">
        <v>11911</v>
      </c>
      <c r="AL2">
        <f>PRODUCT(AK2*100/25695)</f>
        <v>46.35532204709087</v>
      </c>
    </row>
    <row r="3" spans="1:38" ht="12" customHeight="1">
      <c r="A3" s="196" t="s">
        <v>388</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8"/>
      <c r="AJ3" s="4" t="s">
        <v>90</v>
      </c>
      <c r="AK3" s="4">
        <v>1411</v>
      </c>
      <c r="AL3">
        <f aca="true" t="shared" si="0" ref="AL3:AL9">PRODUCT(AK3*100/25695)</f>
        <v>5.491340727768049</v>
      </c>
    </row>
    <row r="4" spans="1:38" ht="9.75" customHeight="1">
      <c r="A4" s="126"/>
      <c r="B4" s="156"/>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27"/>
      <c r="AJ4" s="4" t="s">
        <v>72</v>
      </c>
      <c r="AK4" s="4">
        <v>1425</v>
      </c>
      <c r="AL4">
        <f t="shared" si="0"/>
        <v>5.545826036193812</v>
      </c>
    </row>
    <row r="5" spans="1:38" ht="9.75" customHeight="1">
      <c r="A5" s="126"/>
      <c r="B5" s="1"/>
      <c r="C5" s="1"/>
      <c r="D5" s="1"/>
      <c r="E5" s="156"/>
      <c r="F5" s="156"/>
      <c r="G5" s="156"/>
      <c r="H5" s="156"/>
      <c r="I5" s="156"/>
      <c r="J5" s="156"/>
      <c r="K5" s="156"/>
      <c r="L5" s="156"/>
      <c r="M5" s="156"/>
      <c r="N5" s="1"/>
      <c r="O5" s="1"/>
      <c r="P5" s="1"/>
      <c r="Q5" s="1"/>
      <c r="R5" s="1"/>
      <c r="S5" s="1"/>
      <c r="T5" s="1"/>
      <c r="U5" s="1"/>
      <c r="V5" s="1"/>
      <c r="W5" s="1"/>
      <c r="X5" s="1"/>
      <c r="Y5" s="1"/>
      <c r="Z5" s="1"/>
      <c r="AA5" s="1"/>
      <c r="AB5" s="1"/>
      <c r="AC5" s="1"/>
      <c r="AD5" s="1"/>
      <c r="AE5" s="1"/>
      <c r="AF5" s="1"/>
      <c r="AG5" s="1"/>
      <c r="AH5" s="1"/>
      <c r="AI5" s="127"/>
      <c r="AJ5" s="4" t="s">
        <v>179</v>
      </c>
      <c r="AK5" s="4">
        <v>1061</v>
      </c>
      <c r="AL5">
        <f t="shared" si="0"/>
        <v>4.129208017123954</v>
      </c>
    </row>
    <row r="6" spans="1:38" ht="9.75" customHeight="1">
      <c r="A6" s="12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27"/>
      <c r="AJ6" s="4" t="s">
        <v>85</v>
      </c>
      <c r="AK6" s="4">
        <v>6383</v>
      </c>
      <c r="AL6">
        <f t="shared" si="0"/>
        <v>24.84140883440358</v>
      </c>
    </row>
    <row r="7" spans="1:38" ht="9.75" customHeight="1">
      <c r="A7" s="126"/>
      <c r="B7" s="1"/>
      <c r="C7" s="1"/>
      <c r="D7" s="1"/>
      <c r="E7" s="1"/>
      <c r="F7" s="1"/>
      <c r="G7" s="6"/>
      <c r="H7" s="1"/>
      <c r="I7" s="1"/>
      <c r="J7" s="1"/>
      <c r="K7" s="1"/>
      <c r="L7" s="1"/>
      <c r="M7" s="1"/>
      <c r="N7" s="1"/>
      <c r="O7" s="1"/>
      <c r="P7" s="1"/>
      <c r="Q7" s="1"/>
      <c r="R7" s="1"/>
      <c r="S7" s="1"/>
      <c r="T7" s="1"/>
      <c r="U7" s="1"/>
      <c r="V7" s="1"/>
      <c r="W7" s="1"/>
      <c r="X7" s="1"/>
      <c r="Y7" s="1"/>
      <c r="Z7" s="1"/>
      <c r="AA7" s="1"/>
      <c r="AB7" s="1"/>
      <c r="AC7" s="1"/>
      <c r="AD7" s="1"/>
      <c r="AE7" s="1"/>
      <c r="AF7" s="1"/>
      <c r="AG7" s="1"/>
      <c r="AH7" s="1"/>
      <c r="AI7" s="127"/>
      <c r="AJ7" s="4" t="s">
        <v>180</v>
      </c>
      <c r="AK7" s="4">
        <v>3504</v>
      </c>
      <c r="AL7">
        <f t="shared" si="0"/>
        <v>13.636894337419731</v>
      </c>
    </row>
    <row r="8" spans="1:38" ht="9.75" customHeight="1">
      <c r="A8" s="126"/>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7"/>
      <c r="AJ8" s="4"/>
      <c r="AK8" s="4"/>
      <c r="AL8">
        <f t="shared" si="0"/>
        <v>0</v>
      </c>
    </row>
    <row r="9" spans="1:38" ht="9.75" customHeight="1">
      <c r="A9" s="126"/>
      <c r="B9" s="1"/>
      <c r="C9" s="1"/>
      <c r="D9" s="1"/>
      <c r="E9" s="1"/>
      <c r="F9" s="1"/>
      <c r="G9" s="1"/>
      <c r="H9" s="1"/>
      <c r="I9" s="1"/>
      <c r="J9" s="1"/>
      <c r="K9" s="1"/>
      <c r="L9" s="1"/>
      <c r="M9" s="1"/>
      <c r="N9" s="1"/>
      <c r="O9" s="1"/>
      <c r="P9" s="1"/>
      <c r="Q9" s="1"/>
      <c r="R9" s="1"/>
      <c r="S9" s="1"/>
      <c r="T9" s="1"/>
      <c r="U9" s="1"/>
      <c r="V9" s="1"/>
      <c r="W9" s="1"/>
      <c r="X9" s="1"/>
      <c r="Y9" s="1"/>
      <c r="Z9" s="1"/>
      <c r="AA9" s="1"/>
      <c r="AB9" s="1"/>
      <c r="AC9" s="1"/>
      <c r="AD9" s="132"/>
      <c r="AE9" s="1"/>
      <c r="AF9" s="1"/>
      <c r="AG9" s="1"/>
      <c r="AH9" s="1"/>
      <c r="AI9" s="127"/>
      <c r="AJ9" s="4"/>
      <c r="AK9" s="4"/>
      <c r="AL9">
        <f t="shared" si="0"/>
        <v>0</v>
      </c>
    </row>
    <row r="10" spans="1:38" ht="9.75" customHeight="1">
      <c r="A10" s="12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32"/>
      <c r="AE10" s="1"/>
      <c r="AF10" s="1"/>
      <c r="AG10" s="1"/>
      <c r="AH10" s="1"/>
      <c r="AI10" s="127"/>
      <c r="AJ10" s="4" t="s">
        <v>181</v>
      </c>
      <c r="AK10" s="138">
        <v>2177</v>
      </c>
      <c r="AL10">
        <f>PRODUCT(AK10*100/11911)</f>
        <v>18.27722273528671</v>
      </c>
    </row>
    <row r="11" spans="1:38" ht="9.75" customHeight="1">
      <c r="A11" s="12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27"/>
      <c r="AJ11" s="4" t="s">
        <v>25</v>
      </c>
      <c r="AK11" s="138">
        <v>2359</v>
      </c>
      <c r="AL11">
        <f>PRODUCT(AK11*100/11911)</f>
        <v>19.805222063638652</v>
      </c>
    </row>
    <row r="12" spans="1:38" ht="9.75" customHeight="1">
      <c r="A12" s="12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32"/>
      <c r="AE12" s="1"/>
      <c r="AF12" s="1"/>
      <c r="AG12" s="1"/>
      <c r="AH12" s="1"/>
      <c r="AI12" s="127"/>
      <c r="AJ12" s="4" t="s">
        <v>182</v>
      </c>
      <c r="AK12" s="138">
        <v>2034</v>
      </c>
      <c r="AL12">
        <f>PRODUCT(AK12*100/11911)</f>
        <v>17.076651834438753</v>
      </c>
    </row>
    <row r="13" spans="1:38" ht="9.75" customHeight="1">
      <c r="A13" s="12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33"/>
      <c r="AE13" s="1"/>
      <c r="AF13" s="1"/>
      <c r="AG13" s="1"/>
      <c r="AH13" s="1"/>
      <c r="AI13" s="127"/>
      <c r="AJ13" s="4" t="s">
        <v>23</v>
      </c>
      <c r="AK13" s="138">
        <v>5341</v>
      </c>
      <c r="AL13">
        <f>PRODUCT(AK13*100/11911)</f>
        <v>44.840903366635885</v>
      </c>
    </row>
    <row r="14" spans="1:38" ht="9.75" customHeight="1">
      <c r="A14" s="12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E14" s="1"/>
      <c r="AF14" s="1"/>
      <c r="AG14" s="1"/>
      <c r="AH14" s="1"/>
      <c r="AI14" s="127"/>
      <c r="AL14">
        <f>SUM(AK10:AK13)</f>
        <v>11911</v>
      </c>
    </row>
    <row r="15" spans="1:35" ht="9.75" customHeight="1">
      <c r="A15" s="12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33"/>
      <c r="AE15" s="1"/>
      <c r="AF15" s="1"/>
      <c r="AG15" s="1"/>
      <c r="AH15" s="1"/>
      <c r="AI15" s="127"/>
    </row>
    <row r="16" spans="1:35" ht="9.75" customHeight="1">
      <c r="A16" s="12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33"/>
      <c r="AE16" s="1"/>
      <c r="AF16" s="1"/>
      <c r="AG16" s="1"/>
      <c r="AH16" s="1"/>
      <c r="AI16" s="127"/>
    </row>
    <row r="17" spans="1:35" ht="9.75" customHeight="1">
      <c r="A17" s="12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27"/>
    </row>
    <row r="18" spans="1:35" ht="9.75" customHeight="1">
      <c r="A18" s="12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33"/>
      <c r="AE18" s="1"/>
      <c r="AF18" s="1"/>
      <c r="AG18" s="1"/>
      <c r="AH18" s="1"/>
      <c r="AI18" s="127"/>
    </row>
    <row r="19" spans="1:35" ht="9.75" customHeight="1">
      <c r="A19" s="12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33"/>
      <c r="AE19" s="1"/>
      <c r="AF19" s="1"/>
      <c r="AG19" s="1"/>
      <c r="AH19" s="1"/>
      <c r="AI19" s="127"/>
    </row>
    <row r="20" spans="1:35" ht="9.75" customHeight="1">
      <c r="A20" s="12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27"/>
    </row>
    <row r="21" spans="1:35" ht="9.75" customHeight="1">
      <c r="A21" s="12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27"/>
    </row>
    <row r="22" spans="1:35" ht="9.75" customHeight="1">
      <c r="A22" s="12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27"/>
    </row>
    <row r="23" spans="1:35" ht="9.75" customHeight="1">
      <c r="A23" s="12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27"/>
    </row>
    <row r="24" spans="1:35" ht="9.75" customHeight="1">
      <c r="A24" s="12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27"/>
    </row>
    <row r="25" spans="1:35" ht="9.75" customHeight="1">
      <c r="A25" s="12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27"/>
    </row>
    <row r="26" spans="1:35" ht="9.75" customHeight="1">
      <c r="A26" s="126"/>
      <c r="B26" s="1"/>
      <c r="C26" s="1"/>
      <c r="D26" s="1"/>
      <c r="E26" s="1"/>
      <c r="F26" s="1"/>
      <c r="G26" s="132" t="s">
        <v>183</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27"/>
    </row>
    <row r="27" spans="1:35" ht="9.75" customHeight="1">
      <c r="A27" s="12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27"/>
    </row>
    <row r="28" spans="1:35" ht="9.75" customHeight="1">
      <c r="A28" s="126"/>
      <c r="B28" s="1"/>
      <c r="C28" s="1"/>
      <c r="D28" s="1"/>
      <c r="E28" s="1"/>
      <c r="F28" s="1"/>
      <c r="G28" s="132" t="s">
        <v>184</v>
      </c>
      <c r="H28" s="1"/>
      <c r="I28" s="1"/>
      <c r="J28" s="1"/>
      <c r="K28" s="1"/>
      <c r="L28" s="1"/>
      <c r="M28" s="1"/>
      <c r="N28" s="1"/>
      <c r="O28" s="1"/>
      <c r="P28" s="1"/>
      <c r="Q28" s="1"/>
      <c r="R28" s="1"/>
      <c r="S28" s="1"/>
      <c r="T28" s="1"/>
      <c r="U28" s="132" t="s">
        <v>185</v>
      </c>
      <c r="V28" s="1"/>
      <c r="W28" s="1"/>
      <c r="X28" s="1"/>
      <c r="Y28" s="1"/>
      <c r="Z28" s="1"/>
      <c r="AA28" s="1"/>
      <c r="AB28" s="1"/>
      <c r="AC28" s="1"/>
      <c r="AD28" s="1"/>
      <c r="AE28" s="1"/>
      <c r="AF28" s="1"/>
      <c r="AG28" s="1"/>
      <c r="AH28" s="1"/>
      <c r="AI28" s="127"/>
    </row>
    <row r="29" spans="1:35" ht="9.75" customHeight="1">
      <c r="A29" s="12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27"/>
    </row>
    <row r="30" spans="1:35" ht="9.75" customHeight="1">
      <c r="A30" s="126"/>
      <c r="B30" s="1"/>
      <c r="C30" s="1"/>
      <c r="D30" s="1"/>
      <c r="E30" s="1"/>
      <c r="F30" s="1"/>
      <c r="G30" s="132" t="s">
        <v>186</v>
      </c>
      <c r="H30" s="1"/>
      <c r="I30" s="1"/>
      <c r="J30" s="1"/>
      <c r="K30" s="1"/>
      <c r="L30" s="1"/>
      <c r="M30" s="1"/>
      <c r="N30" s="1"/>
      <c r="O30" s="1"/>
      <c r="P30" s="1"/>
      <c r="Q30" s="1"/>
      <c r="R30" s="1"/>
      <c r="S30" s="1"/>
      <c r="T30" s="1"/>
      <c r="U30" s="132" t="s">
        <v>187</v>
      </c>
      <c r="V30" s="1"/>
      <c r="W30" s="1"/>
      <c r="X30" s="1"/>
      <c r="Y30" s="1"/>
      <c r="Z30" s="1"/>
      <c r="AA30" s="1"/>
      <c r="AB30" s="1"/>
      <c r="AC30" s="1"/>
      <c r="AD30" s="1"/>
      <c r="AE30" s="1"/>
      <c r="AF30" s="1"/>
      <c r="AG30" s="1"/>
      <c r="AH30" s="1"/>
      <c r="AI30" s="127"/>
    </row>
    <row r="31" spans="1:35" ht="9.75" customHeight="1">
      <c r="A31" s="12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27"/>
    </row>
    <row r="32" spans="1:35" ht="9.75" customHeight="1">
      <c r="A32" s="12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27"/>
    </row>
    <row r="33" spans="1:35" ht="9.75" customHeight="1">
      <c r="A33" s="12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27"/>
    </row>
    <row r="34" spans="1:35" ht="9.75" customHeight="1">
      <c r="A34" s="12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27"/>
    </row>
    <row r="35" spans="1:35" ht="9.75" customHeight="1">
      <c r="A35" s="12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27"/>
    </row>
    <row r="36" spans="1:39" ht="12" customHeight="1">
      <c r="A36" s="196" t="s">
        <v>408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8"/>
      <c r="AK36" t="s">
        <v>138</v>
      </c>
      <c r="AL36" t="s">
        <v>140</v>
      </c>
      <c r="AM36" t="s">
        <v>141</v>
      </c>
    </row>
    <row r="37" spans="1:39" ht="9.75" customHeight="1">
      <c r="A37" s="12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27"/>
      <c r="AJ37" t="s">
        <v>42</v>
      </c>
      <c r="AK37" s="134">
        <v>75.4</v>
      </c>
      <c r="AL37" s="134">
        <v>70.7</v>
      </c>
      <c r="AM37" s="134">
        <v>79.6</v>
      </c>
    </row>
    <row r="38" spans="1:39" ht="9.75" customHeight="1">
      <c r="A38" s="12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27"/>
      <c r="AJ38" t="s">
        <v>85</v>
      </c>
      <c r="AK38" s="134">
        <v>71.3</v>
      </c>
      <c r="AL38" s="134">
        <v>69.4</v>
      </c>
      <c r="AM38" s="134">
        <v>73.6</v>
      </c>
    </row>
    <row r="39" spans="1:39" ht="9.75" customHeight="1">
      <c r="A39" s="12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27"/>
      <c r="AJ39" t="s">
        <v>89</v>
      </c>
      <c r="AK39" s="134">
        <v>79.8</v>
      </c>
      <c r="AL39" s="134">
        <v>74.9</v>
      </c>
      <c r="AM39" s="134">
        <v>83.2</v>
      </c>
    </row>
    <row r="40" spans="1:39" ht="9.75" customHeight="1">
      <c r="A40" s="12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27"/>
      <c r="AJ40" t="s">
        <v>90</v>
      </c>
      <c r="AK40" s="134">
        <v>77.7</v>
      </c>
      <c r="AL40" s="134">
        <v>75.4</v>
      </c>
      <c r="AM40" s="134">
        <v>80.8</v>
      </c>
    </row>
    <row r="41" spans="1:39" ht="9.75" customHeight="1">
      <c r="A41" s="12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27"/>
      <c r="AJ41" t="s">
        <v>72</v>
      </c>
      <c r="AK41" s="134">
        <v>69.1</v>
      </c>
      <c r="AL41" s="134">
        <v>64.9</v>
      </c>
      <c r="AM41" s="134">
        <v>74.4</v>
      </c>
    </row>
    <row r="42" spans="1:39" ht="9.75" customHeight="1">
      <c r="A42" s="12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27"/>
      <c r="AJ42" t="s">
        <v>192</v>
      </c>
      <c r="AK42" s="134">
        <v>59.6</v>
      </c>
      <c r="AL42" s="134">
        <v>54.5</v>
      </c>
      <c r="AM42" s="134">
        <v>68.5</v>
      </c>
    </row>
    <row r="43" spans="1:35" ht="9.75" customHeight="1">
      <c r="A43" s="12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27"/>
    </row>
    <row r="44" spans="1:35" ht="9.75" customHeight="1">
      <c r="A44" s="126"/>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27"/>
    </row>
    <row r="45" spans="1:35" ht="9.75" customHeight="1">
      <c r="A45" s="12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27"/>
    </row>
    <row r="46" spans="1:35" ht="9.75" customHeight="1">
      <c r="A46" s="12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27"/>
    </row>
    <row r="47" spans="1:35" ht="9.75" customHeight="1">
      <c r="A47" s="12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27"/>
    </row>
    <row r="48" spans="1:35" ht="9.75" customHeight="1">
      <c r="A48" s="126"/>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27"/>
    </row>
    <row r="49" spans="1:35" ht="9.75" customHeight="1">
      <c r="A49" s="12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27"/>
    </row>
    <row r="50" spans="1:35" ht="9.75" customHeight="1">
      <c r="A50" s="12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27"/>
    </row>
    <row r="51" spans="1:35" ht="9.75" customHeight="1">
      <c r="A51" s="126"/>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7"/>
    </row>
    <row r="52" spans="1:35" ht="9.75" customHeight="1">
      <c r="A52" s="126"/>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27"/>
    </row>
    <row r="53" spans="1:35" ht="9.75" customHeight="1">
      <c r="A53" s="12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27"/>
    </row>
    <row r="54" spans="1:35" ht="9.75" customHeight="1">
      <c r="A54" s="126"/>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27"/>
    </row>
    <row r="55" spans="1:35" ht="9.75" customHeight="1">
      <c r="A55" s="12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27"/>
    </row>
    <row r="56" spans="1:35" ht="9.75" customHeight="1">
      <c r="A56" s="126"/>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27"/>
    </row>
    <row r="57" spans="1:35" ht="9.75" customHeight="1">
      <c r="A57" s="12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27"/>
    </row>
    <row r="58" spans="1:35" ht="9.75" customHeight="1">
      <c r="A58" s="12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27"/>
    </row>
    <row r="59" spans="1:35" ht="9.75" customHeight="1">
      <c r="A59" s="126"/>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27"/>
    </row>
    <row r="60" spans="1:35" ht="9.75" customHeight="1">
      <c r="A60" s="126"/>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27"/>
    </row>
    <row r="61" spans="1:35" ht="9.75" customHeight="1">
      <c r="A61" s="126"/>
      <c r="B61" s="1"/>
      <c r="C61" s="1"/>
      <c r="D61" s="1"/>
      <c r="E61" s="1"/>
      <c r="F61" s="132"/>
      <c r="G61" s="1"/>
      <c r="H61" s="1"/>
      <c r="I61" s="1"/>
      <c r="J61" s="1"/>
      <c r="K61" s="132"/>
      <c r="L61" s="1"/>
      <c r="M61" s="1"/>
      <c r="N61" s="1"/>
      <c r="O61" s="1"/>
      <c r="P61" s="132"/>
      <c r="Q61" s="1"/>
      <c r="R61" s="1"/>
      <c r="S61" s="1"/>
      <c r="T61" s="1"/>
      <c r="U61" s="1"/>
      <c r="V61" s="1"/>
      <c r="W61" s="1"/>
      <c r="X61" s="1"/>
      <c r="Y61" s="1"/>
      <c r="Z61" s="1"/>
      <c r="AA61" s="1"/>
      <c r="AB61" s="1"/>
      <c r="AC61" s="1"/>
      <c r="AD61" s="1"/>
      <c r="AE61" s="1"/>
      <c r="AF61" s="1"/>
      <c r="AG61" s="1"/>
      <c r="AH61" s="1"/>
      <c r="AI61" s="127"/>
    </row>
    <row r="62" spans="1:35" ht="9.75" customHeight="1">
      <c r="A62" s="126"/>
      <c r="B62" s="1"/>
      <c r="C62" s="1"/>
      <c r="D62" s="1"/>
      <c r="E62" s="1"/>
      <c r="F62" s="132"/>
      <c r="G62" s="1"/>
      <c r="H62" s="1"/>
      <c r="I62" s="1"/>
      <c r="J62" s="1"/>
      <c r="K62" s="1"/>
      <c r="L62" s="1"/>
      <c r="M62" s="1"/>
      <c r="N62" s="1"/>
      <c r="O62" s="1"/>
      <c r="P62" s="132"/>
      <c r="Q62" s="1"/>
      <c r="R62" s="1"/>
      <c r="S62" s="1"/>
      <c r="T62" s="1"/>
      <c r="U62" s="1"/>
      <c r="V62" s="1"/>
      <c r="W62" s="1"/>
      <c r="X62" s="1"/>
      <c r="Y62" s="1"/>
      <c r="Z62" s="1"/>
      <c r="AA62" s="1"/>
      <c r="AB62" s="1"/>
      <c r="AC62" s="1"/>
      <c r="AD62" s="1"/>
      <c r="AE62" s="1"/>
      <c r="AF62" s="1"/>
      <c r="AG62" s="1"/>
      <c r="AH62" s="1"/>
      <c r="AI62" s="127"/>
    </row>
    <row r="63" spans="1:35" ht="9.75" customHeight="1">
      <c r="A63" s="126"/>
      <c r="B63" s="1"/>
      <c r="C63" s="1"/>
      <c r="D63" s="1"/>
      <c r="E63" s="1"/>
      <c r="F63" s="1"/>
      <c r="G63" s="1"/>
      <c r="H63" s="1"/>
      <c r="I63" s="1"/>
      <c r="J63" s="1"/>
      <c r="K63" s="1"/>
      <c r="L63" s="1"/>
      <c r="M63" s="1"/>
      <c r="N63" s="1"/>
      <c r="O63" s="1"/>
      <c r="P63" s="132"/>
      <c r="Q63" s="1"/>
      <c r="R63" s="1"/>
      <c r="S63" s="1"/>
      <c r="T63" s="1"/>
      <c r="U63" s="1"/>
      <c r="V63" s="1"/>
      <c r="W63" s="1"/>
      <c r="X63" s="1"/>
      <c r="Y63" s="1"/>
      <c r="Z63" s="1"/>
      <c r="AA63" s="1"/>
      <c r="AB63" s="1"/>
      <c r="AC63" s="1"/>
      <c r="AD63" s="1"/>
      <c r="AE63" s="1"/>
      <c r="AF63" s="1"/>
      <c r="AG63" s="1"/>
      <c r="AH63" s="1"/>
      <c r="AI63" s="127"/>
    </row>
    <row r="64" spans="1:35" ht="9.75" customHeight="1">
      <c r="A64" s="126"/>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27"/>
    </row>
    <row r="65" spans="1:35" ht="9.75" customHeight="1">
      <c r="A65" s="126"/>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27"/>
    </row>
    <row r="66" spans="1:35" ht="9.75" customHeight="1">
      <c r="A66" s="126"/>
      <c r="B66" s="1"/>
      <c r="C66" s="1"/>
      <c r="D66" s="1"/>
      <c r="E66" s="1"/>
      <c r="F66" s="1"/>
      <c r="G66" s="1"/>
      <c r="H66" s="1"/>
      <c r="I66" s="1"/>
      <c r="J66" s="1"/>
      <c r="K66" s="132" t="s">
        <v>188</v>
      </c>
      <c r="L66" s="1"/>
      <c r="M66" s="1"/>
      <c r="N66" s="1"/>
      <c r="O66" s="1"/>
      <c r="P66" s="1"/>
      <c r="Q66" s="1"/>
      <c r="R66" s="132" t="s">
        <v>189</v>
      </c>
      <c r="S66" s="1"/>
      <c r="T66" s="1"/>
      <c r="U66" s="1"/>
      <c r="V66" s="1"/>
      <c r="W66" s="1"/>
      <c r="X66" s="132" t="s">
        <v>190</v>
      </c>
      <c r="Y66" s="1"/>
      <c r="Z66" s="1"/>
      <c r="AA66" s="1"/>
      <c r="AB66" s="1"/>
      <c r="AC66" s="1"/>
      <c r="AD66" s="1"/>
      <c r="AE66" s="1"/>
      <c r="AF66" s="1"/>
      <c r="AG66" s="1"/>
      <c r="AH66" s="1"/>
      <c r="AI66" s="127"/>
    </row>
    <row r="67" spans="1:35" ht="9.75" customHeight="1">
      <c r="A67" s="126"/>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27"/>
    </row>
    <row r="68" spans="1:35" ht="9.75" customHeight="1">
      <c r="A68" s="126"/>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27"/>
    </row>
    <row r="69" spans="1:35" ht="9.75" customHeight="1">
      <c r="A69" s="126"/>
      <c r="B69" s="132" t="s">
        <v>191</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27"/>
    </row>
    <row r="70" spans="1:35" ht="9.75" customHeight="1">
      <c r="A70" s="128"/>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30"/>
    </row>
  </sheetData>
  <mergeCells count="3">
    <mergeCell ref="A36:AI36"/>
    <mergeCell ref="A2:AI2"/>
    <mergeCell ref="A3:AI3"/>
  </mergeCells>
  <printOptions horizontalCentered="1"/>
  <pageMargins left="0.5905511811023623" right="0.5905511811023623" top="0.7874015748031497" bottom="0.7874015748031497"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6.xml><?xml version="1.0" encoding="utf-8"?>
<worksheet xmlns="http://schemas.openxmlformats.org/spreadsheetml/2006/main" xmlns:r="http://schemas.openxmlformats.org/officeDocument/2006/relationships">
  <dimension ref="A1:W156"/>
  <sheetViews>
    <sheetView workbookViewId="0" topLeftCell="A1">
      <selection activeCell="A1" sqref="A1"/>
    </sheetView>
  </sheetViews>
  <sheetFormatPr defaultColWidth="11.421875" defaultRowHeight="12.75"/>
  <cols>
    <col min="1" max="1" width="12.7109375" style="1" customWidth="1"/>
    <col min="2" max="3" width="1.7109375" style="3" customWidth="1"/>
    <col min="4" max="4" width="30.140625" style="3" customWidth="1"/>
    <col min="5" max="5" width="1.1484375" style="2" customWidth="1"/>
    <col min="6" max="6" width="1.7109375" style="2" customWidth="1"/>
    <col min="7" max="7" width="3.140625" style="2" customWidth="1"/>
    <col min="8" max="13" width="12.7109375" style="2" customWidth="1"/>
    <col min="14" max="16" width="12.7109375" style="18" customWidth="1"/>
    <col min="17" max="17" width="1.1484375" style="3" customWidth="1"/>
    <col min="18" max="18" width="12.7109375" style="1" customWidth="1"/>
  </cols>
  <sheetData>
    <row r="1" spans="1:23" ht="12.75">
      <c r="A1" s="16"/>
      <c r="B1" s="16"/>
      <c r="C1" s="16"/>
      <c r="D1" s="16"/>
      <c r="E1" s="16"/>
      <c r="F1" s="16"/>
      <c r="G1" s="16"/>
      <c r="H1" s="16"/>
      <c r="I1" s="16"/>
      <c r="J1" s="24" t="s">
        <v>391</v>
      </c>
      <c r="K1" s="23" t="s">
        <v>136</v>
      </c>
      <c r="L1" s="16"/>
      <c r="M1" s="16"/>
      <c r="N1" s="16"/>
      <c r="O1" s="16"/>
      <c r="P1" s="16"/>
      <c r="Q1" s="16"/>
      <c r="R1" s="25"/>
      <c r="S1" s="23"/>
      <c r="T1" s="23"/>
      <c r="U1" s="23"/>
      <c r="V1" s="7"/>
      <c r="W1" s="2"/>
    </row>
    <row r="2" spans="1:19" ht="12.75">
      <c r="A2" s="12"/>
      <c r="B2" s="12"/>
      <c r="C2" s="12"/>
      <c r="D2" s="12"/>
      <c r="E2" s="13"/>
      <c r="F2" s="13"/>
      <c r="G2" s="13"/>
      <c r="H2" s="13"/>
      <c r="I2" s="13"/>
      <c r="J2" s="20"/>
      <c r="K2" s="20"/>
      <c r="L2" s="20"/>
      <c r="M2" s="20"/>
      <c r="Q2" s="18"/>
      <c r="R2" s="18"/>
      <c r="S2" s="2"/>
    </row>
    <row r="3" spans="1:19" ht="12.75">
      <c r="A3" s="18"/>
      <c r="B3" s="18"/>
      <c r="C3" s="18"/>
      <c r="D3" s="18"/>
      <c r="E3" s="20"/>
      <c r="F3" s="20"/>
      <c r="G3" s="20"/>
      <c r="H3" s="20"/>
      <c r="I3" s="20"/>
      <c r="J3" s="20"/>
      <c r="K3" s="20"/>
      <c r="L3" s="20"/>
      <c r="M3" s="20"/>
      <c r="Q3" s="18"/>
      <c r="R3" s="18"/>
      <c r="S3" s="2"/>
    </row>
    <row r="4" spans="1:19" ht="12.75">
      <c r="A4" s="203" t="s">
        <v>0</v>
      </c>
      <c r="B4" s="208" t="s">
        <v>1</v>
      </c>
      <c r="C4" s="202"/>
      <c r="D4" s="202"/>
      <c r="E4" s="202"/>
      <c r="F4" s="202"/>
      <c r="G4" s="203"/>
      <c r="H4" s="166">
        <v>2003</v>
      </c>
      <c r="I4" s="167"/>
      <c r="J4" s="168"/>
      <c r="K4" s="10">
        <v>2004</v>
      </c>
      <c r="L4" s="10"/>
      <c r="M4" s="83"/>
      <c r="N4" s="168">
        <v>2005</v>
      </c>
      <c r="O4" s="168"/>
      <c r="P4" s="168"/>
      <c r="Q4" s="209" t="s">
        <v>0</v>
      </c>
      <c r="R4" s="202"/>
      <c r="S4" s="2"/>
    </row>
    <row r="5" spans="1:19" ht="12.75" customHeight="1">
      <c r="A5" s="205"/>
      <c r="B5" s="204"/>
      <c r="C5" s="204"/>
      <c r="D5" s="204"/>
      <c r="E5" s="204"/>
      <c r="F5" s="204"/>
      <c r="G5" s="205"/>
      <c r="H5" s="199" t="s">
        <v>138</v>
      </c>
      <c r="I5" s="199" t="s">
        <v>140</v>
      </c>
      <c r="J5" s="202" t="s">
        <v>141</v>
      </c>
      <c r="K5" s="203" t="s">
        <v>138</v>
      </c>
      <c r="L5" s="203" t="s">
        <v>140</v>
      </c>
      <c r="M5" s="199" t="s">
        <v>141</v>
      </c>
      <c r="N5" s="199" t="s">
        <v>138</v>
      </c>
      <c r="O5" s="199" t="s">
        <v>140</v>
      </c>
      <c r="P5" s="199" t="s">
        <v>141</v>
      </c>
      <c r="Q5" s="180"/>
      <c r="R5" s="204"/>
      <c r="S5" s="2"/>
    </row>
    <row r="6" spans="1:19" ht="12.75">
      <c r="A6" s="207"/>
      <c r="B6" s="206"/>
      <c r="C6" s="206"/>
      <c r="D6" s="206"/>
      <c r="E6" s="206"/>
      <c r="F6" s="206"/>
      <c r="G6" s="207"/>
      <c r="H6" s="201"/>
      <c r="I6" s="201"/>
      <c r="J6" s="206"/>
      <c r="K6" s="207"/>
      <c r="L6" s="207"/>
      <c r="M6" s="201"/>
      <c r="N6" s="201"/>
      <c r="O6" s="201"/>
      <c r="P6" s="201"/>
      <c r="Q6" s="181"/>
      <c r="R6" s="206"/>
      <c r="S6" s="3"/>
    </row>
    <row r="7" spans="1:20" ht="10.5" customHeight="1">
      <c r="A7" s="9"/>
      <c r="B7" s="18"/>
      <c r="C7" s="18"/>
      <c r="D7" s="18"/>
      <c r="E7" s="8"/>
      <c r="F7" s="18"/>
      <c r="G7" s="14"/>
      <c r="H7" s="19"/>
      <c r="I7" s="19"/>
      <c r="J7" s="21"/>
      <c r="K7" s="21"/>
      <c r="L7" s="18"/>
      <c r="M7" s="8"/>
      <c r="P7" s="9"/>
      <c r="Q7" s="8"/>
      <c r="R7" s="8"/>
      <c r="S7" s="29"/>
      <c r="T7" s="2"/>
    </row>
    <row r="8" spans="1:19" ht="10.5" customHeight="1">
      <c r="A8" s="73" t="s">
        <v>2</v>
      </c>
      <c r="B8" s="20" t="s">
        <v>215</v>
      </c>
      <c r="C8" s="20"/>
      <c r="D8" s="20"/>
      <c r="E8" s="18"/>
      <c r="F8" s="18"/>
      <c r="G8" s="14"/>
      <c r="H8" s="19"/>
      <c r="I8" s="19"/>
      <c r="J8" s="21"/>
      <c r="K8" s="18"/>
      <c r="L8" s="18"/>
      <c r="M8" s="18"/>
      <c r="P8" s="14"/>
      <c r="Q8" s="18"/>
      <c r="R8" s="11"/>
      <c r="S8" s="2"/>
    </row>
    <row r="9" spans="1:22" ht="10.5" customHeight="1">
      <c r="A9" s="73"/>
      <c r="B9" s="18"/>
      <c r="C9" s="20" t="s">
        <v>216</v>
      </c>
      <c r="D9" s="20"/>
      <c r="E9" s="18"/>
      <c r="F9" s="18"/>
      <c r="G9" s="14"/>
      <c r="H9" s="109">
        <v>204</v>
      </c>
      <c r="I9" s="109">
        <v>106</v>
      </c>
      <c r="J9" s="109">
        <v>98</v>
      </c>
      <c r="K9" s="109">
        <v>181</v>
      </c>
      <c r="L9" s="109">
        <v>100</v>
      </c>
      <c r="M9" s="109">
        <v>81</v>
      </c>
      <c r="N9" s="109">
        <v>236</v>
      </c>
      <c r="O9" s="109">
        <v>126</v>
      </c>
      <c r="P9" s="109">
        <v>110</v>
      </c>
      <c r="Q9" s="149"/>
      <c r="R9" s="11" t="s">
        <v>2</v>
      </c>
      <c r="S9" s="151"/>
      <c r="T9" s="151"/>
      <c r="U9" s="151"/>
      <c r="V9" s="151"/>
    </row>
    <row r="10" spans="1:19" ht="10.5" customHeight="1">
      <c r="A10" s="73"/>
      <c r="B10" s="18"/>
      <c r="C10" s="20" t="s">
        <v>217</v>
      </c>
      <c r="D10" s="20"/>
      <c r="E10" s="18"/>
      <c r="F10" s="18"/>
      <c r="G10" s="14"/>
      <c r="H10" s="109"/>
      <c r="I10" s="109"/>
      <c r="J10" s="109"/>
      <c r="K10" s="109"/>
      <c r="L10" s="109"/>
      <c r="M10" s="109"/>
      <c r="N10" s="109"/>
      <c r="O10" s="109"/>
      <c r="P10" s="109"/>
      <c r="Q10" s="149"/>
      <c r="R10" s="11"/>
      <c r="S10" s="151"/>
    </row>
    <row r="11" spans="1:19" ht="10.5" customHeight="1">
      <c r="A11" s="73" t="s">
        <v>4</v>
      </c>
      <c r="B11" s="18"/>
      <c r="C11" s="20" t="s">
        <v>218</v>
      </c>
      <c r="D11" s="20"/>
      <c r="E11" s="18"/>
      <c r="F11" s="18"/>
      <c r="G11" s="14"/>
      <c r="H11" s="109">
        <v>10</v>
      </c>
      <c r="I11" s="109">
        <v>6</v>
      </c>
      <c r="J11" s="109">
        <v>4</v>
      </c>
      <c r="K11" s="109">
        <v>9</v>
      </c>
      <c r="L11" s="109">
        <v>7</v>
      </c>
      <c r="M11" s="109">
        <v>2</v>
      </c>
      <c r="N11" s="109">
        <v>11</v>
      </c>
      <c r="O11" s="109">
        <v>9</v>
      </c>
      <c r="P11" s="109">
        <v>2</v>
      </c>
      <c r="Q11" s="149"/>
      <c r="R11" s="11" t="s">
        <v>4</v>
      </c>
      <c r="S11" s="151"/>
    </row>
    <row r="12" spans="1:19" ht="10.5" customHeight="1">
      <c r="A12" s="73"/>
      <c r="B12" s="18"/>
      <c r="C12" s="20"/>
      <c r="D12" s="20"/>
      <c r="E12" s="18"/>
      <c r="F12" s="18"/>
      <c r="G12" s="14"/>
      <c r="H12" s="109"/>
      <c r="I12" s="109"/>
      <c r="J12" s="109"/>
      <c r="K12" s="109"/>
      <c r="L12" s="109"/>
      <c r="M12" s="109"/>
      <c r="N12" s="109"/>
      <c r="O12" s="109"/>
      <c r="P12" s="109"/>
      <c r="Q12" s="149"/>
      <c r="R12" s="11"/>
      <c r="S12" s="2"/>
    </row>
    <row r="13" spans="1:19" ht="10.5" customHeight="1">
      <c r="A13" s="73"/>
      <c r="B13" s="18"/>
      <c r="C13" s="18"/>
      <c r="D13" s="18"/>
      <c r="E13" s="18"/>
      <c r="F13" s="18"/>
      <c r="G13" s="14"/>
      <c r="H13" s="109"/>
      <c r="I13" s="109"/>
      <c r="J13" s="109"/>
      <c r="K13" s="109"/>
      <c r="L13" s="109"/>
      <c r="M13" s="109"/>
      <c r="N13" s="109"/>
      <c r="O13" s="109"/>
      <c r="P13" s="109"/>
      <c r="Q13" s="149"/>
      <c r="R13" s="11"/>
      <c r="S13" s="2"/>
    </row>
    <row r="14" spans="1:19" ht="10.5" customHeight="1">
      <c r="A14" s="73" t="s">
        <v>5</v>
      </c>
      <c r="B14" s="18" t="s">
        <v>219</v>
      </c>
      <c r="C14" s="18"/>
      <c r="D14" s="18"/>
      <c r="E14" s="18"/>
      <c r="F14" s="18"/>
      <c r="G14" s="14"/>
      <c r="H14" s="109">
        <v>6054</v>
      </c>
      <c r="I14" s="109">
        <v>3294</v>
      </c>
      <c r="J14" s="109">
        <v>2760</v>
      </c>
      <c r="K14" s="109">
        <v>6144</v>
      </c>
      <c r="L14" s="109">
        <v>3244</v>
      </c>
      <c r="M14" s="109">
        <v>2900</v>
      </c>
      <c r="N14" s="109">
        <v>6383</v>
      </c>
      <c r="O14" s="109">
        <v>3487</v>
      </c>
      <c r="P14" s="109">
        <v>2896</v>
      </c>
      <c r="Q14" s="149"/>
      <c r="R14" s="11" t="s">
        <v>5</v>
      </c>
      <c r="S14" s="2"/>
    </row>
    <row r="15" spans="1:19" ht="10.5" customHeight="1">
      <c r="A15" s="73"/>
      <c r="B15" s="18"/>
      <c r="C15" s="18" t="s">
        <v>217</v>
      </c>
      <c r="D15" s="20"/>
      <c r="E15" s="18"/>
      <c r="F15" s="18"/>
      <c r="G15" s="14"/>
      <c r="H15" s="109"/>
      <c r="I15" s="109"/>
      <c r="J15" s="109"/>
      <c r="K15" s="109"/>
      <c r="L15" s="109"/>
      <c r="M15" s="109"/>
      <c r="N15" s="109"/>
      <c r="O15" s="109"/>
      <c r="P15" s="109"/>
      <c r="Q15" s="149"/>
      <c r="R15" s="11"/>
      <c r="S15" s="2"/>
    </row>
    <row r="16" spans="1:19" ht="10.5" customHeight="1">
      <c r="A16" s="73" t="s">
        <v>6</v>
      </c>
      <c r="B16" s="18"/>
      <c r="C16" s="18" t="s">
        <v>220</v>
      </c>
      <c r="D16" s="18"/>
      <c r="E16" s="18"/>
      <c r="F16" s="18"/>
      <c r="G16" s="14"/>
      <c r="H16" s="109">
        <v>5901</v>
      </c>
      <c r="I16" s="109">
        <v>3228</v>
      </c>
      <c r="J16" s="109">
        <v>2673</v>
      </c>
      <c r="K16" s="109">
        <v>5992</v>
      </c>
      <c r="L16" s="109">
        <v>3184</v>
      </c>
      <c r="M16" s="109">
        <v>2808</v>
      </c>
      <c r="N16" s="109">
        <v>6236</v>
      </c>
      <c r="O16" s="109">
        <v>3417</v>
      </c>
      <c r="P16" s="109">
        <v>2819</v>
      </c>
      <c r="Q16" s="149"/>
      <c r="R16" s="11" t="s">
        <v>6</v>
      </c>
      <c r="S16" s="2"/>
    </row>
    <row r="17" spans="1:19" ht="10.5" customHeight="1">
      <c r="A17" s="73" t="s">
        <v>7</v>
      </c>
      <c r="B17" s="18"/>
      <c r="C17" s="18"/>
      <c r="D17" s="18" t="s">
        <v>221</v>
      </c>
      <c r="E17" s="18"/>
      <c r="F17" s="18"/>
      <c r="G17" s="14"/>
      <c r="H17" s="109">
        <v>437</v>
      </c>
      <c r="I17" s="109">
        <v>237</v>
      </c>
      <c r="J17" s="109">
        <v>200</v>
      </c>
      <c r="K17" s="109">
        <v>366</v>
      </c>
      <c r="L17" s="109">
        <v>192</v>
      </c>
      <c r="M17" s="109">
        <v>174</v>
      </c>
      <c r="N17" s="109">
        <v>419</v>
      </c>
      <c r="O17" s="109">
        <v>229</v>
      </c>
      <c r="P17" s="109">
        <v>190</v>
      </c>
      <c r="Q17" s="149"/>
      <c r="R17" s="11" t="s">
        <v>7</v>
      </c>
      <c r="S17" s="2"/>
    </row>
    <row r="18" spans="1:19" ht="10.5" customHeight="1">
      <c r="A18" s="73" t="s">
        <v>8</v>
      </c>
      <c r="B18" s="18"/>
      <c r="C18" s="18"/>
      <c r="D18" s="18" t="s">
        <v>222</v>
      </c>
      <c r="E18" s="18"/>
      <c r="F18" s="18"/>
      <c r="G18" s="14"/>
      <c r="H18" s="109">
        <v>518</v>
      </c>
      <c r="I18" s="109">
        <v>255</v>
      </c>
      <c r="J18" s="109">
        <v>263</v>
      </c>
      <c r="K18" s="109">
        <v>532</v>
      </c>
      <c r="L18" s="109">
        <v>251</v>
      </c>
      <c r="M18" s="109">
        <v>281</v>
      </c>
      <c r="N18" s="109">
        <v>560</v>
      </c>
      <c r="O18" s="109">
        <v>267</v>
      </c>
      <c r="P18" s="109">
        <v>293</v>
      </c>
      <c r="Q18" s="149"/>
      <c r="R18" s="11" t="s">
        <v>9</v>
      </c>
      <c r="S18" s="2"/>
    </row>
    <row r="19" spans="1:19" ht="10.5" customHeight="1">
      <c r="A19" s="73" t="s">
        <v>10</v>
      </c>
      <c r="B19" s="18"/>
      <c r="C19" s="18"/>
      <c r="D19" s="18" t="s">
        <v>223</v>
      </c>
      <c r="E19" s="18"/>
      <c r="F19" s="18"/>
      <c r="G19" s="14"/>
      <c r="H19" s="109">
        <v>298</v>
      </c>
      <c r="I19" s="109">
        <v>167</v>
      </c>
      <c r="J19" s="109">
        <v>131</v>
      </c>
      <c r="K19" s="109">
        <v>317</v>
      </c>
      <c r="L19" s="109">
        <v>172</v>
      </c>
      <c r="M19" s="109">
        <v>145</v>
      </c>
      <c r="N19" s="109">
        <v>299</v>
      </c>
      <c r="O19" s="109">
        <v>182</v>
      </c>
      <c r="P19" s="109">
        <v>117</v>
      </c>
      <c r="Q19" s="149"/>
      <c r="R19" s="11" t="s">
        <v>10</v>
      </c>
      <c r="S19" s="2"/>
    </row>
    <row r="20" spans="1:19" ht="10.5" customHeight="1">
      <c r="A20" s="73" t="s">
        <v>11</v>
      </c>
      <c r="B20" s="18"/>
      <c r="C20" s="18"/>
      <c r="D20" s="18" t="s">
        <v>224</v>
      </c>
      <c r="E20" s="18"/>
      <c r="F20" s="18"/>
      <c r="G20" s="14"/>
      <c r="H20" s="109">
        <v>353</v>
      </c>
      <c r="I20" s="109">
        <v>152</v>
      </c>
      <c r="J20" s="109">
        <v>201</v>
      </c>
      <c r="K20" s="109">
        <v>387</v>
      </c>
      <c r="L20" s="109">
        <v>188</v>
      </c>
      <c r="M20" s="109">
        <v>199</v>
      </c>
      <c r="N20" s="109">
        <v>415</v>
      </c>
      <c r="O20" s="109">
        <v>216</v>
      </c>
      <c r="P20" s="109">
        <v>199</v>
      </c>
      <c r="Q20" s="149"/>
      <c r="R20" s="11" t="s">
        <v>11</v>
      </c>
      <c r="S20" s="2"/>
    </row>
    <row r="21" spans="1:19" ht="10.5" customHeight="1">
      <c r="A21" s="73" t="s">
        <v>12</v>
      </c>
      <c r="B21" s="18"/>
      <c r="C21" s="18"/>
      <c r="D21" s="18" t="s">
        <v>225</v>
      </c>
      <c r="E21" s="18"/>
      <c r="F21" s="18"/>
      <c r="G21" s="14"/>
      <c r="H21" s="109"/>
      <c r="I21" s="109"/>
      <c r="J21" s="109"/>
      <c r="K21" s="109"/>
      <c r="L21" s="109"/>
      <c r="M21" s="109"/>
      <c r="N21" s="109"/>
      <c r="O21" s="109"/>
      <c r="P21" s="109"/>
      <c r="Q21" s="149"/>
      <c r="R21" s="11"/>
      <c r="S21" s="2"/>
    </row>
    <row r="22" spans="1:19" ht="10.5" customHeight="1">
      <c r="A22" s="73"/>
      <c r="B22" s="18"/>
      <c r="C22" s="18"/>
      <c r="D22" s="18" t="s">
        <v>226</v>
      </c>
      <c r="E22" s="18"/>
      <c r="F22" s="18"/>
      <c r="G22" s="14"/>
      <c r="H22" s="109">
        <v>1060</v>
      </c>
      <c r="I22" s="109">
        <v>865</v>
      </c>
      <c r="J22" s="109">
        <v>195</v>
      </c>
      <c r="K22" s="109">
        <v>1102</v>
      </c>
      <c r="L22" s="109">
        <v>852</v>
      </c>
      <c r="M22" s="109">
        <v>250</v>
      </c>
      <c r="N22" s="109">
        <v>1138</v>
      </c>
      <c r="O22" s="109">
        <v>883</v>
      </c>
      <c r="P22" s="109">
        <v>255</v>
      </c>
      <c r="Q22" s="149"/>
      <c r="R22" s="11" t="s">
        <v>12</v>
      </c>
      <c r="S22" s="2"/>
    </row>
    <row r="23" spans="1:19" ht="10.5" customHeight="1">
      <c r="A23" s="73" t="s">
        <v>13</v>
      </c>
      <c r="B23" s="18"/>
      <c r="C23" s="18"/>
      <c r="D23" s="18" t="s">
        <v>227</v>
      </c>
      <c r="E23" s="18"/>
      <c r="F23" s="18"/>
      <c r="G23" s="14"/>
      <c r="H23" s="109">
        <v>419</v>
      </c>
      <c r="I23" s="109">
        <v>4</v>
      </c>
      <c r="J23" s="109">
        <v>415</v>
      </c>
      <c r="K23" s="109">
        <v>441</v>
      </c>
      <c r="L23" s="109">
        <v>4</v>
      </c>
      <c r="M23" s="109">
        <v>437</v>
      </c>
      <c r="N23" s="109">
        <v>410</v>
      </c>
      <c r="O23" s="109">
        <v>4</v>
      </c>
      <c r="P23" s="109">
        <v>406</v>
      </c>
      <c r="Q23" s="149"/>
      <c r="R23" s="11" t="s">
        <v>13</v>
      </c>
      <c r="S23" s="2"/>
    </row>
    <row r="24" spans="1:19" ht="10.5" customHeight="1">
      <c r="A24" s="73" t="s">
        <v>14</v>
      </c>
      <c r="B24" s="18"/>
      <c r="C24" s="18"/>
      <c r="D24" s="18" t="s">
        <v>228</v>
      </c>
      <c r="E24" s="18"/>
      <c r="F24" s="18"/>
      <c r="G24" s="14"/>
      <c r="H24" s="109">
        <v>292</v>
      </c>
      <c r="I24" s="109">
        <v>292</v>
      </c>
      <c r="J24" s="109">
        <v>0</v>
      </c>
      <c r="K24" s="109">
        <v>272</v>
      </c>
      <c r="L24" s="109">
        <v>272</v>
      </c>
      <c r="M24" s="109">
        <v>0</v>
      </c>
      <c r="N24" s="109">
        <v>296</v>
      </c>
      <c r="O24" s="109">
        <v>296</v>
      </c>
      <c r="P24" s="109">
        <v>0</v>
      </c>
      <c r="Q24" s="149"/>
      <c r="R24" s="11" t="s">
        <v>14</v>
      </c>
      <c r="S24" s="2"/>
    </row>
    <row r="25" spans="1:19" ht="10.5" customHeight="1">
      <c r="A25" s="73" t="s">
        <v>15</v>
      </c>
      <c r="B25" s="18"/>
      <c r="C25" s="18"/>
      <c r="D25" s="18" t="s">
        <v>229</v>
      </c>
      <c r="E25" s="18"/>
      <c r="F25" s="18"/>
      <c r="G25" s="14"/>
      <c r="H25" s="109"/>
      <c r="I25" s="109"/>
      <c r="J25" s="109"/>
      <c r="K25" s="109"/>
      <c r="L25" s="109"/>
      <c r="M25" s="109"/>
      <c r="N25" s="109"/>
      <c r="O25" s="109"/>
      <c r="P25" s="109"/>
      <c r="Q25" s="149"/>
      <c r="R25" s="11"/>
      <c r="S25" s="2"/>
    </row>
    <row r="26" spans="1:19" ht="10.5" customHeight="1">
      <c r="A26" s="73"/>
      <c r="B26" s="18"/>
      <c r="C26" s="18"/>
      <c r="D26" s="18" t="s">
        <v>230</v>
      </c>
      <c r="E26" s="18"/>
      <c r="F26" s="18"/>
      <c r="G26" s="14"/>
      <c r="H26" s="109">
        <v>492</v>
      </c>
      <c r="I26" s="109">
        <v>246</v>
      </c>
      <c r="J26" s="109">
        <v>246</v>
      </c>
      <c r="K26" s="109">
        <v>481</v>
      </c>
      <c r="L26" s="109">
        <v>230</v>
      </c>
      <c r="M26" s="109">
        <v>251</v>
      </c>
      <c r="N26" s="109">
        <v>499</v>
      </c>
      <c r="O26" s="109">
        <v>251</v>
      </c>
      <c r="P26" s="109">
        <v>248</v>
      </c>
      <c r="Q26" s="149"/>
      <c r="R26" s="11" t="s">
        <v>15</v>
      </c>
      <c r="S26" s="2"/>
    </row>
    <row r="27" spans="1:19" ht="10.5" customHeight="1">
      <c r="A27" s="73"/>
      <c r="B27" s="18"/>
      <c r="C27" s="18"/>
      <c r="D27" s="18"/>
      <c r="E27" s="18"/>
      <c r="F27" s="18"/>
      <c r="G27" s="14"/>
      <c r="H27" s="109"/>
      <c r="I27" s="109"/>
      <c r="J27" s="109"/>
      <c r="K27" s="109"/>
      <c r="L27" s="109"/>
      <c r="M27" s="109"/>
      <c r="N27" s="109"/>
      <c r="O27" s="109"/>
      <c r="P27" s="109"/>
      <c r="Q27" s="149"/>
      <c r="R27" s="11"/>
      <c r="S27" s="2"/>
    </row>
    <row r="28" spans="1:19" ht="10.5" customHeight="1">
      <c r="A28" s="73"/>
      <c r="B28" s="18"/>
      <c r="C28" s="18"/>
      <c r="D28" s="18"/>
      <c r="E28" s="18"/>
      <c r="F28" s="18"/>
      <c r="G28" s="14"/>
      <c r="H28" s="109"/>
      <c r="I28" s="109"/>
      <c r="J28" s="109"/>
      <c r="K28" s="109"/>
      <c r="L28" s="109"/>
      <c r="M28" s="109"/>
      <c r="N28" s="109"/>
      <c r="O28" s="109"/>
      <c r="P28" s="109"/>
      <c r="Q28" s="149"/>
      <c r="R28" s="11"/>
      <c r="S28" s="2"/>
    </row>
    <row r="29" spans="1:19" ht="10.5" customHeight="1">
      <c r="A29" s="73" t="s">
        <v>16</v>
      </c>
      <c r="B29" s="18" t="s">
        <v>231</v>
      </c>
      <c r="C29" s="18"/>
      <c r="D29" s="18"/>
      <c r="E29" s="18"/>
      <c r="F29" s="18"/>
      <c r="G29" s="14"/>
      <c r="H29" s="109"/>
      <c r="I29" s="109"/>
      <c r="J29" s="109"/>
      <c r="K29" s="109"/>
      <c r="L29" s="109"/>
      <c r="M29" s="109"/>
      <c r="N29" s="109"/>
      <c r="O29" s="109"/>
      <c r="P29" s="109"/>
      <c r="Q29" s="149"/>
      <c r="R29" s="11"/>
      <c r="S29" s="2"/>
    </row>
    <row r="30" spans="1:19" ht="10.5" customHeight="1">
      <c r="A30" s="73"/>
      <c r="B30" s="18"/>
      <c r="C30" s="18" t="s">
        <v>232</v>
      </c>
      <c r="D30" s="18"/>
      <c r="E30" s="18"/>
      <c r="F30" s="18"/>
      <c r="G30" s="14"/>
      <c r="H30" s="109"/>
      <c r="I30" s="109"/>
      <c r="J30" s="109"/>
      <c r="K30" s="109"/>
      <c r="L30" s="109"/>
      <c r="M30" s="109"/>
      <c r="N30" s="109"/>
      <c r="O30" s="109"/>
      <c r="P30" s="109"/>
      <c r="Q30" s="149"/>
      <c r="R30" s="11"/>
      <c r="S30" s="2"/>
    </row>
    <row r="31" spans="1:19" ht="10.5" customHeight="1">
      <c r="A31" s="73"/>
      <c r="B31" s="18"/>
      <c r="C31" s="18" t="s">
        <v>233</v>
      </c>
      <c r="D31" s="18"/>
      <c r="E31" s="18"/>
      <c r="F31" s="18"/>
      <c r="G31" s="14"/>
      <c r="H31" s="109">
        <v>100</v>
      </c>
      <c r="I31" s="109">
        <v>28</v>
      </c>
      <c r="J31" s="109">
        <v>72</v>
      </c>
      <c r="K31" s="109">
        <v>95</v>
      </c>
      <c r="L31" s="109">
        <v>33</v>
      </c>
      <c r="M31" s="109">
        <v>62</v>
      </c>
      <c r="N31" s="109">
        <v>74</v>
      </c>
      <c r="O31" s="109">
        <v>29</v>
      </c>
      <c r="P31" s="109">
        <v>45</v>
      </c>
      <c r="Q31" s="149"/>
      <c r="R31" s="11" t="s">
        <v>16</v>
      </c>
      <c r="S31" s="2"/>
    </row>
    <row r="32" spans="1:19" ht="10.5" customHeight="1">
      <c r="A32" s="73"/>
      <c r="B32" s="18"/>
      <c r="C32" s="18"/>
      <c r="D32" s="18"/>
      <c r="E32" s="18"/>
      <c r="F32" s="18"/>
      <c r="G32" s="14"/>
      <c r="H32" s="109"/>
      <c r="I32" s="109"/>
      <c r="J32" s="109"/>
      <c r="K32" s="109"/>
      <c r="L32" s="109"/>
      <c r="M32" s="109"/>
      <c r="N32" s="109"/>
      <c r="O32" s="109"/>
      <c r="P32" s="109"/>
      <c r="Q32" s="149"/>
      <c r="R32" s="11"/>
      <c r="S32" s="2"/>
    </row>
    <row r="33" spans="1:19" ht="10.5" customHeight="1">
      <c r="A33" s="73"/>
      <c r="B33" s="18"/>
      <c r="C33" s="18"/>
      <c r="D33" s="18"/>
      <c r="E33" s="18"/>
      <c r="F33" s="18"/>
      <c r="G33" s="14"/>
      <c r="H33" s="109"/>
      <c r="I33" s="109"/>
      <c r="J33" s="109"/>
      <c r="K33" s="109"/>
      <c r="L33" s="109"/>
      <c r="M33" s="109"/>
      <c r="N33" s="109"/>
      <c r="O33" s="109"/>
      <c r="P33" s="109"/>
      <c r="Q33" s="149"/>
      <c r="R33" s="11"/>
      <c r="S33" s="2"/>
    </row>
    <row r="34" spans="1:19" ht="10.5" customHeight="1">
      <c r="A34" s="73" t="s">
        <v>17</v>
      </c>
      <c r="B34" s="18" t="s">
        <v>234</v>
      </c>
      <c r="C34" s="18"/>
      <c r="D34" s="18"/>
      <c r="E34" s="18"/>
      <c r="F34" s="18"/>
      <c r="G34" s="14"/>
      <c r="H34" s="109"/>
      <c r="I34" s="109"/>
      <c r="J34" s="109"/>
      <c r="K34" s="109"/>
      <c r="L34" s="109"/>
      <c r="M34" s="109"/>
      <c r="N34" s="109"/>
      <c r="O34" s="109"/>
      <c r="P34" s="109"/>
      <c r="Q34" s="149"/>
      <c r="R34" s="11"/>
      <c r="S34" s="2"/>
    </row>
    <row r="35" spans="1:19" ht="10.5" customHeight="1">
      <c r="A35" s="73"/>
      <c r="B35" s="18"/>
      <c r="C35" s="18" t="s">
        <v>235</v>
      </c>
      <c r="D35" s="18"/>
      <c r="E35" s="18"/>
      <c r="F35" s="18"/>
      <c r="G35" s="14"/>
      <c r="H35" s="109">
        <v>1224</v>
      </c>
      <c r="I35" s="109">
        <v>433</v>
      </c>
      <c r="J35" s="109">
        <v>791</v>
      </c>
      <c r="K35" s="109">
        <v>1198</v>
      </c>
      <c r="L35" s="109">
        <v>456</v>
      </c>
      <c r="M35" s="109">
        <v>742</v>
      </c>
      <c r="N35" s="109">
        <v>1688</v>
      </c>
      <c r="O35" s="109">
        <v>589</v>
      </c>
      <c r="P35" s="109">
        <v>1099</v>
      </c>
      <c r="Q35" s="149"/>
      <c r="R35" s="11" t="s">
        <v>17</v>
      </c>
      <c r="S35" s="2"/>
    </row>
    <row r="36" spans="1:19" ht="10.5" customHeight="1">
      <c r="A36" s="73"/>
      <c r="B36" s="18"/>
      <c r="C36" s="18" t="s">
        <v>217</v>
      </c>
      <c r="D36" s="18"/>
      <c r="E36" s="18"/>
      <c r="F36" s="18"/>
      <c r="G36" s="14"/>
      <c r="H36" s="109"/>
      <c r="I36" s="109"/>
      <c r="J36" s="109"/>
      <c r="K36" s="109"/>
      <c r="L36" s="109"/>
      <c r="M36" s="109"/>
      <c r="N36" s="109"/>
      <c r="O36" s="109"/>
      <c r="P36" s="109"/>
      <c r="Q36" s="149"/>
      <c r="R36" s="11"/>
      <c r="S36" s="2"/>
    </row>
    <row r="37" spans="1:19" ht="10.5" customHeight="1">
      <c r="A37" s="73" t="s">
        <v>18</v>
      </c>
      <c r="B37" s="18"/>
      <c r="C37" s="18" t="s">
        <v>236</v>
      </c>
      <c r="D37" s="18"/>
      <c r="E37" s="18"/>
      <c r="F37" s="18"/>
      <c r="G37" s="14"/>
      <c r="H37" s="109">
        <v>1162</v>
      </c>
      <c r="I37" s="109">
        <v>414</v>
      </c>
      <c r="J37" s="109">
        <v>748</v>
      </c>
      <c r="K37" s="109">
        <v>1122</v>
      </c>
      <c r="L37" s="109">
        <v>428</v>
      </c>
      <c r="M37" s="109">
        <v>694</v>
      </c>
      <c r="N37" s="109">
        <v>1554</v>
      </c>
      <c r="O37" s="109">
        <v>531</v>
      </c>
      <c r="P37" s="109">
        <v>1023</v>
      </c>
      <c r="Q37" s="149"/>
      <c r="R37" s="11" t="s">
        <v>18</v>
      </c>
      <c r="S37" s="2"/>
    </row>
    <row r="38" spans="1:19" ht="10.5" customHeight="1">
      <c r="A38" s="73"/>
      <c r="B38" s="18"/>
      <c r="C38" s="18"/>
      <c r="D38" s="18"/>
      <c r="E38" s="18"/>
      <c r="F38" s="18"/>
      <c r="G38" s="14"/>
      <c r="H38" s="109"/>
      <c r="I38" s="109"/>
      <c r="J38" s="109"/>
      <c r="K38" s="109"/>
      <c r="L38" s="109"/>
      <c r="M38" s="109"/>
      <c r="N38" s="109"/>
      <c r="O38" s="109"/>
      <c r="P38" s="109"/>
      <c r="Q38" s="149"/>
      <c r="R38" s="11"/>
      <c r="S38" s="2"/>
    </row>
    <row r="39" spans="1:19" ht="10.5" customHeight="1">
      <c r="A39" s="73"/>
      <c r="B39" s="18"/>
      <c r="C39" s="18"/>
      <c r="D39" s="18"/>
      <c r="E39" s="18"/>
      <c r="F39" s="18"/>
      <c r="G39" s="14"/>
      <c r="H39" s="109"/>
      <c r="I39" s="109"/>
      <c r="J39" s="109"/>
      <c r="K39" s="109"/>
      <c r="L39" s="109"/>
      <c r="M39" s="109"/>
      <c r="N39" s="109"/>
      <c r="O39" s="109"/>
      <c r="P39" s="109"/>
      <c r="Q39" s="149"/>
      <c r="R39" s="11"/>
      <c r="S39" s="2"/>
    </row>
    <row r="40" spans="1:19" ht="10.5" customHeight="1">
      <c r="A40" s="73" t="s">
        <v>19</v>
      </c>
      <c r="B40" s="18" t="s">
        <v>237</v>
      </c>
      <c r="C40" s="18"/>
      <c r="D40" s="18"/>
      <c r="E40" s="18"/>
      <c r="F40" s="18"/>
      <c r="G40" s="14"/>
      <c r="H40" s="109">
        <v>205</v>
      </c>
      <c r="I40" s="109">
        <v>142</v>
      </c>
      <c r="J40" s="109">
        <v>63</v>
      </c>
      <c r="K40" s="109">
        <v>261</v>
      </c>
      <c r="L40" s="109">
        <v>156</v>
      </c>
      <c r="M40" s="109">
        <v>105</v>
      </c>
      <c r="N40" s="109">
        <v>327</v>
      </c>
      <c r="O40" s="109">
        <v>167</v>
      </c>
      <c r="P40" s="109">
        <v>160</v>
      </c>
      <c r="Q40" s="149"/>
      <c r="R40" s="11" t="s">
        <v>19</v>
      </c>
      <c r="S40" s="2"/>
    </row>
    <row r="41" spans="1:19" ht="10.5" customHeight="1">
      <c r="A41" s="73"/>
      <c r="B41" s="18"/>
      <c r="C41" s="18" t="s">
        <v>217</v>
      </c>
      <c r="D41" s="18"/>
      <c r="E41" s="18"/>
      <c r="F41" s="18"/>
      <c r="G41" s="14"/>
      <c r="H41" s="109"/>
      <c r="I41" s="109"/>
      <c r="J41" s="109"/>
      <c r="K41" s="109"/>
      <c r="L41" s="109"/>
      <c r="M41" s="109"/>
      <c r="N41" s="109"/>
      <c r="O41" s="109"/>
      <c r="P41" s="109"/>
      <c r="Q41" s="149"/>
      <c r="R41" s="11"/>
      <c r="S41" s="2"/>
    </row>
    <row r="42" spans="1:19" ht="10.5" customHeight="1">
      <c r="A42" s="73" t="s">
        <v>20</v>
      </c>
      <c r="B42" s="18"/>
      <c r="C42" s="18" t="s">
        <v>238</v>
      </c>
      <c r="D42" s="18"/>
      <c r="E42" s="18"/>
      <c r="F42" s="18"/>
      <c r="G42" s="14"/>
      <c r="H42" s="109">
        <v>131</v>
      </c>
      <c r="I42" s="109">
        <v>114</v>
      </c>
      <c r="J42" s="109">
        <v>17</v>
      </c>
      <c r="K42" s="109">
        <v>135</v>
      </c>
      <c r="L42" s="109">
        <v>120</v>
      </c>
      <c r="M42" s="109">
        <v>15</v>
      </c>
      <c r="N42" s="109">
        <v>127</v>
      </c>
      <c r="O42" s="109">
        <v>110</v>
      </c>
      <c r="P42" s="109">
        <v>17</v>
      </c>
      <c r="Q42" s="149"/>
      <c r="R42" s="11" t="s">
        <v>20</v>
      </c>
      <c r="S42" s="2"/>
    </row>
    <row r="43" spans="1:19" ht="10.5" customHeight="1">
      <c r="A43" s="73"/>
      <c r="B43" s="18"/>
      <c r="C43" s="18"/>
      <c r="D43" s="18"/>
      <c r="E43" s="18"/>
      <c r="F43" s="18"/>
      <c r="G43" s="14"/>
      <c r="H43" s="109"/>
      <c r="I43" s="109"/>
      <c r="J43" s="109"/>
      <c r="K43" s="109"/>
      <c r="L43" s="109"/>
      <c r="M43" s="109"/>
      <c r="N43" s="109"/>
      <c r="O43" s="109"/>
      <c r="P43" s="109"/>
      <c r="Q43" s="149"/>
      <c r="R43" s="11"/>
      <c r="S43" s="2"/>
    </row>
    <row r="44" spans="1:19" ht="10.5" customHeight="1">
      <c r="A44" s="73"/>
      <c r="B44" s="18"/>
      <c r="C44" s="18"/>
      <c r="D44" s="18"/>
      <c r="E44" s="18"/>
      <c r="F44" s="18"/>
      <c r="G44" s="14"/>
      <c r="H44" s="109"/>
      <c r="I44" s="109"/>
      <c r="J44" s="109"/>
      <c r="K44" s="109"/>
      <c r="L44" s="109"/>
      <c r="M44" s="109"/>
      <c r="N44" s="109"/>
      <c r="O44" s="109"/>
      <c r="P44" s="109"/>
      <c r="Q44" s="149"/>
      <c r="R44" s="11"/>
      <c r="S44" s="2"/>
    </row>
    <row r="45" spans="1:19" ht="10.5" customHeight="1">
      <c r="A45" s="73" t="s">
        <v>65</v>
      </c>
      <c r="B45" s="18" t="s">
        <v>239</v>
      </c>
      <c r="C45" s="18"/>
      <c r="D45" s="18"/>
      <c r="E45" s="18"/>
      <c r="F45" s="18"/>
      <c r="G45" s="14"/>
      <c r="H45" s="109">
        <v>433</v>
      </c>
      <c r="I45" s="109">
        <v>200</v>
      </c>
      <c r="J45" s="109">
        <v>233</v>
      </c>
      <c r="K45" s="109">
        <v>499</v>
      </c>
      <c r="L45" s="109">
        <v>244</v>
      </c>
      <c r="M45" s="109">
        <v>255</v>
      </c>
      <c r="N45" s="109">
        <v>470</v>
      </c>
      <c r="O45" s="109">
        <v>208</v>
      </c>
      <c r="P45" s="109">
        <v>262</v>
      </c>
      <c r="Q45" s="149"/>
      <c r="R45" s="11" t="s">
        <v>65</v>
      </c>
      <c r="S45" s="2"/>
    </row>
    <row r="46" spans="1:19" ht="10.5" customHeight="1">
      <c r="A46" s="73"/>
      <c r="B46" s="18"/>
      <c r="C46" s="18"/>
      <c r="D46" s="18"/>
      <c r="E46" s="18"/>
      <c r="F46" s="18"/>
      <c r="G46" s="14"/>
      <c r="H46" s="109"/>
      <c r="I46" s="109"/>
      <c r="J46" s="109"/>
      <c r="K46" s="109"/>
      <c r="L46" s="109"/>
      <c r="M46" s="109"/>
      <c r="N46" s="109"/>
      <c r="O46" s="109"/>
      <c r="P46" s="109"/>
      <c r="Q46" s="149"/>
      <c r="R46" s="11"/>
      <c r="S46" s="2"/>
    </row>
    <row r="47" spans="1:19" ht="10.5" customHeight="1">
      <c r="A47" s="73"/>
      <c r="B47" s="18"/>
      <c r="C47" s="18"/>
      <c r="D47" s="18"/>
      <c r="E47" s="18"/>
      <c r="F47" s="18"/>
      <c r="G47" s="14"/>
      <c r="H47" s="109"/>
      <c r="I47" s="109"/>
      <c r="J47" s="109"/>
      <c r="K47" s="109"/>
      <c r="L47" s="109"/>
      <c r="M47" s="109"/>
      <c r="N47" s="109"/>
      <c r="O47" s="109"/>
      <c r="P47" s="109"/>
      <c r="Q47" s="149"/>
      <c r="R47" s="11"/>
      <c r="S47" s="2"/>
    </row>
    <row r="48" spans="1:19" ht="10.5" customHeight="1">
      <c r="A48" s="73" t="s">
        <v>21</v>
      </c>
      <c r="B48" s="18" t="s">
        <v>240</v>
      </c>
      <c r="C48" s="18"/>
      <c r="D48" s="18"/>
      <c r="E48" s="18"/>
      <c r="F48" s="18"/>
      <c r="G48" s="14"/>
      <c r="H48" s="109">
        <v>13274</v>
      </c>
      <c r="I48" s="109">
        <v>5436</v>
      </c>
      <c r="J48" s="109">
        <v>7838</v>
      </c>
      <c r="K48" s="109">
        <v>12512</v>
      </c>
      <c r="L48" s="109">
        <v>5160</v>
      </c>
      <c r="M48" s="109">
        <v>7352</v>
      </c>
      <c r="N48" s="109">
        <v>11911</v>
      </c>
      <c r="O48" s="109">
        <v>4825</v>
      </c>
      <c r="P48" s="109">
        <v>7086</v>
      </c>
      <c r="Q48" s="149"/>
      <c r="R48" s="11" t="s">
        <v>21</v>
      </c>
      <c r="S48" s="2"/>
    </row>
    <row r="49" spans="1:19" ht="10.5" customHeight="1">
      <c r="A49" s="73"/>
      <c r="B49" s="18"/>
      <c r="C49" s="18" t="s">
        <v>217</v>
      </c>
      <c r="D49" s="18"/>
      <c r="E49" s="18"/>
      <c r="F49" s="18"/>
      <c r="G49" s="14"/>
      <c r="H49" s="109"/>
      <c r="I49" s="109"/>
      <c r="J49" s="109"/>
      <c r="K49" s="109"/>
      <c r="L49" s="109"/>
      <c r="M49" s="109"/>
      <c r="N49" s="109"/>
      <c r="O49" s="109"/>
      <c r="P49" s="109"/>
      <c r="Q49" s="149"/>
      <c r="R49" s="11"/>
      <c r="S49" s="2"/>
    </row>
    <row r="50" spans="1:19" ht="10.5" customHeight="1">
      <c r="A50" s="73" t="s">
        <v>22</v>
      </c>
      <c r="B50" s="18"/>
      <c r="C50" s="18" t="s">
        <v>241</v>
      </c>
      <c r="D50" s="18"/>
      <c r="E50" s="18"/>
      <c r="F50" s="18"/>
      <c r="G50" s="14"/>
      <c r="H50" s="109">
        <v>6240</v>
      </c>
      <c r="I50" s="109">
        <v>2919</v>
      </c>
      <c r="J50" s="109">
        <v>3321</v>
      </c>
      <c r="K50" s="109">
        <v>5704</v>
      </c>
      <c r="L50" s="109">
        <v>2705</v>
      </c>
      <c r="M50" s="109">
        <v>2999</v>
      </c>
      <c r="N50" s="109">
        <v>5341</v>
      </c>
      <c r="O50" s="109">
        <v>2482</v>
      </c>
      <c r="P50" s="109">
        <v>2859</v>
      </c>
      <c r="Q50" s="149"/>
      <c r="R50" s="11" t="s">
        <v>22</v>
      </c>
      <c r="S50" s="2"/>
    </row>
    <row r="51" spans="1:19" ht="10.5" customHeight="1">
      <c r="A51" s="73" t="s">
        <v>69</v>
      </c>
      <c r="B51" s="18"/>
      <c r="C51" s="18" t="s">
        <v>243</v>
      </c>
      <c r="D51" s="18"/>
      <c r="E51" s="18"/>
      <c r="F51" s="18"/>
      <c r="G51" s="14"/>
      <c r="H51" s="109">
        <v>1862</v>
      </c>
      <c r="I51" s="109">
        <v>726</v>
      </c>
      <c r="J51" s="109">
        <v>1136</v>
      </c>
      <c r="K51" s="109">
        <v>2074</v>
      </c>
      <c r="L51" s="109">
        <v>774</v>
      </c>
      <c r="M51" s="109">
        <v>1300</v>
      </c>
      <c r="N51" s="109">
        <v>2034</v>
      </c>
      <c r="O51" s="109">
        <v>779</v>
      </c>
      <c r="P51" s="109">
        <v>1255</v>
      </c>
      <c r="Q51" s="149"/>
      <c r="R51" s="11" t="s">
        <v>69</v>
      </c>
      <c r="S51" s="2"/>
    </row>
    <row r="52" spans="1:19" ht="10.5" customHeight="1">
      <c r="A52" s="73" t="s">
        <v>24</v>
      </c>
      <c r="B52" s="18"/>
      <c r="C52" s="18" t="s">
        <v>244</v>
      </c>
      <c r="D52" s="18"/>
      <c r="E52" s="18"/>
      <c r="F52" s="18"/>
      <c r="G52" s="14"/>
      <c r="H52" s="109">
        <v>2836</v>
      </c>
      <c r="I52" s="109">
        <v>974</v>
      </c>
      <c r="J52" s="109">
        <v>1862</v>
      </c>
      <c r="K52" s="109">
        <v>2559</v>
      </c>
      <c r="L52" s="109">
        <v>898</v>
      </c>
      <c r="M52" s="109">
        <v>1661</v>
      </c>
      <c r="N52" s="109">
        <v>2359</v>
      </c>
      <c r="O52" s="109">
        <v>821</v>
      </c>
      <c r="P52" s="109">
        <v>1538</v>
      </c>
      <c r="Q52" s="149"/>
      <c r="R52" s="11" t="s">
        <v>24</v>
      </c>
      <c r="S52" s="2"/>
    </row>
    <row r="53" spans="1:19" ht="10.5" customHeight="1">
      <c r="A53" s="73"/>
      <c r="B53" s="18"/>
      <c r="C53" s="18"/>
      <c r="D53" s="18"/>
      <c r="E53" s="18"/>
      <c r="F53" s="18"/>
      <c r="G53" s="14"/>
      <c r="H53" s="109"/>
      <c r="I53" s="109"/>
      <c r="J53" s="109"/>
      <c r="K53" s="109"/>
      <c r="L53" s="109"/>
      <c r="M53" s="109"/>
      <c r="N53" s="109"/>
      <c r="O53" s="109"/>
      <c r="P53" s="109"/>
      <c r="Q53" s="149"/>
      <c r="R53" s="11"/>
      <c r="S53" s="2"/>
    </row>
    <row r="54" spans="1:19" ht="10.5" customHeight="1">
      <c r="A54" s="73"/>
      <c r="B54" s="18"/>
      <c r="C54" s="18"/>
      <c r="D54" s="18"/>
      <c r="E54" s="18"/>
      <c r="F54" s="18"/>
      <c r="G54" s="14"/>
      <c r="H54" s="109"/>
      <c r="I54" s="109"/>
      <c r="J54" s="109"/>
      <c r="K54" s="109"/>
      <c r="L54" s="109"/>
      <c r="M54" s="109"/>
      <c r="N54" s="109"/>
      <c r="O54" s="109"/>
      <c r="P54" s="109"/>
      <c r="Q54" s="149"/>
      <c r="R54" s="11"/>
      <c r="S54" s="2"/>
    </row>
    <row r="55" spans="1:19" ht="10.5" customHeight="1">
      <c r="A55" s="73" t="s">
        <v>26</v>
      </c>
      <c r="B55" s="18" t="s">
        <v>245</v>
      </c>
      <c r="C55" s="18"/>
      <c r="D55" s="18"/>
      <c r="E55" s="18"/>
      <c r="F55" s="18"/>
      <c r="G55" s="14"/>
      <c r="H55" s="109">
        <v>1352</v>
      </c>
      <c r="I55" s="109">
        <v>765</v>
      </c>
      <c r="J55" s="109">
        <v>587</v>
      </c>
      <c r="K55" s="109">
        <v>1150</v>
      </c>
      <c r="L55" s="109">
        <v>655</v>
      </c>
      <c r="M55" s="109">
        <v>495</v>
      </c>
      <c r="N55" s="109">
        <v>1411</v>
      </c>
      <c r="O55" s="109">
        <v>812</v>
      </c>
      <c r="P55" s="109">
        <v>599</v>
      </c>
      <c r="Q55" s="149"/>
      <c r="R55" s="11" t="s">
        <v>26</v>
      </c>
      <c r="S55" s="2"/>
    </row>
    <row r="56" spans="1:19" ht="10.5" customHeight="1">
      <c r="A56" s="73"/>
      <c r="B56" s="18"/>
      <c r="C56" s="18" t="s">
        <v>217</v>
      </c>
      <c r="D56" s="18"/>
      <c r="E56" s="18"/>
      <c r="F56" s="18"/>
      <c r="G56" s="14"/>
      <c r="H56" s="109"/>
      <c r="I56" s="109"/>
      <c r="J56" s="109"/>
      <c r="K56" s="109"/>
      <c r="L56" s="109"/>
      <c r="M56" s="109"/>
      <c r="N56" s="109"/>
      <c r="O56" s="109"/>
      <c r="P56" s="109"/>
      <c r="Q56" s="149"/>
      <c r="R56" s="11"/>
      <c r="S56" s="2"/>
    </row>
    <row r="57" spans="1:19" ht="10.5" customHeight="1">
      <c r="A57" s="73" t="s">
        <v>27</v>
      </c>
      <c r="B57" s="18"/>
      <c r="C57" s="18" t="s">
        <v>246</v>
      </c>
      <c r="D57" s="18"/>
      <c r="E57" s="18"/>
      <c r="F57" s="18"/>
      <c r="G57" s="14"/>
      <c r="H57" s="109">
        <v>441</v>
      </c>
      <c r="I57" s="109">
        <v>213</v>
      </c>
      <c r="J57" s="109">
        <v>228</v>
      </c>
      <c r="K57" s="109">
        <v>321</v>
      </c>
      <c r="L57" s="109">
        <v>136</v>
      </c>
      <c r="M57" s="109">
        <v>185</v>
      </c>
      <c r="N57" s="109">
        <v>444</v>
      </c>
      <c r="O57" s="109">
        <v>209</v>
      </c>
      <c r="P57" s="109">
        <v>235</v>
      </c>
      <c r="Q57" s="149"/>
      <c r="R57" s="11" t="s">
        <v>27</v>
      </c>
      <c r="S57" s="2"/>
    </row>
    <row r="58" spans="1:19" ht="10.5" customHeight="1">
      <c r="A58" s="73" t="s">
        <v>28</v>
      </c>
      <c r="B58" s="18"/>
      <c r="C58" s="18" t="s">
        <v>247</v>
      </c>
      <c r="D58" s="18"/>
      <c r="E58" s="18"/>
      <c r="F58" s="18"/>
      <c r="G58" s="14"/>
      <c r="H58" s="109"/>
      <c r="I58" s="109"/>
      <c r="J58" s="109"/>
      <c r="K58" s="109"/>
      <c r="L58" s="109"/>
      <c r="M58" s="109"/>
      <c r="N58" s="109"/>
      <c r="O58" s="109"/>
      <c r="P58" s="109"/>
      <c r="Q58" s="149"/>
      <c r="R58" s="11"/>
      <c r="S58" s="2"/>
    </row>
    <row r="59" spans="1:19" ht="10.5" customHeight="1">
      <c r="A59" s="73"/>
      <c r="B59" s="18"/>
      <c r="C59" s="18"/>
      <c r="D59" s="18" t="s">
        <v>248</v>
      </c>
      <c r="E59" s="18"/>
      <c r="F59" s="18"/>
      <c r="G59" s="14"/>
      <c r="H59" s="109">
        <v>726</v>
      </c>
      <c r="I59" s="109">
        <v>454</v>
      </c>
      <c r="J59" s="109">
        <v>272</v>
      </c>
      <c r="K59" s="109">
        <v>660</v>
      </c>
      <c r="L59" s="109">
        <v>427</v>
      </c>
      <c r="M59" s="109">
        <v>233</v>
      </c>
      <c r="N59" s="109">
        <v>773</v>
      </c>
      <c r="O59" s="109">
        <v>495</v>
      </c>
      <c r="P59" s="109">
        <v>278</v>
      </c>
      <c r="Q59" s="149"/>
      <c r="R59" s="11" t="s">
        <v>28</v>
      </c>
      <c r="S59" s="2"/>
    </row>
    <row r="60" spans="1:19" ht="10.5" customHeight="1">
      <c r="A60" s="11"/>
      <c r="B60" s="18"/>
      <c r="C60" s="18"/>
      <c r="D60" s="18"/>
      <c r="E60" s="18"/>
      <c r="F60" s="18"/>
      <c r="G60" s="18"/>
      <c r="H60" s="20"/>
      <c r="I60" s="20"/>
      <c r="J60" s="20"/>
      <c r="K60" s="19"/>
      <c r="L60" s="19"/>
      <c r="M60" s="21"/>
      <c r="N60" s="21"/>
      <c r="O60" s="21"/>
      <c r="P60" s="21"/>
      <c r="Q60" s="18"/>
      <c r="R60" s="18"/>
      <c r="S60" s="2"/>
    </row>
    <row r="61" spans="1:19" ht="10.5" customHeight="1">
      <c r="A61" s="20"/>
      <c r="B61" s="20"/>
      <c r="C61" s="20"/>
      <c r="D61" s="20"/>
      <c r="E61" s="20"/>
      <c r="F61" s="20"/>
      <c r="G61" s="20"/>
      <c r="H61" s="20"/>
      <c r="I61" s="20"/>
      <c r="J61" s="20"/>
      <c r="K61" s="19"/>
      <c r="L61" s="19"/>
      <c r="M61" s="21"/>
      <c r="N61" s="21"/>
      <c r="O61" s="21"/>
      <c r="P61" s="21"/>
      <c r="Q61" s="18"/>
      <c r="R61" s="18"/>
      <c r="S61" s="2"/>
    </row>
    <row r="62" spans="1:19" ht="10.5" customHeight="1">
      <c r="A62" s="20"/>
      <c r="B62" s="20"/>
      <c r="C62" s="20"/>
      <c r="D62" s="20"/>
      <c r="E62" s="20"/>
      <c r="F62" s="20"/>
      <c r="G62" s="20"/>
      <c r="H62" s="20"/>
      <c r="I62" s="20"/>
      <c r="J62" s="20"/>
      <c r="K62" s="20"/>
      <c r="L62" s="20"/>
      <c r="M62" s="18"/>
      <c r="N62" s="21"/>
      <c r="O62" s="21"/>
      <c r="P62" s="21"/>
      <c r="Q62" s="18"/>
      <c r="R62" s="18"/>
      <c r="S62" s="2"/>
    </row>
    <row r="63" spans="1:19" ht="10.5" customHeight="1">
      <c r="A63" s="31"/>
      <c r="B63" s="18"/>
      <c r="C63" s="18"/>
      <c r="D63" s="18"/>
      <c r="E63" s="18"/>
      <c r="F63" s="18"/>
      <c r="G63" s="18"/>
      <c r="H63" s="20"/>
      <c r="I63" s="20"/>
      <c r="J63" s="20"/>
      <c r="K63" s="20"/>
      <c r="L63" s="20"/>
      <c r="M63" s="18"/>
      <c r="N63" s="21"/>
      <c r="O63" s="21"/>
      <c r="P63" s="21"/>
      <c r="Q63" s="18"/>
      <c r="R63" s="18"/>
      <c r="S63" s="2"/>
    </row>
    <row r="64" spans="1:19" ht="10.5" customHeight="1">
      <c r="A64" s="31"/>
      <c r="B64" s="18"/>
      <c r="C64" s="18"/>
      <c r="D64" s="18"/>
      <c r="E64" s="18"/>
      <c r="F64" s="18"/>
      <c r="G64" s="18"/>
      <c r="H64" s="20"/>
      <c r="I64" s="20"/>
      <c r="J64" s="20"/>
      <c r="K64" s="20"/>
      <c r="L64" s="20"/>
      <c r="M64" s="18"/>
      <c r="N64" s="21"/>
      <c r="O64" s="21"/>
      <c r="P64" s="21"/>
      <c r="Q64" s="18"/>
      <c r="R64" s="18"/>
      <c r="S64" s="2"/>
    </row>
    <row r="65" spans="1:19" ht="10.5" customHeight="1">
      <c r="A65" s="31"/>
      <c r="B65" s="18"/>
      <c r="C65" s="18"/>
      <c r="D65" s="18"/>
      <c r="E65" s="18"/>
      <c r="F65" s="18"/>
      <c r="G65" s="18"/>
      <c r="H65" s="20"/>
      <c r="I65" s="20"/>
      <c r="J65" s="20"/>
      <c r="K65" s="20"/>
      <c r="L65" s="20"/>
      <c r="M65" s="18"/>
      <c r="N65" s="21"/>
      <c r="O65" s="21"/>
      <c r="P65" s="21"/>
      <c r="Q65" s="18"/>
      <c r="R65" s="18"/>
      <c r="S65" s="2"/>
    </row>
    <row r="66" spans="1:19" ht="10.5" customHeight="1">
      <c r="A66" s="31"/>
      <c r="B66" s="18"/>
      <c r="C66" s="18"/>
      <c r="D66" s="18"/>
      <c r="E66" s="18"/>
      <c r="F66" s="18"/>
      <c r="G66" s="18"/>
      <c r="H66" s="20"/>
      <c r="I66" s="20"/>
      <c r="J66" s="20"/>
      <c r="K66" s="20"/>
      <c r="L66" s="20"/>
      <c r="M66" s="18"/>
      <c r="N66" s="21"/>
      <c r="O66" s="21"/>
      <c r="P66" s="21"/>
      <c r="Q66" s="18"/>
      <c r="R66" s="18"/>
      <c r="S66" s="2"/>
    </row>
    <row r="67" spans="1:19" ht="10.5" customHeight="1">
      <c r="A67" s="31"/>
      <c r="B67" s="18"/>
      <c r="C67" s="18"/>
      <c r="D67" s="18"/>
      <c r="E67" s="18"/>
      <c r="F67" s="18"/>
      <c r="G67" s="18"/>
      <c r="H67" s="20"/>
      <c r="I67" s="20"/>
      <c r="J67" s="20"/>
      <c r="K67" s="20"/>
      <c r="L67" s="20"/>
      <c r="M67" s="18"/>
      <c r="N67" s="21"/>
      <c r="O67" s="21"/>
      <c r="P67" s="21"/>
      <c r="Q67" s="18"/>
      <c r="R67" s="18"/>
      <c r="S67" s="2"/>
    </row>
    <row r="68" spans="1:19" ht="10.5" customHeight="1">
      <c r="A68" s="31"/>
      <c r="B68" s="18"/>
      <c r="C68" s="18"/>
      <c r="D68" s="18"/>
      <c r="E68" s="18"/>
      <c r="F68" s="18"/>
      <c r="G68" s="18"/>
      <c r="H68" s="20"/>
      <c r="I68" s="20"/>
      <c r="J68" s="20"/>
      <c r="K68" s="20"/>
      <c r="L68" s="20"/>
      <c r="M68" s="20"/>
      <c r="N68" s="21"/>
      <c r="O68" s="21"/>
      <c r="P68" s="21"/>
      <c r="Q68" s="18"/>
      <c r="R68" s="18"/>
      <c r="S68" s="2"/>
    </row>
    <row r="69" spans="1:19" ht="10.5" customHeight="1">
      <c r="A69" s="31"/>
      <c r="B69" s="18"/>
      <c r="C69" s="18"/>
      <c r="D69" s="18"/>
      <c r="E69" s="18"/>
      <c r="F69" s="18"/>
      <c r="G69" s="18"/>
      <c r="H69" s="20"/>
      <c r="I69" s="20"/>
      <c r="J69" s="20"/>
      <c r="K69" s="20"/>
      <c r="L69" s="20"/>
      <c r="M69" s="20"/>
      <c r="N69" s="21"/>
      <c r="O69" s="21"/>
      <c r="P69" s="21"/>
      <c r="Q69" s="18"/>
      <c r="R69" s="18"/>
      <c r="S69" s="2"/>
    </row>
    <row r="70" spans="1:19" ht="10.5" customHeight="1">
      <c r="A70" s="31"/>
      <c r="B70" s="18"/>
      <c r="C70" s="18"/>
      <c r="D70" s="18"/>
      <c r="E70" s="18"/>
      <c r="F70" s="18"/>
      <c r="G70" s="18"/>
      <c r="H70" s="20"/>
      <c r="I70" s="20"/>
      <c r="J70" s="20"/>
      <c r="K70" s="20"/>
      <c r="L70" s="20"/>
      <c r="M70" s="18"/>
      <c r="N70" s="21"/>
      <c r="O70" s="21"/>
      <c r="P70" s="21"/>
      <c r="Q70" s="18"/>
      <c r="R70" s="18"/>
      <c r="S70" s="2"/>
    </row>
    <row r="71" spans="1:19" ht="10.5" customHeight="1">
      <c r="A71" s="31"/>
      <c r="B71" s="18"/>
      <c r="C71" s="18"/>
      <c r="D71" s="18"/>
      <c r="E71" s="18"/>
      <c r="F71" s="18"/>
      <c r="G71" s="18"/>
      <c r="H71" s="20"/>
      <c r="I71" s="20"/>
      <c r="J71" s="20"/>
      <c r="K71" s="20"/>
      <c r="L71" s="20"/>
      <c r="M71" s="18"/>
      <c r="N71" s="21"/>
      <c r="O71" s="21"/>
      <c r="P71" s="21"/>
      <c r="Q71" s="18"/>
      <c r="R71" s="18"/>
      <c r="S71" s="2"/>
    </row>
    <row r="72" spans="1:19" ht="10.5" customHeight="1">
      <c r="A72" s="31"/>
      <c r="B72" s="18"/>
      <c r="C72" s="18"/>
      <c r="D72" s="18"/>
      <c r="E72" s="18"/>
      <c r="F72" s="18"/>
      <c r="G72" s="18"/>
      <c r="H72" s="20"/>
      <c r="I72" s="20"/>
      <c r="J72" s="20"/>
      <c r="K72" s="20"/>
      <c r="L72" s="20"/>
      <c r="M72" s="18"/>
      <c r="N72" s="21"/>
      <c r="O72" s="21"/>
      <c r="P72" s="21"/>
      <c r="Q72" s="18"/>
      <c r="R72" s="18"/>
      <c r="S72" s="2"/>
    </row>
    <row r="73" spans="1:19" ht="10.5" customHeight="1">
      <c r="A73" s="31"/>
      <c r="B73" s="18"/>
      <c r="C73" s="18"/>
      <c r="D73" s="18"/>
      <c r="E73" s="18"/>
      <c r="F73" s="18"/>
      <c r="G73" s="18"/>
      <c r="H73" s="20"/>
      <c r="I73" s="20"/>
      <c r="J73" s="20"/>
      <c r="K73" s="20"/>
      <c r="L73" s="20"/>
      <c r="M73" s="18"/>
      <c r="N73" s="21"/>
      <c r="O73" s="21"/>
      <c r="P73" s="21"/>
      <c r="Q73" s="18"/>
      <c r="R73" s="18"/>
      <c r="S73" s="2"/>
    </row>
    <row r="74" spans="1:19" ht="10.5" customHeight="1">
      <c r="A74" s="31"/>
      <c r="B74" s="18"/>
      <c r="C74" s="18"/>
      <c r="D74" s="18"/>
      <c r="E74" s="18"/>
      <c r="F74" s="18"/>
      <c r="G74" s="18"/>
      <c r="H74" s="20"/>
      <c r="I74" s="20"/>
      <c r="J74" s="20"/>
      <c r="K74" s="20"/>
      <c r="L74" s="20"/>
      <c r="M74" s="18"/>
      <c r="N74" s="21"/>
      <c r="O74" s="21"/>
      <c r="P74" s="21"/>
      <c r="Q74" s="18"/>
      <c r="R74" s="18"/>
      <c r="S74" s="2"/>
    </row>
    <row r="75" spans="1:19" s="4" customFormat="1" ht="12.75" customHeight="1">
      <c r="A75" s="25"/>
      <c r="B75" s="25"/>
      <c r="C75" s="25"/>
      <c r="D75" s="25"/>
      <c r="E75" s="25"/>
      <c r="F75" s="25"/>
      <c r="G75" s="25"/>
      <c r="H75" s="25"/>
      <c r="I75" s="25"/>
      <c r="J75" s="26" t="s">
        <v>392</v>
      </c>
      <c r="K75" s="27" t="s">
        <v>136</v>
      </c>
      <c r="L75" s="25"/>
      <c r="M75" s="25"/>
      <c r="N75" s="21"/>
      <c r="O75" s="21"/>
      <c r="P75" s="21"/>
      <c r="Q75" s="25"/>
      <c r="R75" s="25"/>
      <c r="S75" s="6"/>
    </row>
    <row r="76" spans="1:18" ht="12.75" customHeight="1">
      <c r="A76" s="12"/>
      <c r="B76" s="12"/>
      <c r="C76" s="12"/>
      <c r="D76" s="12"/>
      <c r="E76" s="13"/>
      <c r="F76" s="13"/>
      <c r="G76" s="13"/>
      <c r="H76" s="13"/>
      <c r="I76" s="13"/>
      <c r="J76" s="20"/>
      <c r="K76" s="20"/>
      <c r="L76" s="20"/>
      <c r="M76" s="20"/>
      <c r="N76" s="21"/>
      <c r="O76" s="21"/>
      <c r="P76" s="21"/>
      <c r="Q76" s="18"/>
      <c r="R76" s="18"/>
    </row>
    <row r="77" spans="1:18" ht="12.75" customHeight="1">
      <c r="A77" s="18"/>
      <c r="B77" s="18"/>
      <c r="C77" s="18"/>
      <c r="D77" s="18"/>
      <c r="E77" s="20"/>
      <c r="F77" s="20"/>
      <c r="G77" s="20"/>
      <c r="H77" s="20"/>
      <c r="I77" s="20"/>
      <c r="J77" s="20"/>
      <c r="K77" s="20"/>
      <c r="L77" s="20"/>
      <c r="M77" s="17"/>
      <c r="N77" s="101"/>
      <c r="O77" s="101"/>
      <c r="P77" s="101"/>
      <c r="Q77" s="18"/>
      <c r="R77" s="17"/>
    </row>
    <row r="78" spans="1:19" s="4" customFormat="1" ht="12.75" customHeight="1">
      <c r="A78" s="203" t="s">
        <v>0</v>
      </c>
      <c r="B78" s="202" t="s">
        <v>1</v>
      </c>
      <c r="C78" s="202"/>
      <c r="D78" s="202"/>
      <c r="E78" s="202"/>
      <c r="F78" s="202"/>
      <c r="G78" s="203"/>
      <c r="H78" s="78">
        <v>2003</v>
      </c>
      <c r="I78" s="79"/>
      <c r="J78" s="79"/>
      <c r="K78" s="80">
        <v>2004</v>
      </c>
      <c r="L78" s="81"/>
      <c r="M78" s="81"/>
      <c r="N78" s="169">
        <v>2005</v>
      </c>
      <c r="O78" s="170"/>
      <c r="P78" s="171"/>
      <c r="Q78" s="202" t="s">
        <v>0</v>
      </c>
      <c r="R78" s="202"/>
      <c r="S78" s="20"/>
    </row>
    <row r="79" spans="1:19" s="4" customFormat="1" ht="12.75" customHeight="1">
      <c r="A79" s="205"/>
      <c r="B79" s="204"/>
      <c r="C79" s="204"/>
      <c r="D79" s="204"/>
      <c r="E79" s="204"/>
      <c r="F79" s="204"/>
      <c r="G79" s="205"/>
      <c r="H79" s="199" t="s">
        <v>138</v>
      </c>
      <c r="I79" s="199" t="s">
        <v>140</v>
      </c>
      <c r="J79" s="209" t="s">
        <v>141</v>
      </c>
      <c r="K79" s="203" t="s">
        <v>138</v>
      </c>
      <c r="L79" s="199" t="s">
        <v>140</v>
      </c>
      <c r="M79" s="199" t="s">
        <v>141</v>
      </c>
      <c r="N79" s="199" t="s">
        <v>138</v>
      </c>
      <c r="O79" s="199" t="s">
        <v>140</v>
      </c>
      <c r="P79" s="199" t="s">
        <v>141</v>
      </c>
      <c r="Q79" s="204"/>
      <c r="R79" s="165"/>
      <c r="S79"/>
    </row>
    <row r="80" spans="1:18" s="4" customFormat="1" ht="12.75" customHeight="1">
      <c r="A80" s="207"/>
      <c r="B80" s="206"/>
      <c r="C80" s="206"/>
      <c r="D80" s="206"/>
      <c r="E80" s="206"/>
      <c r="F80" s="206"/>
      <c r="G80" s="207"/>
      <c r="H80" s="200"/>
      <c r="I80" s="200"/>
      <c r="J80" s="210"/>
      <c r="K80" s="179"/>
      <c r="L80" s="200"/>
      <c r="M80" s="200"/>
      <c r="N80" s="200"/>
      <c r="O80" s="200"/>
      <c r="P80" s="200"/>
      <c r="Q80" s="206"/>
      <c r="R80" s="206"/>
    </row>
    <row r="81" spans="1:18" ht="10.5" customHeight="1">
      <c r="A81" s="9"/>
      <c r="B81" s="18"/>
      <c r="C81" s="18"/>
      <c r="D81" s="18"/>
      <c r="E81" s="18"/>
      <c r="F81" s="18"/>
      <c r="G81" s="14"/>
      <c r="H81" s="20"/>
      <c r="I81" s="20"/>
      <c r="J81" s="8"/>
      <c r="K81" s="8"/>
      <c r="L81" s="18"/>
      <c r="M81" s="8"/>
      <c r="N81" s="21"/>
      <c r="O81" s="21"/>
      <c r="P81" s="102"/>
      <c r="Q81" s="18"/>
      <c r="R81" s="18"/>
    </row>
    <row r="82" spans="1:18" ht="10.5" customHeight="1">
      <c r="A82" s="73" t="s">
        <v>29</v>
      </c>
      <c r="B82" s="18" t="s">
        <v>249</v>
      </c>
      <c r="C82" s="18"/>
      <c r="D82" s="18"/>
      <c r="E82" s="18"/>
      <c r="F82" s="18"/>
      <c r="G82" s="14"/>
      <c r="H82" s="109">
        <v>1422</v>
      </c>
      <c r="I82" s="109">
        <v>796</v>
      </c>
      <c r="J82" s="109">
        <v>626</v>
      </c>
      <c r="K82" s="109">
        <v>1417</v>
      </c>
      <c r="L82" s="109">
        <v>812</v>
      </c>
      <c r="M82" s="109">
        <v>605</v>
      </c>
      <c r="N82" s="109">
        <v>1425</v>
      </c>
      <c r="O82" s="109">
        <v>798</v>
      </c>
      <c r="P82" s="109">
        <v>627</v>
      </c>
      <c r="Q82" s="149"/>
      <c r="R82" s="11" t="s">
        <v>29</v>
      </c>
    </row>
    <row r="83" spans="1:18" ht="10.5" customHeight="1">
      <c r="A83" s="73"/>
      <c r="B83" s="18"/>
      <c r="C83" s="18" t="s">
        <v>217</v>
      </c>
      <c r="D83" s="18"/>
      <c r="E83" s="18"/>
      <c r="F83" s="18"/>
      <c r="G83" s="14"/>
      <c r="H83" s="109"/>
      <c r="I83" s="109"/>
      <c r="J83" s="109"/>
      <c r="K83" s="109"/>
      <c r="L83" s="109"/>
      <c r="M83" s="109"/>
      <c r="N83" s="109"/>
      <c r="O83" s="109"/>
      <c r="P83" s="109"/>
      <c r="Q83" s="149"/>
      <c r="R83" s="11"/>
    </row>
    <row r="84" spans="1:18" ht="10.5" customHeight="1">
      <c r="A84" s="73" t="s">
        <v>30</v>
      </c>
      <c r="B84" s="18"/>
      <c r="C84" s="18" t="s">
        <v>250</v>
      </c>
      <c r="D84" s="18"/>
      <c r="E84" s="18"/>
      <c r="F84" s="18"/>
      <c r="G84" s="14"/>
      <c r="H84" s="109">
        <v>432</v>
      </c>
      <c r="I84" s="109">
        <v>324</v>
      </c>
      <c r="J84" s="109">
        <v>108</v>
      </c>
      <c r="K84" s="109">
        <v>434</v>
      </c>
      <c r="L84" s="109">
        <v>345</v>
      </c>
      <c r="M84" s="109">
        <v>89</v>
      </c>
      <c r="N84" s="109">
        <v>416</v>
      </c>
      <c r="O84" s="109">
        <v>310</v>
      </c>
      <c r="P84" s="109">
        <v>106</v>
      </c>
      <c r="Q84" s="149"/>
      <c r="R84" s="11" t="s">
        <v>30</v>
      </c>
    </row>
    <row r="85" spans="1:18" ht="10.5" customHeight="1">
      <c r="A85" s="73"/>
      <c r="B85" s="18"/>
      <c r="C85" s="18"/>
      <c r="D85" s="18"/>
      <c r="E85" s="18"/>
      <c r="F85" s="18"/>
      <c r="G85" s="14"/>
      <c r="H85" s="109"/>
      <c r="I85" s="109"/>
      <c r="J85" s="109"/>
      <c r="K85" s="109"/>
      <c r="L85" s="109"/>
      <c r="M85" s="109"/>
      <c r="N85" s="109"/>
      <c r="O85" s="109"/>
      <c r="P85" s="109"/>
      <c r="Q85" s="149"/>
      <c r="R85" s="11"/>
    </row>
    <row r="86" spans="1:18" ht="10.5" customHeight="1">
      <c r="A86" s="14"/>
      <c r="B86" s="18"/>
      <c r="C86" s="18"/>
      <c r="D86" s="18"/>
      <c r="E86" s="18"/>
      <c r="F86" s="18"/>
      <c r="G86" s="14"/>
      <c r="H86" s="109"/>
      <c r="I86" s="109"/>
      <c r="J86" s="109"/>
      <c r="K86" s="109"/>
      <c r="L86" s="109"/>
      <c r="M86" s="109"/>
      <c r="N86" s="109"/>
      <c r="O86" s="109"/>
      <c r="P86" s="109"/>
      <c r="Q86" s="149"/>
      <c r="R86" s="18"/>
    </row>
    <row r="87" spans="1:18" ht="10.5" customHeight="1">
      <c r="A87" s="73" t="s">
        <v>31</v>
      </c>
      <c r="B87" s="18" t="s">
        <v>251</v>
      </c>
      <c r="C87" s="18"/>
      <c r="D87" s="18"/>
      <c r="E87" s="18"/>
      <c r="F87" s="18"/>
      <c r="G87" s="14"/>
      <c r="H87" s="109"/>
      <c r="I87" s="109"/>
      <c r="J87" s="109"/>
      <c r="K87" s="109"/>
      <c r="L87" s="109"/>
      <c r="M87" s="109"/>
      <c r="N87" s="109"/>
      <c r="O87" s="109"/>
      <c r="P87" s="109"/>
      <c r="Q87" s="149"/>
      <c r="R87" s="11"/>
    </row>
    <row r="88" spans="1:18" ht="10.5" customHeight="1">
      <c r="A88" s="73"/>
      <c r="B88" s="18"/>
      <c r="C88" s="18" t="s">
        <v>252</v>
      </c>
      <c r="D88" s="18"/>
      <c r="E88" s="18"/>
      <c r="F88" s="18"/>
      <c r="G88" s="14"/>
      <c r="H88" s="109">
        <v>42</v>
      </c>
      <c r="I88" s="109">
        <v>10</v>
      </c>
      <c r="J88" s="109">
        <v>32</v>
      </c>
      <c r="K88" s="109">
        <v>62</v>
      </c>
      <c r="L88" s="109">
        <v>23</v>
      </c>
      <c r="M88" s="109">
        <v>39</v>
      </c>
      <c r="N88" s="109">
        <v>68</v>
      </c>
      <c r="O88" s="109">
        <v>28</v>
      </c>
      <c r="P88" s="109">
        <v>40</v>
      </c>
      <c r="Q88" s="149"/>
      <c r="R88" s="11" t="s">
        <v>31</v>
      </c>
    </row>
    <row r="89" spans="1:18" ht="10.5" customHeight="1">
      <c r="A89" s="73"/>
      <c r="B89" s="18"/>
      <c r="C89" s="18"/>
      <c r="D89" s="18"/>
      <c r="E89" s="18"/>
      <c r="F89" s="18"/>
      <c r="G89" s="14"/>
      <c r="H89" s="109"/>
      <c r="I89" s="109"/>
      <c r="J89" s="109"/>
      <c r="K89" s="109"/>
      <c r="L89" s="109"/>
      <c r="M89" s="109"/>
      <c r="N89" s="109"/>
      <c r="O89" s="109"/>
      <c r="P89" s="109"/>
      <c r="Q89" s="149"/>
      <c r="R89" s="11"/>
    </row>
    <row r="90" spans="1:18" ht="10.5" customHeight="1">
      <c r="A90" s="73"/>
      <c r="B90" s="18"/>
      <c r="C90" s="18"/>
      <c r="D90" s="18"/>
      <c r="E90" s="18"/>
      <c r="F90" s="18"/>
      <c r="G90" s="14"/>
      <c r="H90" s="109"/>
      <c r="I90" s="109"/>
      <c r="J90" s="109"/>
      <c r="K90" s="109"/>
      <c r="L90" s="109"/>
      <c r="M90" s="109"/>
      <c r="N90" s="109"/>
      <c r="O90" s="109"/>
      <c r="P90" s="109"/>
      <c r="Q90" s="149"/>
      <c r="R90" s="11"/>
    </row>
    <row r="91" spans="1:18" ht="10.5" customHeight="1">
      <c r="A91" s="73" t="s">
        <v>32</v>
      </c>
      <c r="B91" s="18" t="s">
        <v>253</v>
      </c>
      <c r="C91" s="18"/>
      <c r="D91" s="18"/>
      <c r="E91" s="18"/>
      <c r="F91" s="18"/>
      <c r="G91" s="14"/>
      <c r="H91" s="109">
        <v>246</v>
      </c>
      <c r="I91" s="109">
        <v>111</v>
      </c>
      <c r="J91" s="109">
        <v>135</v>
      </c>
      <c r="K91" s="109">
        <v>226</v>
      </c>
      <c r="L91" s="109">
        <v>97</v>
      </c>
      <c r="M91" s="109">
        <v>129</v>
      </c>
      <c r="N91" s="109">
        <v>295</v>
      </c>
      <c r="O91" s="109">
        <v>116</v>
      </c>
      <c r="P91" s="109">
        <v>179</v>
      </c>
      <c r="Q91" s="149"/>
      <c r="R91" s="11" t="s">
        <v>32</v>
      </c>
    </row>
    <row r="92" spans="1:18" ht="10.5" customHeight="1">
      <c r="A92" s="73"/>
      <c r="B92" s="18"/>
      <c r="C92" s="18" t="s">
        <v>217</v>
      </c>
      <c r="D92" s="18"/>
      <c r="E92" s="18"/>
      <c r="F92" s="18"/>
      <c r="G92" s="14"/>
      <c r="H92" s="109"/>
      <c r="I92" s="109"/>
      <c r="J92" s="109"/>
      <c r="K92" s="109"/>
      <c r="L92" s="109"/>
      <c r="M92" s="109"/>
      <c r="N92" s="109"/>
      <c r="O92" s="109"/>
      <c r="P92" s="109"/>
      <c r="Q92" s="149"/>
      <c r="R92" s="11"/>
    </row>
    <row r="93" spans="1:18" ht="10.5" customHeight="1">
      <c r="A93" s="73" t="s">
        <v>33</v>
      </c>
      <c r="B93" s="18"/>
      <c r="C93" s="18" t="s">
        <v>254</v>
      </c>
      <c r="D93" s="18"/>
      <c r="E93" s="18"/>
      <c r="F93" s="18"/>
      <c r="G93" s="14"/>
      <c r="H93" s="109">
        <v>200</v>
      </c>
      <c r="I93" s="109">
        <v>81</v>
      </c>
      <c r="J93" s="109">
        <v>119</v>
      </c>
      <c r="K93" s="109">
        <v>178</v>
      </c>
      <c r="L93" s="109">
        <v>76</v>
      </c>
      <c r="M93" s="109">
        <v>102</v>
      </c>
      <c r="N93" s="109">
        <v>249</v>
      </c>
      <c r="O93" s="109">
        <v>88</v>
      </c>
      <c r="P93" s="109">
        <v>161</v>
      </c>
      <c r="Q93" s="149"/>
      <c r="R93" s="11" t="s">
        <v>33</v>
      </c>
    </row>
    <row r="94" spans="1:18" ht="10.5" customHeight="1">
      <c r="A94" s="73"/>
      <c r="B94" s="18"/>
      <c r="C94" s="18"/>
      <c r="D94" s="18"/>
      <c r="E94" s="18"/>
      <c r="F94" s="18"/>
      <c r="G94" s="14"/>
      <c r="H94" s="109"/>
      <c r="I94" s="109"/>
      <c r="J94" s="109"/>
      <c r="K94" s="109"/>
      <c r="L94" s="109"/>
      <c r="M94" s="109"/>
      <c r="N94" s="109"/>
      <c r="O94" s="109"/>
      <c r="P94" s="109"/>
      <c r="Q94" s="149"/>
      <c r="R94" s="11"/>
    </row>
    <row r="95" spans="1:18" ht="10.5" customHeight="1">
      <c r="A95" s="73"/>
      <c r="B95" s="18"/>
      <c r="C95" s="18"/>
      <c r="D95" s="18"/>
      <c r="E95" s="18"/>
      <c r="F95" s="18"/>
      <c r="G95" s="14"/>
      <c r="H95" s="109"/>
      <c r="I95" s="109"/>
      <c r="J95" s="109"/>
      <c r="K95" s="109"/>
      <c r="L95" s="109"/>
      <c r="M95" s="109"/>
      <c r="N95" s="109"/>
      <c r="O95" s="109"/>
      <c r="P95" s="109"/>
      <c r="Q95" s="149"/>
      <c r="R95" s="11"/>
    </row>
    <row r="96" spans="1:18" ht="10.5" customHeight="1">
      <c r="A96" s="73" t="s">
        <v>34</v>
      </c>
      <c r="B96" s="18" t="s">
        <v>255</v>
      </c>
      <c r="C96" s="18"/>
      <c r="D96" s="18"/>
      <c r="E96" s="18"/>
      <c r="F96" s="18"/>
      <c r="G96" s="14"/>
      <c r="H96" s="109"/>
      <c r="I96" s="109"/>
      <c r="J96" s="109"/>
      <c r="K96" s="109"/>
      <c r="L96" s="109"/>
      <c r="M96" s="109"/>
      <c r="N96" s="109"/>
      <c r="O96" s="109"/>
      <c r="P96" s="109"/>
      <c r="Q96" s="149"/>
      <c r="R96" s="11"/>
    </row>
    <row r="97" spans="1:18" ht="10.5" customHeight="1">
      <c r="A97" s="73"/>
      <c r="B97" s="18"/>
      <c r="C97" s="18" t="s">
        <v>256</v>
      </c>
      <c r="D97" s="18"/>
      <c r="E97" s="18"/>
      <c r="F97" s="18"/>
      <c r="G97" s="14"/>
      <c r="H97" s="109">
        <v>43</v>
      </c>
      <c r="I97" s="109">
        <v>22</v>
      </c>
      <c r="J97" s="109">
        <v>21</v>
      </c>
      <c r="K97" s="109">
        <v>35</v>
      </c>
      <c r="L97" s="109">
        <v>18</v>
      </c>
      <c r="M97" s="109">
        <v>17</v>
      </c>
      <c r="N97" s="109">
        <v>40</v>
      </c>
      <c r="O97" s="109">
        <v>24</v>
      </c>
      <c r="P97" s="109">
        <v>16</v>
      </c>
      <c r="Q97" s="149"/>
      <c r="R97" s="11" t="s">
        <v>34</v>
      </c>
    </row>
    <row r="98" spans="1:18" ht="10.5" customHeight="1">
      <c r="A98" s="73"/>
      <c r="B98" s="18"/>
      <c r="C98" s="18"/>
      <c r="D98" s="18"/>
      <c r="E98" s="18"/>
      <c r="F98" s="18"/>
      <c r="G98" s="14"/>
      <c r="H98" s="109"/>
      <c r="I98" s="109"/>
      <c r="J98" s="109"/>
      <c r="K98" s="109"/>
      <c r="L98" s="109"/>
      <c r="M98" s="109"/>
      <c r="N98" s="109"/>
      <c r="O98" s="109"/>
      <c r="P98" s="109"/>
      <c r="Q98" s="149"/>
      <c r="R98" s="11"/>
    </row>
    <row r="99" spans="1:18" ht="10.5" customHeight="1">
      <c r="A99" s="73"/>
      <c r="B99" s="18"/>
      <c r="C99" s="18"/>
      <c r="D99" s="18"/>
      <c r="E99" s="18"/>
      <c r="F99" s="18"/>
      <c r="G99" s="14"/>
      <c r="H99" s="109"/>
      <c r="I99" s="109"/>
      <c r="J99" s="109"/>
      <c r="K99" s="109"/>
      <c r="L99" s="109"/>
      <c r="M99" s="109"/>
      <c r="N99" s="109"/>
      <c r="O99" s="109"/>
      <c r="P99" s="109"/>
      <c r="Q99" s="149"/>
      <c r="R99" s="11"/>
    </row>
    <row r="100" spans="1:18" ht="10.5" customHeight="1">
      <c r="A100" s="73" t="s">
        <v>36</v>
      </c>
      <c r="B100" s="18" t="s">
        <v>211</v>
      </c>
      <c r="C100" s="18"/>
      <c r="D100" s="18"/>
      <c r="E100" s="18"/>
      <c r="F100" s="18"/>
      <c r="G100" s="14"/>
      <c r="H100" s="109"/>
      <c r="I100" s="109"/>
      <c r="J100" s="109"/>
      <c r="K100" s="109"/>
      <c r="L100" s="109"/>
      <c r="M100" s="109"/>
      <c r="N100" s="109"/>
      <c r="O100" s="109"/>
      <c r="P100" s="109"/>
      <c r="Q100" s="149"/>
      <c r="R100" s="11"/>
    </row>
    <row r="101" spans="1:18" ht="10.5" customHeight="1">
      <c r="A101" s="73"/>
      <c r="B101" s="18"/>
      <c r="C101" s="18" t="s">
        <v>257</v>
      </c>
      <c r="D101" s="18"/>
      <c r="E101" s="18"/>
      <c r="F101" s="18"/>
      <c r="G101" s="14"/>
      <c r="H101" s="109">
        <v>38</v>
      </c>
      <c r="I101" s="109">
        <v>18</v>
      </c>
      <c r="J101" s="109">
        <v>20</v>
      </c>
      <c r="K101" s="109">
        <v>44</v>
      </c>
      <c r="L101" s="109">
        <v>28</v>
      </c>
      <c r="M101" s="109">
        <v>16</v>
      </c>
      <c r="N101" s="109">
        <v>41</v>
      </c>
      <c r="O101" s="109">
        <v>24</v>
      </c>
      <c r="P101" s="109">
        <v>17</v>
      </c>
      <c r="Q101" s="149"/>
      <c r="R101" s="11" t="s">
        <v>36</v>
      </c>
    </row>
    <row r="102" spans="1:18" ht="10.5" customHeight="1">
      <c r="A102" s="73"/>
      <c r="B102" s="18"/>
      <c r="C102" s="18"/>
      <c r="D102" s="18"/>
      <c r="E102" s="18"/>
      <c r="F102" s="18"/>
      <c r="G102" s="14"/>
      <c r="H102" s="109"/>
      <c r="I102" s="109"/>
      <c r="J102" s="109"/>
      <c r="K102" s="109"/>
      <c r="L102" s="109"/>
      <c r="M102" s="109"/>
      <c r="N102" s="109"/>
      <c r="O102" s="109"/>
      <c r="P102" s="109"/>
      <c r="Q102" s="149"/>
      <c r="R102" s="11"/>
    </row>
    <row r="103" spans="1:18" ht="10.5" customHeight="1">
      <c r="A103" s="73"/>
      <c r="B103" s="18"/>
      <c r="C103" s="18"/>
      <c r="D103" s="18"/>
      <c r="E103" s="18"/>
      <c r="F103" s="18"/>
      <c r="G103" s="14"/>
      <c r="H103" s="109"/>
      <c r="I103" s="109"/>
      <c r="J103" s="109"/>
      <c r="K103" s="109"/>
      <c r="L103" s="109"/>
      <c r="M103" s="109"/>
      <c r="N103" s="109"/>
      <c r="O103" s="109"/>
      <c r="P103" s="109"/>
      <c r="Q103" s="149"/>
      <c r="R103" s="11"/>
    </row>
    <row r="104" spans="1:18" ht="10.5" customHeight="1">
      <c r="A104" s="73" t="s">
        <v>37</v>
      </c>
      <c r="B104" s="18" t="s">
        <v>258</v>
      </c>
      <c r="C104" s="18"/>
      <c r="D104" s="18"/>
      <c r="E104" s="18"/>
      <c r="F104" s="18"/>
      <c r="G104" s="14"/>
      <c r="H104" s="109"/>
      <c r="I104" s="109"/>
      <c r="J104" s="109"/>
      <c r="K104" s="109"/>
      <c r="L104" s="109"/>
      <c r="M104" s="109"/>
      <c r="N104" s="109"/>
      <c r="O104" s="109"/>
      <c r="P104" s="109"/>
      <c r="Q104" s="149"/>
      <c r="R104" s="11"/>
    </row>
    <row r="105" spans="1:18" ht="10.5" customHeight="1">
      <c r="A105" s="73"/>
      <c r="B105" s="18"/>
      <c r="C105" s="18" t="s">
        <v>259</v>
      </c>
      <c r="D105" s="18"/>
      <c r="E105" s="18"/>
      <c r="F105" s="18"/>
      <c r="G105" s="14"/>
      <c r="H105" s="109"/>
      <c r="I105" s="109"/>
      <c r="J105" s="109"/>
      <c r="K105" s="109"/>
      <c r="L105" s="109"/>
      <c r="M105" s="109"/>
      <c r="N105" s="109"/>
      <c r="O105" s="109"/>
      <c r="P105" s="109"/>
      <c r="Q105" s="149"/>
      <c r="R105" s="11"/>
    </row>
    <row r="106" spans="1:18" ht="10.5" customHeight="1">
      <c r="A106" s="73"/>
      <c r="B106" s="18"/>
      <c r="C106" s="18" t="s">
        <v>260</v>
      </c>
      <c r="D106" s="18"/>
      <c r="E106" s="18"/>
      <c r="F106" s="18"/>
      <c r="G106" s="14"/>
      <c r="H106" s="109">
        <v>246</v>
      </c>
      <c r="I106" s="109">
        <v>152</v>
      </c>
      <c r="J106" s="109">
        <v>94</v>
      </c>
      <c r="K106" s="109">
        <v>240</v>
      </c>
      <c r="L106" s="109">
        <v>164</v>
      </c>
      <c r="M106" s="109">
        <v>76</v>
      </c>
      <c r="N106" s="109">
        <v>242</v>
      </c>
      <c r="O106" s="109">
        <v>153</v>
      </c>
      <c r="P106" s="109">
        <v>89</v>
      </c>
      <c r="Q106" s="149"/>
      <c r="R106" s="11" t="s">
        <v>37</v>
      </c>
    </row>
    <row r="107" spans="1:18" ht="10.5" customHeight="1">
      <c r="A107" s="73"/>
      <c r="B107" s="18"/>
      <c r="C107" s="18" t="s">
        <v>217</v>
      </c>
      <c r="D107" s="18"/>
      <c r="E107" s="18"/>
      <c r="F107" s="18"/>
      <c r="G107" s="14"/>
      <c r="H107" s="109"/>
      <c r="I107" s="109"/>
      <c r="J107" s="109"/>
      <c r="K107" s="109"/>
      <c r="L107" s="109"/>
      <c r="M107" s="109"/>
      <c r="N107" s="109"/>
      <c r="O107" s="109"/>
      <c r="P107" s="109"/>
      <c r="Q107" s="149"/>
      <c r="R107" s="11"/>
    </row>
    <row r="108" spans="1:18" ht="10.5" customHeight="1">
      <c r="A108" s="73" t="s">
        <v>38</v>
      </c>
      <c r="B108" s="18"/>
      <c r="C108" s="18" t="s">
        <v>261</v>
      </c>
      <c r="D108" s="18"/>
      <c r="E108" s="18"/>
      <c r="F108" s="18"/>
      <c r="G108" s="14"/>
      <c r="H108" s="109">
        <v>3</v>
      </c>
      <c r="I108" s="109">
        <v>2</v>
      </c>
      <c r="J108" s="109">
        <v>1</v>
      </c>
      <c r="K108" s="109">
        <v>10</v>
      </c>
      <c r="L108" s="109">
        <v>7</v>
      </c>
      <c r="M108" s="109">
        <v>3</v>
      </c>
      <c r="N108" s="109">
        <v>3</v>
      </c>
      <c r="O108" s="109">
        <v>2</v>
      </c>
      <c r="P108" s="109">
        <v>1</v>
      </c>
      <c r="Q108" s="149"/>
      <c r="R108" s="11" t="s">
        <v>38</v>
      </c>
    </row>
    <row r="109" spans="1:18" ht="10.5" customHeight="1">
      <c r="A109" s="73"/>
      <c r="B109" s="18"/>
      <c r="C109" s="18"/>
      <c r="D109" s="18"/>
      <c r="E109" s="18"/>
      <c r="F109" s="18"/>
      <c r="G109" s="14"/>
      <c r="H109" s="109"/>
      <c r="I109" s="109"/>
      <c r="J109" s="109"/>
      <c r="K109" s="109"/>
      <c r="L109" s="109"/>
      <c r="M109" s="109"/>
      <c r="N109" s="109"/>
      <c r="O109" s="109"/>
      <c r="P109" s="109"/>
      <c r="Q109" s="149"/>
      <c r="R109" s="11"/>
    </row>
    <row r="110" spans="1:18" ht="10.5" customHeight="1">
      <c r="A110" s="73"/>
      <c r="B110" s="18"/>
      <c r="C110" s="18"/>
      <c r="D110" s="18"/>
      <c r="E110" s="18"/>
      <c r="F110" s="18"/>
      <c r="G110" s="14"/>
      <c r="H110" s="109"/>
      <c r="I110" s="109"/>
      <c r="J110" s="109"/>
      <c r="K110" s="109"/>
      <c r="L110" s="109"/>
      <c r="M110" s="109"/>
      <c r="N110" s="109"/>
      <c r="O110" s="109"/>
      <c r="P110" s="109"/>
      <c r="Q110" s="149"/>
      <c r="R110" s="11"/>
    </row>
    <row r="111" spans="1:18" ht="10.5" customHeight="1">
      <c r="A111" s="73" t="s">
        <v>39</v>
      </c>
      <c r="B111" s="18" t="s">
        <v>262</v>
      </c>
      <c r="C111" s="18"/>
      <c r="D111" s="18"/>
      <c r="E111" s="18"/>
      <c r="F111" s="18"/>
      <c r="G111" s="14"/>
      <c r="H111" s="109"/>
      <c r="I111" s="109"/>
      <c r="J111" s="109"/>
      <c r="K111" s="109"/>
      <c r="L111" s="109"/>
      <c r="M111" s="109"/>
      <c r="N111" s="109"/>
      <c r="O111" s="109"/>
      <c r="P111" s="109"/>
      <c r="Q111" s="149"/>
      <c r="R111" s="11"/>
    </row>
    <row r="112" spans="1:18" ht="10.5" customHeight="1">
      <c r="A112" s="73"/>
      <c r="B112" s="18"/>
      <c r="C112" s="18" t="s">
        <v>263</v>
      </c>
      <c r="D112" s="18"/>
      <c r="E112" s="18"/>
      <c r="F112" s="18"/>
      <c r="G112" s="14"/>
      <c r="H112" s="109">
        <v>1320</v>
      </c>
      <c r="I112" s="109">
        <v>858</v>
      </c>
      <c r="J112" s="109">
        <v>462</v>
      </c>
      <c r="K112" s="109">
        <v>1233</v>
      </c>
      <c r="L112" s="109">
        <v>783</v>
      </c>
      <c r="M112" s="109">
        <v>450</v>
      </c>
      <c r="N112" s="109">
        <v>1061</v>
      </c>
      <c r="O112" s="109">
        <v>675</v>
      </c>
      <c r="P112" s="109">
        <v>386</v>
      </c>
      <c r="Q112" s="149"/>
      <c r="R112" s="11" t="s">
        <v>39</v>
      </c>
    </row>
    <row r="113" spans="1:18" ht="10.5" customHeight="1">
      <c r="A113" s="73"/>
      <c r="B113" s="18"/>
      <c r="C113" s="18"/>
      <c r="D113" s="18"/>
      <c r="E113" s="18"/>
      <c r="F113" s="18"/>
      <c r="G113" s="14"/>
      <c r="H113" s="109"/>
      <c r="I113" s="109"/>
      <c r="J113" s="109"/>
      <c r="K113" s="109"/>
      <c r="L113" s="109"/>
      <c r="M113" s="109"/>
      <c r="N113" s="109"/>
      <c r="O113" s="109"/>
      <c r="P113" s="109"/>
      <c r="Q113" s="149"/>
      <c r="R113" s="11"/>
    </row>
    <row r="114" spans="1:18" ht="10.5" customHeight="1">
      <c r="A114" s="73"/>
      <c r="B114" s="18"/>
      <c r="C114" s="18"/>
      <c r="D114" s="18"/>
      <c r="E114" s="18"/>
      <c r="F114" s="18"/>
      <c r="G114" s="14"/>
      <c r="H114" s="109"/>
      <c r="I114" s="109"/>
      <c r="J114" s="109"/>
      <c r="K114" s="109"/>
      <c r="L114" s="109"/>
      <c r="M114" s="109"/>
      <c r="N114" s="109"/>
      <c r="O114" s="109"/>
      <c r="P114" s="109"/>
      <c r="Q114" s="149"/>
      <c r="R114" s="11"/>
    </row>
    <row r="115" spans="1:18" ht="10.5" customHeight="1">
      <c r="A115" s="73"/>
      <c r="B115" s="18" t="s">
        <v>264</v>
      </c>
      <c r="C115" s="18"/>
      <c r="D115" s="18"/>
      <c r="E115" s="18"/>
      <c r="F115" s="18"/>
      <c r="G115" s="14"/>
      <c r="H115" s="109">
        <v>17</v>
      </c>
      <c r="I115" s="109">
        <v>7</v>
      </c>
      <c r="J115" s="109">
        <v>10</v>
      </c>
      <c r="K115" s="109">
        <v>28</v>
      </c>
      <c r="L115" s="109">
        <v>8</v>
      </c>
      <c r="M115" s="109">
        <v>20</v>
      </c>
      <c r="N115" s="109">
        <v>23</v>
      </c>
      <c r="O115" s="109">
        <v>10</v>
      </c>
      <c r="P115" s="109">
        <v>13</v>
      </c>
      <c r="Q115" s="149"/>
      <c r="R115" s="11"/>
    </row>
    <row r="116" spans="1:23" ht="10.5" customHeight="1">
      <c r="A116" s="73"/>
      <c r="B116" s="18"/>
      <c r="C116" s="18"/>
      <c r="D116" s="18"/>
      <c r="E116" s="18"/>
      <c r="F116" s="18"/>
      <c r="G116" s="14"/>
      <c r="H116" s="109"/>
      <c r="I116" s="109"/>
      <c r="J116" s="109"/>
      <c r="K116" s="109"/>
      <c r="L116" s="109"/>
      <c r="M116" s="109"/>
      <c r="N116" s="109"/>
      <c r="O116" s="109"/>
      <c r="P116" s="109"/>
      <c r="Q116" s="149"/>
      <c r="R116" s="11"/>
      <c r="S116" s="158"/>
      <c r="U116" s="158"/>
      <c r="V116" s="158"/>
      <c r="W116" s="158"/>
    </row>
    <row r="117" spans="1:18" ht="10.5" customHeight="1">
      <c r="A117" s="73"/>
      <c r="B117" s="18"/>
      <c r="C117" s="18"/>
      <c r="D117" s="18"/>
      <c r="E117" s="18"/>
      <c r="F117" s="18"/>
      <c r="G117" s="14"/>
      <c r="H117" s="109"/>
      <c r="I117" s="109"/>
      <c r="J117" s="109"/>
      <c r="K117" s="109"/>
      <c r="L117" s="109"/>
      <c r="M117" s="109"/>
      <c r="N117" s="109"/>
      <c r="O117" s="109"/>
      <c r="P117" s="109"/>
      <c r="Q117" s="149"/>
      <c r="R117" s="11"/>
    </row>
    <row r="118" spans="1:18" ht="10.5" customHeight="1">
      <c r="A118" s="75" t="s">
        <v>41</v>
      </c>
      <c r="B118" s="29" t="s">
        <v>265</v>
      </c>
      <c r="C118" s="18"/>
      <c r="D118" s="18"/>
      <c r="E118" s="18"/>
      <c r="F118" s="18"/>
      <c r="G118" s="14"/>
      <c r="H118" s="111">
        <v>26220</v>
      </c>
      <c r="I118" s="111">
        <v>12378</v>
      </c>
      <c r="J118" s="111">
        <v>13842</v>
      </c>
      <c r="K118" s="111">
        <v>25325</v>
      </c>
      <c r="L118" s="111">
        <v>11981</v>
      </c>
      <c r="M118" s="111">
        <v>13344</v>
      </c>
      <c r="N118" s="111">
        <v>25695</v>
      </c>
      <c r="O118" s="111">
        <v>12071</v>
      </c>
      <c r="P118" s="111">
        <v>13624</v>
      </c>
      <c r="Q118" s="149"/>
      <c r="R118" s="22" t="s">
        <v>41</v>
      </c>
    </row>
    <row r="119" spans="1:18" ht="10.5" customHeight="1">
      <c r="A119" s="73"/>
      <c r="B119" s="18"/>
      <c r="C119" s="18"/>
      <c r="D119" s="18"/>
      <c r="E119" s="18"/>
      <c r="F119" s="18"/>
      <c r="G119" s="14"/>
      <c r="H119" s="109"/>
      <c r="I119" s="109"/>
      <c r="J119" s="109"/>
      <c r="K119" s="109"/>
      <c r="L119" s="109"/>
      <c r="M119" s="109"/>
      <c r="N119" s="109"/>
      <c r="O119" s="109"/>
      <c r="P119" s="109"/>
      <c r="Q119" s="150"/>
      <c r="R119" s="11"/>
    </row>
    <row r="120" spans="1:18" ht="10.5" customHeight="1">
      <c r="A120" s="73" t="s">
        <v>43</v>
      </c>
      <c r="B120" s="18" t="s">
        <v>266</v>
      </c>
      <c r="C120" s="18"/>
      <c r="D120" s="18"/>
      <c r="E120" s="18"/>
      <c r="F120" s="18"/>
      <c r="G120" s="14"/>
      <c r="H120" s="109"/>
      <c r="I120" s="109"/>
      <c r="J120" s="109"/>
      <c r="K120" s="109"/>
      <c r="L120" s="109"/>
      <c r="M120" s="109"/>
      <c r="N120" s="109"/>
      <c r="O120" s="109"/>
      <c r="P120" s="109"/>
      <c r="Q120" s="150"/>
      <c r="R120" s="11"/>
    </row>
    <row r="121" spans="1:18" ht="10.5" customHeight="1">
      <c r="A121" s="73"/>
      <c r="B121" s="18"/>
      <c r="C121" s="18" t="s">
        <v>267</v>
      </c>
      <c r="D121" s="18"/>
      <c r="E121" s="18"/>
      <c r="F121" s="18"/>
      <c r="G121" s="14"/>
      <c r="H121" s="109"/>
      <c r="I121" s="109"/>
      <c r="J121" s="109"/>
      <c r="K121" s="109"/>
      <c r="L121" s="109"/>
      <c r="M121" s="109"/>
      <c r="N121" s="109"/>
      <c r="O121" s="109"/>
      <c r="P121" s="109"/>
      <c r="Q121" s="150"/>
      <c r="R121" s="11"/>
    </row>
    <row r="122" spans="1:18" ht="10.5" customHeight="1">
      <c r="A122" s="73"/>
      <c r="B122" s="18"/>
      <c r="C122" s="18" t="s">
        <v>268</v>
      </c>
      <c r="D122" s="18"/>
      <c r="E122" s="18"/>
      <c r="F122" s="18"/>
      <c r="G122" s="14"/>
      <c r="H122" s="109">
        <v>1320</v>
      </c>
      <c r="I122" s="109">
        <v>858</v>
      </c>
      <c r="J122" s="109">
        <v>462</v>
      </c>
      <c r="K122" s="109">
        <v>1233</v>
      </c>
      <c r="L122" s="109">
        <v>783</v>
      </c>
      <c r="M122" s="109">
        <v>450</v>
      </c>
      <c r="N122" s="109">
        <v>1061</v>
      </c>
      <c r="O122" s="109">
        <v>675</v>
      </c>
      <c r="P122" s="109">
        <v>386</v>
      </c>
      <c r="Q122" s="150"/>
      <c r="R122" s="11" t="s">
        <v>43</v>
      </c>
    </row>
    <row r="123" spans="1:18" ht="10.5" customHeight="1">
      <c r="A123" s="73"/>
      <c r="B123" s="18"/>
      <c r="C123" s="18" t="s">
        <v>217</v>
      </c>
      <c r="D123" s="18"/>
      <c r="E123" s="18"/>
      <c r="F123" s="18"/>
      <c r="G123" s="14"/>
      <c r="H123" s="109"/>
      <c r="I123" s="109"/>
      <c r="J123" s="109"/>
      <c r="K123" s="109"/>
      <c r="L123" s="109"/>
      <c r="M123" s="109"/>
      <c r="N123" s="109"/>
      <c r="O123" s="109"/>
      <c r="P123" s="109"/>
      <c r="Q123" s="150"/>
      <c r="R123" s="11"/>
    </row>
    <row r="124" spans="1:18" ht="10.5" customHeight="1">
      <c r="A124" s="73" t="s">
        <v>44</v>
      </c>
      <c r="B124" s="18"/>
      <c r="C124" s="18"/>
      <c r="D124" s="18"/>
      <c r="E124" s="18"/>
      <c r="F124" s="18"/>
      <c r="G124" s="14"/>
      <c r="H124" s="109"/>
      <c r="I124" s="109"/>
      <c r="J124" s="109"/>
      <c r="K124" s="109"/>
      <c r="L124" s="109"/>
      <c r="M124" s="109"/>
      <c r="N124" s="109"/>
      <c r="O124" s="109"/>
      <c r="P124" s="109"/>
      <c r="Q124" s="150"/>
      <c r="R124" s="11" t="s">
        <v>44</v>
      </c>
    </row>
    <row r="125" spans="1:18" ht="10.5" customHeight="1">
      <c r="A125" s="73" t="s">
        <v>45</v>
      </c>
      <c r="B125" s="18"/>
      <c r="C125" s="18"/>
      <c r="D125" s="18"/>
      <c r="E125" s="18"/>
      <c r="F125" s="18"/>
      <c r="G125" s="14"/>
      <c r="H125" s="109"/>
      <c r="I125" s="109"/>
      <c r="J125" s="109"/>
      <c r="K125" s="109"/>
      <c r="L125" s="109"/>
      <c r="M125" s="109"/>
      <c r="N125" s="109"/>
      <c r="O125" s="109"/>
      <c r="P125" s="109"/>
      <c r="Q125" s="150"/>
      <c r="R125" s="11" t="s">
        <v>45</v>
      </c>
    </row>
    <row r="126" spans="1:18" ht="10.5" customHeight="1">
      <c r="A126" s="73" t="s">
        <v>46</v>
      </c>
      <c r="B126" s="18"/>
      <c r="C126" s="18" t="s">
        <v>269</v>
      </c>
      <c r="D126" s="18"/>
      <c r="E126" s="18"/>
      <c r="F126" s="18"/>
      <c r="G126" s="14"/>
      <c r="H126" s="109">
        <v>860</v>
      </c>
      <c r="I126" s="109">
        <v>505</v>
      </c>
      <c r="J126" s="109">
        <v>355</v>
      </c>
      <c r="K126" s="109">
        <v>746</v>
      </c>
      <c r="L126" s="109">
        <v>431</v>
      </c>
      <c r="M126" s="109">
        <v>315</v>
      </c>
      <c r="N126" s="109">
        <v>673</v>
      </c>
      <c r="O126" s="109">
        <v>389</v>
      </c>
      <c r="P126" s="109">
        <v>284</v>
      </c>
      <c r="Q126" s="150"/>
      <c r="R126" s="11" t="s">
        <v>46</v>
      </c>
    </row>
    <row r="127" spans="1:18" ht="10.5" customHeight="1">
      <c r="A127" s="73"/>
      <c r="B127" s="18"/>
      <c r="C127" s="20"/>
      <c r="D127" s="18" t="s">
        <v>217</v>
      </c>
      <c r="E127" s="18"/>
      <c r="F127" s="18"/>
      <c r="G127" s="14"/>
      <c r="H127" s="109"/>
      <c r="I127" s="109"/>
      <c r="J127" s="109"/>
      <c r="K127" s="109"/>
      <c r="L127" s="109"/>
      <c r="M127" s="109"/>
      <c r="N127" s="109"/>
      <c r="O127" s="109"/>
      <c r="P127" s="109"/>
      <c r="Q127" s="150"/>
      <c r="R127" s="11"/>
    </row>
    <row r="128" spans="1:18" ht="10.5" customHeight="1">
      <c r="A128" s="73" t="s">
        <v>47</v>
      </c>
      <c r="B128" s="18"/>
      <c r="C128" s="18"/>
      <c r="D128" s="18" t="s">
        <v>270</v>
      </c>
      <c r="E128" s="18"/>
      <c r="F128" s="18"/>
      <c r="G128" s="14"/>
      <c r="H128" s="109">
        <v>314</v>
      </c>
      <c r="I128" s="109">
        <v>230</v>
      </c>
      <c r="J128" s="109">
        <v>84</v>
      </c>
      <c r="K128" s="109">
        <v>256</v>
      </c>
      <c r="L128" s="109">
        <v>188</v>
      </c>
      <c r="M128" s="109">
        <v>68</v>
      </c>
      <c r="N128" s="109">
        <v>215</v>
      </c>
      <c r="O128" s="109">
        <v>154</v>
      </c>
      <c r="P128" s="109">
        <v>61</v>
      </c>
      <c r="Q128" s="150"/>
      <c r="R128" s="11" t="s">
        <v>48</v>
      </c>
    </row>
    <row r="129" spans="1:18" ht="10.5" customHeight="1">
      <c r="A129" s="73" t="s">
        <v>49</v>
      </c>
      <c r="B129" s="18"/>
      <c r="C129" s="18"/>
      <c r="D129" s="18" t="s">
        <v>271</v>
      </c>
      <c r="E129" s="18"/>
      <c r="F129" s="18"/>
      <c r="G129" s="14"/>
      <c r="H129" s="109">
        <v>201</v>
      </c>
      <c r="I129" s="109">
        <v>101</v>
      </c>
      <c r="J129" s="109">
        <v>100</v>
      </c>
      <c r="K129" s="109">
        <v>243</v>
      </c>
      <c r="L129" s="109">
        <v>105</v>
      </c>
      <c r="M129" s="109">
        <v>138</v>
      </c>
      <c r="N129" s="109">
        <v>219</v>
      </c>
      <c r="O129" s="109">
        <v>103</v>
      </c>
      <c r="P129" s="109">
        <v>116</v>
      </c>
      <c r="Q129" s="150"/>
      <c r="R129" s="11" t="s">
        <v>49</v>
      </c>
    </row>
    <row r="130" spans="1:18" ht="10.5" customHeight="1">
      <c r="A130" s="73" t="s">
        <v>50</v>
      </c>
      <c r="B130" s="18"/>
      <c r="C130" s="18"/>
      <c r="D130" s="18" t="s">
        <v>272</v>
      </c>
      <c r="E130" s="18"/>
      <c r="F130" s="18"/>
      <c r="G130" s="14"/>
      <c r="H130" s="109"/>
      <c r="I130" s="109"/>
      <c r="J130" s="109"/>
      <c r="K130" s="109"/>
      <c r="L130" s="109"/>
      <c r="M130" s="109"/>
      <c r="N130" s="109"/>
      <c r="O130" s="109"/>
      <c r="P130" s="109"/>
      <c r="Q130" s="150"/>
      <c r="R130" s="11"/>
    </row>
    <row r="131" spans="1:18" ht="10.5" customHeight="1">
      <c r="A131" s="73"/>
      <c r="B131" s="18"/>
      <c r="C131" s="18"/>
      <c r="D131" s="18" t="s">
        <v>273</v>
      </c>
      <c r="E131" s="18"/>
      <c r="F131" s="18"/>
      <c r="G131" s="14"/>
      <c r="H131" s="109">
        <v>26</v>
      </c>
      <c r="I131" s="109">
        <v>17</v>
      </c>
      <c r="J131" s="109">
        <v>9</v>
      </c>
      <c r="K131" s="109">
        <v>17</v>
      </c>
      <c r="L131" s="109">
        <v>11</v>
      </c>
      <c r="M131" s="109">
        <v>6</v>
      </c>
      <c r="N131" s="109">
        <v>18</v>
      </c>
      <c r="O131" s="109">
        <v>14</v>
      </c>
      <c r="P131" s="109">
        <v>4</v>
      </c>
      <c r="Q131" s="150"/>
      <c r="R131" s="11" t="s">
        <v>50</v>
      </c>
    </row>
    <row r="132" spans="1:18" ht="10.5" customHeight="1">
      <c r="A132" s="73" t="s">
        <v>51</v>
      </c>
      <c r="B132" s="18"/>
      <c r="C132" s="18"/>
      <c r="D132" s="18"/>
      <c r="E132" s="18"/>
      <c r="F132" s="18"/>
      <c r="G132" s="14"/>
      <c r="H132" s="109"/>
      <c r="I132" s="109"/>
      <c r="J132" s="109"/>
      <c r="K132" s="109"/>
      <c r="L132" s="109"/>
      <c r="M132" s="109"/>
      <c r="N132" s="109"/>
      <c r="O132" s="109"/>
      <c r="P132" s="109"/>
      <c r="Q132" s="150"/>
      <c r="R132" s="11" t="s">
        <v>51</v>
      </c>
    </row>
    <row r="133" spans="1:18" ht="10.5" customHeight="1">
      <c r="A133" s="73" t="s">
        <v>52</v>
      </c>
      <c r="B133" s="18"/>
      <c r="C133" s="18" t="s">
        <v>274</v>
      </c>
      <c r="D133" s="18"/>
      <c r="E133" s="18"/>
      <c r="F133" s="18"/>
      <c r="G133" s="14"/>
      <c r="H133" s="109">
        <v>388</v>
      </c>
      <c r="I133" s="109">
        <v>304</v>
      </c>
      <c r="J133" s="109">
        <v>84</v>
      </c>
      <c r="K133" s="109">
        <v>395</v>
      </c>
      <c r="L133" s="109">
        <v>292</v>
      </c>
      <c r="M133" s="109">
        <v>103</v>
      </c>
      <c r="N133" s="109">
        <v>298</v>
      </c>
      <c r="O133" s="109">
        <v>221</v>
      </c>
      <c r="P133" s="109">
        <v>77</v>
      </c>
      <c r="Q133" s="150"/>
      <c r="R133" s="11" t="s">
        <v>52</v>
      </c>
    </row>
    <row r="134" spans="1:18" ht="10.5" customHeight="1">
      <c r="A134" s="76" t="s">
        <v>53</v>
      </c>
      <c r="B134" s="18"/>
      <c r="C134" s="18"/>
      <c r="D134" s="18"/>
      <c r="E134" s="18"/>
      <c r="F134" s="18"/>
      <c r="G134" s="14"/>
      <c r="H134" s="109"/>
      <c r="I134" s="109"/>
      <c r="J134" s="109"/>
      <c r="K134" s="109"/>
      <c r="L134" s="109"/>
      <c r="M134" s="109"/>
      <c r="N134" s="109"/>
      <c r="O134" s="109"/>
      <c r="P134" s="109"/>
      <c r="Q134" s="150"/>
      <c r="R134" s="11" t="s">
        <v>53</v>
      </c>
    </row>
    <row r="135" spans="1:18" ht="10.5" customHeight="1">
      <c r="A135" s="76" t="s">
        <v>54</v>
      </c>
      <c r="B135" s="18"/>
      <c r="C135" s="18" t="s">
        <v>275</v>
      </c>
      <c r="D135" s="18"/>
      <c r="E135" s="18"/>
      <c r="F135" s="18"/>
      <c r="G135" s="14"/>
      <c r="H135" s="109">
        <v>9</v>
      </c>
      <c r="I135" s="109">
        <v>7</v>
      </c>
      <c r="J135" s="109">
        <v>2</v>
      </c>
      <c r="K135" s="109">
        <v>23</v>
      </c>
      <c r="L135" s="109">
        <v>12</v>
      </c>
      <c r="M135" s="109">
        <v>11</v>
      </c>
      <c r="N135" s="109">
        <v>12</v>
      </c>
      <c r="O135" s="109">
        <v>6</v>
      </c>
      <c r="P135" s="109">
        <v>6</v>
      </c>
      <c r="Q135" s="150"/>
      <c r="R135" s="11" t="s">
        <v>54</v>
      </c>
    </row>
    <row r="136" spans="1:18" ht="10.5" customHeight="1">
      <c r="A136" s="76" t="s">
        <v>55</v>
      </c>
      <c r="B136" s="18"/>
      <c r="C136" s="18" t="s">
        <v>276</v>
      </c>
      <c r="D136" s="18"/>
      <c r="E136" s="18"/>
      <c r="F136" s="18"/>
      <c r="G136" s="14"/>
      <c r="H136" s="109"/>
      <c r="I136" s="109"/>
      <c r="J136" s="109"/>
      <c r="K136" s="109"/>
      <c r="L136" s="109"/>
      <c r="M136" s="109"/>
      <c r="N136" s="109"/>
      <c r="O136" s="109"/>
      <c r="P136" s="109"/>
      <c r="Q136" s="150"/>
      <c r="R136" s="11" t="s">
        <v>55</v>
      </c>
    </row>
    <row r="137" spans="1:18" ht="10.5" customHeight="1">
      <c r="A137" s="76" t="s">
        <v>56</v>
      </c>
      <c r="B137" s="18"/>
      <c r="C137" s="18"/>
      <c r="D137" s="18" t="s">
        <v>277</v>
      </c>
      <c r="E137" s="18"/>
      <c r="F137" s="18"/>
      <c r="G137" s="14"/>
      <c r="H137" s="109">
        <v>63</v>
      </c>
      <c r="I137" s="109">
        <v>42</v>
      </c>
      <c r="J137" s="109">
        <v>21</v>
      </c>
      <c r="K137" s="109">
        <v>69</v>
      </c>
      <c r="L137" s="109">
        <v>48</v>
      </c>
      <c r="M137" s="109">
        <v>21</v>
      </c>
      <c r="N137" s="109">
        <v>77</v>
      </c>
      <c r="O137" s="109">
        <v>58</v>
      </c>
      <c r="P137" s="109">
        <v>19</v>
      </c>
      <c r="Q137" s="150"/>
      <c r="R137" s="11" t="s">
        <v>56</v>
      </c>
    </row>
    <row r="138" spans="1:18" ht="10.5" customHeight="1">
      <c r="A138" s="43"/>
      <c r="H138" s="5"/>
      <c r="I138" s="5"/>
      <c r="J138" s="5"/>
      <c r="K138" s="5"/>
      <c r="L138" s="5"/>
      <c r="M138" s="116"/>
      <c r="O138" s="21"/>
      <c r="R138" s="32"/>
    </row>
    <row r="139" spans="1:18" ht="10.5" customHeight="1">
      <c r="A139" s="43"/>
      <c r="K139" s="151"/>
      <c r="L139" s="151"/>
      <c r="M139" s="151"/>
      <c r="N139" s="151"/>
      <c r="O139" s="151"/>
      <c r="P139" s="151"/>
      <c r="R139" s="32"/>
    </row>
    <row r="140" spans="1:18" ht="10.5" customHeight="1">
      <c r="A140" s="43"/>
      <c r="R140" s="32"/>
    </row>
    <row r="141" spans="1:18" ht="10.5" customHeight="1">
      <c r="A141" s="43"/>
      <c r="R141" s="32"/>
    </row>
    <row r="142" spans="1:18" ht="10.5" customHeight="1">
      <c r="A142" s="43"/>
      <c r="R142" s="32"/>
    </row>
    <row r="143" spans="1:18" ht="10.5" customHeight="1">
      <c r="A143" s="43"/>
      <c r="R143" s="32"/>
    </row>
    <row r="144" spans="1:18" ht="10.5" customHeight="1">
      <c r="A144" s="43"/>
      <c r="R144" s="32"/>
    </row>
    <row r="145" spans="1:18" ht="10.5" customHeight="1">
      <c r="A145" s="43"/>
      <c r="R145" s="32"/>
    </row>
    <row r="146" spans="1:18" ht="10.5" customHeight="1">
      <c r="A146" s="43"/>
      <c r="R146" s="32"/>
    </row>
    <row r="147" spans="1:18" ht="10.5" customHeight="1">
      <c r="A147" s="43"/>
      <c r="R147" s="32"/>
    </row>
    <row r="148" spans="1:18" ht="10.5" customHeight="1">
      <c r="A148" s="43"/>
      <c r="R148" s="32"/>
    </row>
    <row r="149" ht="10.5" customHeight="1">
      <c r="A149" s="43"/>
    </row>
    <row r="150" ht="10.5" customHeight="1">
      <c r="A150" s="43"/>
    </row>
    <row r="151" ht="10.5" customHeight="1">
      <c r="A151" s="43"/>
    </row>
    <row r="152" ht="10.5" customHeight="1">
      <c r="A152" s="43"/>
    </row>
    <row r="153" ht="10.5" customHeight="1">
      <c r="A153" s="43"/>
    </row>
    <row r="154" ht="10.5" customHeight="1">
      <c r="A154" s="43"/>
    </row>
    <row r="155" ht="10.5" customHeight="1">
      <c r="A155" s="43"/>
    </row>
    <row r="156" ht="12.75">
      <c r="A156" s="43"/>
    </row>
  </sheetData>
  <mergeCells count="27">
    <mergeCell ref="A4:A6"/>
    <mergeCell ref="H4:J4"/>
    <mergeCell ref="A78:A80"/>
    <mergeCell ref="N4:P4"/>
    <mergeCell ref="N78:P78"/>
    <mergeCell ref="H5:H6"/>
    <mergeCell ref="I5:I6"/>
    <mergeCell ref="J5:J6"/>
    <mergeCell ref="K5:K6"/>
    <mergeCell ref="L5:L6"/>
    <mergeCell ref="N79:N80"/>
    <mergeCell ref="O79:O80"/>
    <mergeCell ref="Q4:R6"/>
    <mergeCell ref="M79:M80"/>
    <mergeCell ref="P79:P80"/>
    <mergeCell ref="Q78:R80"/>
    <mergeCell ref="P5:P6"/>
    <mergeCell ref="L79:L80"/>
    <mergeCell ref="O5:O6"/>
    <mergeCell ref="B78:G80"/>
    <mergeCell ref="B4:G6"/>
    <mergeCell ref="H79:H80"/>
    <mergeCell ref="I79:I80"/>
    <mergeCell ref="J79:J80"/>
    <mergeCell ref="M5:M6"/>
    <mergeCell ref="N5:N6"/>
    <mergeCell ref="K79:K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38"/>
  <sheetViews>
    <sheetView workbookViewId="0" topLeftCell="A1">
      <selection activeCell="A1" sqref="A1"/>
    </sheetView>
  </sheetViews>
  <sheetFormatPr defaultColWidth="11.421875" defaultRowHeight="12.75"/>
  <cols>
    <col min="1" max="1" width="11.00390625" style="20" customWidth="1"/>
    <col min="2" max="5" width="1.57421875" style="20" customWidth="1"/>
    <col min="6" max="6" width="33.7109375" style="20" customWidth="1"/>
    <col min="7" max="10" width="11.28125" style="20" customWidth="1"/>
    <col min="11" max="16384" width="11.421875" style="20" customWidth="1"/>
  </cols>
  <sheetData>
    <row r="1" spans="1:10" ht="12.75" customHeight="1">
      <c r="A1" s="15" t="s">
        <v>393</v>
      </c>
      <c r="B1" s="15"/>
      <c r="C1" s="15"/>
      <c r="D1" s="15"/>
      <c r="E1" s="15"/>
      <c r="F1" s="15"/>
      <c r="G1" s="28"/>
      <c r="H1" s="28"/>
      <c r="I1" s="28"/>
      <c r="J1" s="28"/>
    </row>
    <row r="2" spans="1:10" ht="12.75" customHeight="1">
      <c r="A2" s="12" t="s">
        <v>57</v>
      </c>
      <c r="B2" s="12"/>
      <c r="C2" s="12"/>
      <c r="D2" s="12"/>
      <c r="E2" s="12"/>
      <c r="F2" s="12"/>
      <c r="G2" s="13"/>
      <c r="H2" s="13"/>
      <c r="I2" s="13"/>
      <c r="J2" s="13"/>
    </row>
    <row r="3" spans="1:6" ht="12.75" customHeight="1">
      <c r="A3" s="18"/>
      <c r="B3" s="18"/>
      <c r="C3" s="18"/>
      <c r="D3" s="18"/>
      <c r="E3" s="18"/>
      <c r="F3" s="18"/>
    </row>
    <row r="4" spans="1:10" ht="12.75" customHeight="1">
      <c r="A4" s="203" t="s">
        <v>0</v>
      </c>
      <c r="B4" s="172" t="s">
        <v>1</v>
      </c>
      <c r="C4" s="173"/>
      <c r="D4" s="173"/>
      <c r="E4" s="173"/>
      <c r="F4" s="174"/>
      <c r="G4" s="214" t="s">
        <v>162</v>
      </c>
      <c r="H4" s="214" t="s">
        <v>163</v>
      </c>
      <c r="I4" s="199" t="s">
        <v>58</v>
      </c>
      <c r="J4" s="172" t="s">
        <v>161</v>
      </c>
    </row>
    <row r="5" spans="1:13" ht="12.75" customHeight="1">
      <c r="A5" s="205"/>
      <c r="B5" s="175"/>
      <c r="C5" s="191"/>
      <c r="D5" s="191"/>
      <c r="E5" s="176"/>
      <c r="F5" s="177"/>
      <c r="G5" s="215"/>
      <c r="H5" s="215"/>
      <c r="I5" s="215"/>
      <c r="J5" s="180"/>
      <c r="K5" s="155"/>
      <c r="L5" s="155"/>
      <c r="M5" s="155"/>
    </row>
    <row r="6" spans="1:10" ht="12.75" customHeight="1">
      <c r="A6" s="207"/>
      <c r="B6" s="178"/>
      <c r="C6" s="211"/>
      <c r="D6" s="211"/>
      <c r="E6" s="211"/>
      <c r="F6" s="212"/>
      <c r="G6" s="201"/>
      <c r="H6" s="201"/>
      <c r="I6" s="201"/>
      <c r="J6" s="181"/>
    </row>
    <row r="7" spans="1:10" ht="10.5" customHeight="1">
      <c r="A7" s="9"/>
      <c r="B7" s="18"/>
      <c r="C7" s="18"/>
      <c r="D7" s="18"/>
      <c r="E7" s="18"/>
      <c r="F7" s="14"/>
      <c r="G7" s="34"/>
      <c r="H7" s="18"/>
      <c r="I7" s="18"/>
      <c r="J7" s="18"/>
    </row>
    <row r="8" spans="1:10" ht="10.5" customHeight="1">
      <c r="A8" s="73" t="s">
        <v>2</v>
      </c>
      <c r="B8" s="20" t="s">
        <v>215</v>
      </c>
      <c r="F8" s="14"/>
      <c r="G8" s="106">
        <v>236</v>
      </c>
      <c r="H8" s="36">
        <v>0.9184666277485892</v>
      </c>
      <c r="I8" s="108">
        <v>10.063562484062473</v>
      </c>
      <c r="J8" s="36">
        <v>72.3</v>
      </c>
    </row>
    <row r="9" spans="1:10" ht="10.5" customHeight="1">
      <c r="A9" s="73"/>
      <c r="B9" s="18"/>
      <c r="C9" s="20" t="s">
        <v>278</v>
      </c>
      <c r="F9" s="14"/>
      <c r="G9" s="106"/>
      <c r="H9" s="36"/>
      <c r="I9" s="108"/>
      <c r="J9" s="36"/>
    </row>
    <row r="10" spans="1:10" ht="10.5" customHeight="1">
      <c r="A10" s="73" t="s">
        <v>4</v>
      </c>
      <c r="B10" s="18"/>
      <c r="C10" s="18" t="s">
        <v>218</v>
      </c>
      <c r="D10" s="18"/>
      <c r="E10" s="18"/>
      <c r="F10" s="14"/>
      <c r="G10" s="106">
        <v>11</v>
      </c>
      <c r="H10" s="36">
        <v>0.04280988519167153</v>
      </c>
      <c r="I10" s="108">
        <v>0.4690643530707085</v>
      </c>
      <c r="J10" s="36">
        <v>72.6</v>
      </c>
    </row>
    <row r="11" spans="1:10" ht="10.5" customHeight="1">
      <c r="A11" s="73"/>
      <c r="B11" s="18"/>
      <c r="C11" s="18"/>
      <c r="D11" s="18"/>
      <c r="E11" s="18"/>
      <c r="F11" s="14"/>
      <c r="G11" s="106"/>
      <c r="H11" s="36"/>
      <c r="I11" s="108"/>
      <c r="J11" s="36"/>
    </row>
    <row r="12" spans="1:10" ht="10.5" customHeight="1">
      <c r="A12" s="73" t="s">
        <v>5</v>
      </c>
      <c r="B12" s="18" t="s">
        <v>279</v>
      </c>
      <c r="C12" s="18"/>
      <c r="D12" s="18"/>
      <c r="E12" s="18"/>
      <c r="F12" s="14"/>
      <c r="G12" s="106">
        <v>6383</v>
      </c>
      <c r="H12" s="36">
        <v>24.84140883440358</v>
      </c>
      <c r="I12" s="108">
        <v>272.18525142275746</v>
      </c>
      <c r="J12" s="36">
        <v>71.3</v>
      </c>
    </row>
    <row r="13" spans="1:10" ht="10.5" customHeight="1">
      <c r="A13" s="73"/>
      <c r="B13" s="18"/>
      <c r="C13" s="18" t="s">
        <v>217</v>
      </c>
      <c r="D13" s="18"/>
      <c r="E13" s="18"/>
      <c r="F13" s="14"/>
      <c r="G13" s="106"/>
      <c r="H13" s="36"/>
      <c r="I13" s="108"/>
      <c r="J13" s="36"/>
    </row>
    <row r="14" spans="1:10" ht="10.5" customHeight="1">
      <c r="A14" s="73" t="s">
        <v>6</v>
      </c>
      <c r="B14" s="18"/>
      <c r="C14" s="18" t="s">
        <v>220</v>
      </c>
      <c r="D14" s="18"/>
      <c r="E14" s="18"/>
      <c r="F14" s="14"/>
      <c r="G14" s="106">
        <v>6236</v>
      </c>
      <c r="H14" s="36">
        <v>24.26931309593306</v>
      </c>
      <c r="I14" s="108">
        <v>265.9168459771762</v>
      </c>
      <c r="J14" s="36">
        <v>71.2</v>
      </c>
    </row>
    <row r="15" spans="1:10" ht="10.5" customHeight="1">
      <c r="A15" s="73"/>
      <c r="B15" s="18"/>
      <c r="C15" s="18"/>
      <c r="D15" s="14" t="s">
        <v>217</v>
      </c>
      <c r="E15" s="14"/>
      <c r="F15" s="14"/>
      <c r="G15" s="106"/>
      <c r="H15" s="36"/>
      <c r="I15" s="108"/>
      <c r="J15" s="36" t="s">
        <v>143</v>
      </c>
    </row>
    <row r="16" spans="1:10" ht="10.5" customHeight="1">
      <c r="A16" s="73" t="s">
        <v>59</v>
      </c>
      <c r="B16" s="18"/>
      <c r="C16" s="18"/>
      <c r="D16" s="14" t="s">
        <v>280</v>
      </c>
      <c r="E16" s="14"/>
      <c r="F16" s="14"/>
      <c r="G16" s="106">
        <v>2218</v>
      </c>
      <c r="H16" s="36">
        <v>8.63202957773886</v>
      </c>
      <c r="I16" s="108">
        <v>94.58043046462103</v>
      </c>
      <c r="J16" s="36">
        <v>72</v>
      </c>
    </row>
    <row r="17" spans="1:10" ht="10.5" customHeight="1">
      <c r="A17" s="73" t="s">
        <v>60</v>
      </c>
      <c r="B17" s="18"/>
      <c r="C17" s="18"/>
      <c r="D17" s="14" t="s">
        <v>281</v>
      </c>
      <c r="E17" s="14"/>
      <c r="F17" s="14"/>
      <c r="G17" s="106"/>
      <c r="H17" s="36"/>
      <c r="I17" s="108"/>
      <c r="J17" s="36" t="s">
        <v>143</v>
      </c>
    </row>
    <row r="18" spans="1:10" ht="10.5" customHeight="1">
      <c r="A18" s="73"/>
      <c r="B18" s="18"/>
      <c r="C18" s="18"/>
      <c r="D18" s="18"/>
      <c r="E18" s="18"/>
      <c r="F18" s="14" t="s">
        <v>282</v>
      </c>
      <c r="G18" s="106">
        <v>1148</v>
      </c>
      <c r="H18" s="36">
        <v>4.467795290912629</v>
      </c>
      <c r="I18" s="108">
        <v>48.95326157501576</v>
      </c>
      <c r="J18" s="36">
        <v>69.2</v>
      </c>
    </row>
    <row r="19" spans="1:10" ht="10.5" customHeight="1">
      <c r="A19" s="73" t="s">
        <v>61</v>
      </c>
      <c r="B19" s="18"/>
      <c r="C19" s="18"/>
      <c r="D19" s="14" t="s">
        <v>283</v>
      </c>
      <c r="E19" s="14"/>
      <c r="F19" s="14"/>
      <c r="G19" s="106"/>
      <c r="H19" s="36"/>
      <c r="I19" s="108"/>
      <c r="J19" s="36" t="s">
        <v>143</v>
      </c>
    </row>
    <row r="20" spans="1:10" ht="10.5" customHeight="1">
      <c r="A20" s="73"/>
      <c r="B20" s="18"/>
      <c r="C20" s="18"/>
      <c r="D20" s="18"/>
      <c r="E20" s="18"/>
      <c r="F20" s="14" t="s">
        <v>284</v>
      </c>
      <c r="G20" s="106">
        <v>93</v>
      </c>
      <c r="H20" s="36">
        <v>0.3619381202568593</v>
      </c>
      <c r="I20" s="108">
        <v>3.9657258941432625</v>
      </c>
      <c r="J20" s="36">
        <v>71.9</v>
      </c>
    </row>
    <row r="21" spans="1:10" ht="10.5" customHeight="1">
      <c r="A21" s="73" t="s">
        <v>13</v>
      </c>
      <c r="B21" s="18"/>
      <c r="C21" s="18"/>
      <c r="D21" s="14" t="s">
        <v>227</v>
      </c>
      <c r="E21" s="14"/>
      <c r="F21" s="14"/>
      <c r="G21" s="106">
        <v>410</v>
      </c>
      <c r="H21" s="36">
        <v>1.595641175325939</v>
      </c>
      <c r="I21" s="108">
        <v>17.48330770536277</v>
      </c>
      <c r="J21" s="36">
        <v>71.6</v>
      </c>
    </row>
    <row r="22" spans="1:10" ht="10.5" customHeight="1">
      <c r="A22" s="73" t="s">
        <v>62</v>
      </c>
      <c r="B22" s="18"/>
      <c r="C22" s="18"/>
      <c r="D22" s="14" t="s">
        <v>285</v>
      </c>
      <c r="E22" s="14"/>
      <c r="F22" s="14"/>
      <c r="G22" s="106">
        <v>348</v>
      </c>
      <c r="H22" s="36">
        <v>1.3543490951546993</v>
      </c>
      <c r="I22" s="108">
        <v>14.839490442600596</v>
      </c>
      <c r="J22" s="36">
        <v>71.3</v>
      </c>
    </row>
    <row r="23" spans="1:10" ht="10.5" customHeight="1">
      <c r="A23" s="73" t="s">
        <v>63</v>
      </c>
      <c r="B23" s="18"/>
      <c r="C23" s="18"/>
      <c r="D23" s="14" t="s">
        <v>286</v>
      </c>
      <c r="E23" s="14"/>
      <c r="F23" s="14"/>
      <c r="G23" s="106">
        <v>307</v>
      </c>
      <c r="H23" s="36">
        <v>1.1947849776221056</v>
      </c>
      <c r="I23" s="108">
        <v>13.091159672064318</v>
      </c>
      <c r="J23" s="36">
        <v>75.9</v>
      </c>
    </row>
    <row r="24" spans="1:10" ht="10.5" customHeight="1">
      <c r="A24" s="73" t="s">
        <v>64</v>
      </c>
      <c r="B24" s="18"/>
      <c r="C24" s="18"/>
      <c r="D24" s="14" t="s">
        <v>287</v>
      </c>
      <c r="E24" s="14"/>
      <c r="F24" s="14"/>
      <c r="G24" s="106">
        <v>421</v>
      </c>
      <c r="H24" s="36">
        <v>1.6384510605176104</v>
      </c>
      <c r="I24" s="108">
        <v>17.95237205843348</v>
      </c>
      <c r="J24" s="36">
        <v>73.1</v>
      </c>
    </row>
    <row r="25" spans="1:10" ht="10.5" customHeight="1">
      <c r="A25" s="73" t="s">
        <v>15</v>
      </c>
      <c r="B25" s="18"/>
      <c r="C25" s="18"/>
      <c r="D25" s="14" t="s">
        <v>229</v>
      </c>
      <c r="E25" s="14"/>
      <c r="F25" s="14"/>
      <c r="G25" s="106"/>
      <c r="H25" s="36"/>
      <c r="I25" s="108"/>
      <c r="J25" s="36"/>
    </row>
    <row r="26" spans="1:10" ht="10.5" customHeight="1">
      <c r="A26" s="73"/>
      <c r="B26" s="18"/>
      <c r="C26" s="18"/>
      <c r="F26" s="14" t="s">
        <v>288</v>
      </c>
      <c r="G26" s="106">
        <v>499</v>
      </c>
      <c r="H26" s="36">
        <v>1.9420120646040087</v>
      </c>
      <c r="I26" s="108">
        <v>21.27846474384396</v>
      </c>
      <c r="J26" s="36">
        <v>71.6</v>
      </c>
    </row>
    <row r="27" spans="1:10" ht="10.5" customHeight="1">
      <c r="A27" s="73"/>
      <c r="B27" s="18"/>
      <c r="C27" s="18"/>
      <c r="D27" s="18"/>
      <c r="E27" s="18"/>
      <c r="F27" s="14"/>
      <c r="G27" s="106"/>
      <c r="H27" s="36"/>
      <c r="I27" s="108"/>
      <c r="J27" s="36"/>
    </row>
    <row r="28" spans="1:10" ht="10.5" customHeight="1">
      <c r="A28" s="73" t="s">
        <v>16</v>
      </c>
      <c r="B28" s="18" t="s">
        <v>231</v>
      </c>
      <c r="C28" s="18"/>
      <c r="D28" s="18"/>
      <c r="E28" s="18"/>
      <c r="F28" s="14"/>
      <c r="G28" s="106"/>
      <c r="H28" s="36"/>
      <c r="I28" s="108"/>
      <c r="J28" s="36"/>
    </row>
    <row r="29" spans="1:10" ht="10.5" customHeight="1">
      <c r="A29" s="73"/>
      <c r="B29" s="18"/>
      <c r="C29" s="18" t="s">
        <v>232</v>
      </c>
      <c r="D29" s="18"/>
      <c r="E29" s="18"/>
      <c r="F29" s="14"/>
      <c r="G29" s="106"/>
      <c r="H29" s="36"/>
      <c r="I29" s="108"/>
      <c r="J29" s="36"/>
    </row>
    <row r="30" spans="1:10" ht="10.5" customHeight="1">
      <c r="A30" s="73"/>
      <c r="B30" s="18"/>
      <c r="C30" s="18" t="s">
        <v>289</v>
      </c>
      <c r="D30" s="18"/>
      <c r="E30" s="18"/>
      <c r="F30" s="14"/>
      <c r="G30" s="106">
        <v>74</v>
      </c>
      <c r="H30" s="36">
        <v>0.2879937731076085</v>
      </c>
      <c r="I30" s="108">
        <v>3.1555238297484025</v>
      </c>
      <c r="J30" s="36">
        <v>75.1</v>
      </c>
    </row>
    <row r="31" spans="1:10" ht="10.5" customHeight="1">
      <c r="A31" s="73"/>
      <c r="B31" s="18"/>
      <c r="C31" s="18"/>
      <c r="D31" s="18"/>
      <c r="E31" s="18"/>
      <c r="F31" s="14"/>
      <c r="G31" s="106"/>
      <c r="H31" s="36"/>
      <c r="I31" s="108"/>
      <c r="J31" s="36"/>
    </row>
    <row r="32" spans="1:10" ht="10.5" customHeight="1">
      <c r="A32" s="73" t="s">
        <v>17</v>
      </c>
      <c r="B32" s="18" t="s">
        <v>234</v>
      </c>
      <c r="C32" s="18"/>
      <c r="D32" s="18"/>
      <c r="E32" s="18"/>
      <c r="F32" s="14"/>
      <c r="G32" s="106"/>
      <c r="H32" s="36"/>
      <c r="I32" s="108"/>
      <c r="J32" s="36"/>
    </row>
    <row r="33" spans="1:10" ht="10.5" customHeight="1">
      <c r="A33" s="73"/>
      <c r="B33" s="18"/>
      <c r="C33" s="18" t="s">
        <v>290</v>
      </c>
      <c r="D33" s="18"/>
      <c r="E33" s="18"/>
      <c r="F33" s="14"/>
      <c r="G33" s="106">
        <v>1688</v>
      </c>
      <c r="H33" s="36">
        <v>6.569371473049231</v>
      </c>
      <c r="I33" s="108">
        <v>71.98005708939598</v>
      </c>
      <c r="J33" s="36">
        <v>78.8</v>
      </c>
    </row>
    <row r="34" spans="1:10" ht="10.5" customHeight="1">
      <c r="A34" s="73"/>
      <c r="B34" s="18"/>
      <c r="C34" s="18" t="s">
        <v>217</v>
      </c>
      <c r="D34" s="18"/>
      <c r="E34" s="18"/>
      <c r="F34" s="14"/>
      <c r="G34" s="106"/>
      <c r="H34" s="36"/>
      <c r="I34" s="108"/>
      <c r="J34" s="36"/>
    </row>
    <row r="35" spans="1:10" ht="10.5" customHeight="1">
      <c r="A35" s="73" t="s">
        <v>18</v>
      </c>
      <c r="B35" s="18"/>
      <c r="C35" s="18" t="s">
        <v>236</v>
      </c>
      <c r="D35" s="18"/>
      <c r="E35" s="18"/>
      <c r="F35" s="14"/>
      <c r="G35" s="106">
        <v>1554</v>
      </c>
      <c r="H35" s="36">
        <v>6.047869235259778</v>
      </c>
      <c r="I35" s="108">
        <v>66.26600042471645</v>
      </c>
      <c r="J35" s="36">
        <v>79.1</v>
      </c>
    </row>
    <row r="36" spans="1:10" ht="10.5" customHeight="1">
      <c r="A36" s="73"/>
      <c r="B36" s="18"/>
      <c r="C36" s="18"/>
      <c r="D36" s="18"/>
      <c r="E36" s="18"/>
      <c r="F36" s="14"/>
      <c r="G36" s="106"/>
      <c r="H36" s="36"/>
      <c r="I36" s="108"/>
      <c r="J36" s="36"/>
    </row>
    <row r="37" spans="1:10" ht="10.5" customHeight="1">
      <c r="A37" s="73" t="s">
        <v>19</v>
      </c>
      <c r="B37" s="18" t="s">
        <v>291</v>
      </c>
      <c r="C37" s="18"/>
      <c r="D37" s="18"/>
      <c r="E37" s="18"/>
      <c r="F37" s="14"/>
      <c r="G37" s="106">
        <v>327</v>
      </c>
      <c r="H37" s="36">
        <v>1.2726211325160537</v>
      </c>
      <c r="I37" s="108">
        <v>13.944003950374697</v>
      </c>
      <c r="J37" s="36">
        <v>72.4</v>
      </c>
    </row>
    <row r="38" spans="1:10" ht="10.5" customHeight="1">
      <c r="A38" s="73"/>
      <c r="B38" s="18"/>
      <c r="C38" s="18" t="s">
        <v>217</v>
      </c>
      <c r="D38" s="18"/>
      <c r="E38" s="18"/>
      <c r="F38" s="14"/>
      <c r="G38" s="106"/>
      <c r="H38" s="36"/>
      <c r="I38" s="108"/>
      <c r="J38" s="36"/>
    </row>
    <row r="39" spans="1:10" ht="10.5" customHeight="1">
      <c r="A39" s="73" t="s">
        <v>20</v>
      </c>
      <c r="B39" s="18"/>
      <c r="C39" s="18" t="s">
        <v>238</v>
      </c>
      <c r="D39" s="18"/>
      <c r="E39" s="18"/>
      <c r="F39" s="14"/>
      <c r="G39" s="106">
        <v>127</v>
      </c>
      <c r="H39" s="36">
        <v>0.4942595835765713</v>
      </c>
      <c r="I39" s="108">
        <v>5.415561167270907</v>
      </c>
      <c r="J39" s="36">
        <v>54.3</v>
      </c>
    </row>
    <row r="40" spans="1:10" ht="10.5" customHeight="1">
      <c r="A40" s="73"/>
      <c r="B40" s="18"/>
      <c r="C40" s="18"/>
      <c r="D40" s="18"/>
      <c r="E40" s="18"/>
      <c r="F40" s="14"/>
      <c r="G40" s="106"/>
      <c r="H40" s="36"/>
      <c r="I40" s="108"/>
      <c r="J40" s="36"/>
    </row>
    <row r="41" spans="1:10" ht="10.5" customHeight="1">
      <c r="A41" s="73" t="s">
        <v>65</v>
      </c>
      <c r="B41" s="18" t="s">
        <v>292</v>
      </c>
      <c r="C41" s="18"/>
      <c r="D41" s="18"/>
      <c r="E41" s="18"/>
      <c r="F41" s="14"/>
      <c r="G41" s="106">
        <v>470</v>
      </c>
      <c r="H41" s="36">
        <v>1.8291496400077836</v>
      </c>
      <c r="I41" s="108">
        <v>20.041840540293908</v>
      </c>
      <c r="J41" s="36">
        <v>72.5</v>
      </c>
    </row>
    <row r="42" spans="1:10" ht="10.5" customHeight="1">
      <c r="A42" s="73"/>
      <c r="B42" s="18"/>
      <c r="C42" s="18"/>
      <c r="D42" s="18"/>
      <c r="E42" s="18"/>
      <c r="F42" s="14"/>
      <c r="G42" s="106"/>
      <c r="H42" s="36"/>
      <c r="I42" s="108"/>
      <c r="J42" s="36"/>
    </row>
    <row r="43" spans="1:10" ht="10.5" customHeight="1">
      <c r="A43" s="73" t="s">
        <v>21</v>
      </c>
      <c r="B43" s="18" t="s">
        <v>293</v>
      </c>
      <c r="C43" s="18"/>
      <c r="D43" s="18"/>
      <c r="E43" s="18"/>
      <c r="F43" s="14"/>
      <c r="G43" s="106">
        <v>11911</v>
      </c>
      <c r="H43" s="36">
        <v>46.35532204709087</v>
      </c>
      <c r="I43" s="108">
        <v>507.9114099477462</v>
      </c>
      <c r="J43" s="36">
        <v>79.8</v>
      </c>
    </row>
    <row r="44" spans="1:10" ht="10.5" customHeight="1">
      <c r="A44" s="73"/>
      <c r="B44" s="18"/>
      <c r="C44" s="18" t="s">
        <v>217</v>
      </c>
      <c r="D44" s="18"/>
      <c r="E44" s="18"/>
      <c r="F44" s="14"/>
      <c r="G44" s="106"/>
      <c r="H44" s="36"/>
      <c r="I44" s="108"/>
      <c r="J44" s="36"/>
    </row>
    <row r="45" spans="1:10" ht="10.5" customHeight="1">
      <c r="A45" s="73" t="s">
        <v>66</v>
      </c>
      <c r="B45" s="18"/>
      <c r="C45" s="18" t="s">
        <v>294</v>
      </c>
      <c r="D45" s="18"/>
      <c r="E45" s="18"/>
      <c r="F45" s="14"/>
      <c r="G45" s="106">
        <v>1121</v>
      </c>
      <c r="H45" s="36">
        <v>4.362716481805799</v>
      </c>
      <c r="I45" s="108">
        <v>47.80192179929674</v>
      </c>
      <c r="J45" s="36">
        <v>82.5</v>
      </c>
    </row>
    <row r="46" spans="1:10" ht="10.5" customHeight="1">
      <c r="A46" s="73" t="s">
        <v>22</v>
      </c>
      <c r="B46" s="18"/>
      <c r="C46" s="18" t="s">
        <v>241</v>
      </c>
      <c r="D46" s="18"/>
      <c r="E46" s="18"/>
      <c r="F46" s="14"/>
      <c r="G46" s="106">
        <v>5341</v>
      </c>
      <c r="H46" s="36">
        <v>20.786145164428877</v>
      </c>
      <c r="I46" s="108">
        <v>227.75206452278672</v>
      </c>
      <c r="J46" s="36">
        <v>78.5</v>
      </c>
    </row>
    <row r="47" spans="1:10" ht="10.5" customHeight="1">
      <c r="A47" s="73"/>
      <c r="B47" s="18"/>
      <c r="C47" s="18"/>
      <c r="D47" s="14" t="s">
        <v>217</v>
      </c>
      <c r="E47" s="14"/>
      <c r="F47" s="14"/>
      <c r="G47" s="106"/>
      <c r="H47" s="36"/>
      <c r="I47" s="108"/>
      <c r="J47" s="36"/>
    </row>
    <row r="48" spans="1:10" ht="10.5" customHeight="1">
      <c r="A48" s="73" t="s">
        <v>67</v>
      </c>
      <c r="B48" s="18"/>
      <c r="C48" s="18"/>
      <c r="D48" s="14" t="s">
        <v>295</v>
      </c>
      <c r="E48" s="14"/>
      <c r="F48" s="14"/>
      <c r="G48" s="106">
        <v>2105</v>
      </c>
      <c r="H48" s="36">
        <v>8.192255302588052</v>
      </c>
      <c r="I48" s="108">
        <v>89.7618602921674</v>
      </c>
      <c r="J48" s="36">
        <v>74.3</v>
      </c>
    </row>
    <row r="49" spans="1:10" ht="10.5" customHeight="1">
      <c r="A49" s="73" t="s">
        <v>68</v>
      </c>
      <c r="B49" s="18"/>
      <c r="C49" s="18"/>
      <c r="D49" s="14" t="s">
        <v>296</v>
      </c>
      <c r="E49" s="14"/>
      <c r="F49" s="14"/>
      <c r="G49" s="106">
        <v>185</v>
      </c>
      <c r="H49" s="36">
        <v>0.7199844327690212</v>
      </c>
      <c r="I49" s="108">
        <v>7.888809574371006</v>
      </c>
      <c r="J49" s="36">
        <v>73.5</v>
      </c>
    </row>
    <row r="50" spans="1:10" ht="10.5" customHeight="1">
      <c r="A50" s="73" t="s">
        <v>69</v>
      </c>
      <c r="B50" s="18"/>
      <c r="C50" s="18" t="s">
        <v>242</v>
      </c>
      <c r="D50" s="18"/>
      <c r="E50" s="18"/>
      <c r="F50" s="14"/>
      <c r="G50" s="106">
        <v>2034</v>
      </c>
      <c r="H50" s="36">
        <v>7.915936952714536</v>
      </c>
      <c r="I50" s="108">
        <v>86.73426310416555</v>
      </c>
      <c r="J50" s="36">
        <v>80.4</v>
      </c>
    </row>
    <row r="51" spans="1:10" ht="10.5" customHeight="1">
      <c r="A51" s="73" t="s">
        <v>24</v>
      </c>
      <c r="B51" s="18"/>
      <c r="C51" s="18" t="s">
        <v>244</v>
      </c>
      <c r="D51" s="18"/>
      <c r="E51" s="18"/>
      <c r="F51" s="14"/>
      <c r="G51" s="106">
        <v>2359</v>
      </c>
      <c r="H51" s="36">
        <v>9.180774469741195</v>
      </c>
      <c r="I51" s="108">
        <v>100.5929826267092</v>
      </c>
      <c r="J51" s="36">
        <v>81.2</v>
      </c>
    </row>
    <row r="52" spans="1:10" ht="10.5" customHeight="1">
      <c r="A52" s="73"/>
      <c r="B52" s="18"/>
      <c r="C52" s="18"/>
      <c r="D52" s="14" t="s">
        <v>217</v>
      </c>
      <c r="E52" s="14"/>
      <c r="F52" s="14"/>
      <c r="G52" s="106"/>
      <c r="H52" s="36"/>
      <c r="I52" s="108"/>
      <c r="J52" s="36"/>
    </row>
    <row r="53" spans="1:10" ht="10.5" customHeight="1">
      <c r="A53" s="73" t="s">
        <v>70</v>
      </c>
      <c r="B53" s="18"/>
      <c r="C53" s="18"/>
      <c r="D53" s="14" t="s">
        <v>297</v>
      </c>
      <c r="E53" s="14"/>
      <c r="F53" s="14"/>
      <c r="G53" s="106"/>
      <c r="H53" s="36"/>
      <c r="I53" s="108"/>
      <c r="J53" s="36"/>
    </row>
    <row r="54" spans="1:10" ht="10.5" customHeight="1">
      <c r="A54" s="73"/>
      <c r="B54" s="18"/>
      <c r="C54" s="18"/>
      <c r="F54" s="14" t="s">
        <v>298</v>
      </c>
      <c r="G54" s="106">
        <v>639</v>
      </c>
      <c r="H54" s="36">
        <v>2.4868651488616464</v>
      </c>
      <c r="I54" s="108">
        <v>27.24837469201661</v>
      </c>
      <c r="J54" s="36">
        <v>82.9</v>
      </c>
    </row>
    <row r="55" spans="1:10" ht="10.5" customHeight="1">
      <c r="A55" s="73" t="s">
        <v>71</v>
      </c>
      <c r="B55" s="18"/>
      <c r="C55" s="18" t="s">
        <v>299</v>
      </c>
      <c r="D55" s="18"/>
      <c r="E55" s="18"/>
      <c r="F55" s="14"/>
      <c r="G55" s="106"/>
      <c r="H55" s="36"/>
      <c r="I55" s="108"/>
      <c r="J55" s="36"/>
    </row>
    <row r="56" spans="1:10" ht="10.5" customHeight="1">
      <c r="A56" s="73"/>
      <c r="B56" s="18"/>
      <c r="C56" s="18"/>
      <c r="D56" s="14" t="s">
        <v>300</v>
      </c>
      <c r="E56" s="14"/>
      <c r="F56" s="14"/>
      <c r="G56" s="106">
        <v>661</v>
      </c>
      <c r="H56" s="36">
        <v>2.5724849192449892</v>
      </c>
      <c r="I56" s="108">
        <v>28.186503398158028</v>
      </c>
      <c r="J56" s="36">
        <v>82.1</v>
      </c>
    </row>
    <row r="57" spans="1:10" ht="10.5" customHeight="1">
      <c r="A57" s="73"/>
      <c r="B57" s="18"/>
      <c r="C57" s="18"/>
      <c r="D57" s="18"/>
      <c r="E57" s="18"/>
      <c r="F57" s="14"/>
      <c r="G57" s="106"/>
      <c r="H57" s="36"/>
      <c r="I57" s="108"/>
      <c r="J57" s="36"/>
    </row>
    <row r="58" spans="1:10" ht="10.5" customHeight="1">
      <c r="A58" s="73" t="s">
        <v>26</v>
      </c>
      <c r="B58" s="18" t="s">
        <v>301</v>
      </c>
      <c r="C58" s="18"/>
      <c r="D58" s="18"/>
      <c r="E58" s="18"/>
      <c r="F58" s="14"/>
      <c r="G58" s="106">
        <v>1411</v>
      </c>
      <c r="H58" s="36">
        <v>5.491340727768049</v>
      </c>
      <c r="I58" s="108">
        <v>60.16816383479724</v>
      </c>
      <c r="J58" s="36">
        <v>77.7</v>
      </c>
    </row>
    <row r="59" spans="1:10" ht="10.5" customHeight="1">
      <c r="A59" s="73"/>
      <c r="B59" s="18"/>
      <c r="C59" s="18" t="s">
        <v>217</v>
      </c>
      <c r="D59" s="18"/>
      <c r="E59" s="18"/>
      <c r="F59" s="14"/>
      <c r="G59" s="106"/>
      <c r="H59" s="36"/>
      <c r="I59" s="108"/>
      <c r="J59" s="36"/>
    </row>
    <row r="60" spans="1:10" ht="10.5" customHeight="1">
      <c r="A60" s="73" t="s">
        <v>27</v>
      </c>
      <c r="B60" s="18"/>
      <c r="C60" s="18" t="s">
        <v>246</v>
      </c>
      <c r="D60" s="18"/>
      <c r="E60" s="18"/>
      <c r="F60" s="14"/>
      <c r="G60" s="106">
        <v>444</v>
      </c>
      <c r="H60" s="36">
        <v>1.7279626386456508</v>
      </c>
      <c r="I60" s="108">
        <v>18.933142978490416</v>
      </c>
      <c r="J60" s="36">
        <v>79.9</v>
      </c>
    </row>
    <row r="61" spans="1:10" ht="10.5" customHeight="1">
      <c r="A61" s="73" t="s">
        <v>28</v>
      </c>
      <c r="B61" s="18"/>
      <c r="C61" s="18" t="s">
        <v>302</v>
      </c>
      <c r="D61" s="18"/>
      <c r="E61" s="18"/>
      <c r="F61" s="14"/>
      <c r="G61" s="106">
        <v>773</v>
      </c>
      <c r="H61" s="36">
        <v>3.0083673866510994</v>
      </c>
      <c r="I61" s="108">
        <v>32.96243135669615</v>
      </c>
      <c r="J61" s="36">
        <v>77.3</v>
      </c>
    </row>
    <row r="62" spans="1:8" ht="10.5" customHeight="1">
      <c r="A62" s="11"/>
      <c r="B62" s="18"/>
      <c r="C62" s="18"/>
      <c r="D62" s="18"/>
      <c r="E62" s="18"/>
      <c r="F62" s="18"/>
      <c r="G62" s="34"/>
      <c r="H62" s="36"/>
    </row>
    <row r="63" spans="1:8" ht="10.5" customHeight="1">
      <c r="A63" s="11"/>
      <c r="B63" s="18"/>
      <c r="C63" s="18"/>
      <c r="D63" s="18"/>
      <c r="E63" s="18"/>
      <c r="F63" s="36"/>
      <c r="G63" s="34"/>
      <c r="H63" s="36"/>
    </row>
    <row r="64" spans="1:8" ht="10.5" customHeight="1">
      <c r="A64" s="11"/>
      <c r="B64" s="18"/>
      <c r="C64" s="18"/>
      <c r="D64" s="18"/>
      <c r="E64" s="18"/>
      <c r="F64" s="18"/>
      <c r="G64" s="34"/>
      <c r="H64" s="36"/>
    </row>
    <row r="65" spans="1:8" ht="10.5" customHeight="1">
      <c r="A65" s="11"/>
      <c r="B65" s="18"/>
      <c r="C65" s="18"/>
      <c r="D65" s="18"/>
      <c r="E65" s="18"/>
      <c r="F65" s="18"/>
      <c r="G65" s="34"/>
      <c r="H65" s="36"/>
    </row>
    <row r="66" spans="1:8" ht="10.5" customHeight="1">
      <c r="A66" s="11"/>
      <c r="B66" s="18"/>
      <c r="C66" s="18"/>
      <c r="D66" s="18"/>
      <c r="E66" s="18"/>
      <c r="F66" s="18"/>
      <c r="G66" s="34"/>
      <c r="H66" s="36"/>
    </row>
    <row r="67" spans="1:9" ht="10.5" customHeight="1">
      <c r="A67" s="11"/>
      <c r="B67" s="18"/>
      <c r="C67" s="18"/>
      <c r="D67" s="18"/>
      <c r="E67" s="18"/>
      <c r="F67" s="18"/>
      <c r="G67" s="34"/>
      <c r="H67" s="36"/>
      <c r="I67" s="36"/>
    </row>
    <row r="68" spans="1:7" ht="10.5" customHeight="1">
      <c r="A68" s="11"/>
      <c r="B68" s="18"/>
      <c r="C68" s="18"/>
      <c r="D68" s="18"/>
      <c r="E68" s="18"/>
      <c r="F68" s="18"/>
      <c r="G68" s="34"/>
    </row>
    <row r="69" spans="1:7" ht="10.5" customHeight="1">
      <c r="A69" s="11"/>
      <c r="B69" s="18"/>
      <c r="C69" s="18"/>
      <c r="D69" s="18"/>
      <c r="E69" s="18"/>
      <c r="F69" s="18"/>
      <c r="G69" s="34"/>
    </row>
    <row r="70" spans="1:7" ht="10.5" customHeight="1">
      <c r="A70" s="11"/>
      <c r="B70" s="18"/>
      <c r="C70" s="18"/>
      <c r="D70" s="18"/>
      <c r="E70" s="18"/>
      <c r="F70" s="18"/>
      <c r="G70" s="34"/>
    </row>
    <row r="71" spans="1:7" ht="10.5" customHeight="1">
      <c r="A71" s="11"/>
      <c r="B71" s="18"/>
      <c r="C71" s="18"/>
      <c r="D71" s="18"/>
      <c r="E71" s="18"/>
      <c r="F71" s="18"/>
      <c r="G71" s="34"/>
    </row>
    <row r="72" spans="1:7" ht="10.5" customHeight="1">
      <c r="A72" s="11"/>
      <c r="B72" s="18"/>
      <c r="C72" s="18"/>
      <c r="D72" s="18"/>
      <c r="E72" s="18"/>
      <c r="F72" s="18"/>
      <c r="G72" s="34"/>
    </row>
    <row r="73" spans="1:7" ht="10.5" customHeight="1">
      <c r="A73" s="11"/>
      <c r="B73" s="18"/>
      <c r="C73" s="18"/>
      <c r="D73" s="18"/>
      <c r="E73" s="18"/>
      <c r="F73" s="18"/>
      <c r="G73" s="34"/>
    </row>
    <row r="74" spans="1:7" ht="10.5" customHeight="1">
      <c r="A74" s="11"/>
      <c r="B74" s="18"/>
      <c r="C74" s="18"/>
      <c r="D74" s="18"/>
      <c r="E74" s="18"/>
      <c r="F74" s="18"/>
      <c r="G74" s="34"/>
    </row>
    <row r="75" spans="1:10" ht="12.75" customHeight="1">
      <c r="A75" s="12" t="s">
        <v>394</v>
      </c>
      <c r="B75" s="12"/>
      <c r="C75" s="12"/>
      <c r="D75" s="12"/>
      <c r="E75" s="12"/>
      <c r="F75" s="12"/>
      <c r="G75" s="37"/>
      <c r="H75" s="13"/>
      <c r="I75" s="13"/>
      <c r="J75" s="13"/>
    </row>
    <row r="76" spans="1:10" ht="12.75" customHeight="1">
      <c r="A76" s="12" t="s">
        <v>57</v>
      </c>
      <c r="B76" s="12"/>
      <c r="C76" s="12"/>
      <c r="D76" s="12"/>
      <c r="E76" s="12"/>
      <c r="F76" s="12"/>
      <c r="G76" s="37"/>
      <c r="H76" s="13"/>
      <c r="I76" s="13"/>
      <c r="J76" s="13"/>
    </row>
    <row r="77" spans="1:7" ht="12.75" customHeight="1">
      <c r="A77" s="18"/>
      <c r="B77" s="18"/>
      <c r="C77" s="18"/>
      <c r="D77" s="18"/>
      <c r="E77" s="18"/>
      <c r="F77" s="18"/>
      <c r="G77" s="34"/>
    </row>
    <row r="78" spans="1:10" ht="12.75" customHeight="1">
      <c r="A78" s="203" t="s">
        <v>0</v>
      </c>
      <c r="B78" s="209" t="s">
        <v>1</v>
      </c>
      <c r="C78" s="173"/>
      <c r="D78" s="173"/>
      <c r="E78" s="173"/>
      <c r="F78" s="174"/>
      <c r="G78" s="214" t="s">
        <v>162</v>
      </c>
      <c r="H78" s="214" t="s">
        <v>163</v>
      </c>
      <c r="I78" s="199" t="s">
        <v>58</v>
      </c>
      <c r="J78" s="172" t="s">
        <v>161</v>
      </c>
    </row>
    <row r="79" spans="1:10" ht="12.75" customHeight="1">
      <c r="A79" s="205"/>
      <c r="B79" s="175"/>
      <c r="C79" s="191"/>
      <c r="D79" s="191"/>
      <c r="E79" s="191"/>
      <c r="F79" s="213"/>
      <c r="G79" s="215"/>
      <c r="H79" s="215"/>
      <c r="I79" s="215"/>
      <c r="J79" s="180"/>
    </row>
    <row r="80" spans="1:10" ht="12.75" customHeight="1">
      <c r="A80" s="207"/>
      <c r="B80" s="178"/>
      <c r="C80" s="211"/>
      <c r="D80" s="211"/>
      <c r="E80" s="211"/>
      <c r="F80" s="212"/>
      <c r="G80" s="201"/>
      <c r="H80" s="201"/>
      <c r="I80" s="201"/>
      <c r="J80" s="181"/>
    </row>
    <row r="81" spans="1:10" ht="10.5" customHeight="1">
      <c r="A81" s="84"/>
      <c r="B81" s="18"/>
      <c r="C81" s="18"/>
      <c r="D81" s="18"/>
      <c r="E81" s="18"/>
      <c r="F81" s="14"/>
      <c r="G81" s="35"/>
      <c r="H81" s="35"/>
      <c r="I81" s="160"/>
      <c r="J81" s="35"/>
    </row>
    <row r="82" spans="1:10" ht="10.5" customHeight="1">
      <c r="A82" s="73" t="s">
        <v>29</v>
      </c>
      <c r="B82" s="18" t="s">
        <v>303</v>
      </c>
      <c r="C82" s="18"/>
      <c r="D82" s="18"/>
      <c r="E82" s="18"/>
      <c r="F82" s="14"/>
      <c r="G82" s="106">
        <v>1425</v>
      </c>
      <c r="H82" s="36">
        <v>5.545826036193812</v>
      </c>
      <c r="I82" s="160">
        <v>60.76515482961451</v>
      </c>
      <c r="J82" s="36">
        <v>69.1</v>
      </c>
    </row>
    <row r="83" spans="1:10" ht="10.5" customHeight="1">
      <c r="A83" s="73"/>
      <c r="B83" s="18"/>
      <c r="C83" s="18" t="s">
        <v>217</v>
      </c>
      <c r="D83" s="18"/>
      <c r="E83" s="18"/>
      <c r="F83" s="14"/>
      <c r="G83" s="106"/>
      <c r="H83" s="36"/>
      <c r="I83" s="160"/>
      <c r="J83" s="36"/>
    </row>
    <row r="84" spans="1:10" ht="10.5" customHeight="1">
      <c r="A84" s="73" t="s">
        <v>73</v>
      </c>
      <c r="B84" s="18"/>
      <c r="C84" s="18" t="s">
        <v>304</v>
      </c>
      <c r="D84" s="18"/>
      <c r="E84" s="18"/>
      <c r="F84" s="14"/>
      <c r="G84" s="106">
        <v>627</v>
      </c>
      <c r="H84" s="36">
        <v>2.440163455925277</v>
      </c>
      <c r="I84" s="160">
        <v>26.736668125030384</v>
      </c>
      <c r="J84" s="36">
        <v>60.8</v>
      </c>
    </row>
    <row r="85" spans="1:10" ht="10.5" customHeight="1">
      <c r="A85" s="14"/>
      <c r="D85" s="14" t="s">
        <v>217</v>
      </c>
      <c r="E85" s="14"/>
      <c r="F85" s="14"/>
      <c r="G85" s="106"/>
      <c r="H85" s="36"/>
      <c r="I85" s="160"/>
      <c r="J85" s="36"/>
    </row>
    <row r="86" spans="1:10" ht="10.5" customHeight="1">
      <c r="A86" s="85" t="s">
        <v>30</v>
      </c>
      <c r="B86" s="18"/>
      <c r="C86" s="18"/>
      <c r="D86" s="14" t="s">
        <v>250</v>
      </c>
      <c r="E86" s="14"/>
      <c r="F86" s="14"/>
      <c r="G86" s="106">
        <v>416</v>
      </c>
      <c r="H86" s="36">
        <v>1.6189920217941234</v>
      </c>
      <c r="I86" s="160">
        <v>17.739160988855883</v>
      </c>
      <c r="J86" s="36">
        <v>56.6</v>
      </c>
    </row>
    <row r="87" spans="1:10" ht="10.5" customHeight="1">
      <c r="A87" s="86"/>
      <c r="B87" s="18"/>
      <c r="C87" s="18"/>
      <c r="D87" s="18"/>
      <c r="E87" s="18"/>
      <c r="F87" s="14"/>
      <c r="G87" s="106"/>
      <c r="H87" s="36"/>
      <c r="I87" s="160"/>
      <c r="J87" s="36"/>
    </row>
    <row r="88" spans="1:10" ht="10.5" customHeight="1">
      <c r="A88" s="85" t="s">
        <v>31</v>
      </c>
      <c r="B88" s="18" t="s">
        <v>251</v>
      </c>
      <c r="C88" s="18"/>
      <c r="D88" s="18"/>
      <c r="E88" s="18"/>
      <c r="F88" s="14"/>
      <c r="G88" s="106"/>
      <c r="H88" s="36"/>
      <c r="I88" s="160"/>
      <c r="J88" s="36"/>
    </row>
    <row r="89" spans="1:10" ht="10.5" customHeight="1">
      <c r="A89" s="14"/>
      <c r="C89" s="20" t="s">
        <v>305</v>
      </c>
      <c r="F89" s="14"/>
      <c r="G89" s="106">
        <v>68</v>
      </c>
      <c r="H89" s="36">
        <v>0.264642926639424</v>
      </c>
      <c r="I89" s="160">
        <v>2.8996705462552885</v>
      </c>
      <c r="J89" s="36">
        <v>73.5</v>
      </c>
    </row>
    <row r="90" spans="1:10" ht="10.5" customHeight="1">
      <c r="A90" s="14"/>
      <c r="F90" s="14"/>
      <c r="G90" s="106"/>
      <c r="H90" s="36"/>
      <c r="I90" s="160"/>
      <c r="J90" s="36"/>
    </row>
    <row r="91" spans="1:10" ht="10.5" customHeight="1">
      <c r="A91" s="14" t="s">
        <v>32</v>
      </c>
      <c r="B91" s="20" t="s">
        <v>306</v>
      </c>
      <c r="F91" s="14"/>
      <c r="G91" s="106">
        <v>295</v>
      </c>
      <c r="H91" s="36">
        <v>1.1480832846857365</v>
      </c>
      <c r="I91" s="160">
        <v>12.579453105078091</v>
      </c>
      <c r="J91" s="36">
        <v>79.6</v>
      </c>
    </row>
    <row r="92" spans="1:10" ht="10.5" customHeight="1">
      <c r="A92" s="14"/>
      <c r="F92" s="14"/>
      <c r="G92" s="106"/>
      <c r="H92" s="36"/>
      <c r="I92" s="160"/>
      <c r="J92" s="36"/>
    </row>
    <row r="93" spans="1:10" ht="10.5" customHeight="1">
      <c r="A93" s="14" t="s">
        <v>34</v>
      </c>
      <c r="B93" s="20" t="s">
        <v>307</v>
      </c>
      <c r="F93" s="14"/>
      <c r="G93" s="106"/>
      <c r="H93" s="36"/>
      <c r="I93" s="160"/>
      <c r="J93" s="36"/>
    </row>
    <row r="94" spans="1:10" ht="10.5" customHeight="1">
      <c r="A94" s="14"/>
      <c r="C94" s="20" t="s">
        <v>308</v>
      </c>
      <c r="F94" s="14"/>
      <c r="G94" s="106">
        <v>40</v>
      </c>
      <c r="H94" s="36">
        <v>0.15567230978789648</v>
      </c>
      <c r="I94" s="160">
        <v>1.705688556620758</v>
      </c>
      <c r="J94" s="36">
        <v>1.7</v>
      </c>
    </row>
    <row r="95" spans="1:10" ht="10.5" customHeight="1">
      <c r="A95" s="14"/>
      <c r="F95" s="14"/>
      <c r="G95" s="106"/>
      <c r="H95" s="36"/>
      <c r="I95" s="160"/>
      <c r="J95" s="36"/>
    </row>
    <row r="96" spans="1:10" ht="10.5" customHeight="1">
      <c r="A96" s="14" t="s">
        <v>36</v>
      </c>
      <c r="B96" s="20" t="s">
        <v>309</v>
      </c>
      <c r="F96" s="14"/>
      <c r="G96" s="106"/>
      <c r="H96" s="36"/>
      <c r="I96" s="160"/>
      <c r="J96" s="36"/>
    </row>
    <row r="97" spans="1:10" ht="10.5" customHeight="1">
      <c r="A97" s="14"/>
      <c r="C97" s="20" t="s">
        <v>310</v>
      </c>
      <c r="F97" s="14"/>
      <c r="G97" s="106">
        <v>41</v>
      </c>
      <c r="H97" s="36">
        <v>0.1595641175325939</v>
      </c>
      <c r="I97" s="160">
        <v>1.748330770536277</v>
      </c>
      <c r="J97" s="36">
        <v>32.1</v>
      </c>
    </row>
    <row r="98" spans="1:10" ht="10.5" customHeight="1">
      <c r="A98" s="14"/>
      <c r="F98" s="14"/>
      <c r="G98" s="106"/>
      <c r="H98" s="36"/>
      <c r="I98" s="160"/>
      <c r="J98" s="36"/>
    </row>
    <row r="99" spans="1:10" ht="10.5" customHeight="1">
      <c r="A99" s="14" t="s">
        <v>37</v>
      </c>
      <c r="B99" s="20" t="s">
        <v>311</v>
      </c>
      <c r="F99" s="14"/>
      <c r="G99" s="106"/>
      <c r="H99" s="36"/>
      <c r="I99" s="160"/>
      <c r="J99" s="36"/>
    </row>
    <row r="100" spans="1:10" ht="10.5" customHeight="1">
      <c r="A100" s="14"/>
      <c r="C100" s="55" t="s">
        <v>312</v>
      </c>
      <c r="F100" s="14"/>
      <c r="G100" s="106"/>
      <c r="H100" s="36"/>
      <c r="I100" s="160"/>
      <c r="J100" s="36"/>
    </row>
    <row r="101" spans="1:10" ht="10.5" customHeight="1">
      <c r="A101" s="14"/>
      <c r="C101" s="20" t="s">
        <v>313</v>
      </c>
      <c r="D101" s="55"/>
      <c r="F101" s="14"/>
      <c r="G101" s="106">
        <v>242</v>
      </c>
      <c r="H101" s="36">
        <v>0.9418174742167736</v>
      </c>
      <c r="I101" s="160">
        <v>10.319415767555586</v>
      </c>
      <c r="J101" s="36">
        <v>61.6</v>
      </c>
    </row>
    <row r="102" spans="1:10" ht="10.5" customHeight="1">
      <c r="A102" s="14"/>
      <c r="F102" s="14"/>
      <c r="G102" s="106"/>
      <c r="H102" s="36"/>
      <c r="I102" s="160"/>
      <c r="J102" s="36"/>
    </row>
    <row r="103" spans="1:10" ht="10.5" customHeight="1">
      <c r="A103" s="14" t="s">
        <v>39</v>
      </c>
      <c r="B103" s="20" t="s">
        <v>314</v>
      </c>
      <c r="F103" s="14"/>
      <c r="G103" s="106"/>
      <c r="H103" s="36"/>
      <c r="I103" s="160"/>
      <c r="J103" s="36"/>
    </row>
    <row r="104" spans="1:10" ht="10.5" customHeight="1">
      <c r="A104" s="14"/>
      <c r="C104" s="20" t="s">
        <v>315</v>
      </c>
      <c r="F104" s="14"/>
      <c r="G104" s="106">
        <v>1061</v>
      </c>
      <c r="H104" s="36">
        <v>4.129208017123954</v>
      </c>
      <c r="I104" s="160">
        <v>45.24338896436561</v>
      </c>
      <c r="J104" s="36">
        <v>59.6</v>
      </c>
    </row>
    <row r="105" spans="1:10" ht="10.5" customHeight="1">
      <c r="A105" s="14"/>
      <c r="C105" s="20" t="s">
        <v>217</v>
      </c>
      <c r="F105" s="14"/>
      <c r="G105" s="106"/>
      <c r="H105" s="36"/>
      <c r="I105" s="160"/>
      <c r="J105" s="36"/>
    </row>
    <row r="106" spans="1:10" ht="10.5" customHeight="1">
      <c r="A106" s="14" t="s">
        <v>75</v>
      </c>
      <c r="C106" s="20" t="s">
        <v>316</v>
      </c>
      <c r="F106" s="14"/>
      <c r="G106" s="106">
        <v>205</v>
      </c>
      <c r="H106" s="36">
        <v>0.7978205876629695</v>
      </c>
      <c r="I106" s="160">
        <v>8.741653852681385</v>
      </c>
      <c r="J106" s="36">
        <v>55.9</v>
      </c>
    </row>
    <row r="107" spans="1:10" ht="10.5" customHeight="1">
      <c r="A107" s="14" t="s">
        <v>76</v>
      </c>
      <c r="C107" s="20" t="s">
        <v>317</v>
      </c>
      <c r="F107" s="14"/>
      <c r="G107" s="106">
        <v>133</v>
      </c>
      <c r="H107" s="36">
        <v>0.5176104300447558</v>
      </c>
      <c r="I107" s="160">
        <v>5.67141445076402</v>
      </c>
      <c r="J107" s="36">
        <v>84.8</v>
      </c>
    </row>
    <row r="108" spans="1:10" ht="10.5" customHeight="1">
      <c r="A108" s="14" t="s">
        <v>77</v>
      </c>
      <c r="C108" s="20" t="s">
        <v>318</v>
      </c>
      <c r="F108" s="14"/>
      <c r="G108" s="106"/>
      <c r="H108" s="36"/>
      <c r="I108" s="160"/>
      <c r="J108" s="36"/>
    </row>
    <row r="109" spans="1:10" ht="10.5" customHeight="1">
      <c r="A109" s="14"/>
      <c r="D109" s="14" t="s">
        <v>319</v>
      </c>
      <c r="E109" s="14"/>
      <c r="F109" s="14"/>
      <c r="G109" s="106">
        <v>173</v>
      </c>
      <c r="H109" s="36">
        <v>0.6732827398326523</v>
      </c>
      <c r="I109" s="160">
        <v>7.377103007384779</v>
      </c>
      <c r="J109" s="36">
        <v>47</v>
      </c>
    </row>
    <row r="110" spans="1:10" ht="10.5" customHeight="1">
      <c r="A110" s="14" t="s">
        <v>78</v>
      </c>
      <c r="C110" s="20" t="s">
        <v>320</v>
      </c>
      <c r="F110" s="14"/>
      <c r="G110" s="106"/>
      <c r="H110" s="36"/>
      <c r="I110" s="160"/>
      <c r="J110" s="36"/>
    </row>
    <row r="111" spans="1:10" ht="10.5" customHeight="1">
      <c r="A111" s="14"/>
      <c r="D111" s="14" t="s">
        <v>321</v>
      </c>
      <c r="E111" s="14"/>
      <c r="F111" s="14"/>
      <c r="G111" s="106">
        <v>33</v>
      </c>
      <c r="H111" s="36">
        <v>0.1284296555750146</v>
      </c>
      <c r="I111" s="160">
        <v>1.4071930592121253</v>
      </c>
      <c r="J111" s="36">
        <v>52.2</v>
      </c>
    </row>
    <row r="112" spans="1:10" ht="10.5" customHeight="1">
      <c r="A112" s="14" t="s">
        <v>79</v>
      </c>
      <c r="C112" s="20" t="s">
        <v>328</v>
      </c>
      <c r="F112" s="14"/>
      <c r="G112" s="106"/>
      <c r="H112" s="36"/>
      <c r="I112" s="160"/>
      <c r="J112" s="36"/>
    </row>
    <row r="113" spans="1:10" ht="10.5" customHeight="1">
      <c r="A113" s="14"/>
      <c r="D113" s="14" t="s">
        <v>322</v>
      </c>
      <c r="E113" s="14"/>
      <c r="F113" s="14"/>
      <c r="G113" s="106">
        <v>236</v>
      </c>
      <c r="H113" s="36">
        <v>0.9184666277485892</v>
      </c>
      <c r="I113" s="160">
        <v>10.063562484062473</v>
      </c>
      <c r="J113" s="36">
        <v>56.8</v>
      </c>
    </row>
    <row r="114" spans="1:10" ht="10.5" customHeight="1">
      <c r="A114" s="14"/>
      <c r="F114" s="14"/>
      <c r="G114" s="106"/>
      <c r="H114" s="36"/>
      <c r="I114" s="160"/>
      <c r="J114" s="36"/>
    </row>
    <row r="115" spans="1:10" ht="10.5" customHeight="1">
      <c r="A115" s="14"/>
      <c r="B115" s="20" t="s">
        <v>264</v>
      </c>
      <c r="F115" s="14"/>
      <c r="G115" s="106">
        <v>23</v>
      </c>
      <c r="H115" s="36">
        <v>0.08951157812804048</v>
      </c>
      <c r="I115" s="160">
        <v>0.9807709200569359</v>
      </c>
      <c r="J115" s="36">
        <v>72</v>
      </c>
    </row>
    <row r="116" spans="1:10" ht="10.5" customHeight="1">
      <c r="A116" s="14"/>
      <c r="F116" s="14"/>
      <c r="G116" s="106"/>
      <c r="H116" s="36"/>
      <c r="I116" s="160"/>
      <c r="J116" s="36"/>
    </row>
    <row r="117" spans="1:10" s="38" customFormat="1" ht="10.5" customHeight="1">
      <c r="A117" s="39" t="s">
        <v>41</v>
      </c>
      <c r="B117" s="38" t="s">
        <v>265</v>
      </c>
      <c r="F117" s="39"/>
      <c r="G117" s="107">
        <v>25695</v>
      </c>
      <c r="H117" s="121">
        <v>100.11689070718877</v>
      </c>
      <c r="I117" s="161">
        <v>1095.6916865592596</v>
      </c>
      <c r="J117" s="41">
        <v>75.4</v>
      </c>
    </row>
    <row r="118" spans="1:10" ht="10.5" customHeight="1">
      <c r="A118" s="14"/>
      <c r="F118" s="14"/>
      <c r="G118" s="106"/>
      <c r="H118" s="36"/>
      <c r="I118" s="160"/>
      <c r="J118" s="36"/>
    </row>
    <row r="119" spans="1:10" ht="10.5" customHeight="1">
      <c r="A119" s="14" t="s">
        <v>43</v>
      </c>
      <c r="B119" s="20" t="s">
        <v>323</v>
      </c>
      <c r="F119" s="14"/>
      <c r="G119" s="106"/>
      <c r="H119" s="36"/>
      <c r="I119" s="160"/>
      <c r="J119" s="36"/>
    </row>
    <row r="120" spans="1:10" ht="10.5" customHeight="1">
      <c r="A120" s="14"/>
      <c r="C120" s="20" t="s">
        <v>324</v>
      </c>
      <c r="F120" s="14"/>
      <c r="G120" s="106">
        <v>1061</v>
      </c>
      <c r="H120" s="36">
        <v>4.129208017123954</v>
      </c>
      <c r="I120" s="160">
        <v>45.24338896436561</v>
      </c>
      <c r="J120" s="36">
        <v>59.6</v>
      </c>
    </row>
    <row r="121" spans="1:10" ht="10.5" customHeight="1">
      <c r="A121" s="14"/>
      <c r="C121" s="20" t="s">
        <v>217</v>
      </c>
      <c r="F121" s="14"/>
      <c r="G121" s="106"/>
      <c r="H121" s="36"/>
      <c r="I121" s="160"/>
      <c r="J121" s="36"/>
    </row>
    <row r="122" spans="1:10" ht="10.5" customHeight="1">
      <c r="A122" s="14" t="s">
        <v>44</v>
      </c>
      <c r="F122" s="14"/>
      <c r="G122" s="106"/>
      <c r="H122" s="36"/>
      <c r="I122" s="160"/>
      <c r="J122" s="36"/>
    </row>
    <row r="123" spans="1:9" ht="10.5" customHeight="1">
      <c r="A123" s="14" t="s">
        <v>45</v>
      </c>
      <c r="F123" s="14"/>
      <c r="G123" s="106"/>
      <c r="H123" s="36"/>
      <c r="I123" s="160"/>
    </row>
    <row r="124" spans="1:10" ht="10.5" customHeight="1">
      <c r="A124" s="14" t="s">
        <v>46</v>
      </c>
      <c r="C124" s="20" t="s">
        <v>269</v>
      </c>
      <c r="F124" s="14"/>
      <c r="G124" s="106">
        <v>673</v>
      </c>
      <c r="H124" s="36">
        <v>2.619186612181358</v>
      </c>
      <c r="I124" s="160">
        <v>28.698209965144255</v>
      </c>
      <c r="J124" s="36">
        <v>62.5</v>
      </c>
    </row>
    <row r="125" spans="1:10" ht="10.5" customHeight="1">
      <c r="A125" s="14"/>
      <c r="D125" s="14" t="s">
        <v>217</v>
      </c>
      <c r="E125" s="14"/>
      <c r="F125" s="14"/>
      <c r="G125" s="106"/>
      <c r="H125" s="36"/>
      <c r="I125" s="160"/>
      <c r="J125" s="36"/>
    </row>
    <row r="126" spans="1:10" ht="10.5" customHeight="1">
      <c r="A126" s="14" t="s">
        <v>47</v>
      </c>
      <c r="D126" s="14" t="s">
        <v>270</v>
      </c>
      <c r="E126" s="14"/>
      <c r="F126" s="14"/>
      <c r="G126" s="106">
        <v>215</v>
      </c>
      <c r="H126" s="36">
        <v>0.8367386651099435</v>
      </c>
      <c r="I126" s="160">
        <v>9.168075991836576</v>
      </c>
      <c r="J126" s="36">
        <v>43.3</v>
      </c>
    </row>
    <row r="127" spans="1:10" ht="10.5" customHeight="1">
      <c r="A127" s="14" t="s">
        <v>49</v>
      </c>
      <c r="D127" s="14" t="s">
        <v>271</v>
      </c>
      <c r="E127" s="14"/>
      <c r="F127" s="14"/>
      <c r="G127" s="106">
        <v>219</v>
      </c>
      <c r="H127" s="36">
        <v>0.8523058960887332</v>
      </c>
      <c r="I127" s="160">
        <v>9.338644847498651</v>
      </c>
      <c r="J127" s="36">
        <v>75.5</v>
      </c>
    </row>
    <row r="128" spans="1:10" ht="10.5" customHeight="1">
      <c r="A128" s="14" t="s">
        <v>80</v>
      </c>
      <c r="D128" s="14" t="s">
        <v>325</v>
      </c>
      <c r="E128" s="14"/>
      <c r="F128" s="14"/>
      <c r="G128" s="106">
        <v>8</v>
      </c>
      <c r="H128" s="36">
        <v>0.031134461957579296</v>
      </c>
      <c r="I128" s="160">
        <v>0.3411377113241516</v>
      </c>
      <c r="J128" s="36">
        <v>52.1</v>
      </c>
    </row>
    <row r="129" spans="1:9" ht="10.5" customHeight="1">
      <c r="A129" s="14" t="s">
        <v>51</v>
      </c>
      <c r="C129" s="18"/>
      <c r="D129" s="18"/>
      <c r="E129" s="18"/>
      <c r="F129" s="14"/>
      <c r="G129" s="106"/>
      <c r="H129" s="36"/>
      <c r="I129" s="160"/>
    </row>
    <row r="130" spans="1:10" ht="10.5" customHeight="1">
      <c r="A130" s="14" t="s">
        <v>52</v>
      </c>
      <c r="C130" s="14" t="s">
        <v>274</v>
      </c>
      <c r="D130" s="18"/>
      <c r="E130" s="18"/>
      <c r="F130" s="14"/>
      <c r="G130" s="106">
        <v>298</v>
      </c>
      <c r="H130" s="36">
        <v>1.1597587079198288</v>
      </c>
      <c r="I130" s="160">
        <v>12.707379746824648</v>
      </c>
      <c r="J130" s="36">
        <v>54.6</v>
      </c>
    </row>
    <row r="131" spans="1:9" ht="10.5" customHeight="1">
      <c r="A131" s="14" t="s">
        <v>53</v>
      </c>
      <c r="D131" s="18"/>
      <c r="E131" s="18"/>
      <c r="F131" s="14"/>
      <c r="G131" s="106"/>
      <c r="H131" s="36"/>
      <c r="I131" s="160"/>
    </row>
    <row r="132" spans="1:10" ht="10.5" customHeight="1">
      <c r="A132" s="14" t="s">
        <v>54</v>
      </c>
      <c r="C132" s="14" t="s">
        <v>275</v>
      </c>
      <c r="D132" s="18"/>
      <c r="E132" s="18"/>
      <c r="F132" s="14"/>
      <c r="G132" s="106">
        <v>12</v>
      </c>
      <c r="H132" s="36">
        <v>0.046701692936368944</v>
      </c>
      <c r="I132" s="160">
        <v>0.5117065669862274</v>
      </c>
      <c r="J132" s="36">
        <v>32.3</v>
      </c>
    </row>
    <row r="133" spans="1:10" ht="10.5" customHeight="1">
      <c r="A133" s="14" t="s">
        <v>55</v>
      </c>
      <c r="C133" s="14" t="s">
        <v>326</v>
      </c>
      <c r="D133" s="14"/>
      <c r="E133" s="14"/>
      <c r="F133" s="14"/>
      <c r="G133" s="106"/>
      <c r="H133" s="36"/>
      <c r="I133" s="160"/>
      <c r="J133" s="36"/>
    </row>
    <row r="134" spans="1:10" ht="10.5" customHeight="1">
      <c r="A134" s="14" t="s">
        <v>81</v>
      </c>
      <c r="D134" s="14" t="s">
        <v>327</v>
      </c>
      <c r="E134" s="14"/>
      <c r="F134" s="14"/>
      <c r="G134" s="106">
        <v>77</v>
      </c>
      <c r="H134" s="36">
        <v>0.2996691963417007</v>
      </c>
      <c r="I134" s="160">
        <v>3.2834504714949593</v>
      </c>
      <c r="J134" s="36">
        <v>58.1</v>
      </c>
    </row>
    <row r="135" spans="1:10" ht="10.5" customHeight="1">
      <c r="A135" s="18"/>
      <c r="B135" s="18"/>
      <c r="C135" s="18"/>
      <c r="D135" s="18"/>
      <c r="E135" s="18"/>
      <c r="F135" s="18"/>
      <c r="G135" s="35"/>
      <c r="H135" s="36"/>
      <c r="I135" s="36"/>
      <c r="J135" s="36"/>
    </row>
    <row r="136" spans="1:10" ht="10.5" customHeight="1">
      <c r="A136" s="18"/>
      <c r="B136" s="18"/>
      <c r="C136" s="18"/>
      <c r="D136" s="18"/>
      <c r="E136" s="18"/>
      <c r="F136" s="18"/>
      <c r="G136" s="35"/>
      <c r="H136" s="36"/>
      <c r="I136" s="36"/>
      <c r="J136" s="36"/>
    </row>
    <row r="137" spans="2:10" ht="10.5" customHeight="1">
      <c r="B137" s="18"/>
      <c r="C137" s="18"/>
      <c r="D137" s="18"/>
      <c r="E137" s="18"/>
      <c r="F137" s="18"/>
      <c r="G137" s="42"/>
      <c r="H137" s="36"/>
      <c r="I137" s="36"/>
      <c r="J137" s="36"/>
    </row>
    <row r="138" spans="1:10" ht="10.5" customHeight="1">
      <c r="A138" s="38"/>
      <c r="B138" s="18"/>
      <c r="C138" s="18"/>
      <c r="D138" s="18"/>
      <c r="E138" s="18"/>
      <c r="F138" s="18"/>
      <c r="G138" s="42"/>
      <c r="H138" s="36"/>
      <c r="I138" s="36"/>
      <c r="J138" s="36"/>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sheetData>
  <mergeCells count="12">
    <mergeCell ref="G78:G80"/>
    <mergeCell ref="H78:H80"/>
    <mergeCell ref="I78:I80"/>
    <mergeCell ref="J78:J80"/>
    <mergeCell ref="G4:G6"/>
    <mergeCell ref="H4:H6"/>
    <mergeCell ref="I4:I6"/>
    <mergeCell ref="J4:J6"/>
    <mergeCell ref="A4:A6"/>
    <mergeCell ref="B4:F6"/>
    <mergeCell ref="A78:A80"/>
    <mergeCell ref="B78:F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8.xml><?xml version="1.0" encoding="utf-8"?>
<worksheet xmlns="http://schemas.openxmlformats.org/spreadsheetml/2006/main" xmlns:r="http://schemas.openxmlformats.org/officeDocument/2006/relationships">
  <dimension ref="A1:M137"/>
  <sheetViews>
    <sheetView workbookViewId="0" topLeftCell="B1">
      <selection activeCell="B1" sqref="B1"/>
    </sheetView>
  </sheetViews>
  <sheetFormatPr defaultColWidth="11.421875" defaultRowHeight="12.75"/>
  <cols>
    <col min="1" max="1" width="11.00390625" style="20" customWidth="1"/>
    <col min="2" max="5" width="1.57421875" style="20" customWidth="1"/>
    <col min="6" max="6" width="33.7109375" style="20" customWidth="1"/>
    <col min="7" max="10" width="11.28125" style="20" customWidth="1"/>
    <col min="11" max="16384" width="11.421875" style="20" customWidth="1"/>
  </cols>
  <sheetData>
    <row r="1" spans="1:10" ht="12.75" customHeight="1">
      <c r="A1" s="15" t="s">
        <v>395</v>
      </c>
      <c r="B1" s="15"/>
      <c r="C1" s="15"/>
      <c r="D1" s="15"/>
      <c r="E1" s="15"/>
      <c r="F1" s="15"/>
      <c r="G1" s="28"/>
      <c r="H1" s="28"/>
      <c r="I1" s="28"/>
      <c r="J1" s="28"/>
    </row>
    <row r="2" spans="1:10" ht="12.75" customHeight="1">
      <c r="A2" s="12" t="s">
        <v>82</v>
      </c>
      <c r="B2" s="12"/>
      <c r="C2" s="12"/>
      <c r="D2" s="12"/>
      <c r="E2" s="12"/>
      <c r="F2" s="12"/>
      <c r="G2" s="13"/>
      <c r="H2" s="13"/>
      <c r="I2" s="13"/>
      <c r="J2" s="13"/>
    </row>
    <row r="3" spans="1:6" ht="12.75" customHeight="1">
      <c r="A3" s="18"/>
      <c r="B3" s="18"/>
      <c r="C3" s="18"/>
      <c r="D3" s="18"/>
      <c r="E3" s="18"/>
      <c r="F3" s="18"/>
    </row>
    <row r="4" spans="1:10" ht="12.75" customHeight="1">
      <c r="A4" s="203" t="s">
        <v>0</v>
      </c>
      <c r="B4" s="172" t="s">
        <v>1</v>
      </c>
      <c r="C4" s="173"/>
      <c r="D4" s="173"/>
      <c r="E4" s="173"/>
      <c r="F4" s="174"/>
      <c r="G4" s="214" t="s">
        <v>162</v>
      </c>
      <c r="H4" s="214" t="s">
        <v>163</v>
      </c>
      <c r="I4" s="199" t="s">
        <v>58</v>
      </c>
      <c r="J4" s="172" t="s">
        <v>161</v>
      </c>
    </row>
    <row r="5" spans="1:13" ht="12.75" customHeight="1">
      <c r="A5" s="205"/>
      <c r="B5" s="175"/>
      <c r="C5" s="191"/>
      <c r="D5" s="191"/>
      <c r="E5" s="176"/>
      <c r="F5" s="177"/>
      <c r="G5" s="215"/>
      <c r="H5" s="215"/>
      <c r="I5" s="215"/>
      <c r="J5" s="180"/>
      <c r="K5" s="155"/>
      <c r="L5" s="155"/>
      <c r="M5" s="155"/>
    </row>
    <row r="6" spans="1:10" ht="12.75" customHeight="1">
      <c r="A6" s="207"/>
      <c r="B6" s="178"/>
      <c r="C6" s="211"/>
      <c r="D6" s="211"/>
      <c r="E6" s="211"/>
      <c r="F6" s="212"/>
      <c r="G6" s="201"/>
      <c r="H6" s="201"/>
      <c r="I6" s="201"/>
      <c r="J6" s="181"/>
    </row>
    <row r="7" spans="1:10" ht="10.5" customHeight="1">
      <c r="A7" s="9"/>
      <c r="B7" s="18"/>
      <c r="C7" s="18"/>
      <c r="D7" s="18"/>
      <c r="E7" s="18"/>
      <c r="F7" s="14"/>
      <c r="G7" s="18"/>
      <c r="H7" s="18"/>
      <c r="I7" s="18"/>
      <c r="J7" s="25"/>
    </row>
    <row r="8" spans="1:10" ht="10.5" customHeight="1">
      <c r="A8" s="73" t="s">
        <v>2</v>
      </c>
      <c r="B8" s="20" t="s">
        <v>215</v>
      </c>
      <c r="F8" s="14"/>
      <c r="G8" s="106">
        <v>126</v>
      </c>
      <c r="H8" s="36">
        <v>1.0438240410902162</v>
      </c>
      <c r="I8" s="108">
        <v>10.917437313547932</v>
      </c>
      <c r="J8" s="36">
        <v>69.7</v>
      </c>
    </row>
    <row r="9" spans="1:10" ht="10.5" customHeight="1">
      <c r="A9" s="73"/>
      <c r="B9" s="18"/>
      <c r="C9" s="20" t="s">
        <v>278</v>
      </c>
      <c r="F9" s="14"/>
      <c r="G9" s="106"/>
      <c r="H9" s="36"/>
      <c r="I9" s="108"/>
      <c r="J9" s="36"/>
    </row>
    <row r="10" spans="1:10" ht="10.5" customHeight="1">
      <c r="A10" s="73" t="s">
        <v>4</v>
      </c>
      <c r="B10" s="18"/>
      <c r="C10" s="18" t="s">
        <v>218</v>
      </c>
      <c r="D10" s="18"/>
      <c r="E10" s="18"/>
      <c r="F10" s="14"/>
      <c r="G10" s="106">
        <v>9</v>
      </c>
      <c r="H10" s="36">
        <v>0.07455886007787259</v>
      </c>
      <c r="I10" s="108">
        <v>0.7798169509677095</v>
      </c>
      <c r="J10" s="36">
        <v>70.4</v>
      </c>
    </row>
    <row r="11" spans="1:10" ht="10.5" customHeight="1">
      <c r="A11" s="73"/>
      <c r="B11" s="18"/>
      <c r="C11" s="18"/>
      <c r="D11" s="18"/>
      <c r="E11" s="18"/>
      <c r="F11" s="14"/>
      <c r="G11" s="106"/>
      <c r="H11" s="36"/>
      <c r="I11" s="108"/>
      <c r="J11" s="36"/>
    </row>
    <row r="12" spans="1:10" ht="10.5" customHeight="1">
      <c r="A12" s="73" t="s">
        <v>5</v>
      </c>
      <c r="B12" s="18" t="s">
        <v>279</v>
      </c>
      <c r="C12" s="18"/>
      <c r="D12" s="18"/>
      <c r="E12" s="18"/>
      <c r="F12" s="14"/>
      <c r="G12" s="106">
        <v>3487</v>
      </c>
      <c r="H12" s="36">
        <v>28.887416121282413</v>
      </c>
      <c r="I12" s="108">
        <v>302.13574533604475</v>
      </c>
      <c r="J12" s="36">
        <v>69.4</v>
      </c>
    </row>
    <row r="13" spans="1:10" ht="10.5" customHeight="1">
      <c r="A13" s="73"/>
      <c r="B13" s="18"/>
      <c r="C13" s="18" t="s">
        <v>217</v>
      </c>
      <c r="D13" s="18"/>
      <c r="E13" s="18"/>
      <c r="F13" s="14"/>
      <c r="G13" s="106"/>
      <c r="H13" s="36"/>
      <c r="I13" s="108"/>
      <c r="J13" s="36"/>
    </row>
    <row r="14" spans="1:10" ht="10.5" customHeight="1">
      <c r="A14" s="73" t="s">
        <v>6</v>
      </c>
      <c r="B14" s="18"/>
      <c r="C14" s="18" t="s">
        <v>220</v>
      </c>
      <c r="D14" s="18"/>
      <c r="E14" s="18"/>
      <c r="F14" s="14"/>
      <c r="G14" s="106">
        <v>3417</v>
      </c>
      <c r="H14" s="36">
        <v>28.307513876232292</v>
      </c>
      <c r="I14" s="108">
        <v>296.0705023840737</v>
      </c>
      <c r="J14" s="36">
        <v>69.3</v>
      </c>
    </row>
    <row r="15" spans="1:10" ht="10.5" customHeight="1">
      <c r="A15" s="73"/>
      <c r="B15" s="18"/>
      <c r="C15" s="18"/>
      <c r="D15" s="14" t="s">
        <v>217</v>
      </c>
      <c r="E15" s="14"/>
      <c r="F15" s="14"/>
      <c r="G15" s="106"/>
      <c r="H15" s="36"/>
      <c r="I15" s="108"/>
      <c r="J15" s="36"/>
    </row>
    <row r="16" spans="1:10" ht="10.5" customHeight="1">
      <c r="A16" s="73" t="s">
        <v>59</v>
      </c>
      <c r="B16" s="18"/>
      <c r="C16" s="18"/>
      <c r="D16" s="14" t="s">
        <v>280</v>
      </c>
      <c r="E16" s="14"/>
      <c r="F16" s="14"/>
      <c r="G16" s="106">
        <v>1187</v>
      </c>
      <c r="H16" s="36">
        <v>9.833485212492752</v>
      </c>
      <c r="I16" s="108">
        <v>102.84919119985236</v>
      </c>
      <c r="J16" s="36">
        <v>69.1</v>
      </c>
    </row>
    <row r="17" spans="1:10" ht="10.5" customHeight="1">
      <c r="A17" s="73" t="s">
        <v>60</v>
      </c>
      <c r="B17" s="18"/>
      <c r="C17" s="18"/>
      <c r="D17" s="14" t="s">
        <v>281</v>
      </c>
      <c r="E17" s="14"/>
      <c r="F17" s="14"/>
      <c r="G17" s="106"/>
      <c r="H17" s="36"/>
      <c r="I17" s="108"/>
      <c r="J17" s="36"/>
    </row>
    <row r="18" spans="1:10" ht="10.5" customHeight="1">
      <c r="A18" s="73"/>
      <c r="B18" s="18"/>
      <c r="C18" s="18"/>
      <c r="D18" s="18"/>
      <c r="E18" s="18"/>
      <c r="F18" s="14" t="s">
        <v>282</v>
      </c>
      <c r="G18" s="106">
        <v>891</v>
      </c>
      <c r="H18" s="36">
        <v>7.381327147709386</v>
      </c>
      <c r="I18" s="108">
        <v>77.20187814580324</v>
      </c>
      <c r="J18" s="36">
        <v>68.8</v>
      </c>
    </row>
    <row r="19" spans="1:10" ht="10.5" customHeight="1">
      <c r="A19" s="73" t="s">
        <v>61</v>
      </c>
      <c r="B19" s="18"/>
      <c r="C19" s="18"/>
      <c r="D19" s="14" t="s">
        <v>283</v>
      </c>
      <c r="E19" s="14"/>
      <c r="F19" s="14"/>
      <c r="G19" s="106"/>
      <c r="H19" s="36"/>
      <c r="I19" s="108"/>
      <c r="J19" s="36"/>
    </row>
    <row r="20" spans="1:10" ht="10.5" customHeight="1">
      <c r="A20" s="73"/>
      <c r="B20" s="18"/>
      <c r="C20" s="18"/>
      <c r="D20" s="18"/>
      <c r="E20" s="18"/>
      <c r="F20" s="14" t="s">
        <v>284</v>
      </c>
      <c r="G20" s="106">
        <v>51</v>
      </c>
      <c r="H20" s="36">
        <v>0.42250020710794467</v>
      </c>
      <c r="I20" s="108">
        <v>4.418962722150353</v>
      </c>
      <c r="J20" s="36">
        <v>70.6</v>
      </c>
    </row>
    <row r="21" spans="1:10" ht="10.5" customHeight="1">
      <c r="A21" s="73" t="s">
        <v>13</v>
      </c>
      <c r="B21" s="18"/>
      <c r="C21" s="18"/>
      <c r="D21" s="14" t="s">
        <v>227</v>
      </c>
      <c r="E21" s="14"/>
      <c r="F21" s="14"/>
      <c r="G21" s="106">
        <v>4</v>
      </c>
      <c r="H21" s="36">
        <v>0.03313727114572115</v>
      </c>
      <c r="I21" s="108">
        <v>0.3465853115412042</v>
      </c>
      <c r="J21" s="36">
        <v>68</v>
      </c>
    </row>
    <row r="22" spans="1:10" ht="10.5" customHeight="1">
      <c r="A22" s="73" t="s">
        <v>62</v>
      </c>
      <c r="B22" s="18"/>
      <c r="C22" s="18"/>
      <c r="D22" s="14" t="s">
        <v>285</v>
      </c>
      <c r="E22" s="14"/>
      <c r="F22" s="14"/>
      <c r="G22" s="112">
        <v>0</v>
      </c>
      <c r="H22" s="154">
        <v>0</v>
      </c>
      <c r="I22" s="112">
        <v>0</v>
      </c>
      <c r="J22" s="110">
        <v>0</v>
      </c>
    </row>
    <row r="23" spans="1:10" ht="10.5" customHeight="1">
      <c r="A23" s="73" t="s">
        <v>63</v>
      </c>
      <c r="B23" s="18"/>
      <c r="C23" s="18"/>
      <c r="D23" s="14" t="s">
        <v>286</v>
      </c>
      <c r="E23" s="14"/>
      <c r="F23" s="14"/>
      <c r="G23" s="106">
        <v>307</v>
      </c>
      <c r="H23" s="36">
        <v>2.5432855604340983</v>
      </c>
      <c r="I23" s="108">
        <v>26.600422660787423</v>
      </c>
      <c r="J23" s="36">
        <v>75.9</v>
      </c>
    </row>
    <row r="24" spans="1:10" ht="10.5" customHeight="1">
      <c r="A24" s="73" t="s">
        <v>64</v>
      </c>
      <c r="B24" s="18"/>
      <c r="C24" s="18"/>
      <c r="D24" s="14" t="s">
        <v>287</v>
      </c>
      <c r="E24" s="14"/>
      <c r="F24" s="14"/>
      <c r="G24" s="106">
        <v>259</v>
      </c>
      <c r="H24" s="36">
        <v>2.1456383066854445</v>
      </c>
      <c r="I24" s="108">
        <v>22.441398922292972</v>
      </c>
      <c r="J24" s="36">
        <v>71.2</v>
      </c>
    </row>
    <row r="25" spans="1:10" ht="10.5" customHeight="1">
      <c r="A25" s="73" t="s">
        <v>15</v>
      </c>
      <c r="B25" s="18"/>
      <c r="C25" s="18"/>
      <c r="D25" s="14" t="s">
        <v>229</v>
      </c>
      <c r="E25" s="14"/>
      <c r="F25" s="14"/>
      <c r="G25" s="106"/>
      <c r="H25" s="36"/>
      <c r="I25" s="108"/>
      <c r="J25" s="36"/>
    </row>
    <row r="26" spans="1:10" ht="10.5" customHeight="1">
      <c r="A26" s="73"/>
      <c r="B26" s="18"/>
      <c r="C26" s="18"/>
      <c r="F26" s="14" t="s">
        <v>288</v>
      </c>
      <c r="G26" s="106">
        <v>251</v>
      </c>
      <c r="H26" s="36">
        <v>2.079363764394002</v>
      </c>
      <c r="I26" s="108">
        <v>21.748228299210563</v>
      </c>
      <c r="J26" s="36">
        <v>70</v>
      </c>
    </row>
    <row r="27" spans="1:10" ht="10.5" customHeight="1">
      <c r="A27" s="73"/>
      <c r="B27" s="18"/>
      <c r="C27" s="18"/>
      <c r="D27" s="18"/>
      <c r="E27" s="18"/>
      <c r="F27" s="14"/>
      <c r="G27" s="106"/>
      <c r="H27" s="36"/>
      <c r="I27" s="108"/>
      <c r="J27" s="36"/>
    </row>
    <row r="28" spans="1:10" ht="10.5" customHeight="1">
      <c r="A28" s="73" t="s">
        <v>16</v>
      </c>
      <c r="B28" s="18" t="s">
        <v>231</v>
      </c>
      <c r="C28" s="18"/>
      <c r="D28" s="18"/>
      <c r="E28" s="18"/>
      <c r="F28" s="14"/>
      <c r="G28" s="106"/>
      <c r="H28" s="36"/>
      <c r="I28" s="108"/>
      <c r="J28" s="36"/>
    </row>
    <row r="29" spans="1:10" ht="10.5" customHeight="1">
      <c r="A29" s="73"/>
      <c r="B29" s="18"/>
      <c r="C29" s="18" t="s">
        <v>232</v>
      </c>
      <c r="D29" s="18"/>
      <c r="E29" s="18"/>
      <c r="F29" s="14"/>
      <c r="G29" s="106"/>
      <c r="H29" s="36"/>
      <c r="I29" s="108"/>
      <c r="J29" s="36"/>
    </row>
    <row r="30" spans="1:10" ht="10.5" customHeight="1">
      <c r="A30" s="73"/>
      <c r="B30" s="18"/>
      <c r="C30" s="18" t="s">
        <v>289</v>
      </c>
      <c r="D30" s="18"/>
      <c r="E30" s="18"/>
      <c r="F30" s="14"/>
      <c r="G30" s="106">
        <v>29</v>
      </c>
      <c r="H30" s="36">
        <v>0.24024521580647834</v>
      </c>
      <c r="I30" s="108">
        <v>2.5127435086737306</v>
      </c>
      <c r="J30" s="36">
        <v>74.1</v>
      </c>
    </row>
    <row r="31" spans="1:10" ht="10.5" customHeight="1">
      <c r="A31" s="73"/>
      <c r="B31" s="18"/>
      <c r="C31" s="18"/>
      <c r="D31" s="18"/>
      <c r="E31" s="18"/>
      <c r="F31" s="14"/>
      <c r="G31" s="106"/>
      <c r="H31" s="36"/>
      <c r="I31" s="108"/>
      <c r="J31" s="36"/>
    </row>
    <row r="32" spans="1:10" ht="10.5" customHeight="1">
      <c r="A32" s="73" t="s">
        <v>17</v>
      </c>
      <c r="B32" s="18" t="s">
        <v>234</v>
      </c>
      <c r="C32" s="18"/>
      <c r="D32" s="18"/>
      <c r="E32" s="18"/>
      <c r="F32" s="14"/>
      <c r="G32" s="106"/>
      <c r="H32" s="36"/>
      <c r="I32" s="108"/>
      <c r="J32" s="36"/>
    </row>
    <row r="33" spans="1:10" ht="10.5" customHeight="1">
      <c r="A33" s="73"/>
      <c r="B33" s="18"/>
      <c r="C33" s="18" t="s">
        <v>290</v>
      </c>
      <c r="D33" s="18"/>
      <c r="E33" s="18"/>
      <c r="F33" s="14"/>
      <c r="G33" s="106">
        <v>589</v>
      </c>
      <c r="H33" s="36">
        <v>4.879463176207439</v>
      </c>
      <c r="I33" s="108">
        <v>51.03468712444232</v>
      </c>
      <c r="J33" s="36">
        <v>73.4</v>
      </c>
    </row>
    <row r="34" spans="1:10" ht="10.5" customHeight="1">
      <c r="A34" s="73"/>
      <c r="B34" s="18"/>
      <c r="C34" s="18" t="s">
        <v>217</v>
      </c>
      <c r="D34" s="18"/>
      <c r="E34" s="18"/>
      <c r="F34" s="14"/>
      <c r="G34" s="106"/>
      <c r="H34" s="36"/>
      <c r="I34" s="108"/>
      <c r="J34" s="36"/>
    </row>
    <row r="35" spans="1:10" ht="10.5" customHeight="1">
      <c r="A35" s="73" t="s">
        <v>18</v>
      </c>
      <c r="B35" s="18"/>
      <c r="C35" s="18" t="s">
        <v>236</v>
      </c>
      <c r="D35" s="18"/>
      <c r="E35" s="18"/>
      <c r="F35" s="14"/>
      <c r="G35" s="106">
        <v>531</v>
      </c>
      <c r="H35" s="36">
        <v>4.398972744594483</v>
      </c>
      <c r="I35" s="108">
        <v>46.00920010709486</v>
      </c>
      <c r="J35" s="36">
        <v>73.7</v>
      </c>
    </row>
    <row r="36" spans="1:10" ht="10.5" customHeight="1">
      <c r="A36" s="73"/>
      <c r="B36" s="18"/>
      <c r="C36" s="18"/>
      <c r="D36" s="18"/>
      <c r="E36" s="18"/>
      <c r="F36" s="14"/>
      <c r="G36" s="106"/>
      <c r="H36" s="36"/>
      <c r="I36" s="108"/>
      <c r="J36" s="36"/>
    </row>
    <row r="37" spans="1:10" ht="10.5" customHeight="1">
      <c r="A37" s="73" t="s">
        <v>19</v>
      </c>
      <c r="B37" s="18" t="s">
        <v>291</v>
      </c>
      <c r="C37" s="18"/>
      <c r="D37" s="18"/>
      <c r="E37" s="18"/>
      <c r="F37" s="14"/>
      <c r="G37" s="106">
        <v>167</v>
      </c>
      <c r="H37" s="36">
        <v>1.383481070333858</v>
      </c>
      <c r="I37" s="108">
        <v>14.469936756845277</v>
      </c>
      <c r="J37" s="36">
        <v>62.3</v>
      </c>
    </row>
    <row r="38" spans="1:10" ht="10.5" customHeight="1">
      <c r="A38" s="73"/>
      <c r="B38" s="18"/>
      <c r="C38" s="18" t="s">
        <v>217</v>
      </c>
      <c r="D38" s="18"/>
      <c r="E38" s="18"/>
      <c r="F38" s="14"/>
      <c r="G38" s="106"/>
      <c r="H38" s="36"/>
      <c r="I38" s="108"/>
      <c r="J38" s="36"/>
    </row>
    <row r="39" spans="1:10" ht="10.5" customHeight="1">
      <c r="A39" s="73" t="s">
        <v>20</v>
      </c>
      <c r="B39" s="18"/>
      <c r="C39" s="18" t="s">
        <v>238</v>
      </c>
      <c r="D39" s="18"/>
      <c r="E39" s="18"/>
      <c r="F39" s="14"/>
      <c r="G39" s="106">
        <v>110</v>
      </c>
      <c r="H39" s="36">
        <v>0.9112749565073316</v>
      </c>
      <c r="I39" s="108">
        <v>9.531096067383116</v>
      </c>
      <c r="J39" s="36">
        <v>54.3</v>
      </c>
    </row>
    <row r="40" spans="1:10" ht="10.5" customHeight="1">
      <c r="A40" s="73"/>
      <c r="B40" s="18"/>
      <c r="C40" s="18"/>
      <c r="D40" s="18"/>
      <c r="E40" s="18"/>
      <c r="F40" s="14"/>
      <c r="G40" s="106"/>
      <c r="H40" s="36"/>
      <c r="I40" s="108"/>
      <c r="J40" s="36"/>
    </row>
    <row r="41" spans="1:10" ht="10.5" customHeight="1">
      <c r="A41" s="73" t="s">
        <v>65</v>
      </c>
      <c r="B41" s="18" t="s">
        <v>292</v>
      </c>
      <c r="C41" s="18"/>
      <c r="D41" s="18"/>
      <c r="E41" s="18"/>
      <c r="F41" s="14"/>
      <c r="G41" s="106">
        <v>208</v>
      </c>
      <c r="H41" s="36">
        <v>1.7231380995774999</v>
      </c>
      <c r="I41" s="108">
        <v>18.022436200142618</v>
      </c>
      <c r="J41" s="36">
        <v>68.6</v>
      </c>
    </row>
    <row r="42" spans="1:10" ht="10.5" customHeight="1">
      <c r="A42" s="73"/>
      <c r="B42" s="18"/>
      <c r="C42" s="18"/>
      <c r="D42" s="18"/>
      <c r="E42" s="18"/>
      <c r="F42" s="14"/>
      <c r="G42" s="106"/>
      <c r="H42" s="36"/>
      <c r="I42" s="108"/>
      <c r="J42" s="36"/>
    </row>
    <row r="43" spans="1:10" ht="10.5" customHeight="1">
      <c r="A43" s="73" t="s">
        <v>21</v>
      </c>
      <c r="B43" s="18" t="s">
        <v>293</v>
      </c>
      <c r="C43" s="18"/>
      <c r="D43" s="18"/>
      <c r="E43" s="18"/>
      <c r="F43" s="14"/>
      <c r="G43" s="106">
        <v>4825</v>
      </c>
      <c r="H43" s="36">
        <v>39.971833319526134</v>
      </c>
      <c r="I43" s="108">
        <v>418.06853204657756</v>
      </c>
      <c r="J43" s="36">
        <v>74.9</v>
      </c>
    </row>
    <row r="44" spans="1:10" ht="10.5" customHeight="1">
      <c r="A44" s="73"/>
      <c r="B44" s="18"/>
      <c r="C44" s="18" t="s">
        <v>217</v>
      </c>
      <c r="D44" s="18"/>
      <c r="E44" s="18"/>
      <c r="F44" s="14"/>
      <c r="G44" s="106"/>
      <c r="H44" s="36"/>
      <c r="I44" s="108"/>
      <c r="J44" s="36"/>
    </row>
    <row r="45" spans="1:10" ht="10.5" customHeight="1">
      <c r="A45" s="73" t="s">
        <v>66</v>
      </c>
      <c r="B45" s="18"/>
      <c r="C45" s="18" t="s">
        <v>294</v>
      </c>
      <c r="D45" s="18"/>
      <c r="E45" s="18"/>
      <c r="F45" s="14"/>
      <c r="G45" s="106">
        <v>327</v>
      </c>
      <c r="H45" s="36">
        <v>2.708971916162704</v>
      </c>
      <c r="I45" s="108">
        <v>28.333349218493446</v>
      </c>
      <c r="J45" s="36">
        <v>77.7</v>
      </c>
    </row>
    <row r="46" spans="1:10" ht="10.5" customHeight="1">
      <c r="A46" s="73" t="s">
        <v>22</v>
      </c>
      <c r="B46" s="18"/>
      <c r="C46" s="18" t="s">
        <v>241</v>
      </c>
      <c r="D46" s="18"/>
      <c r="E46" s="18"/>
      <c r="F46" s="14"/>
      <c r="G46" s="106">
        <v>2482</v>
      </c>
      <c r="H46" s="36">
        <v>20.561676745919975</v>
      </c>
      <c r="I46" s="108">
        <v>215.05618581131722</v>
      </c>
      <c r="J46" s="36">
        <v>73.7</v>
      </c>
    </row>
    <row r="47" spans="1:10" ht="10.5" customHeight="1">
      <c r="A47" s="73"/>
      <c r="B47" s="18"/>
      <c r="C47" s="18"/>
      <c r="D47" s="14" t="s">
        <v>217</v>
      </c>
      <c r="E47" s="14"/>
      <c r="F47" s="14"/>
      <c r="G47" s="106"/>
      <c r="H47" s="36"/>
      <c r="I47" s="108"/>
      <c r="J47" s="36"/>
    </row>
    <row r="48" spans="1:10" ht="10.5" customHeight="1">
      <c r="A48" s="73" t="s">
        <v>67</v>
      </c>
      <c r="B48" s="18"/>
      <c r="C48" s="18"/>
      <c r="D48" s="14" t="s">
        <v>295</v>
      </c>
      <c r="E48" s="14"/>
      <c r="F48" s="14"/>
      <c r="G48" s="106">
        <v>1141</v>
      </c>
      <c r="H48" s="36">
        <v>9.452406594316958</v>
      </c>
      <c r="I48" s="108">
        <v>98.8634601171285</v>
      </c>
      <c r="J48" s="36">
        <v>70.5</v>
      </c>
    </row>
    <row r="49" spans="1:10" ht="10.5" customHeight="1">
      <c r="A49" s="73" t="s">
        <v>68</v>
      </c>
      <c r="B49" s="18"/>
      <c r="C49" s="18"/>
      <c r="D49" s="14" t="s">
        <v>296</v>
      </c>
      <c r="E49" s="14"/>
      <c r="F49" s="14"/>
      <c r="G49" s="106">
        <v>119</v>
      </c>
      <c r="H49" s="36">
        <v>0.9858338165852042</v>
      </c>
      <c r="I49" s="108">
        <v>10.310913018350826</v>
      </c>
      <c r="J49" s="36">
        <v>69.8</v>
      </c>
    </row>
    <row r="50" spans="1:10" ht="10.5" customHeight="1">
      <c r="A50" s="73" t="s">
        <v>69</v>
      </c>
      <c r="B50" s="18"/>
      <c r="C50" s="18" t="s">
        <v>242</v>
      </c>
      <c r="D50" s="18"/>
      <c r="E50" s="18"/>
      <c r="F50" s="14"/>
      <c r="G50" s="106">
        <v>779</v>
      </c>
      <c r="H50" s="36">
        <v>6.453483555629194</v>
      </c>
      <c r="I50" s="108">
        <v>67.49748942264952</v>
      </c>
      <c r="J50" s="36">
        <v>75.2</v>
      </c>
    </row>
    <row r="51" spans="1:10" ht="10.5" customHeight="1">
      <c r="A51" s="73" t="s">
        <v>24</v>
      </c>
      <c r="B51" s="18"/>
      <c r="C51" s="18" t="s">
        <v>244</v>
      </c>
      <c r="D51" s="18"/>
      <c r="E51" s="18"/>
      <c r="F51" s="14"/>
      <c r="G51" s="106">
        <v>821</v>
      </c>
      <c r="H51" s="36">
        <v>6.801424902659266</v>
      </c>
      <c r="I51" s="108">
        <v>71.13663519383216</v>
      </c>
      <c r="J51" s="36">
        <v>77</v>
      </c>
    </row>
    <row r="52" spans="1:10" ht="10.5" customHeight="1">
      <c r="A52" s="73"/>
      <c r="B52" s="18"/>
      <c r="C52" s="18"/>
      <c r="D52" s="14" t="s">
        <v>217</v>
      </c>
      <c r="E52" s="14"/>
      <c r="F52" s="14"/>
      <c r="G52" s="106"/>
      <c r="H52" s="36"/>
      <c r="I52" s="108"/>
      <c r="J52" s="36"/>
    </row>
    <row r="53" spans="1:10" ht="10.5" customHeight="1">
      <c r="A53" s="73" t="s">
        <v>70</v>
      </c>
      <c r="B53" s="18"/>
      <c r="C53" s="18"/>
      <c r="D53" s="14" t="s">
        <v>297</v>
      </c>
      <c r="E53" s="14"/>
      <c r="F53" s="14"/>
      <c r="G53" s="106"/>
      <c r="H53" s="36"/>
      <c r="I53" s="108"/>
      <c r="J53" s="36"/>
    </row>
    <row r="54" spans="1:10" ht="10.5" customHeight="1">
      <c r="A54" s="73"/>
      <c r="B54" s="18"/>
      <c r="C54" s="18"/>
      <c r="F54" s="14" t="s">
        <v>298</v>
      </c>
      <c r="G54" s="106">
        <v>199</v>
      </c>
      <c r="H54" s="36">
        <v>1.6485792394996273</v>
      </c>
      <c r="I54" s="108">
        <v>17.24261924917491</v>
      </c>
      <c r="J54" s="36">
        <v>79.7</v>
      </c>
    </row>
    <row r="55" spans="1:10" ht="10.5" customHeight="1">
      <c r="A55" s="73" t="s">
        <v>71</v>
      </c>
      <c r="B55" s="18"/>
      <c r="C55" s="18" t="s">
        <v>299</v>
      </c>
      <c r="D55" s="18"/>
      <c r="E55" s="18"/>
      <c r="F55" s="14"/>
      <c r="G55" s="106"/>
      <c r="H55" s="36"/>
      <c r="I55" s="108"/>
      <c r="J55" s="36"/>
    </row>
    <row r="56" spans="1:10" ht="10.5" customHeight="1">
      <c r="A56" s="73"/>
      <c r="B56" s="18"/>
      <c r="C56" s="18"/>
      <c r="D56" s="14" t="s">
        <v>300</v>
      </c>
      <c r="E56" s="14"/>
      <c r="F56" s="14"/>
      <c r="G56" s="106">
        <v>268</v>
      </c>
      <c r="H56" s="36">
        <v>2.220197166763317</v>
      </c>
      <c r="I56" s="108">
        <v>23.221215873260682</v>
      </c>
      <c r="J56" s="36">
        <v>77.2</v>
      </c>
    </row>
    <row r="57" spans="1:10" ht="10.5" customHeight="1">
      <c r="A57" s="73"/>
      <c r="B57" s="18"/>
      <c r="C57" s="18"/>
      <c r="D57" s="18"/>
      <c r="E57" s="18"/>
      <c r="F57" s="14"/>
      <c r="G57" s="106"/>
      <c r="H57" s="36"/>
      <c r="I57" s="108"/>
      <c r="J57" s="36"/>
    </row>
    <row r="58" spans="1:10" ht="10.5" customHeight="1">
      <c r="A58" s="73" t="s">
        <v>26</v>
      </c>
      <c r="B58" s="18" t="s">
        <v>301</v>
      </c>
      <c r="C58" s="18"/>
      <c r="D58" s="18"/>
      <c r="E58" s="18"/>
      <c r="F58" s="14"/>
      <c r="G58" s="106">
        <v>812</v>
      </c>
      <c r="H58" s="36">
        <v>6.726866042581394</v>
      </c>
      <c r="I58" s="108">
        <v>70.35681824286445</v>
      </c>
      <c r="J58" s="36">
        <v>75.4</v>
      </c>
    </row>
    <row r="59" spans="1:10" ht="10.5" customHeight="1">
      <c r="A59" s="73"/>
      <c r="B59" s="18"/>
      <c r="C59" s="18" t="s">
        <v>217</v>
      </c>
      <c r="D59" s="18"/>
      <c r="E59" s="18"/>
      <c r="F59" s="14"/>
      <c r="G59" s="106"/>
      <c r="H59" s="36"/>
      <c r="I59" s="108"/>
      <c r="J59" s="36"/>
    </row>
    <row r="60" spans="1:10" ht="10.5" customHeight="1">
      <c r="A60" s="73" t="s">
        <v>27</v>
      </c>
      <c r="B60" s="18"/>
      <c r="C60" s="18" t="s">
        <v>246</v>
      </c>
      <c r="D60" s="18"/>
      <c r="E60" s="18"/>
      <c r="F60" s="14"/>
      <c r="G60" s="106">
        <v>209</v>
      </c>
      <c r="H60" s="36">
        <v>1.73142241736393</v>
      </c>
      <c r="I60" s="108">
        <v>18.10908252802792</v>
      </c>
      <c r="J60" s="36">
        <v>76.9</v>
      </c>
    </row>
    <row r="61" spans="1:10" ht="10.5" customHeight="1">
      <c r="A61" s="73" t="s">
        <v>28</v>
      </c>
      <c r="B61" s="18"/>
      <c r="C61" s="18" t="s">
        <v>302</v>
      </c>
      <c r="D61" s="18"/>
      <c r="E61" s="18"/>
      <c r="F61" s="14"/>
      <c r="G61" s="106">
        <v>495</v>
      </c>
      <c r="H61" s="36">
        <v>4.100737304282992</v>
      </c>
      <c r="I61" s="108">
        <v>42.88993230322402</v>
      </c>
      <c r="J61" s="36">
        <v>75.6</v>
      </c>
    </row>
    <row r="62" spans="1:7" ht="10.5" customHeight="1">
      <c r="A62" s="11"/>
      <c r="B62" s="18"/>
      <c r="C62" s="18"/>
      <c r="D62" s="18"/>
      <c r="E62" s="18"/>
      <c r="F62" s="18"/>
      <c r="G62" s="34"/>
    </row>
    <row r="63" spans="1:7" ht="10.5" customHeight="1">
      <c r="A63" s="11"/>
      <c r="B63" s="18"/>
      <c r="C63" s="18"/>
      <c r="D63" s="18"/>
      <c r="E63" s="18"/>
      <c r="F63" s="18"/>
      <c r="G63" s="34"/>
    </row>
    <row r="64" spans="1:7" ht="10.5" customHeight="1">
      <c r="A64" s="11"/>
      <c r="B64" s="18"/>
      <c r="C64" s="18"/>
      <c r="D64" s="18"/>
      <c r="E64" s="18"/>
      <c r="F64" s="18"/>
      <c r="G64" s="34"/>
    </row>
    <row r="65" spans="1:7" ht="10.5" customHeight="1">
      <c r="A65" s="11"/>
      <c r="B65" s="18"/>
      <c r="C65" s="18"/>
      <c r="D65" s="18"/>
      <c r="E65" s="18"/>
      <c r="F65" s="18"/>
      <c r="G65" s="34"/>
    </row>
    <row r="66" spans="1:7" ht="10.5" customHeight="1">
      <c r="A66" s="11"/>
      <c r="B66" s="18"/>
      <c r="C66" s="18"/>
      <c r="D66" s="18"/>
      <c r="E66" s="18"/>
      <c r="F66" s="18"/>
      <c r="G66" s="34"/>
    </row>
    <row r="67" spans="1:7" ht="10.5" customHeight="1">
      <c r="A67" s="11"/>
      <c r="B67" s="18"/>
      <c r="C67" s="18"/>
      <c r="D67" s="18"/>
      <c r="E67" s="18"/>
      <c r="F67" s="18"/>
      <c r="G67" s="34"/>
    </row>
    <row r="68" spans="1:7" ht="10.5" customHeight="1">
      <c r="A68" s="11"/>
      <c r="B68" s="18"/>
      <c r="C68" s="18"/>
      <c r="D68" s="18"/>
      <c r="E68" s="18"/>
      <c r="F68" s="18"/>
      <c r="G68" s="34"/>
    </row>
    <row r="69" spans="1:7" ht="10.5" customHeight="1">
      <c r="A69" s="11"/>
      <c r="B69" s="18"/>
      <c r="C69" s="18"/>
      <c r="D69" s="18"/>
      <c r="E69" s="18"/>
      <c r="F69" s="18"/>
      <c r="G69" s="34"/>
    </row>
    <row r="70" spans="1:7" ht="10.5" customHeight="1">
      <c r="A70" s="11"/>
      <c r="B70" s="18"/>
      <c r="C70" s="18"/>
      <c r="D70" s="18"/>
      <c r="E70" s="18"/>
      <c r="F70" s="18"/>
      <c r="G70" s="34"/>
    </row>
    <row r="71" spans="1:7" ht="10.5" customHeight="1">
      <c r="A71" s="11"/>
      <c r="B71" s="18"/>
      <c r="C71" s="18"/>
      <c r="D71" s="18"/>
      <c r="E71" s="18"/>
      <c r="F71" s="18"/>
      <c r="G71" s="34"/>
    </row>
    <row r="72" spans="1:7" ht="10.5" customHeight="1">
      <c r="A72" s="11"/>
      <c r="B72" s="18"/>
      <c r="C72" s="18"/>
      <c r="D72" s="18"/>
      <c r="E72" s="18"/>
      <c r="F72" s="18"/>
      <c r="G72" s="34"/>
    </row>
    <row r="73" spans="1:7" ht="10.5" customHeight="1">
      <c r="A73" s="11"/>
      <c r="B73" s="18"/>
      <c r="C73" s="18"/>
      <c r="D73" s="18"/>
      <c r="E73" s="18"/>
      <c r="F73" s="18"/>
      <c r="G73" s="34"/>
    </row>
    <row r="74" spans="1:7" ht="10.5" customHeight="1">
      <c r="A74" s="11"/>
      <c r="B74" s="18"/>
      <c r="C74" s="18"/>
      <c r="D74" s="18"/>
      <c r="E74" s="18"/>
      <c r="F74" s="18"/>
      <c r="G74" s="34"/>
    </row>
    <row r="75" spans="1:10" ht="12.75" customHeight="1">
      <c r="A75" s="12" t="s">
        <v>396</v>
      </c>
      <c r="B75" s="12"/>
      <c r="C75" s="12"/>
      <c r="D75" s="12"/>
      <c r="E75" s="12"/>
      <c r="F75" s="12"/>
      <c r="G75" s="37"/>
      <c r="H75" s="13"/>
      <c r="I75" s="13"/>
      <c r="J75" s="13"/>
    </row>
    <row r="76" spans="1:10" ht="12.75" customHeight="1">
      <c r="A76" s="12" t="s">
        <v>82</v>
      </c>
      <c r="B76" s="12"/>
      <c r="C76" s="12"/>
      <c r="D76" s="12"/>
      <c r="E76" s="12"/>
      <c r="F76" s="12"/>
      <c r="G76" s="37"/>
      <c r="H76" s="13"/>
      <c r="I76" s="13"/>
      <c r="J76" s="13"/>
    </row>
    <row r="77" spans="1:7" ht="12.75" customHeight="1">
      <c r="A77" s="18"/>
      <c r="B77" s="18"/>
      <c r="C77" s="18"/>
      <c r="D77" s="18"/>
      <c r="E77" s="18"/>
      <c r="F77" s="18"/>
      <c r="G77" s="34"/>
    </row>
    <row r="78" spans="1:10" ht="12.75" customHeight="1">
      <c r="A78" s="203" t="s">
        <v>0</v>
      </c>
      <c r="B78" s="209" t="s">
        <v>1</v>
      </c>
      <c r="C78" s="173"/>
      <c r="D78" s="173"/>
      <c r="E78" s="173"/>
      <c r="F78" s="174"/>
      <c r="G78" s="214" t="s">
        <v>162</v>
      </c>
      <c r="H78" s="214" t="s">
        <v>163</v>
      </c>
      <c r="I78" s="199" t="s">
        <v>58</v>
      </c>
      <c r="J78" s="172" t="s">
        <v>161</v>
      </c>
    </row>
    <row r="79" spans="1:10" ht="12.75" customHeight="1">
      <c r="A79" s="205"/>
      <c r="B79" s="175"/>
      <c r="C79" s="191"/>
      <c r="D79" s="191"/>
      <c r="E79" s="191"/>
      <c r="F79" s="213"/>
      <c r="G79" s="215"/>
      <c r="H79" s="215"/>
      <c r="I79" s="215"/>
      <c r="J79" s="180"/>
    </row>
    <row r="80" spans="1:10" ht="12.75" customHeight="1">
      <c r="A80" s="207"/>
      <c r="B80" s="178"/>
      <c r="C80" s="211"/>
      <c r="D80" s="211"/>
      <c r="E80" s="211"/>
      <c r="F80" s="212"/>
      <c r="G80" s="201"/>
      <c r="H80" s="201"/>
      <c r="I80" s="201"/>
      <c r="J80" s="181"/>
    </row>
    <row r="81" spans="1:10" ht="10.5" customHeight="1">
      <c r="A81" s="84"/>
      <c r="B81" s="18"/>
      <c r="C81" s="18"/>
      <c r="D81" s="18"/>
      <c r="E81" s="18"/>
      <c r="F81" s="14"/>
      <c r="G81" s="34"/>
      <c r="H81" s="35"/>
      <c r="I81" s="35"/>
      <c r="J81" s="35"/>
    </row>
    <row r="82" spans="1:10" ht="10.5" customHeight="1">
      <c r="A82" s="73" t="s">
        <v>29</v>
      </c>
      <c r="B82" s="18" t="s">
        <v>303</v>
      </c>
      <c r="C82" s="18"/>
      <c r="D82" s="18"/>
      <c r="E82" s="18"/>
      <c r="F82" s="14"/>
      <c r="G82" s="106">
        <v>798</v>
      </c>
      <c r="H82" s="36">
        <v>6.6108855935713695</v>
      </c>
      <c r="I82" s="160">
        <v>69.14376965247024</v>
      </c>
      <c r="J82" s="36">
        <v>64.9</v>
      </c>
    </row>
    <row r="83" spans="1:10" ht="10.5" customHeight="1">
      <c r="A83" s="73"/>
      <c r="B83" s="18"/>
      <c r="C83" s="18" t="s">
        <v>217</v>
      </c>
      <c r="D83" s="18"/>
      <c r="E83" s="18"/>
      <c r="F83" s="14"/>
      <c r="G83" s="106"/>
      <c r="H83" s="36"/>
      <c r="I83" s="160"/>
      <c r="J83" s="36"/>
    </row>
    <row r="84" spans="1:10" ht="10.5" customHeight="1">
      <c r="A84" s="73" t="s">
        <v>73</v>
      </c>
      <c r="B84" s="18"/>
      <c r="C84" s="18" t="s">
        <v>304</v>
      </c>
      <c r="D84" s="18"/>
      <c r="E84" s="18"/>
      <c r="F84" s="14"/>
      <c r="G84" s="106">
        <v>440</v>
      </c>
      <c r="H84" s="36">
        <v>3.6450998260293264</v>
      </c>
      <c r="I84" s="160">
        <v>38.12438426953246</v>
      </c>
      <c r="J84" s="36">
        <v>60.1</v>
      </c>
    </row>
    <row r="85" spans="1:10" ht="10.5" customHeight="1">
      <c r="A85" s="14"/>
      <c r="D85" s="14" t="s">
        <v>217</v>
      </c>
      <c r="E85" s="14"/>
      <c r="F85" s="14"/>
      <c r="G85" s="106"/>
      <c r="H85" s="36"/>
      <c r="I85" s="160"/>
      <c r="J85" s="36"/>
    </row>
    <row r="86" spans="1:10" ht="10.5" customHeight="1">
      <c r="A86" s="85" t="s">
        <v>30</v>
      </c>
      <c r="B86" s="18"/>
      <c r="C86" s="18"/>
      <c r="D86" s="14" t="s">
        <v>250</v>
      </c>
      <c r="E86" s="14"/>
      <c r="F86" s="14"/>
      <c r="G86" s="106">
        <v>310</v>
      </c>
      <c r="H86" s="36">
        <v>2.568138513793389</v>
      </c>
      <c r="I86" s="160">
        <v>26.860361644443326</v>
      </c>
      <c r="J86" s="36">
        <v>56.8</v>
      </c>
    </row>
    <row r="87" spans="1:10" ht="10.5" customHeight="1">
      <c r="A87" s="86"/>
      <c r="B87" s="18"/>
      <c r="C87" s="18"/>
      <c r="D87" s="18"/>
      <c r="E87" s="18"/>
      <c r="F87" s="14"/>
      <c r="G87" s="106"/>
      <c r="H87" s="36"/>
      <c r="I87" s="160"/>
      <c r="J87" s="36"/>
    </row>
    <row r="88" spans="1:10" ht="10.5" customHeight="1">
      <c r="A88" s="85" t="s">
        <v>31</v>
      </c>
      <c r="B88" s="18" t="s">
        <v>251</v>
      </c>
      <c r="C88" s="18"/>
      <c r="D88" s="18"/>
      <c r="E88" s="18"/>
      <c r="F88" s="14"/>
      <c r="G88" s="106"/>
      <c r="H88" s="36"/>
      <c r="I88" s="160"/>
      <c r="J88" s="36"/>
    </row>
    <row r="89" spans="1:10" ht="10.5" customHeight="1">
      <c r="A89" s="14"/>
      <c r="C89" s="20" t="s">
        <v>305</v>
      </c>
      <c r="F89" s="14"/>
      <c r="G89" s="106">
        <v>28</v>
      </c>
      <c r="H89" s="36">
        <v>0.23196089802004805</v>
      </c>
      <c r="I89" s="160">
        <v>2.4260971807884295</v>
      </c>
      <c r="J89" s="36">
        <v>66.3</v>
      </c>
    </row>
    <row r="90" spans="1:10" ht="10.5" customHeight="1">
      <c r="A90" s="14"/>
      <c r="F90" s="14"/>
      <c r="G90" s="106"/>
      <c r="H90" s="36"/>
      <c r="I90" s="160"/>
      <c r="J90" s="36"/>
    </row>
    <row r="91" spans="1:10" ht="10.5" customHeight="1">
      <c r="A91" s="14" t="s">
        <v>32</v>
      </c>
      <c r="B91" s="20" t="s">
        <v>306</v>
      </c>
      <c r="F91" s="14"/>
      <c r="G91" s="106">
        <v>116</v>
      </c>
      <c r="H91" s="36">
        <v>0.9609808632259134</v>
      </c>
      <c r="I91" s="160">
        <v>10.050974034694923</v>
      </c>
      <c r="J91" s="36">
        <v>76.5</v>
      </c>
    </row>
    <row r="92" spans="1:10" ht="10.5" customHeight="1">
      <c r="A92" s="14"/>
      <c r="F92" s="14"/>
      <c r="G92" s="106"/>
      <c r="H92" s="36"/>
      <c r="I92" s="160"/>
      <c r="J92" s="36"/>
    </row>
    <row r="93" spans="1:10" ht="10.5" customHeight="1">
      <c r="A93" s="14" t="s">
        <v>34</v>
      </c>
      <c r="B93" s="20" t="s">
        <v>307</v>
      </c>
      <c r="F93" s="14"/>
      <c r="G93" s="106"/>
      <c r="H93" s="36"/>
      <c r="I93" s="160"/>
      <c r="J93" s="36"/>
    </row>
    <row r="94" spans="1:10" ht="10.5" customHeight="1">
      <c r="A94" s="14"/>
      <c r="C94" s="20" t="s">
        <v>308</v>
      </c>
      <c r="F94" s="14"/>
      <c r="G94" s="106">
        <v>24</v>
      </c>
      <c r="H94" s="36">
        <v>0.1988236268743269</v>
      </c>
      <c r="I94" s="160">
        <v>2.0795118692472254</v>
      </c>
      <c r="J94" s="36">
        <v>2.5</v>
      </c>
    </row>
    <row r="95" spans="1:10" ht="10.5" customHeight="1">
      <c r="A95" s="14"/>
      <c r="F95" s="14"/>
      <c r="G95" s="106"/>
      <c r="H95" s="36"/>
      <c r="I95" s="160"/>
      <c r="J95" s="36"/>
    </row>
    <row r="96" spans="1:10" ht="10.5" customHeight="1">
      <c r="A96" s="14" t="s">
        <v>36</v>
      </c>
      <c r="B96" s="20" t="s">
        <v>309</v>
      </c>
      <c r="F96" s="14"/>
      <c r="G96" s="106"/>
      <c r="H96" s="36"/>
      <c r="I96" s="160"/>
      <c r="J96" s="36"/>
    </row>
    <row r="97" spans="1:10" ht="10.5" customHeight="1">
      <c r="A97" s="14"/>
      <c r="C97" s="20" t="s">
        <v>310</v>
      </c>
      <c r="F97" s="14"/>
      <c r="G97" s="106">
        <v>24</v>
      </c>
      <c r="H97" s="36">
        <v>0.1988236268743269</v>
      </c>
      <c r="I97" s="160">
        <v>2.0795118692472254</v>
      </c>
      <c r="J97" s="36">
        <v>26.7</v>
      </c>
    </row>
    <row r="98" spans="1:10" ht="10.5" customHeight="1">
      <c r="A98" s="14"/>
      <c r="F98" s="14"/>
      <c r="G98" s="106"/>
      <c r="H98" s="36"/>
      <c r="I98" s="160"/>
      <c r="J98" s="36"/>
    </row>
    <row r="99" spans="1:10" ht="10.5" customHeight="1">
      <c r="A99" s="14" t="s">
        <v>37</v>
      </c>
      <c r="B99" s="20" t="s">
        <v>311</v>
      </c>
      <c r="F99" s="14"/>
      <c r="G99" s="106"/>
      <c r="H99" s="36"/>
      <c r="I99" s="160"/>
      <c r="J99" s="36"/>
    </row>
    <row r="100" spans="1:10" ht="10.5" customHeight="1">
      <c r="A100" s="14"/>
      <c r="C100" s="55" t="s">
        <v>312</v>
      </c>
      <c r="F100" s="14"/>
      <c r="G100" s="106"/>
      <c r="H100" s="36"/>
      <c r="I100" s="160"/>
      <c r="J100" s="36"/>
    </row>
    <row r="101" spans="1:10" ht="10.5" customHeight="1">
      <c r="A101" s="14"/>
      <c r="C101" s="20" t="s">
        <v>313</v>
      </c>
      <c r="D101" s="55"/>
      <c r="F101" s="14"/>
      <c r="G101" s="106">
        <v>153</v>
      </c>
      <c r="H101" s="36">
        <v>1.267500621323834</v>
      </c>
      <c r="I101" s="160">
        <v>13.256888166451061</v>
      </c>
      <c r="J101" s="36">
        <v>57.4</v>
      </c>
    </row>
    <row r="102" spans="1:10" ht="10.5" customHeight="1">
      <c r="A102" s="14"/>
      <c r="F102" s="14"/>
      <c r="G102" s="106"/>
      <c r="H102" s="36"/>
      <c r="I102" s="160"/>
      <c r="J102" s="36"/>
    </row>
    <row r="103" spans="1:10" ht="10.5" customHeight="1">
      <c r="A103" s="14" t="s">
        <v>39</v>
      </c>
      <c r="B103" s="20" t="s">
        <v>314</v>
      </c>
      <c r="F103" s="14"/>
      <c r="G103" s="106"/>
      <c r="H103" s="36"/>
      <c r="I103" s="160"/>
      <c r="J103" s="36"/>
    </row>
    <row r="104" spans="1:10" ht="10.5" customHeight="1">
      <c r="A104" s="14"/>
      <c r="C104" s="20" t="s">
        <v>315</v>
      </c>
      <c r="F104" s="14"/>
      <c r="G104" s="106">
        <v>675</v>
      </c>
      <c r="H104" s="36">
        <v>5.591914505840444</v>
      </c>
      <c r="I104" s="160">
        <v>58.48627132257821</v>
      </c>
      <c r="J104" s="36">
        <v>54.5</v>
      </c>
    </row>
    <row r="105" spans="1:10" ht="10.5" customHeight="1">
      <c r="A105" s="14"/>
      <c r="C105" s="20" t="s">
        <v>217</v>
      </c>
      <c r="F105" s="14"/>
      <c r="G105" s="106"/>
      <c r="H105" s="36"/>
      <c r="I105" s="160"/>
      <c r="J105" s="36"/>
    </row>
    <row r="106" spans="1:10" ht="10.5" customHeight="1">
      <c r="A106" s="14" t="s">
        <v>75</v>
      </c>
      <c r="C106" s="20" t="s">
        <v>316</v>
      </c>
      <c r="F106" s="14"/>
      <c r="G106" s="106">
        <v>142</v>
      </c>
      <c r="H106" s="36">
        <v>1.176373125673101</v>
      </c>
      <c r="I106" s="160">
        <v>12.30377855971275</v>
      </c>
      <c r="J106" s="36">
        <v>50.7</v>
      </c>
    </row>
    <row r="107" spans="1:10" ht="10.5" customHeight="1">
      <c r="A107" s="14" t="s">
        <v>76</v>
      </c>
      <c r="C107" s="20" t="s">
        <v>317</v>
      </c>
      <c r="F107" s="14"/>
      <c r="G107" s="106">
        <v>41</v>
      </c>
      <c r="H107" s="36">
        <v>0.3396570292436418</v>
      </c>
      <c r="I107" s="160">
        <v>3.5524994432973434</v>
      </c>
      <c r="J107" s="36">
        <v>82.7</v>
      </c>
    </row>
    <row r="108" spans="1:10" ht="10.5" customHeight="1">
      <c r="A108" s="14" t="s">
        <v>77</v>
      </c>
      <c r="C108" s="20" t="s">
        <v>318</v>
      </c>
      <c r="F108" s="14"/>
      <c r="G108" s="106"/>
      <c r="H108" s="36"/>
      <c r="I108" s="160"/>
      <c r="J108" s="36"/>
    </row>
    <row r="109" spans="1:10" ht="10.5" customHeight="1">
      <c r="A109" s="14"/>
      <c r="D109" s="14" t="s">
        <v>319</v>
      </c>
      <c r="E109" s="14"/>
      <c r="F109" s="14"/>
      <c r="G109" s="106">
        <v>117</v>
      </c>
      <c r="H109" s="36">
        <v>0.9692651810123436</v>
      </c>
      <c r="I109" s="160">
        <v>10.137620362580224</v>
      </c>
      <c r="J109" s="36">
        <v>45.4</v>
      </c>
    </row>
    <row r="110" spans="1:10" ht="10.5" customHeight="1">
      <c r="A110" s="14" t="s">
        <v>78</v>
      </c>
      <c r="C110" s="20" t="s">
        <v>320</v>
      </c>
      <c r="F110" s="14"/>
      <c r="G110" s="106"/>
      <c r="H110" s="36"/>
      <c r="I110" s="160"/>
      <c r="J110" s="36"/>
    </row>
    <row r="111" spans="1:10" ht="10.5" customHeight="1">
      <c r="A111" s="14"/>
      <c r="D111" s="14" t="s">
        <v>321</v>
      </c>
      <c r="E111" s="14"/>
      <c r="F111" s="14"/>
      <c r="G111" s="106">
        <v>23</v>
      </c>
      <c r="H111" s="36">
        <v>0.19053930908789662</v>
      </c>
      <c r="I111" s="160">
        <v>1.9928655413619243</v>
      </c>
      <c r="J111" s="36">
        <v>50.3</v>
      </c>
    </row>
    <row r="112" spans="1:10" ht="10.5" customHeight="1">
      <c r="A112" s="14" t="s">
        <v>79</v>
      </c>
      <c r="C112" s="20" t="s">
        <v>328</v>
      </c>
      <c r="F112" s="14"/>
      <c r="G112" s="106"/>
      <c r="H112" s="36"/>
      <c r="I112" s="160"/>
      <c r="J112" s="36"/>
    </row>
    <row r="113" spans="1:10" ht="10.5" customHeight="1">
      <c r="A113" s="14"/>
      <c r="D113" s="14" t="s">
        <v>322</v>
      </c>
      <c r="E113" s="14"/>
      <c r="F113" s="14"/>
      <c r="G113" s="106">
        <v>186</v>
      </c>
      <c r="H113" s="36">
        <v>1.5408831082760335</v>
      </c>
      <c r="I113" s="160">
        <v>16.116216986665997</v>
      </c>
      <c r="J113" s="36">
        <v>54.6</v>
      </c>
    </row>
    <row r="114" spans="1:10" ht="10.5" customHeight="1">
      <c r="A114" s="14"/>
      <c r="F114" s="14"/>
      <c r="G114" s="106"/>
      <c r="H114" s="36"/>
      <c r="I114" s="160"/>
      <c r="J114" s="36"/>
    </row>
    <row r="115" spans="1:10" ht="10.5" customHeight="1">
      <c r="A115" s="14"/>
      <c r="B115" s="20" t="s">
        <v>264</v>
      </c>
      <c r="F115" s="14"/>
      <c r="G115" s="106">
        <v>10</v>
      </c>
      <c r="H115" s="36">
        <v>0.08284317786430287</v>
      </c>
      <c r="I115" s="160">
        <v>0.8664632788530106</v>
      </c>
      <c r="J115" s="36">
        <v>72.6</v>
      </c>
    </row>
    <row r="116" spans="1:10" ht="10.5" customHeight="1">
      <c r="A116" s="14"/>
      <c r="F116" s="14"/>
      <c r="G116" s="106"/>
      <c r="H116" s="36"/>
      <c r="I116" s="160"/>
      <c r="J116" s="36"/>
    </row>
    <row r="117" spans="1:10" ht="10.5" customHeight="1">
      <c r="A117" s="39" t="s">
        <v>41</v>
      </c>
      <c r="B117" s="38" t="s">
        <v>265</v>
      </c>
      <c r="C117" s="38"/>
      <c r="D117" s="38"/>
      <c r="E117" s="38"/>
      <c r="F117" s="39"/>
      <c r="G117" s="107">
        <v>12071</v>
      </c>
      <c r="H117" s="121">
        <v>100</v>
      </c>
      <c r="I117" s="161">
        <v>1045.907823903469</v>
      </c>
      <c r="J117" s="41">
        <v>70.7</v>
      </c>
    </row>
    <row r="118" spans="1:10" ht="10.5" customHeight="1">
      <c r="A118" s="14"/>
      <c r="F118" s="14"/>
      <c r="G118" s="106"/>
      <c r="H118" s="36"/>
      <c r="I118" s="160"/>
      <c r="J118" s="36"/>
    </row>
    <row r="119" spans="1:10" ht="10.5" customHeight="1">
      <c r="A119" s="14" t="s">
        <v>43</v>
      </c>
      <c r="B119" s="20" t="s">
        <v>323</v>
      </c>
      <c r="F119" s="14"/>
      <c r="G119" s="106"/>
      <c r="H119" s="36"/>
      <c r="I119" s="160"/>
      <c r="J119" s="36"/>
    </row>
    <row r="120" spans="1:10" ht="10.5" customHeight="1">
      <c r="A120" s="14"/>
      <c r="C120" s="20" t="s">
        <v>324</v>
      </c>
      <c r="F120" s="14"/>
      <c r="G120" s="106">
        <v>675</v>
      </c>
      <c r="H120" s="36">
        <v>5.591914505840444</v>
      </c>
      <c r="I120" s="160">
        <v>58.48627132257821</v>
      </c>
      <c r="J120" s="36">
        <v>54.5</v>
      </c>
    </row>
    <row r="121" spans="1:10" ht="10.5" customHeight="1">
      <c r="A121" s="14"/>
      <c r="C121" s="20" t="s">
        <v>217</v>
      </c>
      <c r="F121" s="14"/>
      <c r="G121" s="106"/>
      <c r="H121" s="36"/>
      <c r="I121" s="160"/>
      <c r="J121" s="36"/>
    </row>
    <row r="122" spans="1:10" ht="10.5" customHeight="1">
      <c r="A122" s="14" t="s">
        <v>44</v>
      </c>
      <c r="F122" s="14"/>
      <c r="G122" s="106"/>
      <c r="H122" s="36"/>
      <c r="I122" s="160"/>
      <c r="J122" s="36"/>
    </row>
    <row r="123" spans="1:9" ht="10.5" customHeight="1">
      <c r="A123" s="14" t="s">
        <v>45</v>
      </c>
      <c r="F123" s="14"/>
      <c r="G123" s="106"/>
      <c r="H123" s="36"/>
      <c r="I123" s="160"/>
    </row>
    <row r="124" spans="1:10" ht="10.5" customHeight="1">
      <c r="A124" s="14" t="s">
        <v>46</v>
      </c>
      <c r="C124" s="20" t="s">
        <v>269</v>
      </c>
      <c r="F124" s="14"/>
      <c r="G124" s="106">
        <v>389</v>
      </c>
      <c r="H124" s="36">
        <v>3.222599618921382</v>
      </c>
      <c r="I124" s="160">
        <v>33.70542154738211</v>
      </c>
      <c r="J124" s="36">
        <v>55.5</v>
      </c>
    </row>
    <row r="125" spans="1:10" ht="10.5" customHeight="1">
      <c r="A125" s="14"/>
      <c r="D125" s="14" t="s">
        <v>217</v>
      </c>
      <c r="E125" s="14"/>
      <c r="F125" s="14"/>
      <c r="G125" s="106"/>
      <c r="H125" s="36"/>
      <c r="I125" s="160"/>
      <c r="J125" s="36"/>
    </row>
    <row r="126" spans="1:10" ht="10.5" customHeight="1">
      <c r="A126" s="14" t="s">
        <v>47</v>
      </c>
      <c r="D126" s="14" t="s">
        <v>270</v>
      </c>
      <c r="E126" s="14"/>
      <c r="F126" s="14"/>
      <c r="G126" s="106">
        <v>154</v>
      </c>
      <c r="H126" s="36">
        <v>1.2757849391102642</v>
      </c>
      <c r="I126" s="160">
        <v>13.343534494336362</v>
      </c>
      <c r="J126" s="36">
        <v>42</v>
      </c>
    </row>
    <row r="127" spans="1:10" ht="10.5" customHeight="1">
      <c r="A127" s="14" t="s">
        <v>49</v>
      </c>
      <c r="D127" s="14" t="s">
        <v>271</v>
      </c>
      <c r="E127" s="14"/>
      <c r="F127" s="14"/>
      <c r="G127" s="106">
        <v>103</v>
      </c>
      <c r="H127" s="36">
        <v>0.8532847320023196</v>
      </c>
      <c r="I127" s="160">
        <v>8.924571772186008</v>
      </c>
      <c r="J127" s="36">
        <v>69.4</v>
      </c>
    </row>
    <row r="128" spans="1:10" ht="10.5" customHeight="1">
      <c r="A128" s="14" t="s">
        <v>80</v>
      </c>
      <c r="D128" s="14" t="s">
        <v>325</v>
      </c>
      <c r="E128" s="14"/>
      <c r="F128" s="14"/>
      <c r="G128" s="106">
        <v>5</v>
      </c>
      <c r="H128" s="36">
        <v>0.041421588932151435</v>
      </c>
      <c r="I128" s="160">
        <v>0.4332316394265053</v>
      </c>
      <c r="J128" s="36">
        <v>39</v>
      </c>
    </row>
    <row r="129" spans="1:9" ht="10.5" customHeight="1">
      <c r="A129" s="14" t="s">
        <v>51</v>
      </c>
      <c r="C129" s="18"/>
      <c r="D129" s="18"/>
      <c r="E129" s="18"/>
      <c r="F129" s="14"/>
      <c r="G129" s="106"/>
      <c r="H129" s="36"/>
      <c r="I129" s="160"/>
    </row>
    <row r="130" spans="1:10" ht="10.5" customHeight="1">
      <c r="A130" s="14" t="s">
        <v>52</v>
      </c>
      <c r="C130" s="14" t="s">
        <v>274</v>
      </c>
      <c r="D130" s="18"/>
      <c r="E130" s="18"/>
      <c r="F130" s="14"/>
      <c r="G130" s="106">
        <v>221</v>
      </c>
      <c r="H130" s="36">
        <v>1.8308342308010934</v>
      </c>
      <c r="I130" s="160">
        <v>19.148838462651533</v>
      </c>
      <c r="J130" s="36">
        <v>53.2</v>
      </c>
    </row>
    <row r="131" spans="1:9" ht="10.5" customHeight="1">
      <c r="A131" s="14" t="s">
        <v>53</v>
      </c>
      <c r="D131" s="18"/>
      <c r="E131" s="18"/>
      <c r="F131" s="14"/>
      <c r="G131" s="106"/>
      <c r="H131" s="36"/>
      <c r="I131" s="160"/>
    </row>
    <row r="132" spans="1:10" ht="10.5" customHeight="1">
      <c r="A132" s="14" t="s">
        <v>54</v>
      </c>
      <c r="C132" s="14" t="s">
        <v>275</v>
      </c>
      <c r="D132" s="18"/>
      <c r="E132" s="18"/>
      <c r="F132" s="14"/>
      <c r="G132" s="106">
        <v>6</v>
      </c>
      <c r="H132" s="36">
        <v>0.04970590671858172</v>
      </c>
      <c r="I132" s="160">
        <v>0.5198779673118064</v>
      </c>
      <c r="J132" s="36">
        <v>39.7</v>
      </c>
    </row>
    <row r="133" spans="1:10" ht="10.5" customHeight="1">
      <c r="A133" s="14" t="s">
        <v>55</v>
      </c>
      <c r="C133" s="14" t="s">
        <v>326</v>
      </c>
      <c r="D133" s="14"/>
      <c r="E133" s="14"/>
      <c r="F133" s="14"/>
      <c r="G133" s="106"/>
      <c r="H133" s="36"/>
      <c r="I133" s="160"/>
      <c r="J133" s="36"/>
    </row>
    <row r="134" spans="1:10" ht="10.5" customHeight="1">
      <c r="A134" s="14" t="s">
        <v>56</v>
      </c>
      <c r="D134" s="14" t="s">
        <v>327</v>
      </c>
      <c r="E134" s="14"/>
      <c r="F134" s="14"/>
      <c r="G134" s="106">
        <v>58</v>
      </c>
      <c r="H134" s="36">
        <v>0.4804904316129567</v>
      </c>
      <c r="I134" s="160">
        <v>5.025487017347461</v>
      </c>
      <c r="J134" s="36">
        <v>54.7</v>
      </c>
    </row>
    <row r="135" spans="1:10" ht="10.5" customHeight="1">
      <c r="A135" s="18"/>
      <c r="B135" s="18"/>
      <c r="C135" s="18"/>
      <c r="D135" s="18"/>
      <c r="E135" s="18"/>
      <c r="F135" s="18"/>
      <c r="G135" s="35"/>
      <c r="H135" s="36"/>
      <c r="I135" s="108"/>
      <c r="J135" s="36"/>
    </row>
    <row r="136" spans="1:10" ht="10.5" customHeight="1">
      <c r="A136" s="18"/>
      <c r="B136" s="18"/>
      <c r="C136" s="18"/>
      <c r="D136" s="18"/>
      <c r="E136" s="18"/>
      <c r="F136" s="18"/>
      <c r="G136" s="35"/>
      <c r="H136" s="36"/>
      <c r="I136" s="36"/>
      <c r="J136" s="36"/>
    </row>
    <row r="137" ht="10.5" customHeight="1">
      <c r="I137" s="45"/>
    </row>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sheetData>
  <mergeCells count="12">
    <mergeCell ref="B4:F6"/>
    <mergeCell ref="G4:G6"/>
    <mergeCell ref="H4:H6"/>
    <mergeCell ref="I4:I6"/>
    <mergeCell ref="J4:J6"/>
    <mergeCell ref="A78:A80"/>
    <mergeCell ref="B78:F80"/>
    <mergeCell ref="G78:G80"/>
    <mergeCell ref="H78:H80"/>
    <mergeCell ref="I78:I80"/>
    <mergeCell ref="J78:J80"/>
    <mergeCell ref="A4:A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36"/>
  <sheetViews>
    <sheetView workbookViewId="0" topLeftCell="A1">
      <selection activeCell="A1" sqref="A1"/>
    </sheetView>
  </sheetViews>
  <sheetFormatPr defaultColWidth="11.421875" defaultRowHeight="12.75"/>
  <cols>
    <col min="1" max="1" width="11.00390625" style="20" customWidth="1"/>
    <col min="2" max="5" width="1.57421875" style="20" customWidth="1"/>
    <col min="6" max="6" width="33.7109375" style="20" customWidth="1"/>
    <col min="7" max="10" width="11.28125" style="20" customWidth="1"/>
    <col min="11" max="16384" width="11.421875" style="20" customWidth="1"/>
  </cols>
  <sheetData>
    <row r="1" spans="1:10" ht="12.75" customHeight="1">
      <c r="A1" s="15" t="s">
        <v>397</v>
      </c>
      <c r="B1" s="15"/>
      <c r="C1" s="15"/>
      <c r="D1" s="15"/>
      <c r="E1" s="15"/>
      <c r="F1" s="15"/>
      <c r="G1" s="28"/>
      <c r="H1" s="28"/>
      <c r="I1" s="28"/>
      <c r="J1" s="28"/>
    </row>
    <row r="2" spans="1:10" ht="12.75" customHeight="1">
      <c r="A2" s="12" t="s">
        <v>83</v>
      </c>
      <c r="B2" s="12"/>
      <c r="C2" s="12"/>
      <c r="D2" s="12"/>
      <c r="E2" s="12"/>
      <c r="F2" s="12"/>
      <c r="G2" s="13"/>
      <c r="H2" s="13"/>
      <c r="I2" s="13"/>
      <c r="J2" s="13"/>
    </row>
    <row r="3" spans="1:6" ht="12.75" customHeight="1">
      <c r="A3" s="18"/>
      <c r="B3" s="18"/>
      <c r="C3" s="18"/>
      <c r="D3" s="18"/>
      <c r="E3" s="18"/>
      <c r="F3" s="18"/>
    </row>
    <row r="4" spans="1:10" ht="12.75" customHeight="1">
      <c r="A4" s="203" t="s">
        <v>0</v>
      </c>
      <c r="B4" s="172" t="s">
        <v>1</v>
      </c>
      <c r="C4" s="202"/>
      <c r="D4" s="202"/>
      <c r="E4" s="202"/>
      <c r="F4" s="203"/>
      <c r="G4" s="214" t="s">
        <v>162</v>
      </c>
      <c r="H4" s="214" t="s">
        <v>163</v>
      </c>
      <c r="I4" s="199" t="s">
        <v>58</v>
      </c>
      <c r="J4" s="172" t="s">
        <v>161</v>
      </c>
    </row>
    <row r="5" spans="1:13" ht="12.75" customHeight="1">
      <c r="A5" s="205"/>
      <c r="B5" s="180"/>
      <c r="C5" s="204"/>
      <c r="D5" s="204"/>
      <c r="E5" s="204"/>
      <c r="F5" s="205"/>
      <c r="G5" s="215"/>
      <c r="H5" s="215"/>
      <c r="I5" s="215"/>
      <c r="J5" s="180"/>
      <c r="K5" s="155"/>
      <c r="L5" s="155"/>
      <c r="M5" s="155"/>
    </row>
    <row r="6" spans="1:10" ht="12.75" customHeight="1">
      <c r="A6" s="207"/>
      <c r="B6" s="181"/>
      <c r="C6" s="206"/>
      <c r="D6" s="206"/>
      <c r="E6" s="206"/>
      <c r="F6" s="207"/>
      <c r="G6" s="201"/>
      <c r="H6" s="201"/>
      <c r="I6" s="201"/>
      <c r="J6" s="181"/>
    </row>
    <row r="7" spans="1:10" ht="10.5" customHeight="1">
      <c r="A7" s="9"/>
      <c r="B7" s="18"/>
      <c r="C7" s="18"/>
      <c r="D7" s="18"/>
      <c r="E7" s="18"/>
      <c r="F7" s="14"/>
      <c r="G7" s="18"/>
      <c r="H7" s="36"/>
      <c r="I7" s="18"/>
      <c r="J7" s="25"/>
    </row>
    <row r="8" spans="1:10" ht="10.5" customHeight="1">
      <c r="A8" s="73" t="s">
        <v>2</v>
      </c>
      <c r="B8" s="20" t="s">
        <v>215</v>
      </c>
      <c r="F8" s="14"/>
      <c r="G8" s="106">
        <v>110</v>
      </c>
      <c r="H8" s="36">
        <v>0.8073987081620669</v>
      </c>
      <c r="I8" s="108">
        <v>9.23610679626324</v>
      </c>
      <c r="J8" s="36">
        <v>75.3</v>
      </c>
    </row>
    <row r="9" spans="1:10" ht="10.5" customHeight="1">
      <c r="A9" s="75"/>
      <c r="B9" s="18"/>
      <c r="C9" s="20" t="s">
        <v>278</v>
      </c>
      <c r="F9" s="14"/>
      <c r="G9" s="106">
        <v>0</v>
      </c>
      <c r="H9" s="36"/>
      <c r="I9" s="108"/>
      <c r="J9" s="36"/>
    </row>
    <row r="10" spans="1:10" ht="10.5" customHeight="1">
      <c r="A10" s="73" t="s">
        <v>4</v>
      </c>
      <c r="B10" s="18"/>
      <c r="C10" s="18" t="s">
        <v>218</v>
      </c>
      <c r="D10" s="18"/>
      <c r="E10" s="18"/>
      <c r="F10" s="14"/>
      <c r="G10" s="106">
        <v>2</v>
      </c>
      <c r="H10" s="36">
        <v>0.014679976512037582</v>
      </c>
      <c r="I10" s="108">
        <v>0.16792921447751344</v>
      </c>
      <c r="J10" s="36">
        <v>82.5</v>
      </c>
    </row>
    <row r="11" spans="1:10" ht="10.5" customHeight="1">
      <c r="A11" s="75"/>
      <c r="B11" s="18"/>
      <c r="C11" s="18"/>
      <c r="D11" s="18"/>
      <c r="E11" s="18"/>
      <c r="F11" s="14"/>
      <c r="G11" s="106">
        <v>0</v>
      </c>
      <c r="H11" s="36"/>
      <c r="I11" s="108"/>
      <c r="J11" s="36"/>
    </row>
    <row r="12" spans="1:10" ht="10.5" customHeight="1">
      <c r="A12" s="73" t="s">
        <v>5</v>
      </c>
      <c r="B12" s="18" t="s">
        <v>279</v>
      </c>
      <c r="C12" s="18"/>
      <c r="D12" s="18"/>
      <c r="E12" s="18"/>
      <c r="F12" s="14"/>
      <c r="G12" s="106">
        <v>2896</v>
      </c>
      <c r="H12" s="36">
        <v>21.256605989430415</v>
      </c>
      <c r="I12" s="108">
        <v>243.16150256343946</v>
      </c>
      <c r="J12" s="36">
        <v>73.6</v>
      </c>
    </row>
    <row r="13" spans="1:10" ht="10.5" customHeight="1">
      <c r="A13" s="75"/>
      <c r="B13" s="18"/>
      <c r="C13" s="18" t="s">
        <v>217</v>
      </c>
      <c r="D13" s="18"/>
      <c r="E13" s="18"/>
      <c r="F13" s="14"/>
      <c r="G13" s="106">
        <v>0</v>
      </c>
      <c r="H13" s="36"/>
      <c r="I13" s="108"/>
      <c r="J13" s="36"/>
    </row>
    <row r="14" spans="1:10" ht="10.5" customHeight="1">
      <c r="A14" s="73" t="s">
        <v>6</v>
      </c>
      <c r="B14" s="18"/>
      <c r="C14" s="18" t="s">
        <v>220</v>
      </c>
      <c r="D14" s="18"/>
      <c r="E14" s="18"/>
      <c r="F14" s="14"/>
      <c r="G14" s="106">
        <v>2819</v>
      </c>
      <c r="H14" s="36">
        <v>20.69142689371697</v>
      </c>
      <c r="I14" s="108">
        <v>236.6962278060552</v>
      </c>
      <c r="J14" s="36">
        <v>73.4</v>
      </c>
    </row>
    <row r="15" spans="1:10" ht="10.5" customHeight="1">
      <c r="A15" s="75"/>
      <c r="B15" s="18"/>
      <c r="C15" s="18"/>
      <c r="D15" s="14" t="s">
        <v>217</v>
      </c>
      <c r="E15" s="14"/>
      <c r="F15" s="14"/>
      <c r="G15" s="106">
        <v>0</v>
      </c>
      <c r="H15" s="36"/>
      <c r="I15" s="108"/>
      <c r="J15" s="36"/>
    </row>
    <row r="16" spans="1:10" ht="10.5" customHeight="1">
      <c r="A16" s="73" t="s">
        <v>59</v>
      </c>
      <c r="B16" s="18"/>
      <c r="C16" s="18"/>
      <c r="D16" s="14" t="s">
        <v>280</v>
      </c>
      <c r="E16" s="14"/>
      <c r="F16" s="14"/>
      <c r="G16" s="106">
        <v>1031</v>
      </c>
      <c r="H16" s="36">
        <v>7.567527891955373</v>
      </c>
      <c r="I16" s="108">
        <v>86.56751006315818</v>
      </c>
      <c r="J16" s="36">
        <v>75.4</v>
      </c>
    </row>
    <row r="17" spans="1:10" ht="10.5" customHeight="1">
      <c r="A17" s="73" t="s">
        <v>60</v>
      </c>
      <c r="B17" s="18"/>
      <c r="C17" s="18"/>
      <c r="D17" s="14" t="s">
        <v>281</v>
      </c>
      <c r="E17" s="14"/>
      <c r="F17" s="14"/>
      <c r="G17" s="106">
        <v>0</v>
      </c>
      <c r="H17" s="36"/>
      <c r="I17" s="108"/>
      <c r="J17" s="36"/>
    </row>
    <row r="18" spans="1:10" ht="10.5" customHeight="1">
      <c r="A18" s="75"/>
      <c r="B18" s="18"/>
      <c r="C18" s="18"/>
      <c r="D18" s="18"/>
      <c r="E18" s="18"/>
      <c r="F18" s="14" t="s">
        <v>282</v>
      </c>
      <c r="G18" s="106">
        <v>257</v>
      </c>
      <c r="H18" s="36">
        <v>1.8863769817968292</v>
      </c>
      <c r="I18" s="108">
        <v>21.578904060360475</v>
      </c>
      <c r="J18" s="36">
        <v>70.8</v>
      </c>
    </row>
    <row r="19" spans="1:10" ht="10.5" customHeight="1">
      <c r="A19" s="73" t="s">
        <v>61</v>
      </c>
      <c r="B19" s="18"/>
      <c r="C19" s="18"/>
      <c r="D19" s="14" t="s">
        <v>283</v>
      </c>
      <c r="E19" s="14"/>
      <c r="F19" s="14"/>
      <c r="G19" s="106">
        <v>0</v>
      </c>
      <c r="H19" s="36"/>
      <c r="I19" s="108"/>
      <c r="J19" s="36"/>
    </row>
    <row r="20" spans="1:10" ht="10.5" customHeight="1">
      <c r="A20" s="75"/>
      <c r="B20" s="18"/>
      <c r="C20" s="18"/>
      <c r="D20" s="18"/>
      <c r="E20" s="18"/>
      <c r="F20" s="14" t="s">
        <v>284</v>
      </c>
      <c r="G20" s="106">
        <v>42</v>
      </c>
      <c r="H20" s="36">
        <v>0.3082795067527892</v>
      </c>
      <c r="I20" s="108">
        <v>3.526513504027782</v>
      </c>
      <c r="J20" s="36">
        <v>73.4</v>
      </c>
    </row>
    <row r="21" spans="1:10" ht="10.5" customHeight="1">
      <c r="A21" s="73" t="s">
        <v>13</v>
      </c>
      <c r="B21" s="18"/>
      <c r="C21" s="18"/>
      <c r="D21" s="14" t="s">
        <v>227</v>
      </c>
      <c r="E21" s="14"/>
      <c r="F21" s="14"/>
      <c r="G21" s="106">
        <v>406</v>
      </c>
      <c r="H21" s="36">
        <v>2.9800352319436287</v>
      </c>
      <c r="I21" s="108">
        <v>34.089630538935225</v>
      </c>
      <c r="J21" s="36">
        <v>71.6</v>
      </c>
    </row>
    <row r="22" spans="1:10" ht="10.5" customHeight="1">
      <c r="A22" s="73" t="s">
        <v>62</v>
      </c>
      <c r="B22" s="18"/>
      <c r="C22" s="18"/>
      <c r="D22" s="14" t="s">
        <v>285</v>
      </c>
      <c r="E22" s="14"/>
      <c r="F22" s="14"/>
      <c r="G22" s="106">
        <v>348</v>
      </c>
      <c r="H22" s="36">
        <v>2.554315913094539</v>
      </c>
      <c r="I22" s="108">
        <v>29.219683319087338</v>
      </c>
      <c r="J22" s="36">
        <v>71.3</v>
      </c>
    </row>
    <row r="23" spans="1:10" ht="10.5" customHeight="1">
      <c r="A23" s="73" t="s">
        <v>63</v>
      </c>
      <c r="B23" s="18"/>
      <c r="C23" s="18"/>
      <c r="D23" s="14" t="s">
        <v>286</v>
      </c>
      <c r="E23" s="14"/>
      <c r="F23" s="14"/>
      <c r="G23" s="153">
        <v>0</v>
      </c>
      <c r="H23" s="123">
        <v>0</v>
      </c>
      <c r="I23" s="152">
        <v>0</v>
      </c>
      <c r="J23" s="110">
        <v>0</v>
      </c>
    </row>
    <row r="24" spans="1:10" ht="10.5" customHeight="1">
      <c r="A24" s="73" t="s">
        <v>64</v>
      </c>
      <c r="B24" s="18"/>
      <c r="C24" s="18"/>
      <c r="D24" s="14" t="s">
        <v>287</v>
      </c>
      <c r="E24" s="14"/>
      <c r="F24" s="14"/>
      <c r="G24" s="106">
        <v>162</v>
      </c>
      <c r="H24" s="36">
        <v>1.1890780974750441</v>
      </c>
      <c r="I24" s="108">
        <v>13.602266372678589</v>
      </c>
      <c r="J24" s="36">
        <v>76.1</v>
      </c>
    </row>
    <row r="25" spans="1:10" ht="10.5" customHeight="1">
      <c r="A25" s="73" t="s">
        <v>15</v>
      </c>
      <c r="B25" s="18"/>
      <c r="C25" s="18"/>
      <c r="D25" s="14" t="s">
        <v>229</v>
      </c>
      <c r="E25" s="14"/>
      <c r="F25" s="14"/>
      <c r="G25" s="106">
        <v>0</v>
      </c>
      <c r="H25" s="36"/>
      <c r="I25" s="108"/>
      <c r="J25" s="36"/>
    </row>
    <row r="26" spans="1:10" ht="10.5" customHeight="1">
      <c r="A26" s="75"/>
      <c r="B26" s="18"/>
      <c r="C26" s="18"/>
      <c r="F26" s="14" t="s">
        <v>288</v>
      </c>
      <c r="G26" s="106">
        <v>248</v>
      </c>
      <c r="H26" s="36">
        <v>1.82031708749266</v>
      </c>
      <c r="I26" s="108">
        <v>20.823222595211668</v>
      </c>
      <c r="J26" s="36">
        <v>73.3</v>
      </c>
    </row>
    <row r="27" spans="1:10" ht="10.5" customHeight="1">
      <c r="A27" s="75"/>
      <c r="B27" s="18"/>
      <c r="C27" s="18"/>
      <c r="D27" s="18"/>
      <c r="E27" s="18"/>
      <c r="F27" s="14"/>
      <c r="G27" s="106">
        <v>0</v>
      </c>
      <c r="H27" s="36"/>
      <c r="I27" s="108"/>
      <c r="J27" s="36"/>
    </row>
    <row r="28" spans="1:10" ht="10.5" customHeight="1">
      <c r="A28" s="73" t="s">
        <v>16</v>
      </c>
      <c r="B28" s="18" t="s">
        <v>231</v>
      </c>
      <c r="C28" s="18"/>
      <c r="D28" s="18"/>
      <c r="E28" s="18"/>
      <c r="F28" s="14"/>
      <c r="G28" s="106">
        <v>0</v>
      </c>
      <c r="H28" s="36"/>
      <c r="I28" s="108"/>
      <c r="J28" s="36"/>
    </row>
    <row r="29" spans="1:10" ht="10.5" customHeight="1">
      <c r="A29" s="75"/>
      <c r="B29" s="18"/>
      <c r="C29" s="18" t="s">
        <v>232</v>
      </c>
      <c r="D29" s="18"/>
      <c r="E29" s="18"/>
      <c r="F29" s="14"/>
      <c r="G29" s="106">
        <v>0</v>
      </c>
      <c r="H29" s="36"/>
      <c r="I29" s="108"/>
      <c r="J29" s="36"/>
    </row>
    <row r="30" spans="1:10" ht="10.5" customHeight="1">
      <c r="A30" s="75"/>
      <c r="B30" s="18"/>
      <c r="C30" s="18" t="s">
        <v>289</v>
      </c>
      <c r="D30" s="18"/>
      <c r="E30" s="18"/>
      <c r="F30" s="14"/>
      <c r="G30" s="106">
        <v>45</v>
      </c>
      <c r="H30" s="36">
        <v>0.33029947152084554</v>
      </c>
      <c r="I30" s="108">
        <v>3.7784073257440522</v>
      </c>
      <c r="J30" s="36">
        <v>75.8</v>
      </c>
    </row>
    <row r="31" spans="1:10" ht="10.5" customHeight="1">
      <c r="A31" s="75"/>
      <c r="B31" s="18"/>
      <c r="C31" s="18"/>
      <c r="D31" s="18"/>
      <c r="E31" s="18"/>
      <c r="F31" s="14"/>
      <c r="G31" s="106">
        <v>0</v>
      </c>
      <c r="H31" s="36"/>
      <c r="I31" s="108"/>
      <c r="J31" s="36"/>
    </row>
    <row r="32" spans="1:10" ht="10.5" customHeight="1">
      <c r="A32" s="73" t="s">
        <v>17</v>
      </c>
      <c r="B32" s="18" t="s">
        <v>234</v>
      </c>
      <c r="C32" s="18"/>
      <c r="D32" s="18"/>
      <c r="E32" s="18"/>
      <c r="F32" s="14"/>
      <c r="G32" s="106">
        <v>0</v>
      </c>
      <c r="H32" s="36"/>
      <c r="I32" s="108"/>
      <c r="J32" s="36"/>
    </row>
    <row r="33" spans="1:10" ht="10.5" customHeight="1">
      <c r="A33" s="75"/>
      <c r="B33" s="18"/>
      <c r="C33" s="18" t="s">
        <v>290</v>
      </c>
      <c r="D33" s="18"/>
      <c r="E33" s="18"/>
      <c r="F33" s="14"/>
      <c r="G33" s="106">
        <v>1099</v>
      </c>
      <c r="H33" s="36">
        <v>8.06664709336465</v>
      </c>
      <c r="I33" s="108">
        <v>92.27710335539363</v>
      </c>
      <c r="J33" s="36">
        <v>81.6</v>
      </c>
    </row>
    <row r="34" spans="1:10" ht="10.5" customHeight="1">
      <c r="A34" s="75"/>
      <c r="B34" s="18"/>
      <c r="C34" s="18" t="s">
        <v>217</v>
      </c>
      <c r="D34" s="18"/>
      <c r="E34" s="18"/>
      <c r="F34" s="14"/>
      <c r="G34" s="106">
        <v>0</v>
      </c>
      <c r="H34" s="36"/>
      <c r="I34" s="108"/>
      <c r="J34" s="36"/>
    </row>
    <row r="35" spans="1:10" ht="10.5" customHeight="1">
      <c r="A35" s="73" t="s">
        <v>18</v>
      </c>
      <c r="B35" s="18"/>
      <c r="C35" s="18" t="s">
        <v>236</v>
      </c>
      <c r="D35" s="18"/>
      <c r="E35" s="18"/>
      <c r="F35" s="14"/>
      <c r="G35" s="106">
        <v>1023</v>
      </c>
      <c r="H35" s="36">
        <v>7.5088079859072225</v>
      </c>
      <c r="I35" s="108">
        <v>85.89579320524813</v>
      </c>
      <c r="J35" s="36">
        <v>82</v>
      </c>
    </row>
    <row r="36" spans="1:10" ht="10.5" customHeight="1">
      <c r="A36" s="75"/>
      <c r="B36" s="18"/>
      <c r="C36" s="18"/>
      <c r="D36" s="18"/>
      <c r="E36" s="18"/>
      <c r="F36" s="14"/>
      <c r="G36" s="106">
        <v>0</v>
      </c>
      <c r="H36" s="36"/>
      <c r="I36" s="108"/>
      <c r="J36" s="36"/>
    </row>
    <row r="37" spans="1:10" ht="10.5" customHeight="1">
      <c r="A37" s="73" t="s">
        <v>19</v>
      </c>
      <c r="B37" s="18" t="s">
        <v>291</v>
      </c>
      <c r="C37" s="18"/>
      <c r="D37" s="18"/>
      <c r="E37" s="18"/>
      <c r="F37" s="14"/>
      <c r="G37" s="106">
        <v>160</v>
      </c>
      <c r="H37" s="36">
        <v>1.1743981209630066</v>
      </c>
      <c r="I37" s="108">
        <v>13.434337158201075</v>
      </c>
      <c r="J37" s="36">
        <v>82.9</v>
      </c>
    </row>
    <row r="38" spans="1:10" ht="10.5" customHeight="1">
      <c r="A38" s="75"/>
      <c r="B38" s="18"/>
      <c r="C38" s="18" t="s">
        <v>217</v>
      </c>
      <c r="D38" s="18"/>
      <c r="E38" s="18"/>
      <c r="F38" s="14"/>
      <c r="G38" s="106">
        <v>0</v>
      </c>
      <c r="H38" s="36"/>
      <c r="I38" s="108"/>
      <c r="J38" s="36"/>
    </row>
    <row r="39" spans="1:10" ht="10.5" customHeight="1">
      <c r="A39" s="73" t="s">
        <v>20</v>
      </c>
      <c r="B39" s="18"/>
      <c r="C39" s="18" t="s">
        <v>238</v>
      </c>
      <c r="D39" s="18"/>
      <c r="E39" s="18"/>
      <c r="F39" s="14"/>
      <c r="G39" s="106">
        <v>17</v>
      </c>
      <c r="H39" s="36">
        <v>0.12477980035231943</v>
      </c>
      <c r="I39" s="108">
        <v>1.4273983230588643</v>
      </c>
      <c r="J39" s="36">
        <v>54.3</v>
      </c>
    </row>
    <row r="40" spans="1:10" ht="10.5" customHeight="1">
      <c r="A40" s="75"/>
      <c r="B40" s="18"/>
      <c r="C40" s="18"/>
      <c r="D40" s="18"/>
      <c r="E40" s="18"/>
      <c r="F40" s="14"/>
      <c r="G40" s="106">
        <v>0</v>
      </c>
      <c r="H40" s="36"/>
      <c r="I40" s="108"/>
      <c r="J40" s="36"/>
    </row>
    <row r="41" spans="1:10" ht="10.5" customHeight="1">
      <c r="A41" s="73" t="s">
        <v>65</v>
      </c>
      <c r="B41" s="18" t="s">
        <v>292</v>
      </c>
      <c r="C41" s="18"/>
      <c r="D41" s="18"/>
      <c r="E41" s="18"/>
      <c r="F41" s="14"/>
      <c r="G41" s="106">
        <v>262</v>
      </c>
      <c r="H41" s="36">
        <v>1.9230769230769231</v>
      </c>
      <c r="I41" s="108">
        <v>21.998727096554262</v>
      </c>
      <c r="J41" s="36">
        <v>75.7</v>
      </c>
    </row>
    <row r="42" spans="1:10" ht="10.5" customHeight="1">
      <c r="A42" s="75"/>
      <c r="B42" s="18"/>
      <c r="C42" s="18"/>
      <c r="D42" s="18"/>
      <c r="E42" s="18"/>
      <c r="F42" s="14"/>
      <c r="G42" s="106">
        <v>0</v>
      </c>
      <c r="H42" s="36"/>
      <c r="I42" s="108"/>
      <c r="J42" s="36"/>
    </row>
    <row r="43" spans="1:10" ht="10.5" customHeight="1">
      <c r="A43" s="73" t="s">
        <v>21</v>
      </c>
      <c r="B43" s="18" t="s">
        <v>293</v>
      </c>
      <c r="C43" s="18"/>
      <c r="D43" s="18"/>
      <c r="E43" s="18"/>
      <c r="F43" s="14"/>
      <c r="G43" s="106">
        <v>7086</v>
      </c>
      <c r="H43" s="36">
        <v>52.01115678214915</v>
      </c>
      <c r="I43" s="108">
        <v>594.9732068938301</v>
      </c>
      <c r="J43" s="36">
        <v>83.2</v>
      </c>
    </row>
    <row r="44" spans="1:10" ht="10.5" customHeight="1">
      <c r="A44" s="75"/>
      <c r="B44" s="18"/>
      <c r="C44" s="18" t="s">
        <v>217</v>
      </c>
      <c r="D44" s="18"/>
      <c r="E44" s="18"/>
      <c r="F44" s="14"/>
      <c r="G44" s="106">
        <v>0</v>
      </c>
      <c r="H44" s="36"/>
      <c r="I44" s="108"/>
      <c r="J44" s="36"/>
    </row>
    <row r="45" spans="1:10" ht="10.5" customHeight="1">
      <c r="A45" s="73" t="s">
        <v>66</v>
      </c>
      <c r="B45" s="18"/>
      <c r="C45" s="18" t="s">
        <v>294</v>
      </c>
      <c r="D45" s="18"/>
      <c r="E45" s="18"/>
      <c r="F45" s="14"/>
      <c r="G45" s="106">
        <v>794</v>
      </c>
      <c r="H45" s="36">
        <v>5.827950675278919</v>
      </c>
      <c r="I45" s="108">
        <v>66.66789814757284</v>
      </c>
      <c r="J45" s="36">
        <v>84.4</v>
      </c>
    </row>
    <row r="46" spans="1:10" ht="10.5" customHeight="1">
      <c r="A46" s="73" t="s">
        <v>22</v>
      </c>
      <c r="B46" s="18"/>
      <c r="C46" s="18" t="s">
        <v>241</v>
      </c>
      <c r="D46" s="18"/>
      <c r="E46" s="18"/>
      <c r="F46" s="14"/>
      <c r="G46" s="106">
        <v>2859</v>
      </c>
      <c r="H46" s="36">
        <v>20.98502642395772</v>
      </c>
      <c r="I46" s="108">
        <v>240.05481209560546</v>
      </c>
      <c r="J46" s="36">
        <v>82.7</v>
      </c>
    </row>
    <row r="47" spans="1:10" ht="10.5" customHeight="1">
      <c r="A47" s="75"/>
      <c r="B47" s="18"/>
      <c r="C47" s="18"/>
      <c r="D47" s="14" t="s">
        <v>217</v>
      </c>
      <c r="E47" s="14"/>
      <c r="F47" s="14"/>
      <c r="G47" s="106">
        <v>0</v>
      </c>
      <c r="H47" s="36"/>
      <c r="I47" s="108"/>
      <c r="J47" s="36"/>
    </row>
    <row r="48" spans="1:10" ht="10.5" customHeight="1">
      <c r="A48" s="73" t="s">
        <v>67</v>
      </c>
      <c r="B48" s="18"/>
      <c r="C48" s="18"/>
      <c r="D48" s="14" t="s">
        <v>295</v>
      </c>
      <c r="E48" s="14"/>
      <c r="F48" s="14"/>
      <c r="G48" s="106">
        <v>964</v>
      </c>
      <c r="H48" s="36">
        <v>7.075748678802114</v>
      </c>
      <c r="I48" s="108">
        <v>80.94188137816148</v>
      </c>
      <c r="J48" s="36">
        <v>78.8</v>
      </c>
    </row>
    <row r="49" spans="1:10" ht="10.5" customHeight="1">
      <c r="A49" s="73" t="s">
        <v>68</v>
      </c>
      <c r="B49" s="18"/>
      <c r="C49" s="18"/>
      <c r="D49" s="14" t="s">
        <v>296</v>
      </c>
      <c r="E49" s="14"/>
      <c r="F49" s="14"/>
      <c r="G49" s="106">
        <v>66</v>
      </c>
      <c r="H49" s="36">
        <v>0.4844392248972402</v>
      </c>
      <c r="I49" s="108">
        <v>5.541664077757943</v>
      </c>
      <c r="J49" s="36">
        <v>80.3</v>
      </c>
    </row>
    <row r="50" spans="1:10" ht="10.5" customHeight="1">
      <c r="A50" s="73" t="s">
        <v>69</v>
      </c>
      <c r="B50" s="18"/>
      <c r="C50" s="18" t="s">
        <v>242</v>
      </c>
      <c r="D50" s="18"/>
      <c r="E50" s="18"/>
      <c r="F50" s="14"/>
      <c r="G50" s="106">
        <v>1255</v>
      </c>
      <c r="H50" s="36">
        <v>9.211685261303582</v>
      </c>
      <c r="I50" s="108">
        <v>105.37558208463969</v>
      </c>
      <c r="J50" s="36">
        <v>83.7</v>
      </c>
    </row>
    <row r="51" spans="1:10" ht="10.5" customHeight="1">
      <c r="A51" s="73" t="s">
        <v>24</v>
      </c>
      <c r="B51" s="18"/>
      <c r="C51" s="18" t="s">
        <v>244</v>
      </c>
      <c r="D51" s="18"/>
      <c r="E51" s="18"/>
      <c r="F51" s="14"/>
      <c r="G51" s="106">
        <v>1538</v>
      </c>
      <c r="H51" s="36">
        <v>11.288901937756899</v>
      </c>
      <c r="I51" s="108">
        <v>129.13756593320784</v>
      </c>
      <c r="J51" s="36">
        <v>83.4</v>
      </c>
    </row>
    <row r="52" spans="1:10" ht="10.5" customHeight="1">
      <c r="A52" s="75"/>
      <c r="B52" s="18"/>
      <c r="C52" s="18"/>
      <c r="D52" s="14" t="s">
        <v>217</v>
      </c>
      <c r="E52" s="14"/>
      <c r="F52" s="14"/>
      <c r="G52" s="106">
        <v>0</v>
      </c>
      <c r="H52" s="36"/>
      <c r="I52" s="108"/>
      <c r="J52" s="36"/>
    </row>
    <row r="53" spans="1:10" ht="10.5" customHeight="1">
      <c r="A53" s="73" t="s">
        <v>70</v>
      </c>
      <c r="B53" s="18"/>
      <c r="C53" s="18"/>
      <c r="D53" s="14" t="s">
        <v>297</v>
      </c>
      <c r="E53" s="14"/>
      <c r="F53" s="14"/>
      <c r="G53" s="106">
        <v>0</v>
      </c>
      <c r="H53" s="36"/>
      <c r="I53" s="108"/>
      <c r="J53" s="36"/>
    </row>
    <row r="54" spans="1:10" ht="10.5" customHeight="1">
      <c r="A54" s="75"/>
      <c r="B54" s="18"/>
      <c r="C54" s="18"/>
      <c r="F54" s="14" t="s">
        <v>298</v>
      </c>
      <c r="G54" s="106">
        <v>440</v>
      </c>
      <c r="H54" s="36">
        <v>3.2295948326482677</v>
      </c>
      <c r="I54" s="108">
        <v>36.94442718505296</v>
      </c>
      <c r="J54" s="36">
        <v>84.3</v>
      </c>
    </row>
    <row r="55" spans="1:10" ht="10.5" customHeight="1">
      <c r="A55" s="73" t="s">
        <v>71</v>
      </c>
      <c r="B55" s="18"/>
      <c r="C55" s="18" t="s">
        <v>299</v>
      </c>
      <c r="D55" s="18"/>
      <c r="E55" s="18"/>
      <c r="F55" s="14"/>
      <c r="G55" s="106">
        <v>0</v>
      </c>
      <c r="H55" s="36"/>
      <c r="I55" s="108"/>
      <c r="J55" s="36"/>
    </row>
    <row r="56" spans="1:10" ht="10.5" customHeight="1">
      <c r="A56" s="75"/>
      <c r="B56" s="18"/>
      <c r="C56" s="18"/>
      <c r="D56" s="14" t="s">
        <v>300</v>
      </c>
      <c r="E56" s="14"/>
      <c r="F56" s="14"/>
      <c r="G56" s="106">
        <v>393</v>
      </c>
      <c r="H56" s="36">
        <v>2.8846153846153846</v>
      </c>
      <c r="I56" s="108">
        <v>32.99809064483139</v>
      </c>
      <c r="J56" s="36">
        <v>85.4</v>
      </c>
    </row>
    <row r="57" spans="1:10" ht="10.5" customHeight="1">
      <c r="A57" s="75"/>
      <c r="B57" s="18"/>
      <c r="C57" s="18"/>
      <c r="D57" s="18"/>
      <c r="E57" s="18"/>
      <c r="F57" s="14"/>
      <c r="G57" s="106">
        <v>0</v>
      </c>
      <c r="H57" s="36"/>
      <c r="I57" s="108"/>
      <c r="J57" s="36"/>
    </row>
    <row r="58" spans="1:10" ht="10.5" customHeight="1">
      <c r="A58" s="73" t="s">
        <v>26</v>
      </c>
      <c r="B58" s="18" t="s">
        <v>301</v>
      </c>
      <c r="C58" s="18"/>
      <c r="D58" s="18"/>
      <c r="E58" s="18"/>
      <c r="F58" s="14"/>
      <c r="G58" s="106">
        <v>599</v>
      </c>
      <c r="H58" s="36">
        <v>4.396652965355256</v>
      </c>
      <c r="I58" s="108">
        <v>50.29479973601528</v>
      </c>
      <c r="J58" s="36">
        <v>80.8</v>
      </c>
    </row>
    <row r="59" spans="1:10" ht="10.5" customHeight="1">
      <c r="A59" s="75"/>
      <c r="B59" s="18"/>
      <c r="C59" s="18" t="s">
        <v>217</v>
      </c>
      <c r="D59" s="18"/>
      <c r="E59" s="18"/>
      <c r="F59" s="14"/>
      <c r="G59" s="106">
        <v>0</v>
      </c>
      <c r="H59" s="36"/>
      <c r="I59" s="108"/>
      <c r="J59" s="36"/>
    </row>
    <row r="60" spans="1:10" ht="10.5" customHeight="1">
      <c r="A60" s="73" t="s">
        <v>27</v>
      </c>
      <c r="B60" s="18"/>
      <c r="C60" s="18" t="s">
        <v>246</v>
      </c>
      <c r="D60" s="18"/>
      <c r="E60" s="18"/>
      <c r="F60" s="14"/>
      <c r="G60" s="106">
        <v>235</v>
      </c>
      <c r="H60" s="36">
        <v>1.7248972401644158</v>
      </c>
      <c r="I60" s="108">
        <v>19.73168270110783</v>
      </c>
      <c r="J60" s="36">
        <v>82.5</v>
      </c>
    </row>
    <row r="61" spans="1:10" ht="10.5" customHeight="1">
      <c r="A61" s="73" t="s">
        <v>28</v>
      </c>
      <c r="B61" s="18"/>
      <c r="C61" s="18" t="s">
        <v>302</v>
      </c>
      <c r="D61" s="18"/>
      <c r="E61" s="18"/>
      <c r="F61" s="14"/>
      <c r="G61" s="106">
        <v>278</v>
      </c>
      <c r="H61" s="36">
        <v>2.040516735173224</v>
      </c>
      <c r="I61" s="108">
        <v>23.342160812374367</v>
      </c>
      <c r="J61" s="36">
        <v>80.3</v>
      </c>
    </row>
    <row r="62" spans="1:8" ht="10.5" customHeight="1">
      <c r="A62" s="22"/>
      <c r="B62" s="18"/>
      <c r="C62" s="18"/>
      <c r="D62" s="18"/>
      <c r="E62" s="18"/>
      <c r="F62" s="18"/>
      <c r="H62" s="36"/>
    </row>
    <row r="63" spans="1:8" ht="10.5" customHeight="1">
      <c r="A63" s="22"/>
      <c r="B63" s="18"/>
      <c r="C63" s="18"/>
      <c r="D63" s="18"/>
      <c r="E63" s="18"/>
      <c r="F63" s="18"/>
      <c r="H63" s="36"/>
    </row>
    <row r="64" spans="1:8" ht="10.5" customHeight="1">
      <c r="A64" s="22"/>
      <c r="B64" s="18"/>
      <c r="C64" s="18"/>
      <c r="D64" s="18"/>
      <c r="E64" s="18"/>
      <c r="F64" s="18"/>
      <c r="H64" s="36"/>
    </row>
    <row r="65" spans="1:8" ht="10.5" customHeight="1">
      <c r="A65" s="22"/>
      <c r="B65" s="18"/>
      <c r="C65" s="18"/>
      <c r="D65" s="18"/>
      <c r="E65" s="18"/>
      <c r="F65" s="18"/>
      <c r="H65" s="36"/>
    </row>
    <row r="66" spans="1:8" ht="10.5" customHeight="1">
      <c r="A66" s="22"/>
      <c r="B66" s="18"/>
      <c r="C66" s="18"/>
      <c r="D66" s="18"/>
      <c r="E66" s="18"/>
      <c r="F66" s="18"/>
      <c r="H66" s="36"/>
    </row>
    <row r="67" spans="1:8" ht="10.5" customHeight="1">
      <c r="A67" s="22"/>
      <c r="B67" s="18"/>
      <c r="C67" s="18"/>
      <c r="D67" s="18"/>
      <c r="E67" s="18"/>
      <c r="F67" s="18"/>
      <c r="H67" s="36"/>
    </row>
    <row r="68" spans="1:8" ht="10.5" customHeight="1">
      <c r="A68" s="22"/>
      <c r="B68" s="18"/>
      <c r="C68" s="18"/>
      <c r="D68" s="18"/>
      <c r="E68" s="18"/>
      <c r="F68" s="18"/>
      <c r="H68" s="36"/>
    </row>
    <row r="69" spans="1:8" ht="10.5" customHeight="1">
      <c r="A69" s="22"/>
      <c r="B69" s="18"/>
      <c r="C69" s="18"/>
      <c r="D69" s="18"/>
      <c r="E69" s="18"/>
      <c r="F69" s="18"/>
      <c r="H69" s="36"/>
    </row>
    <row r="70" spans="1:8" ht="10.5" customHeight="1">
      <c r="A70" s="22"/>
      <c r="B70" s="18"/>
      <c r="C70" s="18"/>
      <c r="D70" s="18"/>
      <c r="E70" s="18"/>
      <c r="F70" s="18"/>
      <c r="H70" s="36"/>
    </row>
    <row r="71" spans="1:8" ht="10.5" customHeight="1">
      <c r="A71" s="22"/>
      <c r="B71" s="18"/>
      <c r="C71" s="18"/>
      <c r="D71" s="18"/>
      <c r="E71" s="18"/>
      <c r="F71" s="18"/>
      <c r="H71" s="36"/>
    </row>
    <row r="72" spans="1:8" ht="10.5" customHeight="1">
      <c r="A72" s="22"/>
      <c r="B72" s="18"/>
      <c r="C72" s="18"/>
      <c r="D72" s="18"/>
      <c r="E72" s="18"/>
      <c r="F72" s="18"/>
      <c r="H72" s="36"/>
    </row>
    <row r="73" spans="1:8" ht="10.5" customHeight="1">
      <c r="A73" s="22"/>
      <c r="B73" s="18"/>
      <c r="C73" s="18"/>
      <c r="D73" s="18"/>
      <c r="E73" s="18"/>
      <c r="F73" s="18"/>
      <c r="H73" s="36"/>
    </row>
    <row r="74" spans="1:8" ht="10.5" customHeight="1">
      <c r="A74" s="22"/>
      <c r="B74" s="18"/>
      <c r="C74" s="18"/>
      <c r="D74" s="18"/>
      <c r="E74" s="18"/>
      <c r="F74" s="18"/>
      <c r="H74" s="36"/>
    </row>
    <row r="75" spans="1:10" ht="12.75" customHeight="1">
      <c r="A75" s="216" t="s">
        <v>398</v>
      </c>
      <c r="B75" s="216"/>
      <c r="C75" s="216"/>
      <c r="D75" s="216"/>
      <c r="E75" s="216"/>
      <c r="F75" s="216"/>
      <c r="G75" s="216"/>
      <c r="H75" s="216"/>
      <c r="I75" s="216"/>
      <c r="J75" s="216"/>
    </row>
    <row r="76" spans="1:10" ht="12.75" customHeight="1">
      <c r="A76" s="216" t="s">
        <v>83</v>
      </c>
      <c r="B76" s="216"/>
      <c r="C76" s="216"/>
      <c r="D76" s="216"/>
      <c r="E76" s="216"/>
      <c r="F76" s="216"/>
      <c r="G76" s="216"/>
      <c r="H76" s="216"/>
      <c r="I76" s="216"/>
      <c r="J76" s="216"/>
    </row>
    <row r="77" spans="1:8" ht="12.75" customHeight="1">
      <c r="A77" s="18"/>
      <c r="B77" s="18"/>
      <c r="C77" s="18"/>
      <c r="D77" s="18"/>
      <c r="E77" s="18"/>
      <c r="F77" s="18"/>
      <c r="H77" s="36"/>
    </row>
    <row r="78" spans="1:10" ht="12.75" customHeight="1">
      <c r="A78" s="203" t="s">
        <v>0</v>
      </c>
      <c r="B78" s="209" t="s">
        <v>1</v>
      </c>
      <c r="C78" s="202"/>
      <c r="D78" s="202"/>
      <c r="E78" s="202"/>
      <c r="F78" s="203"/>
      <c r="G78" s="214" t="s">
        <v>162</v>
      </c>
      <c r="H78" s="214" t="s">
        <v>163</v>
      </c>
      <c r="I78" s="199" t="s">
        <v>58</v>
      </c>
      <c r="J78" s="172" t="s">
        <v>161</v>
      </c>
    </row>
    <row r="79" spans="1:10" ht="12.75" customHeight="1">
      <c r="A79" s="205"/>
      <c r="B79" s="180"/>
      <c r="C79" s="204"/>
      <c r="D79" s="204"/>
      <c r="E79" s="204"/>
      <c r="F79" s="205"/>
      <c r="G79" s="215"/>
      <c r="H79" s="215"/>
      <c r="I79" s="215"/>
      <c r="J79" s="180"/>
    </row>
    <row r="80" spans="1:10" ht="12.75" customHeight="1">
      <c r="A80" s="207"/>
      <c r="B80" s="181"/>
      <c r="C80" s="206"/>
      <c r="D80" s="206"/>
      <c r="E80" s="206"/>
      <c r="F80" s="207"/>
      <c r="G80" s="201"/>
      <c r="H80" s="201"/>
      <c r="I80" s="201"/>
      <c r="J80" s="181"/>
    </row>
    <row r="81" spans="1:10" ht="10.5" customHeight="1">
      <c r="A81" s="87"/>
      <c r="B81" s="18"/>
      <c r="C81" s="18"/>
      <c r="D81" s="18"/>
      <c r="E81" s="18"/>
      <c r="F81" s="14"/>
      <c r="G81" s="35"/>
      <c r="H81" s="36"/>
      <c r="I81" s="35"/>
      <c r="J81" s="35"/>
    </row>
    <row r="82" spans="1:10" ht="10.5" customHeight="1">
      <c r="A82" s="73" t="s">
        <v>29</v>
      </c>
      <c r="B82" s="18" t="s">
        <v>303</v>
      </c>
      <c r="C82" s="18"/>
      <c r="D82" s="18"/>
      <c r="E82" s="18"/>
      <c r="F82" s="14"/>
      <c r="G82" s="106">
        <v>627</v>
      </c>
      <c r="H82" s="36">
        <v>4.602172636523782</v>
      </c>
      <c r="I82" s="160">
        <v>52.64580873870046</v>
      </c>
      <c r="J82" s="36">
        <v>74.4</v>
      </c>
    </row>
    <row r="83" spans="1:10" ht="10.5" customHeight="1">
      <c r="A83" s="75"/>
      <c r="B83" s="18"/>
      <c r="C83" s="18" t="s">
        <v>217</v>
      </c>
      <c r="D83" s="18"/>
      <c r="E83" s="18"/>
      <c r="F83" s="14"/>
      <c r="G83" s="106">
        <v>0</v>
      </c>
      <c r="H83" s="36"/>
      <c r="I83" s="160"/>
      <c r="J83" s="36"/>
    </row>
    <row r="84" spans="1:10" ht="10.5" customHeight="1">
      <c r="A84" s="73" t="s">
        <v>73</v>
      </c>
      <c r="B84" s="18"/>
      <c r="C84" s="18" t="s">
        <v>304</v>
      </c>
      <c r="D84" s="18"/>
      <c r="E84" s="18"/>
      <c r="F84" s="14"/>
      <c r="G84" s="106">
        <v>187</v>
      </c>
      <c r="H84" s="36">
        <v>1.3725778038755139</v>
      </c>
      <c r="I84" s="160">
        <v>15.701381553647506</v>
      </c>
      <c r="J84" s="36">
        <v>62.5</v>
      </c>
    </row>
    <row r="85" spans="1:10" ht="10.5" customHeight="1">
      <c r="A85" s="39"/>
      <c r="D85" s="14" t="s">
        <v>217</v>
      </c>
      <c r="E85" s="14"/>
      <c r="F85" s="14"/>
      <c r="G85" s="106">
        <v>0</v>
      </c>
      <c r="H85" s="36"/>
      <c r="I85" s="160"/>
      <c r="J85" s="36"/>
    </row>
    <row r="86" spans="1:10" ht="10.5" customHeight="1">
      <c r="A86" s="85" t="s">
        <v>30</v>
      </c>
      <c r="B86" s="18"/>
      <c r="C86" s="18"/>
      <c r="D86" s="14" t="s">
        <v>250</v>
      </c>
      <c r="E86" s="14"/>
      <c r="F86" s="14"/>
      <c r="G86" s="106">
        <v>106</v>
      </c>
      <c r="H86" s="36">
        <v>0.7780387551379918</v>
      </c>
      <c r="I86" s="160">
        <v>8.900248367308212</v>
      </c>
      <c r="J86" s="36">
        <v>56</v>
      </c>
    </row>
    <row r="87" spans="1:10" ht="10.5" customHeight="1">
      <c r="A87" s="77"/>
      <c r="B87" s="18"/>
      <c r="C87" s="18"/>
      <c r="D87" s="18"/>
      <c r="E87" s="18"/>
      <c r="F87" s="14"/>
      <c r="G87" s="106">
        <v>0</v>
      </c>
      <c r="H87" s="36"/>
      <c r="I87" s="160"/>
      <c r="J87" s="36"/>
    </row>
    <row r="88" spans="1:10" ht="10.5" customHeight="1">
      <c r="A88" s="85" t="s">
        <v>31</v>
      </c>
      <c r="B88" s="18" t="s">
        <v>251</v>
      </c>
      <c r="C88" s="18"/>
      <c r="D88" s="18"/>
      <c r="E88" s="18"/>
      <c r="F88" s="14"/>
      <c r="G88" s="106">
        <v>0</v>
      </c>
      <c r="H88" s="36"/>
      <c r="I88" s="160"/>
      <c r="J88" s="36"/>
    </row>
    <row r="89" spans="1:10" ht="10.5" customHeight="1">
      <c r="A89" s="39"/>
      <c r="C89" s="20" t="s">
        <v>305</v>
      </c>
      <c r="F89" s="14"/>
      <c r="G89" s="106">
        <v>40</v>
      </c>
      <c r="H89" s="36">
        <v>0.29359953024075164</v>
      </c>
      <c r="I89" s="160">
        <v>3.3585842895502687</v>
      </c>
      <c r="J89" s="36">
        <v>78.6</v>
      </c>
    </row>
    <row r="90" spans="1:10" ht="10.5" customHeight="1">
      <c r="A90" s="39"/>
      <c r="F90" s="14"/>
      <c r="G90" s="106">
        <v>0</v>
      </c>
      <c r="H90" s="36"/>
      <c r="I90" s="160"/>
      <c r="J90" s="36"/>
    </row>
    <row r="91" spans="1:10" ht="10.5" customHeight="1">
      <c r="A91" s="14" t="s">
        <v>32</v>
      </c>
      <c r="B91" s="20" t="s">
        <v>306</v>
      </c>
      <c r="F91" s="14"/>
      <c r="G91" s="106">
        <v>179</v>
      </c>
      <c r="H91" s="36">
        <v>1.3138578978273634</v>
      </c>
      <c r="I91" s="160">
        <v>15.029664695737452</v>
      </c>
      <c r="J91" s="36">
        <v>81.6</v>
      </c>
    </row>
    <row r="92" spans="1:10" ht="10.5" customHeight="1">
      <c r="A92" s="39"/>
      <c r="F92" s="14"/>
      <c r="G92" s="106">
        <v>0</v>
      </c>
      <c r="H92" s="36"/>
      <c r="I92" s="160"/>
      <c r="J92" s="36"/>
    </row>
    <row r="93" spans="1:10" ht="10.5" customHeight="1">
      <c r="A93" s="14" t="s">
        <v>34</v>
      </c>
      <c r="B93" s="20" t="s">
        <v>307</v>
      </c>
      <c r="F93" s="14"/>
      <c r="G93" s="106">
        <v>0</v>
      </c>
      <c r="H93" s="36"/>
      <c r="I93" s="160"/>
      <c r="J93" s="36"/>
    </row>
    <row r="94" spans="1:10" ht="10.5" customHeight="1">
      <c r="A94" s="39"/>
      <c r="C94" s="20" t="s">
        <v>308</v>
      </c>
      <c r="F94" s="14"/>
      <c r="G94" s="106">
        <v>16</v>
      </c>
      <c r="H94" s="36">
        <v>0.11743981209630065</v>
      </c>
      <c r="I94" s="160">
        <v>1.3434337158201075</v>
      </c>
      <c r="J94" s="36">
        <v>0.4</v>
      </c>
    </row>
    <row r="95" spans="1:10" ht="10.5" customHeight="1">
      <c r="A95" s="39"/>
      <c r="F95" s="14"/>
      <c r="G95" s="106">
        <v>0</v>
      </c>
      <c r="H95" s="36"/>
      <c r="I95" s="160"/>
      <c r="J95" s="36"/>
    </row>
    <row r="96" spans="1:10" ht="10.5" customHeight="1">
      <c r="A96" s="14" t="s">
        <v>36</v>
      </c>
      <c r="B96" s="20" t="s">
        <v>309</v>
      </c>
      <c r="F96" s="14"/>
      <c r="G96" s="106">
        <v>0</v>
      </c>
      <c r="H96" s="36"/>
      <c r="I96" s="160"/>
      <c r="J96" s="36"/>
    </row>
    <row r="97" spans="1:10" ht="10.5" customHeight="1">
      <c r="A97" s="39"/>
      <c r="C97" s="20" t="s">
        <v>310</v>
      </c>
      <c r="F97" s="14"/>
      <c r="G97" s="106">
        <v>17</v>
      </c>
      <c r="H97" s="36">
        <v>0.12477980035231943</v>
      </c>
      <c r="I97" s="160">
        <v>1.4273983230588643</v>
      </c>
      <c r="J97" s="36">
        <v>39.6</v>
      </c>
    </row>
    <row r="98" spans="1:10" ht="10.5" customHeight="1">
      <c r="A98" s="39"/>
      <c r="F98" s="14"/>
      <c r="G98" s="106">
        <v>0</v>
      </c>
      <c r="H98" s="36"/>
      <c r="I98" s="160"/>
      <c r="J98" s="36"/>
    </row>
    <row r="99" spans="1:10" ht="10.5" customHeight="1">
      <c r="A99" s="14" t="s">
        <v>37</v>
      </c>
      <c r="B99" s="20" t="s">
        <v>311</v>
      </c>
      <c r="F99" s="14"/>
      <c r="G99" s="106">
        <v>0</v>
      </c>
      <c r="H99" s="36"/>
      <c r="I99" s="160"/>
      <c r="J99" s="36"/>
    </row>
    <row r="100" spans="1:10" ht="10.5" customHeight="1">
      <c r="A100" s="39"/>
      <c r="C100" s="55" t="s">
        <v>312</v>
      </c>
      <c r="F100" s="14"/>
      <c r="G100" s="106">
        <v>0</v>
      </c>
      <c r="H100" s="36"/>
      <c r="I100" s="160"/>
      <c r="J100" s="36"/>
    </row>
    <row r="101" spans="1:10" ht="10.5" customHeight="1">
      <c r="A101" s="39"/>
      <c r="C101" s="20" t="s">
        <v>313</v>
      </c>
      <c r="D101" s="55"/>
      <c r="F101" s="14"/>
      <c r="G101" s="106">
        <v>89</v>
      </c>
      <c r="H101" s="36">
        <v>0.6532589547856723</v>
      </c>
      <c r="I101" s="160">
        <v>7.472850044249348</v>
      </c>
      <c r="J101" s="36">
        <v>68.9</v>
      </c>
    </row>
    <row r="102" spans="1:10" ht="10.5" customHeight="1">
      <c r="A102" s="39"/>
      <c r="F102" s="14"/>
      <c r="G102" s="106">
        <v>0</v>
      </c>
      <c r="H102" s="36"/>
      <c r="I102" s="160"/>
      <c r="J102" s="36"/>
    </row>
    <row r="103" spans="1:10" ht="10.5" customHeight="1">
      <c r="A103" s="14" t="s">
        <v>39</v>
      </c>
      <c r="B103" s="20" t="s">
        <v>314</v>
      </c>
      <c r="F103" s="14"/>
      <c r="G103" s="106">
        <v>0</v>
      </c>
      <c r="H103" s="36"/>
      <c r="I103" s="160"/>
      <c r="J103" s="36"/>
    </row>
    <row r="104" spans="1:10" ht="10.5" customHeight="1">
      <c r="A104" s="39"/>
      <c r="C104" s="20" t="s">
        <v>315</v>
      </c>
      <c r="F104" s="14"/>
      <c r="G104" s="106">
        <v>386</v>
      </c>
      <c r="H104" s="36">
        <v>2.833235466823253</v>
      </c>
      <c r="I104" s="160">
        <v>32.41033839416009</v>
      </c>
      <c r="J104" s="36">
        <v>68.5</v>
      </c>
    </row>
    <row r="105" spans="1:10" ht="10.5" customHeight="1">
      <c r="A105" s="39"/>
      <c r="C105" s="20" t="s">
        <v>217</v>
      </c>
      <c r="F105" s="14"/>
      <c r="G105" s="106">
        <v>0</v>
      </c>
      <c r="H105" s="36"/>
      <c r="I105" s="160"/>
      <c r="J105" s="36"/>
    </row>
    <row r="106" spans="1:10" ht="10.5" customHeight="1">
      <c r="A106" s="14" t="s">
        <v>75</v>
      </c>
      <c r="C106" s="20" t="s">
        <v>316</v>
      </c>
      <c r="F106" s="14"/>
      <c r="G106" s="106">
        <v>63</v>
      </c>
      <c r="H106" s="36">
        <v>0.4624192601291838</v>
      </c>
      <c r="I106" s="160">
        <v>5.289770256041673</v>
      </c>
      <c r="J106" s="36">
        <v>67.5</v>
      </c>
    </row>
    <row r="107" spans="1:10" ht="10.5" customHeight="1">
      <c r="A107" s="14" t="s">
        <v>76</v>
      </c>
      <c r="C107" s="20" t="s">
        <v>317</v>
      </c>
      <c r="F107" s="14"/>
      <c r="G107" s="106">
        <v>92</v>
      </c>
      <c r="H107" s="36">
        <v>0.6752789195537288</v>
      </c>
      <c r="I107" s="160">
        <v>7.7247438659656185</v>
      </c>
      <c r="J107" s="36">
        <v>85.7</v>
      </c>
    </row>
    <row r="108" spans="1:10" ht="10.5" customHeight="1">
      <c r="A108" s="14" t="s">
        <v>77</v>
      </c>
      <c r="C108" s="20" t="s">
        <v>318</v>
      </c>
      <c r="F108" s="14"/>
      <c r="G108" s="106">
        <v>0</v>
      </c>
      <c r="H108" s="36"/>
      <c r="I108" s="160"/>
      <c r="J108" s="36"/>
    </row>
    <row r="109" spans="1:10" ht="10.5" customHeight="1">
      <c r="A109" s="39"/>
      <c r="D109" s="14" t="s">
        <v>319</v>
      </c>
      <c r="E109" s="14"/>
      <c r="F109" s="14"/>
      <c r="G109" s="106">
        <v>56</v>
      </c>
      <c r="H109" s="36">
        <v>0.41103934233705225</v>
      </c>
      <c r="I109" s="160">
        <v>4.702018005370376</v>
      </c>
      <c r="J109" s="36">
        <v>50.3</v>
      </c>
    </row>
    <row r="110" spans="1:10" ht="10.5" customHeight="1">
      <c r="A110" s="14" t="s">
        <v>78</v>
      </c>
      <c r="C110" s="20" t="s">
        <v>320</v>
      </c>
      <c r="F110" s="14"/>
      <c r="G110" s="106">
        <v>0</v>
      </c>
      <c r="H110" s="36"/>
      <c r="I110" s="160"/>
      <c r="J110" s="36"/>
    </row>
    <row r="111" spans="1:10" ht="10.5" customHeight="1">
      <c r="A111" s="39"/>
      <c r="D111" s="14" t="s">
        <v>321</v>
      </c>
      <c r="E111" s="14"/>
      <c r="F111" s="14"/>
      <c r="G111" s="106">
        <v>10</v>
      </c>
      <c r="H111" s="36">
        <v>0.07339988256018791</v>
      </c>
      <c r="I111" s="160">
        <v>0.8396460723875672</v>
      </c>
      <c r="J111" s="36">
        <v>56.4</v>
      </c>
    </row>
    <row r="112" spans="1:10" ht="10.5" customHeight="1">
      <c r="A112" s="14" t="s">
        <v>79</v>
      </c>
      <c r="C112" s="20" t="s">
        <v>328</v>
      </c>
      <c r="F112" s="14"/>
      <c r="G112" s="106">
        <v>0</v>
      </c>
      <c r="H112" s="36"/>
      <c r="I112" s="160"/>
      <c r="J112" s="36"/>
    </row>
    <row r="113" spans="1:10" ht="10.5" customHeight="1">
      <c r="A113" s="39"/>
      <c r="D113" s="14" t="s">
        <v>322</v>
      </c>
      <c r="E113" s="14"/>
      <c r="F113" s="14"/>
      <c r="G113" s="106">
        <v>50</v>
      </c>
      <c r="H113" s="36">
        <v>0.3669994128009395</v>
      </c>
      <c r="I113" s="160">
        <v>4.198230361937836</v>
      </c>
      <c r="J113" s="36">
        <v>65</v>
      </c>
    </row>
    <row r="114" spans="1:10" ht="10.5" customHeight="1">
      <c r="A114" s="39"/>
      <c r="F114" s="14"/>
      <c r="G114" s="106">
        <v>0</v>
      </c>
      <c r="H114" s="36"/>
      <c r="I114" s="160"/>
      <c r="J114" s="36"/>
    </row>
    <row r="115" spans="1:10" ht="10.5" customHeight="1">
      <c r="A115" s="39"/>
      <c r="B115" s="20" t="s">
        <v>264</v>
      </c>
      <c r="F115" s="14"/>
      <c r="G115" s="106">
        <v>13</v>
      </c>
      <c r="H115" s="36">
        <v>0.09541984732824428</v>
      </c>
      <c r="I115" s="160">
        <v>1.0915398941038374</v>
      </c>
      <c r="J115" s="36">
        <v>71.5</v>
      </c>
    </row>
    <row r="116" spans="1:10" ht="10.5" customHeight="1">
      <c r="A116" s="39"/>
      <c r="F116" s="14"/>
      <c r="G116" s="106">
        <v>0</v>
      </c>
      <c r="H116" s="36"/>
      <c r="I116" s="160"/>
      <c r="J116" s="36"/>
    </row>
    <row r="117" spans="1:10" ht="10.5" customHeight="1">
      <c r="A117" s="39" t="s">
        <v>41</v>
      </c>
      <c r="B117" s="38" t="s">
        <v>265</v>
      </c>
      <c r="C117" s="38"/>
      <c r="D117" s="38"/>
      <c r="E117" s="38"/>
      <c r="F117" s="39"/>
      <c r="G117" s="107">
        <v>13624</v>
      </c>
      <c r="H117" s="121">
        <v>100</v>
      </c>
      <c r="I117" s="161">
        <v>1143.9338090208216</v>
      </c>
      <c r="J117" s="41">
        <v>79.6</v>
      </c>
    </row>
    <row r="118" spans="1:10" ht="10.5" customHeight="1">
      <c r="A118" s="39"/>
      <c r="F118" s="14"/>
      <c r="G118" s="106">
        <v>0</v>
      </c>
      <c r="H118" s="36"/>
      <c r="I118" s="160"/>
      <c r="J118" s="36"/>
    </row>
    <row r="119" spans="1:11" ht="10.5" customHeight="1">
      <c r="A119" s="14" t="s">
        <v>43</v>
      </c>
      <c r="B119" s="20" t="s">
        <v>323</v>
      </c>
      <c r="F119" s="14"/>
      <c r="G119" s="106">
        <v>0</v>
      </c>
      <c r="H119" s="36"/>
      <c r="I119" s="160"/>
      <c r="J119" s="36"/>
      <c r="K119" s="122"/>
    </row>
    <row r="120" spans="1:10" ht="10.5" customHeight="1">
      <c r="A120" s="39"/>
      <c r="C120" s="20" t="s">
        <v>324</v>
      </c>
      <c r="F120" s="14"/>
      <c r="G120" s="106">
        <v>386</v>
      </c>
      <c r="H120" s="36">
        <v>2.833235466823253</v>
      </c>
      <c r="I120" s="160">
        <v>32.41033839416009</v>
      </c>
      <c r="J120" s="36">
        <v>68.5</v>
      </c>
    </row>
    <row r="121" spans="1:10" ht="10.5" customHeight="1">
      <c r="A121" s="39"/>
      <c r="C121" s="20" t="s">
        <v>217</v>
      </c>
      <c r="F121" s="14"/>
      <c r="G121" s="106">
        <v>0</v>
      </c>
      <c r="H121" s="36"/>
      <c r="I121" s="160"/>
      <c r="J121" s="36"/>
    </row>
    <row r="122" spans="1:10" ht="10.5" customHeight="1">
      <c r="A122" s="14" t="s">
        <v>44</v>
      </c>
      <c r="F122" s="14"/>
      <c r="G122" s="106">
        <v>0</v>
      </c>
      <c r="H122" s="36"/>
      <c r="I122" s="160"/>
      <c r="J122" s="36"/>
    </row>
    <row r="123" spans="1:9" ht="10.5" customHeight="1">
      <c r="A123" s="14" t="s">
        <v>45</v>
      </c>
      <c r="F123" s="14"/>
      <c r="G123" s="106">
        <v>0</v>
      </c>
      <c r="H123" s="36"/>
      <c r="I123" s="160"/>
    </row>
    <row r="124" spans="1:10" ht="10.5" customHeight="1">
      <c r="A124" s="14" t="s">
        <v>46</v>
      </c>
      <c r="C124" s="20" t="s">
        <v>269</v>
      </c>
      <c r="F124" s="14"/>
      <c r="G124" s="106">
        <v>284</v>
      </c>
      <c r="H124" s="36">
        <v>2.0845566647093365</v>
      </c>
      <c r="I124" s="160">
        <v>23.84594845580691</v>
      </c>
      <c r="J124" s="36">
        <v>72.1</v>
      </c>
    </row>
    <row r="125" spans="1:10" ht="10.5" customHeight="1">
      <c r="A125" s="39"/>
      <c r="D125" s="14" t="s">
        <v>217</v>
      </c>
      <c r="E125" s="14"/>
      <c r="F125" s="14"/>
      <c r="G125" s="106">
        <v>0</v>
      </c>
      <c r="H125" s="36"/>
      <c r="I125" s="160"/>
      <c r="J125" s="36"/>
    </row>
    <row r="126" spans="1:10" ht="10.5" customHeight="1">
      <c r="A126" s="14" t="s">
        <v>47</v>
      </c>
      <c r="D126" s="14" t="s">
        <v>270</v>
      </c>
      <c r="E126" s="14"/>
      <c r="F126" s="14"/>
      <c r="G126" s="106">
        <v>61</v>
      </c>
      <c r="H126" s="36">
        <v>0.4477392836171462</v>
      </c>
      <c r="I126" s="160">
        <v>5.12184104156416</v>
      </c>
      <c r="J126" s="36">
        <v>46.5</v>
      </c>
    </row>
    <row r="127" spans="1:10" ht="10.5" customHeight="1">
      <c r="A127" s="14" t="s">
        <v>49</v>
      </c>
      <c r="D127" s="14" t="s">
        <v>271</v>
      </c>
      <c r="E127" s="14"/>
      <c r="F127" s="14"/>
      <c r="G127" s="106">
        <v>116</v>
      </c>
      <c r="H127" s="36">
        <v>0.8514386376981797</v>
      </c>
      <c r="I127" s="160">
        <v>9.73989443969578</v>
      </c>
      <c r="J127" s="36">
        <v>81</v>
      </c>
    </row>
    <row r="128" spans="1:10" ht="10.5" customHeight="1">
      <c r="A128" s="14" t="s">
        <v>80</v>
      </c>
      <c r="D128" s="14" t="s">
        <v>325</v>
      </c>
      <c r="E128" s="14"/>
      <c r="F128" s="14"/>
      <c r="G128" s="106">
        <v>3</v>
      </c>
      <c r="H128" s="36">
        <v>0.02201996476805637</v>
      </c>
      <c r="I128" s="160">
        <v>0.25189382171627017</v>
      </c>
      <c r="J128" s="36">
        <v>74</v>
      </c>
    </row>
    <row r="129" spans="1:9" ht="10.5" customHeight="1">
      <c r="A129" s="14" t="s">
        <v>51</v>
      </c>
      <c r="C129" s="18"/>
      <c r="D129" s="18"/>
      <c r="E129" s="18"/>
      <c r="F129" s="14"/>
      <c r="G129" s="106">
        <v>0</v>
      </c>
      <c r="H129" s="36"/>
      <c r="I129" s="160"/>
    </row>
    <row r="130" spans="1:10" ht="10.5" customHeight="1">
      <c r="A130" s="14" t="s">
        <v>52</v>
      </c>
      <c r="C130" s="14" t="s">
        <v>274</v>
      </c>
      <c r="D130" s="18"/>
      <c r="E130" s="18"/>
      <c r="F130" s="14"/>
      <c r="G130" s="106">
        <v>77</v>
      </c>
      <c r="H130" s="36">
        <v>0.5651790957134468</v>
      </c>
      <c r="I130" s="160">
        <v>6.465274757384267</v>
      </c>
      <c r="J130" s="36">
        <v>58.7</v>
      </c>
    </row>
    <row r="131" spans="1:9" ht="10.5" customHeight="1">
      <c r="A131" s="14" t="s">
        <v>53</v>
      </c>
      <c r="D131" s="18"/>
      <c r="E131" s="18"/>
      <c r="F131" s="14"/>
      <c r="G131" s="106">
        <v>0</v>
      </c>
      <c r="H131" s="36"/>
      <c r="I131" s="160"/>
    </row>
    <row r="132" spans="1:10" ht="10.5" customHeight="1">
      <c r="A132" s="14" t="s">
        <v>54</v>
      </c>
      <c r="C132" s="14" t="s">
        <v>275</v>
      </c>
      <c r="D132" s="18"/>
      <c r="E132" s="18"/>
      <c r="F132" s="14"/>
      <c r="G132" s="106">
        <v>6</v>
      </c>
      <c r="H132" s="36">
        <v>0.04403992953611274</v>
      </c>
      <c r="I132" s="160">
        <v>0.5037876434325403</v>
      </c>
      <c r="J132" s="36">
        <v>24.9</v>
      </c>
    </row>
    <row r="133" spans="1:10" ht="10.5" customHeight="1">
      <c r="A133" s="14" t="s">
        <v>55</v>
      </c>
      <c r="C133" s="14" t="s">
        <v>326</v>
      </c>
      <c r="D133" s="14"/>
      <c r="E133" s="14"/>
      <c r="F133" s="14"/>
      <c r="G133" s="106">
        <v>0</v>
      </c>
      <c r="H133" s="36"/>
      <c r="I133" s="160"/>
      <c r="J133" s="36"/>
    </row>
    <row r="134" spans="1:10" ht="10.5" customHeight="1">
      <c r="A134" s="14" t="s">
        <v>56</v>
      </c>
      <c r="D134" s="14" t="s">
        <v>327</v>
      </c>
      <c r="E134" s="14"/>
      <c r="F134" s="14"/>
      <c r="G134" s="106">
        <v>19</v>
      </c>
      <c r="H134" s="36">
        <v>0.139459776864357</v>
      </c>
      <c r="I134" s="160">
        <v>1.5953275375363776</v>
      </c>
      <c r="J134" s="36">
        <v>68.5</v>
      </c>
    </row>
    <row r="135" ht="10.5" customHeight="1">
      <c r="A135" s="38"/>
    </row>
    <row r="136" ht="10.5" customHeight="1">
      <c r="A136" s="38"/>
    </row>
    <row r="137" ht="10.5" customHeight="1"/>
    <row r="138" ht="10.5" customHeight="1"/>
    <row r="139" ht="10.5" customHeight="1"/>
    <row r="140" ht="10.5" customHeight="1"/>
    <row r="141" ht="10.5" customHeight="1"/>
  </sheetData>
  <mergeCells count="14">
    <mergeCell ref="I78:I80"/>
    <mergeCell ref="J78:J80"/>
    <mergeCell ref="A78:A80"/>
    <mergeCell ref="B78:F80"/>
    <mergeCell ref="G78:G80"/>
    <mergeCell ref="H78:H80"/>
    <mergeCell ref="A75:J75"/>
    <mergeCell ref="A76:J76"/>
    <mergeCell ref="G4:G6"/>
    <mergeCell ref="I4:I6"/>
    <mergeCell ref="B4:F6"/>
    <mergeCell ref="J4:J6"/>
    <mergeCell ref="H4:H6"/>
    <mergeCell ref="A4:A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2006-08-16T13:28:44Z</cp:lastPrinted>
  <dcterms:created xsi:type="dcterms:W3CDTF">2000-02-02T15:03:48Z</dcterms:created>
  <dcterms:modified xsi:type="dcterms:W3CDTF">2008-02-21T11:44:23Z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