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1+2" sheetId="5" r:id="rId5"/>
    <sheet name="Graf3+4" sheetId="6" r:id="rId6"/>
    <sheet name="TAB01" sheetId="7" r:id="rId7"/>
    <sheet name="TAB02+03" sheetId="8" r:id="rId8"/>
    <sheet name="TAB04" sheetId="9" r:id="rId9"/>
    <sheet name="HTGrafik" sheetId="10" r:id="rId10"/>
    <sheet name="HTabText" sheetId="11" r:id="rId11"/>
  </sheets>
  <externalReferences>
    <externalReference r:id="rId14"/>
  </externalReferences>
  <definedNames/>
  <calcPr calcMode="manual" fullCalcOnLoad="1"/>
</workbook>
</file>

<file path=xl/sharedStrings.xml><?xml version="1.0" encoding="utf-8"?>
<sst xmlns="http://schemas.openxmlformats.org/spreadsheetml/2006/main" count="564" uniqueCount="274">
  <si>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</si>
  <si>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</si>
  <si>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</si>
  <si>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</si>
  <si>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</si>
  <si>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</si>
  <si>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</si>
  <si>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</si>
  <si>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</si>
  <si>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</si>
  <si>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</si>
  <si>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</si>
  <si>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</si>
  <si>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</si>
  <si>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</si>
  <si>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</si>
  <si>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</si>
  <si>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</si>
  <si>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</si>
  <si>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</si>
  <si>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</si>
  <si>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</si>
  <si>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</si>
  <si>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</si>
  <si>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</si>
  <si>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</si>
  <si>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</si>
  <si>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</si>
  <si>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</si>
  <si>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</si>
  <si>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</si>
  <si>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</si>
  <si>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</si>
  <si>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</si>
  <si>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</si>
  <si>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</si>
  <si>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</si>
  <si>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</si>
  <si>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</si>
  <si>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</si>
  <si>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</si>
  <si>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</si>
  <si>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</si>
  <si>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</si>
  <si>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</si>
  <si>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</si>
  <si>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</si>
  <si>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</si>
  <si>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</si>
  <si>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</si>
  <si>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</si>
  <si>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</si>
  <si>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</si>
  <si>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</si>
  <si>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</si>
  <si>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</si>
  <si>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</si>
  <si>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</si>
  <si>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</si>
  <si>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</si>
  <si>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</si>
  <si>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</si>
  <si>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</si>
  <si>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</si>
  <si>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</si>
  <si>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</si>
  <si>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</si>
  <si>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</si>
  <si>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</si>
  <si>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</si>
  <si>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</si>
  <si>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</si>
  <si>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</si>
  <si>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</si>
  <si>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</si>
  <si>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</si>
  <si>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</si>
  <si>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</si>
  <si>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</si>
  <si>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</si>
  <si>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</si>
  <si>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</si>
  <si>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</si>
  <si>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</si>
  <si>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</si>
  <si>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</si>
  <si>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</si>
  <si>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</si>
  <si>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</si>
  <si>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</si>
  <si>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</si>
  <si>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</si>
  <si>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</si>
  <si>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</si>
  <si>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</si>
  <si>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</si>
  <si>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</si>
  <si>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</si>
  <si>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</si>
  <si>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</si>
  <si>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</si>
  <si>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</si>
  <si>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</si>
  <si>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</si>
  <si>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</si>
  <si>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</si>
  <si>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</si>
  <si>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</si>
  <si>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</si>
  <si>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</si>
  <si>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</si>
  <si>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</si>
  <si>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</si>
  <si>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</si>
  <si>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</si>
  <si>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</si>
  <si>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</si>
  <si>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</si>
  <si>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</si>
  <si>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</si>
  <si>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</si>
  <si>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</si>
  <si>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</si>
  <si>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</si>
  <si>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</si>
  <si>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</si>
  <si>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</si>
  <si>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</si>
  <si>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</si>
  <si>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</si>
  <si>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</si>
  <si>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</si>
  <si>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</si>
  <si>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</si>
  <si>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</si>
  <si>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</si>
  <si>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</si>
  <si>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</si>
  <si>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</si>
  <si>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</si>
  <si>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</si>
  <si>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</si>
  <si>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</si>
  <si>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</si>
  <si>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</si>
  <si>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</si>
  <si>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</si>
  <si>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</si>
  <si>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</si>
  <si>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</si>
  <si>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</si>
  <si>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</si>
  <si>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</si>
  <si>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</si>
  <si>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</si>
  <si>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</si>
  <si>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</si>
  <si>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</si>
  <si>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</si>
  <si>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</si>
  <si>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</si>
  <si>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</si>
  <si>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</si>
  <si>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</si>
  <si>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</si>
  <si>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</si>
  <si>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</si>
  <si>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</si>
  <si>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</si>
  <si>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</si>
  <si>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</si>
  <si>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</si>
  <si>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</si>
  <si>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</si>
  <si>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</si>
  <si>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</si>
  <si>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</si>
  <si>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</si>
  <si>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</si>
  <si>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</si>
  <si>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</si>
  <si>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</si>
  <si>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</si>
  <si>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</si>
  <si>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</si>
  <si>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</si>
  <si>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</si>
  <si>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</si>
  <si>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</si>
  <si>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</si>
  <si>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</si>
  <si>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</si>
  <si>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</si>
  <si>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</si>
  <si>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</si>
  <si>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</si>
  <si>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</si>
  <si>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</si>
  <si>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</si>
  <si>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</si>
  <si>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</si>
  <si>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</si>
  <si>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</si>
  <si>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</si>
  <si>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</si>
  <si>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</si>
  <si>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</si>
  <si>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</si>
  <si>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</si>
  <si>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</si>
  <si>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</si>
  <si>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</si>
  <si>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</si>
  <si>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</si>
  <si>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</si>
  <si>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</si>
  <si>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</si>
  <si>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</si>
  <si>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</si>
  <si>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</si>
  <si>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</si>
  <si>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</si>
  <si>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</si>
  <si>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</si>
  <si>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</si>
  <si>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</si>
  <si>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</si>
  <si>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</si>
  <si>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</si>
  <si>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</si>
  <si>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</si>
  <si>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</si>
  <si>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</si>
  <si>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</si>
  <si>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</si>
  <si>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</si>
  <si>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</si>
  <si>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Januar bis August 2005</t>
  </si>
  <si>
    <t xml:space="preserve">    1995 bis August 2005</t>
  </si>
  <si>
    <t>2. Gemeldete Baugenehmigungen für Wohnbauten im August 2005</t>
  </si>
  <si>
    <t>3. Gemeldete Baugenehmigungen für Nichtwohnbauten im August 2005</t>
  </si>
  <si>
    <t xml:space="preserve">    Januar bis August 2005</t>
  </si>
  <si>
    <t xml:space="preserve">  1995 bis August 2005</t>
  </si>
  <si>
    <t>August 2005</t>
  </si>
  <si>
    <t>Januar bis August 2004</t>
  </si>
  <si>
    <t xml:space="preserve">In den ersten acht Monaten des Jahres 2005 meldeten die Bauaufsichtsämter 3 813 Baugenehmigungen und Bauanzeigen für Hochbauten. Das waren 17,0 Prozent weniger als im Vorjahreszeitraum. </t>
  </si>
  <si>
    <t>Für die Vorhaben wurde ein Kostenvolumen von 752 Millionen EUR (Januar bis August 2004: 942 Millionen EUR) veranschlagt, davon 52 Prozent für den Wohn- und 48 Prozent für den Nichtwohnbau.</t>
  </si>
  <si>
    <t xml:space="preserve">Mit den erteilten Baugenehmigungen im Wohn- und Nichtwohnbau wurden u.a. 2 462 Wohnungen zum Bau freige-
geben (Januar bis August 2004: 3 124) und damit das Vorjahresergebnis um 21,2 Prozent unterschritten. </t>
  </si>
  <si>
    <t>Im Wohnungsneubau hatten die Bauherren mit 2 151 Wohnungen 19,0 Prozent weniger eingeplant als von Januar bis August 2004.</t>
  </si>
  <si>
    <r>
      <t>Die Anzahl der genehmigten Wohnungen in neuen Einfamilienhäusern verringerte sich um 25,3 Prozent auf 1</t>
    </r>
    <r>
      <rPr>
        <sz val="9"/>
        <rFont val="Arial"/>
        <family val="0"/>
      </rPr>
      <t> </t>
    </r>
    <r>
      <rPr>
        <sz val="9"/>
        <rFont val="Arial"/>
        <family val="2"/>
      </rPr>
      <t>420 Wohnungen. Einen Rückgang verzeichneten auch Wohnungen in neuen Zweifamilienhäusern um 44,6 Prozent auf 204 Wohnungen. Dagegen stieg die Zahl der Wohnungen in Wohngebäuden mit 3 und mehr Wohnungen auf 527 Wohnungen und lag damit um 36,5 Prozent über dem vergleichbaren Vorjahresniveau.</t>
    </r>
  </si>
  <si>
    <t>Zurückgegangen ist die Zahl der Baugenehmigungen im Rahmen von Um-, Aus- und Erweiterungsbauten an bestehenden Gebäuden. In den ersten acht Monaten des Jahres 2005 wurden auf diese Weise 282 Wohnungen genehmigt. Das waren 34,1 Prozent weniger als im Vorjahreszeitraum.</t>
  </si>
  <si>
    <t>Die geplante Wohnfläche der Neubauwohnungen betrug absolut 245 250 m² und lag damit um 21,3 Prozent unter dem Ergebnis von Januar bis August 2004.</t>
  </si>
  <si>
    <t>Die durchschnittliche Wohnfläche je genehmigte Neubauwohnung betrug 114 m² (Vorjahr: 117 m²). Die größten Wohnungen werden mit durchschnittlich 130 m² in Einfamilienhäusern entstehen. Die durchschnittliche Wohnungs-
größe der genehmigten Zweifamilienhäuser betrug 92 m² und im Geschosswohnungsbau 79 m².</t>
  </si>
  <si>
    <r>
      <t>In den ersten acht Monaten des Jahres 2005 gaben die Bauaufsichtsbehörden im Nichtwohnbau 889 (Januar bis August 2004: 871) neue Gebäude bzw. Baumaßnahmen an bestehenden Gebäuden mit einer Nutzfläche von 391</t>
    </r>
    <r>
      <rPr>
        <sz val="9"/>
        <rFont val="Arial"/>
        <family val="0"/>
      </rPr>
      <t> </t>
    </r>
    <r>
      <rPr>
        <sz val="9"/>
        <rFont val="Arial"/>
        <family val="2"/>
      </rPr>
      <t>480</t>
    </r>
    <r>
      <rPr>
        <sz val="9"/>
        <rFont val="Arial"/>
        <family val="0"/>
      </rPr>
      <t> </t>
    </r>
    <r>
      <rPr>
        <sz val="9"/>
        <rFont val="Arial"/>
        <family val="2"/>
      </rPr>
      <t>m² zum Bau frei. Damit lag die Nachfrage für den Bau von Nichtwohngebäuden um 18 Baugenehmigungen über dem Niveau der ersten acht Monate 2004. Die Nutzfläche war um 86 850 m² oder 18,2 Prozent kleiner als im Vorjahr. Diese Entwicklung lässt auf im Durchschnitt kleinere Bauvorhaben schließen. Der überwiegende Teil der genehmigten Nutzfläche entfiel mit  37 Prozent auf Fabrik- und Werkstattgebäude (Januar bis August 2004: knapp 37</t>
    </r>
    <r>
      <rPr>
        <sz val="9"/>
        <rFont val="Arial"/>
        <family val="0"/>
      </rPr>
      <t> </t>
    </r>
    <r>
      <rPr>
        <sz val="9"/>
        <rFont val="Arial"/>
        <family val="2"/>
      </rPr>
      <t>Prozent) sowie mit knapp 32 Prozent auf Handels- einschließlich Lagergebäude (Januar bis August 2004: knapp 30</t>
    </r>
    <r>
      <rPr>
        <sz val="9"/>
        <rFont val="Arial"/>
        <family val="0"/>
      </rPr>
      <t> </t>
    </r>
    <r>
      <rPr>
        <sz val="9"/>
        <rFont val="Arial"/>
        <family val="2"/>
      </rPr>
      <t>Prozent).</t>
    </r>
    <r>
      <rPr>
        <sz val="9"/>
        <rFont val="Arial"/>
        <family val="0"/>
      </rPr>
      <t>  </t>
    </r>
  </si>
  <si>
    <t>Die von den Bauherren auf 362 Millionen EUR veranschlagten Baukosten lagen um 20,2 Prozent unter dem Vorjah-resniveau.</t>
  </si>
  <si>
    <t>Der umbaute Raum war mit rund 2 264 000 m³ um ca. 233 000 m³ oder 9,3 Prozent kleiner als von Januar bis August 2004.</t>
  </si>
  <si>
    <t>Die veranschlagten Baukosten für neue Nichtwohngebäude lagen mit 255 Millionen EUR um 12,6 Prozent unter dem Niveau der Monate Januar bis August 2004.</t>
  </si>
  <si>
    <t>Von Januar bis August 2005 wurden 451 neue Nichtwohngebäude genehmigt. Das waren 42 Vorhaben weniger als in den ersten acht Monaten 2004.</t>
  </si>
  <si>
    <t>Für den Bau neuer Wohngebäude sind insgesamt rund 272 Millionen EUR Baukosten veranschlagt worden. Sie lagen damit um 23,4 Prozent unter dem Vorjahresniveau. Pro m³ umbauter Raum sind  208 EUR (Januar bis August 2004: 209 EUR) und je m² Wohnfläche 1 110 EUR (Januar bis August 2004: 1 140 EUR) an Baukosten geplant.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</si>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</sst>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200" fontId="3" fillId="0" borderId="0" xfId="0" applyNumberFormat="1" applyFont="1" applyAlignment="1">
      <alignment/>
    </xf>
    <xf numFmtId="194" fontId="13" fillId="0" borderId="0" xfId="19" applyNumberFormat="1" applyFont="1" applyBorder="1" applyAlignment="1">
      <alignment horizontal="right"/>
      <protection/>
    </xf>
    <xf numFmtId="196" fontId="13" fillId="0" borderId="0" xfId="19" applyNumberFormat="1" applyFont="1" applyBorder="1" applyAlignment="1">
      <alignment horizontal="right"/>
      <protection/>
    </xf>
    <xf numFmtId="190" fontId="13" fillId="0" borderId="0" xfId="19" applyNumberFormat="1" applyFont="1" applyBorder="1" applyAlignment="1">
      <alignment horizontal="right"/>
      <protection/>
    </xf>
    <xf numFmtId="192" fontId="13" fillId="0" borderId="0" xfId="19" applyNumberFormat="1" applyFont="1" applyBorder="1" applyAlignment="1">
      <alignment horizontal="right"/>
      <protection/>
    </xf>
    <xf numFmtId="191" fontId="13" fillId="0" borderId="0" xfId="19" applyNumberFormat="1" applyFont="1" applyBorder="1" applyAlignment="1">
      <alignment horizontal="right"/>
      <protection/>
    </xf>
    <xf numFmtId="193" fontId="13" fillId="0" borderId="0" xfId="19" applyNumberFormat="1" applyFont="1" applyBorder="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16"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0" fontId="3" fillId="0" borderId="20" xfId="21" applyFont="1" applyBorder="1" applyAlignment="1">
      <alignment vertical="center" wrapText="1"/>
      <protection/>
    </xf>
    <xf numFmtId="0" fontId="3" fillId="0" borderId="21" xfId="21" applyFont="1" applyBorder="1" applyAlignment="1">
      <alignment vertical="center" wrapText="1"/>
      <protection/>
    </xf>
    <xf numFmtId="1" fontId="3" fillId="0" borderId="20" xfId="21" applyNumberFormat="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21" xfId="20" applyNumberFormat="1" applyFont="1" applyBorder="1" applyAlignment="1">
      <alignment horizontal="center" vertical="center" wrapText="1"/>
      <protection/>
    </xf>
    <xf numFmtId="0" fontId="3" fillId="0" borderId="19" xfId="23"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21" xfId="23" applyFont="1" applyBorder="1" applyAlignment="1">
      <alignment horizontal="center" vertical="center" wrapText="1"/>
      <protection/>
    </xf>
    <xf numFmtId="1" fontId="3" fillId="0" borderId="22"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3"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0" fontId="3" fillId="0" borderId="17"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229296</c:v>
                </c:pt>
                <c:pt idx="1">
                  <c:v>43027</c:v>
                </c:pt>
                <c:pt idx="2">
                  <c:v>254794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5"/>
          <c:w val="0.765"/>
          <c:h val="0.262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HTGrafik!$B$2:$U$2</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HTGrafik!$B$3:$U$3</c:f>
              <c:numCache>
                <c:ptCount val="20"/>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pt idx="19">
                  <c:v>203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HTGrafik!$B$2:$U$2</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HTGrafik!$B$4:$U$4</c:f>
              <c:numCache>
                <c:ptCount val="20"/>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pt idx="19">
                  <c:v>63</c:v>
                </c:pt>
              </c:numCache>
            </c:numRef>
          </c:val>
          <c:smooth val="0"/>
        </c:ser>
        <c:axId val="13359000"/>
        <c:axId val="53122137"/>
      </c:lineChart>
      <c:catAx>
        <c:axId val="1335900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122137"/>
        <c:crossesAt val="0"/>
        <c:auto val="1"/>
        <c:lblOffset val="100"/>
        <c:noMultiLvlLbl val="0"/>
      </c:catAx>
      <c:valAx>
        <c:axId val="5312213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35900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7"/>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HTGrafik!$B$23:$U$23</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HTGrafik!$B$24:$U$24</c:f>
              <c:numCache>
                <c:ptCount val="20"/>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pt idx="19">
                  <c:v>194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HTGrafik!$B$23:$U$23</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HTGrafik!$B$25:$U$25</c:f>
              <c:numCache>
                <c:ptCount val="20"/>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pt idx="19">
                  <c:v>79</c:v>
                </c:pt>
              </c:numCache>
            </c:numRef>
          </c:val>
          <c:smooth val="0"/>
        </c:ser>
        <c:axId val="4223436"/>
        <c:axId val="38010925"/>
      </c:lineChart>
      <c:catAx>
        <c:axId val="422343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010925"/>
        <c:crosses val="autoZero"/>
        <c:auto val="1"/>
        <c:lblOffset val="100"/>
        <c:noMultiLvlLbl val="0"/>
      </c:catAx>
      <c:valAx>
        <c:axId val="3801092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2343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HTGrafik!$B$16:$U$16</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HTGrafik!$B$18:$U$18</c:f>
              <c:numCache>
                <c:ptCount val="20"/>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pt idx="19">
                  <c:v>250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HTGrafik!$B$16:$U$16</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HTGrafik!$B$17:$U$17</c:f>
              <c:numCache>
                <c:ptCount val="20"/>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pt idx="19">
                  <c:v>277</c:v>
                </c:pt>
              </c:numCache>
            </c:numRef>
          </c:val>
          <c:smooth val="0"/>
        </c:ser>
        <c:marker val="1"/>
        <c:axId val="8337186"/>
        <c:axId val="7925811"/>
      </c:lineChart>
      <c:catAx>
        <c:axId val="833718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925811"/>
        <c:crossesAt val="0"/>
        <c:auto val="1"/>
        <c:lblOffset val="100"/>
        <c:noMultiLvlLbl val="0"/>
      </c:catAx>
      <c:valAx>
        <c:axId val="792581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33718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0.40525</cdr:y>
    </cdr:to>
    <cdr:sp>
      <cdr:nvSpPr>
        <cdr:cNvPr id="1" name="Rectangle 1"/>
        <cdr:cNvSpPr>
          <a:spLocks/>
        </cdr:cNvSpPr>
      </cdr:nvSpPr>
      <cdr:spPr>
        <a:xfrm>
          <a:off x="409575" y="95250"/>
          <a:ext cx="5457825"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0.52275</cdr:y>
    </cdr:from>
    <cdr:to>
      <cdr:x>0.9605</cdr:x>
      <cdr:y>0.94775</cdr:y>
    </cdr:to>
    <cdr:sp>
      <cdr:nvSpPr>
        <cdr:cNvPr id="2" name="Rectangle 2"/>
        <cdr:cNvSpPr>
          <a:spLocks/>
        </cdr:cNvSpPr>
      </cdr:nvSpPr>
      <cdr:spPr>
        <a:xfrm>
          <a:off x="409575" y="4638675"/>
          <a:ext cx="5467350"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0.36575</cdr:y>
    </cdr:from>
    <cdr:to>
      <cdr:x>0.53025</cdr:x>
      <cdr:y>0.38625</cdr:y>
    </cdr:to>
    <cdr:sp>
      <cdr:nvSpPr>
        <cdr:cNvPr id="3" name="TextBox 3"/>
        <cdr:cNvSpPr txBox="1">
          <a:spLocks noChangeArrowheads="1"/>
        </cdr:cNvSpPr>
      </cdr:nvSpPr>
      <cdr:spPr>
        <a:xfrm>
          <a:off x="2447925"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0.36225</cdr:x>
      <cdr:y>0.37325</cdr:y>
    </cdr:from>
    <cdr:to>
      <cdr:x>0.38775</cdr:x>
      <cdr:y>0.37325</cdr:y>
    </cdr:to>
    <cdr:sp>
      <cdr:nvSpPr>
        <cdr:cNvPr id="5" name="Line 5"/>
        <cdr:cNvSpPr>
          <a:spLocks/>
        </cdr:cNvSpPr>
      </cdr:nvSpPr>
      <cdr:spPr>
        <a:xfrm>
          <a:off x="2209800"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0.3725</cdr:y>
    </cdr:from>
    <cdr:to>
      <cdr:x>0.5675</cdr:x>
      <cdr:y>0.3725</cdr:y>
    </cdr:to>
    <cdr:sp>
      <cdr:nvSpPr>
        <cdr:cNvPr id="6" name="Line 6"/>
        <cdr:cNvSpPr>
          <a:spLocks/>
        </cdr:cNvSpPr>
      </cdr:nvSpPr>
      <cdr:spPr>
        <a:xfrm>
          <a:off x="3314700"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0.5335</cdr:y>
    </cdr:from>
    <cdr:to>
      <cdr:x>0.92225</cdr:x>
      <cdr:y>0.8795</cdr:y>
    </cdr:to>
    <cdr:graphicFrame>
      <cdr:nvGraphicFramePr>
        <cdr:cNvPr id="7" name="Chart 7"/>
        <cdr:cNvGraphicFramePr/>
      </cdr:nvGraphicFramePr>
      <cdr:xfrm>
        <a:off x="561975" y="47339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0.38475</cdr:y>
    </cdr:from>
    <cdr:to>
      <cdr:x>0.3445</cdr:x>
      <cdr:y>0.401</cdr:y>
    </cdr:to>
    <cdr:sp>
      <cdr:nvSpPr>
        <cdr:cNvPr id="10"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0.3455</cdr:y>
    </cdr:from>
    <cdr:to>
      <cdr:x>0.40075</cdr:x>
      <cdr:y>0.3595</cdr:y>
    </cdr:to>
    <cdr:sp>
      <cdr:nvSpPr>
        <cdr:cNvPr id="11" name="TextBox 11"/>
        <cdr:cNvSpPr txBox="1">
          <a:spLocks noChangeArrowheads="1"/>
        </cdr:cNvSpPr>
      </cdr:nvSpPr>
      <cdr:spPr>
        <a:xfrm>
          <a:off x="21050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0.3455</cdr:y>
    </cdr:from>
    <cdr:to>
      <cdr:x>0.78475</cdr:x>
      <cdr:y>0.3595</cdr:y>
    </cdr:to>
    <cdr:sp>
      <cdr:nvSpPr>
        <cdr:cNvPr id="13" name="TextBox 13"/>
        <cdr:cNvSpPr txBox="1">
          <a:spLocks noChangeArrowheads="1"/>
        </cdr:cNvSpPr>
      </cdr:nvSpPr>
      <cdr:spPr>
        <a:xfrm>
          <a:off x="4476750"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0.59325</cdr:x>
      <cdr:y>0.323</cdr:y>
    </cdr:from>
    <cdr:to>
      <cdr:x>0.59325</cdr:x>
      <cdr:y>0.35225</cdr:y>
    </cdr:to>
    <cdr:sp>
      <cdr:nvSpPr>
        <cdr:cNvPr id="20" name="Line 20"/>
        <cdr:cNvSpPr>
          <a:spLocks/>
        </cdr:cNvSpPr>
      </cdr:nvSpPr>
      <cdr:spPr>
        <a:xfrm flipH="1">
          <a:off x="36195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0.612</cdr:x>
      <cdr:y>0.29475</cdr:y>
    </cdr:from>
    <cdr:to>
      <cdr:x>0.612</cdr:x>
      <cdr:y>0.31675</cdr:y>
    </cdr:to>
    <cdr:sp>
      <cdr:nvSpPr>
        <cdr:cNvPr id="4" name="Line 4"/>
        <cdr:cNvSpPr>
          <a:spLocks/>
        </cdr:cNvSpPr>
      </cdr:nvSpPr>
      <cdr:spPr>
        <a:xfrm flipH="1">
          <a:off x="3733800" y="26098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0.76075</cdr:x>
      <cdr:y>0.3275</cdr:y>
    </cdr:from>
    <cdr:to>
      <cdr:x>0.80825</cdr:x>
      <cdr:y>0.34275</cdr:y>
    </cdr:to>
    <cdr:sp>
      <cdr:nvSpPr>
        <cdr:cNvPr id="8" name="TextBox 8"/>
        <cdr:cNvSpPr txBox="1">
          <a:spLocks noChangeArrowheads="1"/>
        </cdr:cNvSpPr>
      </cdr:nvSpPr>
      <cdr:spPr>
        <a:xfrm>
          <a:off x="46482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0.917</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0.34525</cdr:x>
      <cdr:y>0.8655</cdr:y>
    </cdr:from>
    <cdr:to>
      <cdr:x>0.40075</cdr:x>
      <cdr:y>0.88275</cdr:y>
    </cdr:to>
    <cdr:sp>
      <cdr:nvSpPr>
        <cdr:cNvPr id="10" name="TextBox 10"/>
        <cdr:cNvSpPr txBox="1">
          <a:spLocks noChangeArrowheads="1"/>
        </cdr:cNvSpPr>
      </cdr:nvSpPr>
      <cdr:spPr>
        <a:xfrm>
          <a:off x="210502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0.73975</cdr:x>
      <cdr:y>0.8655</cdr:y>
    </cdr:from>
    <cdr:to>
      <cdr:x>0.8</cdr:x>
      <cdr:y>0.8905</cdr:y>
    </cdr:to>
    <cdr:sp>
      <cdr:nvSpPr>
        <cdr:cNvPr id="11" name="TextBox 11"/>
        <cdr:cNvSpPr txBox="1">
          <a:spLocks noChangeArrowheads="1"/>
        </cdr:cNvSpPr>
      </cdr:nvSpPr>
      <cdr:spPr>
        <a:xfrm>
          <a:off x="451485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0.58775</cdr:x>
      <cdr:y>0.8395</cdr:y>
    </cdr:from>
    <cdr:to>
      <cdr:x>0.58775</cdr:x>
      <cdr:y>0.865</cdr:y>
    </cdr:to>
    <cdr:sp>
      <cdr:nvSpPr>
        <cdr:cNvPr id="18" name="Line 20"/>
        <cdr:cNvSpPr>
          <a:spLocks/>
        </cdr:cNvSpPr>
      </cdr:nvSpPr>
      <cdr:spPr>
        <a:xfrm>
          <a:off x="35909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nta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Wohn-,Nichtwohn"/>
      <sheetName val="Kreise"/>
      <sheetName val="kreiseq"/>
      <sheetName val="mon-vorjahr"/>
      <sheetName val="vj-Vorjahr"/>
      <sheetName val="Kum-VorjEuro"/>
      <sheetName val="m1"/>
      <sheetName val="m2k"/>
      <sheetName val="m2v"/>
      <sheetName val="m2m"/>
      <sheetName val="Tabelle2"/>
      <sheetName val="Tab 2+3 Jan."/>
      <sheetName val="Tab 4 Jan."/>
      <sheetName val="Tab.4 04"/>
    </sheetNames>
    <sheetDataSet>
      <sheetData sheetId="8">
        <row r="4">
          <cell r="C4">
            <v>272</v>
          </cell>
          <cell r="D4">
            <v>482.5</v>
          </cell>
          <cell r="E4">
            <v>284</v>
          </cell>
          <cell r="F4">
            <v>338.7</v>
          </cell>
          <cell r="G4">
            <v>87018</v>
          </cell>
          <cell r="H4">
            <v>168</v>
          </cell>
          <cell r="I4">
            <v>140</v>
          </cell>
          <cell r="J4">
            <v>239</v>
          </cell>
          <cell r="K4">
            <v>279.4</v>
          </cell>
          <cell r="L4">
            <v>29211</v>
          </cell>
          <cell r="M4">
            <v>157</v>
          </cell>
          <cell r="N4">
            <v>100</v>
          </cell>
          <cell r="O4">
            <v>164</v>
          </cell>
          <cell r="P4">
            <v>21545</v>
          </cell>
          <cell r="Q4">
            <v>19</v>
          </cell>
          <cell r="R4">
            <v>263</v>
          </cell>
          <cell r="S4">
            <v>413.9</v>
          </cell>
          <cell r="T4">
            <v>2</v>
          </cell>
          <cell r="U4">
            <v>43829</v>
          </cell>
        </row>
        <row r="5">
          <cell r="C5">
            <v>115</v>
          </cell>
          <cell r="D5">
            <v>92.6</v>
          </cell>
          <cell r="E5">
            <v>78</v>
          </cell>
          <cell r="F5">
            <v>112</v>
          </cell>
          <cell r="G5">
            <v>22262</v>
          </cell>
          <cell r="H5">
            <v>62</v>
          </cell>
          <cell r="I5">
            <v>42</v>
          </cell>
          <cell r="J5">
            <v>78</v>
          </cell>
          <cell r="K5">
            <v>84.4</v>
          </cell>
          <cell r="L5">
            <v>8496</v>
          </cell>
          <cell r="M5">
            <v>59</v>
          </cell>
          <cell r="N5">
            <v>35</v>
          </cell>
          <cell r="O5">
            <v>63</v>
          </cell>
          <cell r="P5">
            <v>7286</v>
          </cell>
          <cell r="Q5">
            <v>7</v>
          </cell>
          <cell r="R5">
            <v>41</v>
          </cell>
          <cell r="S5">
            <v>72.7</v>
          </cell>
          <cell r="T5">
            <v>1</v>
          </cell>
          <cell r="U5">
            <v>4830</v>
          </cell>
        </row>
        <row r="6">
          <cell r="C6">
            <v>224</v>
          </cell>
          <cell r="D6">
            <v>142</v>
          </cell>
          <cell r="E6">
            <v>177</v>
          </cell>
          <cell r="F6">
            <v>228.4</v>
          </cell>
          <cell r="G6">
            <v>38063</v>
          </cell>
          <cell r="H6">
            <v>124</v>
          </cell>
          <cell r="I6">
            <v>99</v>
          </cell>
          <cell r="J6">
            <v>166</v>
          </cell>
          <cell r="K6">
            <v>194.3</v>
          </cell>
          <cell r="L6">
            <v>19648</v>
          </cell>
          <cell r="M6">
            <v>114</v>
          </cell>
          <cell r="N6">
            <v>79</v>
          </cell>
          <cell r="O6">
            <v>121</v>
          </cell>
          <cell r="P6">
            <v>15950</v>
          </cell>
          <cell r="Q6">
            <v>9</v>
          </cell>
          <cell r="R6">
            <v>38</v>
          </cell>
          <cell r="S6">
            <v>61.9</v>
          </cell>
          <cell r="T6">
            <v>1</v>
          </cell>
          <cell r="U6">
            <v>4457</v>
          </cell>
        </row>
        <row r="7">
          <cell r="C7">
            <v>62</v>
          </cell>
          <cell r="D7">
            <v>35.8</v>
          </cell>
          <cell r="E7">
            <v>92</v>
          </cell>
          <cell r="F7">
            <v>89.1</v>
          </cell>
          <cell r="G7">
            <v>12751</v>
          </cell>
          <cell r="H7">
            <v>35</v>
          </cell>
          <cell r="I7">
            <v>36</v>
          </cell>
          <cell r="J7">
            <v>78</v>
          </cell>
          <cell r="K7">
            <v>73.3</v>
          </cell>
          <cell r="L7">
            <v>9071</v>
          </cell>
          <cell r="M7">
            <v>27</v>
          </cell>
          <cell r="N7">
            <v>19</v>
          </cell>
          <cell r="O7">
            <v>33</v>
          </cell>
          <cell r="P7">
            <v>4171</v>
          </cell>
          <cell r="Q7">
            <v>6</v>
          </cell>
          <cell r="R7">
            <v>8</v>
          </cell>
          <cell r="S7">
            <v>19.7</v>
          </cell>
          <cell r="T7" t="str">
            <v>-</v>
          </cell>
          <cell r="U7">
            <v>955</v>
          </cell>
        </row>
        <row r="8">
          <cell r="C8">
            <v>53</v>
          </cell>
          <cell r="D8">
            <v>14.7</v>
          </cell>
          <cell r="E8">
            <v>-29</v>
          </cell>
          <cell r="F8">
            <v>49.7</v>
          </cell>
          <cell r="G8">
            <v>12950</v>
          </cell>
          <cell r="H8">
            <v>32</v>
          </cell>
          <cell r="I8">
            <v>22</v>
          </cell>
          <cell r="J8">
            <v>35</v>
          </cell>
          <cell r="K8">
            <v>45.6</v>
          </cell>
          <cell r="L8">
            <v>4705</v>
          </cell>
          <cell r="M8">
            <v>31</v>
          </cell>
          <cell r="N8">
            <v>20</v>
          </cell>
          <cell r="O8">
            <v>32</v>
          </cell>
          <cell r="P8">
            <v>4315</v>
          </cell>
          <cell r="Q8">
            <v>2</v>
          </cell>
          <cell r="R8">
            <v>7</v>
          </cell>
          <cell r="T8" t="str">
            <v>-</v>
          </cell>
          <cell r="U8">
            <v>363</v>
          </cell>
        </row>
        <row r="9">
          <cell r="C9">
            <v>74</v>
          </cell>
          <cell r="D9">
            <v>76.5</v>
          </cell>
          <cell r="E9">
            <v>64</v>
          </cell>
          <cell r="F9">
            <v>54.9</v>
          </cell>
          <cell r="G9">
            <v>12988</v>
          </cell>
          <cell r="H9">
            <v>32</v>
          </cell>
          <cell r="I9">
            <v>24</v>
          </cell>
          <cell r="J9">
            <v>42</v>
          </cell>
          <cell r="K9">
            <v>43</v>
          </cell>
          <cell r="L9">
            <v>5022</v>
          </cell>
          <cell r="M9">
            <v>31</v>
          </cell>
          <cell r="N9">
            <v>22</v>
          </cell>
          <cell r="O9">
            <v>37</v>
          </cell>
          <cell r="P9">
            <v>4517</v>
          </cell>
          <cell r="Q9">
            <v>11</v>
          </cell>
          <cell r="R9">
            <v>34</v>
          </cell>
          <cell r="S9">
            <v>56</v>
          </cell>
          <cell r="T9" t="str">
            <v>-</v>
          </cell>
          <cell r="U9">
            <v>3978</v>
          </cell>
        </row>
        <row r="10">
          <cell r="C10">
            <v>282</v>
          </cell>
          <cell r="D10">
            <v>315.3</v>
          </cell>
          <cell r="E10">
            <v>184</v>
          </cell>
          <cell r="F10">
            <v>260.1</v>
          </cell>
          <cell r="G10">
            <v>44634</v>
          </cell>
          <cell r="H10">
            <v>114</v>
          </cell>
          <cell r="I10">
            <v>104</v>
          </cell>
          <cell r="J10">
            <v>140</v>
          </cell>
          <cell r="K10">
            <v>187.8</v>
          </cell>
          <cell r="L10">
            <v>21772</v>
          </cell>
          <cell r="M10">
            <v>109</v>
          </cell>
          <cell r="N10">
            <v>94</v>
          </cell>
          <cell r="O10">
            <v>114</v>
          </cell>
          <cell r="P10">
            <v>19123</v>
          </cell>
          <cell r="Q10">
            <v>28</v>
          </cell>
          <cell r="R10">
            <v>119</v>
          </cell>
          <cell r="S10">
            <v>125</v>
          </cell>
          <cell r="T10">
            <v>2</v>
          </cell>
          <cell r="U10">
            <v>6628</v>
          </cell>
        </row>
        <row r="11">
          <cell r="C11">
            <v>158</v>
          </cell>
          <cell r="D11">
            <v>151.8</v>
          </cell>
          <cell r="E11">
            <v>77</v>
          </cell>
          <cell r="F11">
            <v>123.7</v>
          </cell>
          <cell r="G11">
            <v>48139</v>
          </cell>
          <cell r="H11">
            <v>62</v>
          </cell>
          <cell r="I11">
            <v>44</v>
          </cell>
          <cell r="J11">
            <v>72</v>
          </cell>
          <cell r="K11">
            <v>85.3</v>
          </cell>
          <cell r="L11">
            <v>9321</v>
          </cell>
          <cell r="M11">
            <v>59</v>
          </cell>
          <cell r="N11">
            <v>40</v>
          </cell>
          <cell r="O11">
            <v>62</v>
          </cell>
          <cell r="P11">
            <v>8313</v>
          </cell>
          <cell r="Q11">
            <v>17</v>
          </cell>
          <cell r="R11">
            <v>55</v>
          </cell>
          <cell r="S11">
            <v>89.2</v>
          </cell>
          <cell r="T11" t="str">
            <v>-</v>
          </cell>
          <cell r="U11">
            <v>24826</v>
          </cell>
        </row>
        <row r="12">
          <cell r="C12">
            <v>214</v>
          </cell>
          <cell r="D12">
            <v>188.7</v>
          </cell>
          <cell r="E12">
            <v>149</v>
          </cell>
          <cell r="F12">
            <v>192.9</v>
          </cell>
          <cell r="G12">
            <v>30880</v>
          </cell>
          <cell r="H12">
            <v>89</v>
          </cell>
          <cell r="I12">
            <v>75</v>
          </cell>
          <cell r="J12">
            <v>103</v>
          </cell>
          <cell r="K12">
            <v>132.4</v>
          </cell>
          <cell r="L12">
            <v>15847</v>
          </cell>
          <cell r="M12">
            <v>87</v>
          </cell>
          <cell r="N12">
            <v>71</v>
          </cell>
          <cell r="O12">
            <v>95</v>
          </cell>
          <cell r="P12">
            <v>14992</v>
          </cell>
          <cell r="Q12">
            <v>27</v>
          </cell>
          <cell r="R12">
            <v>77</v>
          </cell>
          <cell r="S12">
            <v>130.2</v>
          </cell>
          <cell r="T12">
            <v>2</v>
          </cell>
          <cell r="U12">
            <v>6283</v>
          </cell>
        </row>
        <row r="13">
          <cell r="C13">
            <v>237</v>
          </cell>
          <cell r="D13">
            <v>200.3</v>
          </cell>
          <cell r="E13">
            <v>98</v>
          </cell>
          <cell r="F13">
            <v>150.7</v>
          </cell>
          <cell r="G13">
            <v>31473</v>
          </cell>
          <cell r="H13">
            <v>91</v>
          </cell>
          <cell r="I13">
            <v>74</v>
          </cell>
          <cell r="J13">
            <v>94</v>
          </cell>
          <cell r="K13">
            <v>124.6</v>
          </cell>
          <cell r="L13">
            <v>15913</v>
          </cell>
          <cell r="M13">
            <v>89</v>
          </cell>
          <cell r="N13">
            <v>63</v>
          </cell>
          <cell r="O13">
            <v>91</v>
          </cell>
          <cell r="P13">
            <v>13463</v>
          </cell>
          <cell r="Q13">
            <v>36</v>
          </cell>
          <cell r="R13">
            <v>78</v>
          </cell>
          <cell r="S13">
            <v>138</v>
          </cell>
          <cell r="T13">
            <v>2</v>
          </cell>
          <cell r="U13">
            <v>5346</v>
          </cell>
        </row>
        <row r="14">
          <cell r="C14">
            <v>147</v>
          </cell>
          <cell r="D14">
            <v>157.3</v>
          </cell>
          <cell r="E14">
            <v>50</v>
          </cell>
          <cell r="F14">
            <v>101.4</v>
          </cell>
          <cell r="G14">
            <v>26051</v>
          </cell>
          <cell r="H14">
            <v>50</v>
          </cell>
          <cell r="I14">
            <v>37</v>
          </cell>
          <cell r="J14">
            <v>63</v>
          </cell>
          <cell r="K14">
            <v>71.9</v>
          </cell>
          <cell r="L14">
            <v>7795</v>
          </cell>
          <cell r="M14">
            <v>48</v>
          </cell>
          <cell r="N14">
            <v>34</v>
          </cell>
          <cell r="O14">
            <v>53</v>
          </cell>
          <cell r="P14">
            <v>7164</v>
          </cell>
          <cell r="Q14">
            <v>16</v>
          </cell>
          <cell r="R14">
            <v>84</v>
          </cell>
          <cell r="S14">
            <v>147.3</v>
          </cell>
          <cell r="T14">
            <v>4</v>
          </cell>
          <cell r="U14">
            <v>9082</v>
          </cell>
        </row>
        <row r="15">
          <cell r="C15">
            <v>279</v>
          </cell>
          <cell r="D15">
            <v>402.9</v>
          </cell>
          <cell r="E15">
            <v>124</v>
          </cell>
          <cell r="F15">
            <v>188.5</v>
          </cell>
          <cell r="G15">
            <v>62463</v>
          </cell>
          <cell r="H15">
            <v>103</v>
          </cell>
          <cell r="I15">
            <v>83</v>
          </cell>
          <cell r="J15">
            <v>124</v>
          </cell>
          <cell r="K15">
            <v>147</v>
          </cell>
          <cell r="L15">
            <v>17235</v>
          </cell>
          <cell r="M15">
            <v>100</v>
          </cell>
          <cell r="N15">
            <v>75</v>
          </cell>
          <cell r="O15">
            <v>108</v>
          </cell>
          <cell r="P15">
            <v>15807</v>
          </cell>
          <cell r="Q15">
            <v>37</v>
          </cell>
          <cell r="R15">
            <v>203</v>
          </cell>
          <cell r="S15">
            <v>243.7</v>
          </cell>
          <cell r="T15">
            <v>1</v>
          </cell>
          <cell r="U15">
            <v>19080</v>
          </cell>
        </row>
        <row r="16">
          <cell r="C16">
            <v>240</v>
          </cell>
          <cell r="D16">
            <v>170.1</v>
          </cell>
          <cell r="E16">
            <v>125</v>
          </cell>
          <cell r="F16">
            <v>184.1</v>
          </cell>
          <cell r="G16">
            <v>39630</v>
          </cell>
          <cell r="H16">
            <v>108</v>
          </cell>
          <cell r="I16">
            <v>76</v>
          </cell>
          <cell r="J16">
            <v>115</v>
          </cell>
          <cell r="K16">
            <v>148.3</v>
          </cell>
          <cell r="L16">
            <v>15817</v>
          </cell>
          <cell r="M16">
            <v>108</v>
          </cell>
          <cell r="N16">
            <v>76</v>
          </cell>
          <cell r="O16">
            <v>115</v>
          </cell>
          <cell r="P16">
            <v>15817</v>
          </cell>
          <cell r="Q16">
            <v>26</v>
          </cell>
          <cell r="R16">
            <v>79</v>
          </cell>
          <cell r="S16">
            <v>109.1</v>
          </cell>
          <cell r="T16">
            <v>1</v>
          </cell>
          <cell r="U16">
            <v>7872</v>
          </cell>
        </row>
        <row r="17">
          <cell r="C17">
            <v>170</v>
          </cell>
          <cell r="D17">
            <v>110.9</v>
          </cell>
          <cell r="E17">
            <v>102</v>
          </cell>
          <cell r="F17">
            <v>115.6</v>
          </cell>
          <cell r="G17">
            <v>19049</v>
          </cell>
          <cell r="H17">
            <v>52</v>
          </cell>
          <cell r="I17">
            <v>42</v>
          </cell>
          <cell r="J17">
            <v>71</v>
          </cell>
          <cell r="K17">
            <v>74.4</v>
          </cell>
          <cell r="L17">
            <v>8601</v>
          </cell>
          <cell r="M17">
            <v>49</v>
          </cell>
          <cell r="N17">
            <v>35</v>
          </cell>
          <cell r="O17">
            <v>55</v>
          </cell>
          <cell r="P17">
            <v>7364</v>
          </cell>
          <cell r="Q17">
            <v>14</v>
          </cell>
          <cell r="R17">
            <v>52</v>
          </cell>
          <cell r="S17">
            <v>84.6</v>
          </cell>
          <cell r="T17" t="str">
            <v>-</v>
          </cell>
          <cell r="U17">
            <v>3110</v>
          </cell>
        </row>
        <row r="18">
          <cell r="C18">
            <v>124</v>
          </cell>
          <cell r="D18">
            <v>330.5</v>
          </cell>
          <cell r="E18">
            <v>104</v>
          </cell>
          <cell r="F18">
            <v>107.5</v>
          </cell>
          <cell r="G18">
            <v>32733</v>
          </cell>
          <cell r="H18">
            <v>52</v>
          </cell>
          <cell r="I18">
            <v>41</v>
          </cell>
          <cell r="J18">
            <v>65</v>
          </cell>
          <cell r="K18">
            <v>68.3</v>
          </cell>
          <cell r="L18">
            <v>9280</v>
          </cell>
          <cell r="M18">
            <v>51</v>
          </cell>
          <cell r="N18">
            <v>38</v>
          </cell>
          <cell r="O18">
            <v>54</v>
          </cell>
          <cell r="P18">
            <v>8497</v>
          </cell>
          <cell r="Q18">
            <v>22</v>
          </cell>
          <cell r="R18">
            <v>251</v>
          </cell>
          <cell r="S18">
            <v>364.3</v>
          </cell>
          <cell r="T18" t="str">
            <v>-</v>
          </cell>
          <cell r="U18">
            <v>18347</v>
          </cell>
        </row>
        <row r="19">
          <cell r="C19">
            <v>229</v>
          </cell>
          <cell r="D19">
            <v>359.5</v>
          </cell>
          <cell r="E19">
            <v>197</v>
          </cell>
          <cell r="F19">
            <v>226.4</v>
          </cell>
          <cell r="G19">
            <v>41995</v>
          </cell>
          <cell r="H19">
            <v>97</v>
          </cell>
          <cell r="I19">
            <v>93</v>
          </cell>
          <cell r="J19">
            <v>189</v>
          </cell>
          <cell r="K19">
            <v>175.1</v>
          </cell>
          <cell r="L19">
            <v>17505</v>
          </cell>
          <cell r="M19">
            <v>92</v>
          </cell>
          <cell r="N19">
            <v>63</v>
          </cell>
          <cell r="O19">
            <v>102</v>
          </cell>
          <cell r="P19">
            <v>14029</v>
          </cell>
          <cell r="Q19">
            <v>31</v>
          </cell>
          <cell r="R19">
            <v>128</v>
          </cell>
          <cell r="S19">
            <v>200.8</v>
          </cell>
          <cell r="T19">
            <v>5</v>
          </cell>
          <cell r="U19">
            <v>9709</v>
          </cell>
        </row>
        <row r="20">
          <cell r="C20">
            <v>172</v>
          </cell>
          <cell r="D20">
            <v>85.4</v>
          </cell>
          <cell r="E20">
            <v>153</v>
          </cell>
          <cell r="F20">
            <v>191.2</v>
          </cell>
          <cell r="G20">
            <v>22013</v>
          </cell>
          <cell r="H20">
            <v>75</v>
          </cell>
          <cell r="I20">
            <v>63</v>
          </cell>
          <cell r="J20">
            <v>96</v>
          </cell>
          <cell r="K20">
            <v>120.6</v>
          </cell>
          <cell r="L20">
            <v>13006</v>
          </cell>
          <cell r="M20">
            <v>70</v>
          </cell>
          <cell r="N20">
            <v>53</v>
          </cell>
          <cell r="O20">
            <v>73</v>
          </cell>
          <cell r="P20">
            <v>11427</v>
          </cell>
          <cell r="Q20">
            <v>18</v>
          </cell>
          <cell r="R20">
            <v>54</v>
          </cell>
          <cell r="S20">
            <v>91.4</v>
          </cell>
          <cell r="T20" t="str">
            <v>-</v>
          </cell>
          <cell r="U20">
            <v>2446</v>
          </cell>
        </row>
        <row r="21">
          <cell r="C21">
            <v>99</v>
          </cell>
          <cell r="D21">
            <v>80</v>
          </cell>
          <cell r="E21">
            <v>44</v>
          </cell>
          <cell r="F21">
            <v>62.9</v>
          </cell>
          <cell r="G21">
            <v>11058</v>
          </cell>
          <cell r="H21">
            <v>30</v>
          </cell>
          <cell r="I21">
            <v>24</v>
          </cell>
          <cell r="J21">
            <v>32</v>
          </cell>
          <cell r="K21">
            <v>42.8</v>
          </cell>
          <cell r="L21">
            <v>4966</v>
          </cell>
          <cell r="M21">
            <v>29</v>
          </cell>
          <cell r="N21">
            <v>23</v>
          </cell>
          <cell r="O21">
            <v>29</v>
          </cell>
          <cell r="P21">
            <v>4766</v>
          </cell>
          <cell r="Q21">
            <v>17</v>
          </cell>
          <cell r="R21">
            <v>36</v>
          </cell>
          <cell r="S21">
            <v>58.9</v>
          </cell>
          <cell r="T21" t="str">
            <v>-</v>
          </cell>
          <cell r="U21">
            <v>3499</v>
          </cell>
        </row>
        <row r="22">
          <cell r="C22">
            <v>78</v>
          </cell>
          <cell r="D22">
            <v>101.2</v>
          </cell>
          <cell r="E22">
            <v>68</v>
          </cell>
          <cell r="F22">
            <v>67.4</v>
          </cell>
          <cell r="G22">
            <v>23453</v>
          </cell>
          <cell r="H22">
            <v>42</v>
          </cell>
          <cell r="I22">
            <v>37</v>
          </cell>
          <cell r="J22">
            <v>82</v>
          </cell>
          <cell r="K22">
            <v>64.4</v>
          </cell>
          <cell r="L22">
            <v>7021</v>
          </cell>
          <cell r="M22">
            <v>41</v>
          </cell>
          <cell r="N22">
            <v>27</v>
          </cell>
          <cell r="O22">
            <v>46</v>
          </cell>
          <cell r="P22">
            <v>5671</v>
          </cell>
          <cell r="Q22">
            <v>11</v>
          </cell>
          <cell r="R22">
            <v>63</v>
          </cell>
          <cell r="S22">
            <v>80.3</v>
          </cell>
          <cell r="T22" t="str">
            <v>-</v>
          </cell>
          <cell r="U22">
            <v>9608</v>
          </cell>
        </row>
        <row r="23">
          <cell r="C23">
            <v>105</v>
          </cell>
          <cell r="D23">
            <v>180.5</v>
          </cell>
          <cell r="E23">
            <v>64</v>
          </cell>
          <cell r="F23">
            <v>86.7</v>
          </cell>
          <cell r="G23">
            <v>49783</v>
          </cell>
          <cell r="H23">
            <v>42</v>
          </cell>
          <cell r="I23">
            <v>29</v>
          </cell>
          <cell r="J23">
            <v>45</v>
          </cell>
          <cell r="K23">
            <v>57.8</v>
          </cell>
          <cell r="L23">
            <v>6361</v>
          </cell>
          <cell r="M23">
            <v>41</v>
          </cell>
          <cell r="N23">
            <v>26</v>
          </cell>
          <cell r="O23">
            <v>42</v>
          </cell>
          <cell r="P23">
            <v>5740</v>
          </cell>
          <cell r="Q23">
            <v>19</v>
          </cell>
          <cell r="R23">
            <v>135</v>
          </cell>
          <cell r="S23">
            <v>175.4</v>
          </cell>
          <cell r="T23" t="str">
            <v>-</v>
          </cell>
          <cell r="U23">
            <v>39232</v>
          </cell>
        </row>
        <row r="24">
          <cell r="C24">
            <v>117</v>
          </cell>
          <cell r="D24">
            <v>176.9</v>
          </cell>
          <cell r="E24">
            <v>106</v>
          </cell>
          <cell r="F24">
            <v>110</v>
          </cell>
          <cell r="G24">
            <v>21984</v>
          </cell>
          <cell r="H24">
            <v>32</v>
          </cell>
          <cell r="I24">
            <v>44</v>
          </cell>
          <cell r="J24">
            <v>90</v>
          </cell>
          <cell r="K24">
            <v>84</v>
          </cell>
          <cell r="L24">
            <v>9244</v>
          </cell>
          <cell r="M24">
            <v>30</v>
          </cell>
          <cell r="N24">
            <v>21</v>
          </cell>
          <cell r="O24">
            <v>30</v>
          </cell>
          <cell r="P24">
            <v>4592</v>
          </cell>
          <cell r="Q24">
            <v>19</v>
          </cell>
          <cell r="R24">
            <v>120</v>
          </cell>
          <cell r="S24">
            <v>149.6</v>
          </cell>
          <cell r="T24" t="str">
            <v>-</v>
          </cell>
          <cell r="U24">
            <v>6046</v>
          </cell>
        </row>
        <row r="25">
          <cell r="C25">
            <v>189</v>
          </cell>
          <cell r="D25">
            <v>137.2</v>
          </cell>
          <cell r="E25">
            <v>95</v>
          </cell>
          <cell r="F25">
            <v>122.9</v>
          </cell>
          <cell r="G25">
            <v>22419</v>
          </cell>
          <cell r="H25">
            <v>53</v>
          </cell>
          <cell r="I25">
            <v>39</v>
          </cell>
          <cell r="J25">
            <v>56</v>
          </cell>
          <cell r="K25">
            <v>69</v>
          </cell>
          <cell r="L25">
            <v>8074</v>
          </cell>
          <cell r="M25">
            <v>53</v>
          </cell>
          <cell r="N25">
            <v>39</v>
          </cell>
          <cell r="O25">
            <v>56</v>
          </cell>
          <cell r="P25">
            <v>8074</v>
          </cell>
          <cell r="Q25">
            <v>30</v>
          </cell>
          <cell r="R25">
            <v>57</v>
          </cell>
          <cell r="S25">
            <v>112.9</v>
          </cell>
          <cell r="T25">
            <v>5</v>
          </cell>
          <cell r="U25">
            <v>5367</v>
          </cell>
        </row>
        <row r="26">
          <cell r="C26">
            <v>173</v>
          </cell>
          <cell r="D26">
            <v>379.3</v>
          </cell>
          <cell r="E26">
            <v>56</v>
          </cell>
          <cell r="F26">
            <v>92.2</v>
          </cell>
          <cell r="G26">
            <v>38524</v>
          </cell>
          <cell r="H26">
            <v>49</v>
          </cell>
          <cell r="I26">
            <v>41</v>
          </cell>
          <cell r="J26">
            <v>76</v>
          </cell>
          <cell r="K26">
            <v>78.9</v>
          </cell>
          <cell r="L26">
            <v>8412</v>
          </cell>
          <cell r="M26">
            <v>47</v>
          </cell>
          <cell r="N26">
            <v>31</v>
          </cell>
          <cell r="O26">
            <v>49</v>
          </cell>
          <cell r="P26">
            <v>6673</v>
          </cell>
          <cell r="Q26">
            <v>29</v>
          </cell>
          <cell r="R26">
            <v>281</v>
          </cell>
          <cell r="S26">
            <v>337.8</v>
          </cell>
          <cell r="T26">
            <v>3</v>
          </cell>
          <cell r="U26">
            <v>19901</v>
          </cell>
        </row>
        <row r="27">
          <cell r="C27">
            <v>3813</v>
          </cell>
          <cell r="D27">
            <v>4371.9</v>
          </cell>
          <cell r="E27">
            <v>2462</v>
          </cell>
          <cell r="F27">
            <v>3256.9</v>
          </cell>
          <cell r="G27">
            <v>752313</v>
          </cell>
          <cell r="H27">
            <v>1594</v>
          </cell>
          <cell r="I27">
            <v>1309</v>
          </cell>
          <cell r="J27">
            <v>2151</v>
          </cell>
          <cell r="K27">
            <v>2452.5</v>
          </cell>
          <cell r="L27">
            <v>272323</v>
          </cell>
          <cell r="M27">
            <v>1522</v>
          </cell>
          <cell r="N27">
            <v>1083</v>
          </cell>
          <cell r="O27">
            <v>1624</v>
          </cell>
          <cell r="P27">
            <v>229296</v>
          </cell>
          <cell r="Q27">
            <v>451</v>
          </cell>
          <cell r="R27">
            <v>2264</v>
          </cell>
          <cell r="S27">
            <v>3272.9</v>
          </cell>
          <cell r="T27">
            <v>29</v>
          </cell>
          <cell r="U27">
            <v>254794</v>
          </cell>
        </row>
        <row r="28">
          <cell r="C28">
            <v>800</v>
          </cell>
          <cell r="D28">
            <v>844.2</v>
          </cell>
          <cell r="E28">
            <v>666</v>
          </cell>
          <cell r="F28">
            <v>872.7</v>
          </cell>
          <cell r="G28">
            <v>186032</v>
          </cell>
          <cell r="H28">
            <v>453</v>
          </cell>
          <cell r="I28">
            <v>364</v>
          </cell>
          <cell r="J28">
            <v>638</v>
          </cell>
          <cell r="K28">
            <v>720.1</v>
          </cell>
          <cell r="L28">
            <v>76153</v>
          </cell>
          <cell r="M28">
            <v>419</v>
          </cell>
          <cell r="N28">
            <v>274</v>
          </cell>
          <cell r="O28">
            <v>450</v>
          </cell>
          <cell r="P28">
            <v>57784</v>
          </cell>
          <cell r="Q28">
            <v>54</v>
          </cell>
          <cell r="R28">
            <v>391</v>
          </cell>
          <cell r="S28">
            <v>634.3</v>
          </cell>
          <cell r="T28">
            <v>4</v>
          </cell>
          <cell r="U28">
            <v>58412</v>
          </cell>
        </row>
        <row r="29">
          <cell r="C29">
            <v>3013</v>
          </cell>
          <cell r="D29">
            <v>3527.7</v>
          </cell>
          <cell r="E29">
            <v>1796</v>
          </cell>
          <cell r="F29">
            <v>2384.3</v>
          </cell>
          <cell r="G29">
            <v>566281</v>
          </cell>
          <cell r="H29">
            <v>1141</v>
          </cell>
          <cell r="I29">
            <v>946</v>
          </cell>
          <cell r="J29">
            <v>1513</v>
          </cell>
          <cell r="K29">
            <v>1732.4</v>
          </cell>
          <cell r="L29">
            <v>196170</v>
          </cell>
          <cell r="M29">
            <v>1103</v>
          </cell>
          <cell r="N29">
            <v>809</v>
          </cell>
          <cell r="O29">
            <v>1174</v>
          </cell>
          <cell r="P29">
            <v>171512</v>
          </cell>
          <cell r="Q29">
            <v>397</v>
          </cell>
          <cell r="R29">
            <v>1874</v>
          </cell>
          <cell r="S29">
            <v>2638.5</v>
          </cell>
          <cell r="T29">
            <v>25</v>
          </cell>
          <cell r="U29">
            <v>196382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259</v>
      </c>
    </row>
    <row r="4" ht="12.75">
      <c r="A4" s="165" t="s">
        <v>272</v>
      </c>
    </row>
    <row r="6" ht="12.75">
      <c r="A6" s="164" t="s">
        <v>260</v>
      </c>
    </row>
    <row r="9" ht="12.75">
      <c r="A9" s="164" t="s">
        <v>261</v>
      </c>
    </row>
    <row r="10" ht="12.75">
      <c r="A10" s="164" t="s">
        <v>273</v>
      </c>
    </row>
    <row r="13" ht="12.75">
      <c r="A13" s="164" t="s">
        <v>262</v>
      </c>
    </row>
    <row r="16" ht="12.75">
      <c r="A16" s="164" t="s">
        <v>263</v>
      </c>
    </row>
    <row r="17" ht="12.75">
      <c r="A17" s="164" t="s">
        <v>264</v>
      </c>
    </row>
    <row r="18" ht="12.75">
      <c r="A18" s="164" t="s">
        <v>265</v>
      </c>
    </row>
    <row r="19" ht="12.75">
      <c r="A19" s="164" t="s">
        <v>266</v>
      </c>
    </row>
    <row r="21" ht="12.75">
      <c r="A21" s="164" t="s">
        <v>267</v>
      </c>
    </row>
    <row r="24" ht="12.75">
      <c r="A24" s="165" t="s">
        <v>268</v>
      </c>
    </row>
    <row r="25" ht="51">
      <c r="A25" s="166" t="s">
        <v>269</v>
      </c>
    </row>
    <row r="28" ht="12.75">
      <c r="A28" s="165" t="s">
        <v>270</v>
      </c>
    </row>
    <row r="29" ht="51">
      <c r="A29" s="166" t="s">
        <v>271</v>
      </c>
    </row>
    <row r="30" ht="12.75">
      <c r="A30" s="164"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1" sqref="A5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237</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238</v>
      </c>
      <c r="B43" s="140">
        <v>9</v>
      </c>
    </row>
    <row r="44" spans="1:2" ht="12.75">
      <c r="A44" s="142"/>
      <c r="B44" s="140"/>
    </row>
    <row r="45" spans="1:2" ht="12.75">
      <c r="A45" s="142" t="s">
        <v>239</v>
      </c>
      <c r="B45" s="140">
        <v>10</v>
      </c>
    </row>
    <row r="46" spans="1:2" ht="12.75">
      <c r="A46" s="142"/>
      <c r="B46" s="140"/>
    </row>
    <row r="47" spans="1:2" ht="12.75">
      <c r="A47" s="142" t="s">
        <v>240</v>
      </c>
      <c r="B47" s="140">
        <v>11</v>
      </c>
    </row>
    <row r="48" spans="1:2" ht="12.75">
      <c r="A48" s="142"/>
      <c r="B48" s="140"/>
    </row>
    <row r="49" spans="1:2" ht="12.75">
      <c r="A49" s="142" t="s">
        <v>21</v>
      </c>
      <c r="B49" s="140"/>
    </row>
    <row r="50" spans="1:2" ht="12.75">
      <c r="A50" s="142" t="s">
        <v>20</v>
      </c>
      <c r="B50" s="140"/>
    </row>
    <row r="51" spans="1:2" ht="12.75">
      <c r="A51" s="142" t="s">
        <v>241</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1" sqref="A5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234</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235</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B20" sqref="B20"/>
    </sheetView>
  </sheetViews>
  <sheetFormatPr defaultColWidth="11.421875" defaultRowHeight="12.75"/>
  <cols>
    <col min="1" max="1" width="92.00390625" style="0" customWidth="1"/>
  </cols>
  <sheetData>
    <row r="1" ht="12.75">
      <c r="A1" s="10" t="s">
        <v>12</v>
      </c>
    </row>
    <row r="2" ht="12.75">
      <c r="A2" s="10" t="s">
        <v>237</v>
      </c>
    </row>
    <row r="3" ht="12.75">
      <c r="A3" s="11"/>
    </row>
    <row r="4" ht="24">
      <c r="A4" s="12" t="s">
        <v>245</v>
      </c>
    </row>
    <row r="5" ht="24">
      <c r="A5" s="12" t="s">
        <v>246</v>
      </c>
    </row>
    <row r="6" ht="24">
      <c r="A6" s="12" t="s">
        <v>247</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248</v>
      </c>
    </row>
    <row r="16" ht="48">
      <c r="A16" s="12" t="s">
        <v>249</v>
      </c>
    </row>
    <row r="17" ht="36">
      <c r="A17" s="12" t="s">
        <v>250</v>
      </c>
    </row>
    <row r="18" ht="12.75">
      <c r="A18" s="12"/>
    </row>
    <row r="19" ht="24">
      <c r="A19" s="12" t="s">
        <v>251</v>
      </c>
    </row>
    <row r="20" ht="48">
      <c r="A20" s="12" t="s">
        <v>252</v>
      </c>
    </row>
    <row r="21" ht="12.75">
      <c r="A21" s="12"/>
    </row>
    <row r="22" ht="48">
      <c r="A22" s="12" t="s">
        <v>258</v>
      </c>
    </row>
    <row r="23" ht="12.75">
      <c r="A23" s="12"/>
    </row>
    <row r="24" ht="96">
      <c r="A24" s="12" t="s">
        <v>253</v>
      </c>
    </row>
    <row r="25" ht="24">
      <c r="A25" s="12" t="s">
        <v>254</v>
      </c>
    </row>
    <row r="26" ht="12.75">
      <c r="A26" s="12"/>
    </row>
    <row r="27" ht="24">
      <c r="A27" s="12" t="s">
        <v>257</v>
      </c>
    </row>
    <row r="28" ht="12.75">
      <c r="A28" s="12" t="s">
        <v>41</v>
      </c>
    </row>
    <row r="29" ht="24">
      <c r="A29" s="12" t="s">
        <v>255</v>
      </c>
    </row>
    <row r="30" ht="24">
      <c r="A30" s="12" t="s">
        <v>256</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1" sqref="A51"/>
      <selection pane="bottomLeft" activeCell="A51" sqref="A5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7" t="s">
        <v>242</v>
      </c>
      <c r="G4" s="167"/>
      <c r="H4" s="16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8" t="s">
        <v>104</v>
      </c>
      <c r="B6" s="171" t="s">
        <v>105</v>
      </c>
      <c r="C6" s="172"/>
      <c r="D6" s="173"/>
      <c r="E6" s="37" t="s">
        <v>48</v>
      </c>
      <c r="F6" s="37"/>
      <c r="G6" s="37"/>
      <c r="H6" s="37"/>
      <c r="I6" s="37"/>
      <c r="J6" s="37"/>
      <c r="K6" s="37"/>
      <c r="L6" s="38"/>
      <c r="M6" s="37"/>
    </row>
    <row r="7" spans="1:13" ht="12" customHeight="1">
      <c r="A7" s="169"/>
      <c r="B7" s="174"/>
      <c r="C7" s="175"/>
      <c r="D7" s="176"/>
      <c r="E7" s="40" t="s">
        <v>45</v>
      </c>
      <c r="F7" s="40"/>
      <c r="G7" s="40"/>
      <c r="H7" s="40"/>
      <c r="I7" s="41"/>
      <c r="J7" s="40" t="s">
        <v>46</v>
      </c>
      <c r="K7" s="40"/>
      <c r="L7" s="40"/>
      <c r="M7" s="40"/>
    </row>
    <row r="8" spans="1:13" ht="12" customHeight="1">
      <c r="A8" s="169"/>
      <c r="B8" s="42" t="s">
        <v>106</v>
      </c>
      <c r="C8" s="177" t="s">
        <v>107</v>
      </c>
      <c r="D8" s="43" t="s">
        <v>108</v>
      </c>
      <c r="E8" s="177" t="s">
        <v>109</v>
      </c>
      <c r="F8" s="177" t="s">
        <v>110</v>
      </c>
      <c r="G8" s="182" t="s">
        <v>111</v>
      </c>
      <c r="H8" s="183"/>
      <c r="I8" s="43" t="s">
        <v>108</v>
      </c>
      <c r="J8" s="177" t="s">
        <v>109</v>
      </c>
      <c r="K8" s="177" t="s">
        <v>110</v>
      </c>
      <c r="L8" s="177" t="s">
        <v>112</v>
      </c>
      <c r="M8" s="44" t="s">
        <v>108</v>
      </c>
    </row>
    <row r="9" spans="1:13" ht="12" customHeight="1">
      <c r="A9" s="169"/>
      <c r="B9" s="42" t="s">
        <v>113</v>
      </c>
      <c r="C9" s="178"/>
      <c r="D9" s="42" t="s">
        <v>114</v>
      </c>
      <c r="E9" s="180"/>
      <c r="F9" s="180"/>
      <c r="G9" s="184"/>
      <c r="H9" s="176"/>
      <c r="I9" s="42" t="s">
        <v>114</v>
      </c>
      <c r="J9" s="180"/>
      <c r="K9" s="180"/>
      <c r="L9" s="180"/>
      <c r="M9" s="45" t="s">
        <v>114</v>
      </c>
    </row>
    <row r="10" spans="1:13" ht="12" customHeight="1">
      <c r="A10" s="169"/>
      <c r="B10" s="42" t="s">
        <v>115</v>
      </c>
      <c r="C10" s="178"/>
      <c r="D10" s="42" t="s">
        <v>116</v>
      </c>
      <c r="E10" s="180"/>
      <c r="F10" s="180"/>
      <c r="G10" s="177" t="s">
        <v>117</v>
      </c>
      <c r="H10" s="177" t="s">
        <v>118</v>
      </c>
      <c r="I10" s="42" t="s">
        <v>116</v>
      </c>
      <c r="J10" s="180"/>
      <c r="K10" s="180"/>
      <c r="L10" s="180"/>
      <c r="M10" s="45" t="s">
        <v>116</v>
      </c>
    </row>
    <row r="11" spans="1:13" ht="12" customHeight="1">
      <c r="A11" s="169"/>
      <c r="B11" s="42" t="s">
        <v>119</v>
      </c>
      <c r="C11" s="178"/>
      <c r="D11" s="42" t="s">
        <v>120</v>
      </c>
      <c r="E11" s="180"/>
      <c r="F11" s="180"/>
      <c r="G11" s="180"/>
      <c r="H11" s="180"/>
      <c r="I11" s="42" t="s">
        <v>120</v>
      </c>
      <c r="J11" s="180"/>
      <c r="K11" s="180"/>
      <c r="L11" s="180"/>
      <c r="M11" s="45" t="s">
        <v>120</v>
      </c>
    </row>
    <row r="12" spans="1:13" ht="12" customHeight="1">
      <c r="A12" s="169"/>
      <c r="B12" s="41" t="s">
        <v>121</v>
      </c>
      <c r="C12" s="179"/>
      <c r="D12" s="41" t="s">
        <v>122</v>
      </c>
      <c r="E12" s="181"/>
      <c r="F12" s="181"/>
      <c r="G12" s="181"/>
      <c r="H12" s="181"/>
      <c r="I12" s="41" t="s">
        <v>122</v>
      </c>
      <c r="J12" s="181"/>
      <c r="K12" s="181"/>
      <c r="L12" s="181"/>
      <c r="M12" s="40" t="s">
        <v>122</v>
      </c>
    </row>
    <row r="13" spans="1:13" ht="12" customHeight="1">
      <c r="A13" s="170"/>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v>504</v>
      </c>
      <c r="C57" s="54">
        <v>250</v>
      </c>
      <c r="D57" s="54">
        <v>93727</v>
      </c>
      <c r="E57" s="54">
        <v>203</v>
      </c>
      <c r="F57" s="54">
        <v>170</v>
      </c>
      <c r="G57" s="54">
        <v>273</v>
      </c>
      <c r="H57" s="54">
        <v>309.2</v>
      </c>
      <c r="I57" s="54">
        <v>37105</v>
      </c>
      <c r="J57" s="54">
        <v>63</v>
      </c>
      <c r="K57" s="54">
        <v>328</v>
      </c>
      <c r="L57" s="54">
        <v>464.6</v>
      </c>
      <c r="M57" s="54">
        <v>26540</v>
      </c>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C81" sqref="C81"/>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239</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88" t="s">
        <v>143</v>
      </c>
      <c r="D7" s="188" t="s">
        <v>144</v>
      </c>
      <c r="E7" s="73" t="s">
        <v>108</v>
      </c>
      <c r="F7" s="185" t="s">
        <v>109</v>
      </c>
      <c r="G7" s="185" t="s">
        <v>110</v>
      </c>
      <c r="H7" s="191" t="s">
        <v>111</v>
      </c>
      <c r="I7" s="192"/>
      <c r="J7" s="74" t="s">
        <v>108</v>
      </c>
    </row>
    <row r="8" spans="1:10" ht="12" customHeight="1">
      <c r="A8" s="75" t="s">
        <v>145</v>
      </c>
      <c r="B8" s="76" t="s">
        <v>113</v>
      </c>
      <c r="C8" s="189"/>
      <c r="D8" s="189"/>
      <c r="E8" s="76" t="s">
        <v>114</v>
      </c>
      <c r="F8" s="186"/>
      <c r="G8" s="186"/>
      <c r="H8" s="193"/>
      <c r="I8" s="194"/>
      <c r="J8" s="77" t="s">
        <v>114</v>
      </c>
    </row>
    <row r="9" spans="1:10" ht="12" customHeight="1">
      <c r="A9" s="72"/>
      <c r="B9" s="76" t="s">
        <v>115</v>
      </c>
      <c r="C9" s="189"/>
      <c r="D9" s="189"/>
      <c r="E9" s="76" t="s">
        <v>116</v>
      </c>
      <c r="F9" s="186"/>
      <c r="G9" s="186"/>
      <c r="H9" s="185" t="s">
        <v>117</v>
      </c>
      <c r="I9" s="185" t="s">
        <v>118</v>
      </c>
      <c r="J9" s="77" t="s">
        <v>116</v>
      </c>
    </row>
    <row r="10" spans="1:10" ht="12" customHeight="1">
      <c r="A10" s="75" t="s">
        <v>146</v>
      </c>
      <c r="B10" s="76" t="s">
        <v>119</v>
      </c>
      <c r="C10" s="189"/>
      <c r="D10" s="189"/>
      <c r="E10" s="76" t="s">
        <v>120</v>
      </c>
      <c r="F10" s="186"/>
      <c r="G10" s="186"/>
      <c r="H10" s="186"/>
      <c r="I10" s="186"/>
      <c r="J10" s="77" t="s">
        <v>120</v>
      </c>
    </row>
    <row r="11" spans="1:10" ht="12" customHeight="1">
      <c r="A11" s="72"/>
      <c r="B11" s="78" t="s">
        <v>121</v>
      </c>
      <c r="C11" s="190"/>
      <c r="D11" s="190"/>
      <c r="E11" s="78" t="s">
        <v>122</v>
      </c>
      <c r="F11" s="187"/>
      <c r="G11" s="187"/>
      <c r="H11" s="187"/>
      <c r="I11" s="187"/>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178</v>
      </c>
      <c r="G14" s="87">
        <v>121</v>
      </c>
      <c r="H14" s="87">
        <v>178</v>
      </c>
      <c r="I14" s="87">
        <v>227.5</v>
      </c>
      <c r="J14" s="87">
        <v>25233</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8</v>
      </c>
      <c r="G16" s="87">
        <v>7</v>
      </c>
      <c r="H16" s="87">
        <v>16</v>
      </c>
      <c r="I16" s="87">
        <v>14.6</v>
      </c>
      <c r="J16" s="87">
        <v>1284</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16</v>
      </c>
      <c r="G19" s="87">
        <v>33</v>
      </c>
      <c r="H19" s="87">
        <v>79</v>
      </c>
      <c r="I19" s="87">
        <v>67.1</v>
      </c>
      <c r="J19" s="87">
        <v>8388</v>
      </c>
    </row>
    <row r="20" spans="1:10" ht="12" customHeight="1">
      <c r="A20" s="72"/>
      <c r="B20" s="87"/>
      <c r="C20" s="87"/>
      <c r="D20" s="87"/>
      <c r="E20" s="87"/>
      <c r="F20" s="87"/>
      <c r="G20" s="87"/>
      <c r="H20" s="87"/>
      <c r="I20" s="87"/>
      <c r="J20" s="87"/>
    </row>
    <row r="21" spans="1:10" ht="12" customHeight="1">
      <c r="A21" s="72" t="s">
        <v>152</v>
      </c>
      <c r="B21" s="87">
        <v>2</v>
      </c>
      <c r="C21" s="87" t="s">
        <v>153</v>
      </c>
      <c r="D21" s="87">
        <v>76</v>
      </c>
      <c r="E21" s="87">
        <v>3520</v>
      </c>
      <c r="F21" s="87">
        <v>1</v>
      </c>
      <c r="G21" s="87">
        <v>9</v>
      </c>
      <c r="H21" s="87" t="s">
        <v>153</v>
      </c>
      <c r="I21" s="87" t="s">
        <v>153</v>
      </c>
      <c r="J21" s="87">
        <v>2200</v>
      </c>
    </row>
    <row r="22" spans="1:10" ht="12" customHeight="1">
      <c r="A22" s="72"/>
      <c r="B22" s="87"/>
      <c r="C22" s="87"/>
      <c r="D22" s="87"/>
      <c r="E22" s="87"/>
      <c r="F22" s="87"/>
      <c r="G22" s="87"/>
      <c r="H22" s="87"/>
      <c r="I22" s="87"/>
      <c r="J22" s="87"/>
    </row>
    <row r="23" spans="1:10" s="90" customFormat="1" ht="12" customHeight="1">
      <c r="A23" s="88" t="s">
        <v>154</v>
      </c>
      <c r="B23" s="89">
        <v>382</v>
      </c>
      <c r="C23" s="89">
        <v>249</v>
      </c>
      <c r="D23" s="89">
        <v>1965</v>
      </c>
      <c r="E23" s="89">
        <v>55707</v>
      </c>
      <c r="F23" s="89">
        <v>203</v>
      </c>
      <c r="G23" s="89">
        <v>170</v>
      </c>
      <c r="H23" s="89">
        <v>273</v>
      </c>
      <c r="I23" s="89">
        <v>309.2</v>
      </c>
      <c r="J23" s="89">
        <v>37105</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11</v>
      </c>
      <c r="C26" s="87">
        <v>43</v>
      </c>
      <c r="D26" s="87">
        <v>158</v>
      </c>
      <c r="E26" s="87">
        <v>3635</v>
      </c>
      <c r="F26" s="87">
        <v>8</v>
      </c>
      <c r="G26" s="87">
        <v>15</v>
      </c>
      <c r="H26" s="87">
        <v>33</v>
      </c>
      <c r="I26" s="87">
        <v>30.4</v>
      </c>
      <c r="J26" s="87">
        <v>3102</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6</v>
      </c>
      <c r="C30" s="87">
        <v>2</v>
      </c>
      <c r="D30" s="87">
        <v>82</v>
      </c>
      <c r="E30" s="87">
        <v>3572</v>
      </c>
      <c r="F30" s="87">
        <v>1</v>
      </c>
      <c r="G30" s="87">
        <v>9</v>
      </c>
      <c r="H30" s="87" t="s">
        <v>153</v>
      </c>
      <c r="I30" s="87" t="s">
        <v>153</v>
      </c>
      <c r="J30" s="87">
        <v>2200</v>
      </c>
    </row>
    <row r="31" spans="1:10" ht="12" customHeight="1">
      <c r="A31" s="72"/>
      <c r="B31" s="87"/>
      <c r="C31" s="87"/>
      <c r="D31" s="87"/>
      <c r="E31" s="87"/>
      <c r="F31" s="87"/>
      <c r="G31" s="87"/>
      <c r="H31" s="87"/>
      <c r="I31" s="87"/>
      <c r="J31" s="87"/>
    </row>
    <row r="32" spans="1:10" ht="12" customHeight="1">
      <c r="A32" s="72" t="s">
        <v>160</v>
      </c>
      <c r="B32" s="87">
        <v>63</v>
      </c>
      <c r="C32" s="87">
        <v>2</v>
      </c>
      <c r="D32" s="87">
        <v>425</v>
      </c>
      <c r="E32" s="87">
        <v>18719</v>
      </c>
      <c r="F32" s="87">
        <v>42</v>
      </c>
      <c r="G32" s="87">
        <v>45</v>
      </c>
      <c r="H32" s="87">
        <v>97</v>
      </c>
      <c r="I32" s="87">
        <v>89.6</v>
      </c>
      <c r="J32" s="87">
        <v>9762</v>
      </c>
    </row>
    <row r="33" spans="1:10" ht="12" customHeight="1">
      <c r="A33" s="72" t="s">
        <v>161</v>
      </c>
      <c r="B33" s="87"/>
      <c r="C33" s="87"/>
      <c r="D33" s="87"/>
      <c r="E33" s="87"/>
      <c r="F33" s="87"/>
      <c r="G33" s="87"/>
      <c r="H33" s="87"/>
      <c r="I33" s="87"/>
      <c r="J33" s="87"/>
    </row>
    <row r="34" spans="1:10" ht="12" customHeight="1">
      <c r="A34" s="72" t="s">
        <v>233</v>
      </c>
      <c r="B34" s="87">
        <v>49</v>
      </c>
      <c r="C34" s="87">
        <v>-14</v>
      </c>
      <c r="D34" s="87">
        <v>325</v>
      </c>
      <c r="E34" s="87">
        <v>17559</v>
      </c>
      <c r="F34" s="87">
        <v>31</v>
      </c>
      <c r="G34" s="87">
        <v>39</v>
      </c>
      <c r="H34" s="87">
        <v>86</v>
      </c>
      <c r="I34" s="87">
        <v>75.6</v>
      </c>
      <c r="J34" s="87">
        <v>8870</v>
      </c>
    </row>
    <row r="35" spans="1:10" ht="12" customHeight="1">
      <c r="A35" s="72" t="s">
        <v>162</v>
      </c>
      <c r="B35" s="87">
        <v>2</v>
      </c>
      <c r="C35" s="87">
        <v>1</v>
      </c>
      <c r="D35" s="87">
        <v>9</v>
      </c>
      <c r="E35" s="87">
        <v>148</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12</v>
      </c>
      <c r="C37" s="87">
        <v>15</v>
      </c>
      <c r="D37" s="87">
        <v>91</v>
      </c>
      <c r="E37" s="87">
        <v>1012</v>
      </c>
      <c r="F37" s="87">
        <v>11</v>
      </c>
      <c r="G37" s="87">
        <v>7</v>
      </c>
      <c r="H37" s="87">
        <v>11</v>
      </c>
      <c r="I37" s="87">
        <v>14.1</v>
      </c>
      <c r="J37" s="87">
        <v>892</v>
      </c>
    </row>
    <row r="38" spans="1:10" ht="12" customHeight="1">
      <c r="A38" s="72"/>
      <c r="B38" s="87"/>
      <c r="C38" s="87"/>
      <c r="D38" s="87"/>
      <c r="E38" s="87"/>
      <c r="F38" s="87"/>
      <c r="G38" s="87"/>
      <c r="H38" s="87"/>
      <c r="I38" s="87"/>
      <c r="J38" s="87"/>
    </row>
    <row r="39" spans="1:10" ht="12" customHeight="1">
      <c r="A39" s="72" t="s">
        <v>165</v>
      </c>
      <c r="B39" s="87">
        <v>313</v>
      </c>
      <c r="C39" s="87">
        <v>245</v>
      </c>
      <c r="D39" s="87">
        <v>1458</v>
      </c>
      <c r="E39" s="87">
        <v>33416</v>
      </c>
      <c r="F39" s="87">
        <v>160</v>
      </c>
      <c r="G39" s="87">
        <v>115</v>
      </c>
      <c r="H39" s="87">
        <v>176</v>
      </c>
      <c r="I39" s="87">
        <v>219.6</v>
      </c>
      <c r="J39" s="87">
        <v>25143</v>
      </c>
    </row>
    <row r="40" spans="1:10" ht="12" customHeight="1">
      <c r="A40" s="72"/>
      <c r="B40" s="87"/>
      <c r="C40" s="87"/>
      <c r="D40" s="87"/>
      <c r="E40" s="87"/>
      <c r="F40" s="87"/>
      <c r="G40" s="87"/>
      <c r="H40" s="87"/>
      <c r="I40" s="87"/>
      <c r="J40" s="87"/>
    </row>
    <row r="41" spans="1:10" ht="12" customHeight="1">
      <c r="A41" s="72" t="s">
        <v>166</v>
      </c>
      <c r="B41" s="87" t="s">
        <v>153</v>
      </c>
      <c r="C41" s="87" t="s">
        <v>153</v>
      </c>
      <c r="D41" s="87" t="s">
        <v>153</v>
      </c>
      <c r="E41" s="87" t="s">
        <v>153</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240</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88" t="s">
        <v>167</v>
      </c>
      <c r="D75" s="188" t="s">
        <v>143</v>
      </c>
      <c r="E75" s="76" t="s">
        <v>108</v>
      </c>
      <c r="F75" s="185" t="s">
        <v>109</v>
      </c>
      <c r="G75" s="185" t="s">
        <v>110</v>
      </c>
      <c r="H75" s="188" t="s">
        <v>167</v>
      </c>
      <c r="I75" s="188" t="s">
        <v>143</v>
      </c>
      <c r="J75" s="77" t="s">
        <v>108</v>
      </c>
    </row>
    <row r="76" spans="1:10" ht="12" customHeight="1">
      <c r="A76" s="75" t="s">
        <v>145</v>
      </c>
      <c r="B76" s="76" t="s">
        <v>113</v>
      </c>
      <c r="C76" s="189"/>
      <c r="D76" s="189"/>
      <c r="E76" s="76" t="s">
        <v>114</v>
      </c>
      <c r="F76" s="186"/>
      <c r="G76" s="186"/>
      <c r="H76" s="189"/>
      <c r="I76" s="189"/>
      <c r="J76" s="77" t="s">
        <v>114</v>
      </c>
    </row>
    <row r="77" spans="1:10" ht="12" customHeight="1">
      <c r="A77" s="75"/>
      <c r="B77" s="76" t="s">
        <v>115</v>
      </c>
      <c r="C77" s="189"/>
      <c r="D77" s="189"/>
      <c r="E77" s="76" t="s">
        <v>116</v>
      </c>
      <c r="F77" s="186"/>
      <c r="G77" s="186"/>
      <c r="H77" s="189"/>
      <c r="I77" s="189"/>
      <c r="J77" s="77" t="s">
        <v>116</v>
      </c>
    </row>
    <row r="78" spans="1:10" ht="12" customHeight="1">
      <c r="A78" s="75" t="s">
        <v>146</v>
      </c>
      <c r="B78" s="76" t="s">
        <v>119</v>
      </c>
      <c r="C78" s="189"/>
      <c r="D78" s="189"/>
      <c r="E78" s="76" t="s">
        <v>120</v>
      </c>
      <c r="F78" s="186"/>
      <c r="G78" s="186"/>
      <c r="H78" s="189"/>
      <c r="I78" s="189"/>
      <c r="J78" s="77" t="s">
        <v>120</v>
      </c>
    </row>
    <row r="79" spans="1:10" ht="12" customHeight="1">
      <c r="A79" s="72"/>
      <c r="B79" s="78" t="s">
        <v>121</v>
      </c>
      <c r="C79" s="190"/>
      <c r="D79" s="190"/>
      <c r="E79" s="78" t="s">
        <v>122</v>
      </c>
      <c r="F79" s="187"/>
      <c r="G79" s="187"/>
      <c r="H79" s="190"/>
      <c r="I79" s="190"/>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4</v>
      </c>
      <c r="C82" s="87">
        <v>15.4</v>
      </c>
      <c r="D82" s="87" t="s">
        <v>153</v>
      </c>
      <c r="E82" s="87">
        <v>3326</v>
      </c>
      <c r="F82" s="87">
        <v>1</v>
      </c>
      <c r="G82" s="87">
        <v>6</v>
      </c>
      <c r="H82" s="87">
        <v>13.5</v>
      </c>
      <c r="I82" s="87" t="s">
        <v>153</v>
      </c>
      <c r="J82" s="87">
        <v>1762</v>
      </c>
    </row>
    <row r="83" spans="1:10" ht="12" customHeight="1">
      <c r="A83" s="72"/>
      <c r="B83" s="87"/>
      <c r="C83" s="154"/>
      <c r="D83" s="87"/>
      <c r="E83" s="87"/>
      <c r="F83" s="87"/>
      <c r="G83" s="87"/>
      <c r="H83" s="87"/>
      <c r="I83" s="87"/>
      <c r="J83" s="87"/>
    </row>
    <row r="84" spans="1:10" ht="12" customHeight="1">
      <c r="A84" s="72" t="s">
        <v>64</v>
      </c>
      <c r="B84" s="87">
        <v>6</v>
      </c>
      <c r="C84" s="154">
        <v>4.9</v>
      </c>
      <c r="D84" s="87">
        <v>-2</v>
      </c>
      <c r="E84" s="87">
        <v>1395</v>
      </c>
      <c r="F84" s="87">
        <v>3</v>
      </c>
      <c r="G84" s="87">
        <v>2</v>
      </c>
      <c r="H84" s="87">
        <v>3.7</v>
      </c>
      <c r="I84" s="87" t="s">
        <v>153</v>
      </c>
      <c r="J84" s="87">
        <v>322</v>
      </c>
    </row>
    <row r="85" spans="1:10" ht="12" customHeight="1">
      <c r="A85" s="72"/>
      <c r="B85" s="87"/>
      <c r="C85" s="154"/>
      <c r="D85" s="87"/>
      <c r="E85" s="87"/>
      <c r="F85" s="87"/>
      <c r="G85" s="87"/>
      <c r="H85" s="87"/>
      <c r="I85" s="87"/>
      <c r="J85" s="87"/>
    </row>
    <row r="86" spans="1:10" ht="12" customHeight="1">
      <c r="A86" s="72" t="s">
        <v>66</v>
      </c>
      <c r="B86" s="87">
        <v>10</v>
      </c>
      <c r="C86" s="154">
        <v>60.4</v>
      </c>
      <c r="D86" s="87" t="s">
        <v>153</v>
      </c>
      <c r="E86" s="87">
        <v>997</v>
      </c>
      <c r="F86" s="87">
        <v>9</v>
      </c>
      <c r="G86" s="87">
        <v>45</v>
      </c>
      <c r="H86" s="87">
        <v>59.9</v>
      </c>
      <c r="I86" s="87" t="s">
        <v>153</v>
      </c>
      <c r="J86" s="87">
        <v>991</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75</v>
      </c>
      <c r="C89" s="154">
        <v>331.5</v>
      </c>
      <c r="D89" s="87">
        <v>1</v>
      </c>
      <c r="E89" s="87">
        <v>17775</v>
      </c>
      <c r="F89" s="87">
        <v>42</v>
      </c>
      <c r="G89" s="87">
        <v>223</v>
      </c>
      <c r="H89" s="87">
        <v>279.9</v>
      </c>
      <c r="I89" s="87">
        <v>4</v>
      </c>
      <c r="J89" s="87">
        <v>12854</v>
      </c>
    </row>
    <row r="90" spans="1:10" ht="12" customHeight="1">
      <c r="A90" s="72" t="s">
        <v>170</v>
      </c>
      <c r="B90" s="87"/>
      <c r="C90" s="154"/>
      <c r="D90" s="87"/>
      <c r="E90" s="87"/>
      <c r="F90" s="87"/>
      <c r="G90" s="87"/>
      <c r="H90" s="87"/>
      <c r="I90" s="87"/>
      <c r="J90" s="87"/>
    </row>
    <row r="91" spans="1:12" ht="12" customHeight="1">
      <c r="A91" s="72" t="s">
        <v>171</v>
      </c>
      <c r="B91" s="87">
        <v>23</v>
      </c>
      <c r="C91" s="154">
        <v>138.9</v>
      </c>
      <c r="D91" s="87" t="s">
        <v>153</v>
      </c>
      <c r="E91" s="87">
        <v>9049</v>
      </c>
      <c r="F91" s="87">
        <v>11</v>
      </c>
      <c r="G91" s="87">
        <v>124</v>
      </c>
      <c r="H91" s="87">
        <v>111.8</v>
      </c>
      <c r="I91" s="87" t="s">
        <v>153</v>
      </c>
      <c r="J91" s="87">
        <v>5943</v>
      </c>
      <c r="L91" s="93"/>
    </row>
    <row r="92" spans="1:10" ht="12" customHeight="1">
      <c r="A92" s="72" t="s">
        <v>172</v>
      </c>
      <c r="B92" s="87">
        <v>30</v>
      </c>
      <c r="C92" s="154">
        <v>159.2</v>
      </c>
      <c r="D92" s="87">
        <v>2</v>
      </c>
      <c r="E92" s="87">
        <v>7247</v>
      </c>
      <c r="F92" s="87">
        <v>20</v>
      </c>
      <c r="G92" s="87">
        <v>87</v>
      </c>
      <c r="H92" s="87">
        <v>152.7</v>
      </c>
      <c r="I92" s="87">
        <v>4</v>
      </c>
      <c r="J92" s="87">
        <v>6025</v>
      </c>
    </row>
    <row r="93" spans="1:10" ht="12" customHeight="1">
      <c r="A93" s="72" t="s">
        <v>173</v>
      </c>
      <c r="B93" s="87">
        <v>6</v>
      </c>
      <c r="C93" s="156">
        <v>6.4</v>
      </c>
      <c r="D93" s="87" t="s">
        <v>153</v>
      </c>
      <c r="E93" s="87">
        <v>793</v>
      </c>
      <c r="F93" s="87">
        <v>2</v>
      </c>
      <c r="G93" s="87">
        <v>2</v>
      </c>
      <c r="H93" s="87">
        <v>3.5</v>
      </c>
      <c r="I93" s="87" t="s">
        <v>153</v>
      </c>
      <c r="J93" s="87">
        <v>425</v>
      </c>
    </row>
    <row r="94" spans="1:10" ht="12" customHeight="1">
      <c r="A94" s="72"/>
      <c r="B94" s="87"/>
      <c r="C94" s="154"/>
      <c r="D94" s="87"/>
      <c r="E94" s="87"/>
      <c r="F94" s="87"/>
      <c r="G94" s="87"/>
      <c r="H94" s="87"/>
      <c r="I94" s="87"/>
      <c r="J94" s="87"/>
    </row>
    <row r="95" spans="1:10" ht="12" customHeight="1">
      <c r="A95" s="72" t="s">
        <v>68</v>
      </c>
      <c r="B95" s="87">
        <v>27</v>
      </c>
      <c r="C95" s="154">
        <v>110.8</v>
      </c>
      <c r="D95" s="87">
        <v>2</v>
      </c>
      <c r="E95" s="87">
        <v>14527</v>
      </c>
      <c r="F95" s="87">
        <v>8</v>
      </c>
      <c r="G95" s="87">
        <v>53</v>
      </c>
      <c r="H95" s="87">
        <v>107.5</v>
      </c>
      <c r="I95" s="87" t="s">
        <v>153</v>
      </c>
      <c r="J95" s="87">
        <v>10611</v>
      </c>
    </row>
    <row r="96" spans="1:10" ht="12" customHeight="1">
      <c r="A96" s="72"/>
      <c r="B96" s="87"/>
      <c r="C96" s="154"/>
      <c r="D96" s="87"/>
      <c r="E96" s="87"/>
      <c r="F96" s="87"/>
      <c r="G96" s="87"/>
      <c r="H96" s="87"/>
      <c r="I96" s="87"/>
      <c r="J96" s="87"/>
    </row>
    <row r="97" spans="1:10" s="90" customFormat="1" ht="12" customHeight="1">
      <c r="A97" s="88" t="s">
        <v>174</v>
      </c>
      <c r="B97" s="89">
        <v>122</v>
      </c>
      <c r="C97" s="155">
        <v>522.8</v>
      </c>
      <c r="D97" s="89">
        <v>1</v>
      </c>
      <c r="E97" s="89">
        <v>38020</v>
      </c>
      <c r="F97" s="89">
        <v>63</v>
      </c>
      <c r="G97" s="89">
        <v>328</v>
      </c>
      <c r="H97" s="89">
        <v>464.6</v>
      </c>
      <c r="I97" s="89">
        <v>4</v>
      </c>
      <c r="J97" s="89">
        <v>26540</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14</v>
      </c>
      <c r="C101" s="154">
        <v>60.3</v>
      </c>
      <c r="D101" s="87" t="s">
        <v>153</v>
      </c>
      <c r="E101" s="87">
        <v>8240</v>
      </c>
      <c r="F101" s="87">
        <v>5</v>
      </c>
      <c r="G101" s="87">
        <v>26</v>
      </c>
      <c r="H101" s="87">
        <v>54.4</v>
      </c>
      <c r="I101" s="87" t="s">
        <v>153</v>
      </c>
      <c r="J101" s="87">
        <v>7021</v>
      </c>
    </row>
    <row r="102" spans="1:10" ht="12" customHeight="1">
      <c r="A102" s="72"/>
      <c r="B102" s="87"/>
      <c r="C102" s="154"/>
      <c r="D102" s="87"/>
      <c r="E102" s="87"/>
      <c r="F102" s="87"/>
      <c r="G102" s="87"/>
      <c r="H102" s="87"/>
      <c r="I102" s="87"/>
      <c r="J102" s="87"/>
    </row>
    <row r="103" spans="1:10" ht="12" customHeight="1">
      <c r="A103" s="72" t="s">
        <v>160</v>
      </c>
      <c r="B103" s="87">
        <v>66</v>
      </c>
      <c r="C103" s="154">
        <v>398.4</v>
      </c>
      <c r="D103" s="87">
        <v>-2</v>
      </c>
      <c r="E103" s="87">
        <v>20256</v>
      </c>
      <c r="F103" s="87">
        <v>41</v>
      </c>
      <c r="G103" s="87">
        <v>282</v>
      </c>
      <c r="H103" s="87">
        <v>367.4</v>
      </c>
      <c r="I103" s="87">
        <v>2</v>
      </c>
      <c r="J103" s="87">
        <v>15313</v>
      </c>
    </row>
    <row r="104" spans="1:10" ht="12" customHeight="1">
      <c r="A104" s="72" t="s">
        <v>161</v>
      </c>
      <c r="B104" s="87"/>
      <c r="C104" s="154"/>
      <c r="D104" s="87"/>
      <c r="E104" s="87"/>
      <c r="F104" s="87"/>
      <c r="G104" s="87"/>
      <c r="H104" s="87"/>
      <c r="I104" s="87"/>
      <c r="J104" s="87"/>
    </row>
    <row r="105" spans="1:10" ht="12" customHeight="1">
      <c r="A105" s="72" t="s">
        <v>176</v>
      </c>
      <c r="B105" s="87">
        <v>10</v>
      </c>
      <c r="C105" s="154">
        <v>56.8</v>
      </c>
      <c r="D105" s="87" t="s">
        <v>153</v>
      </c>
      <c r="E105" s="87">
        <v>992</v>
      </c>
      <c r="F105" s="87">
        <v>8</v>
      </c>
      <c r="G105" s="87">
        <v>44</v>
      </c>
      <c r="H105" s="87">
        <v>56.8</v>
      </c>
      <c r="I105" s="87" t="s">
        <v>153</v>
      </c>
      <c r="J105" s="87">
        <v>887</v>
      </c>
    </row>
    <row r="106" spans="1:10" ht="12" customHeight="1">
      <c r="A106" s="72" t="s">
        <v>177</v>
      </c>
      <c r="B106" s="87">
        <v>21</v>
      </c>
      <c r="C106" s="154">
        <v>188.5</v>
      </c>
      <c r="D106" s="87">
        <v>-4</v>
      </c>
      <c r="E106" s="87">
        <v>9852</v>
      </c>
      <c r="F106" s="87">
        <v>13</v>
      </c>
      <c r="G106" s="87">
        <v>162</v>
      </c>
      <c r="H106" s="87">
        <v>169.8</v>
      </c>
      <c r="I106" s="87" t="s">
        <v>153</v>
      </c>
      <c r="J106" s="87">
        <v>6977</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35</v>
      </c>
      <c r="C109" s="154">
        <v>153.1</v>
      </c>
      <c r="D109" s="87">
        <v>2</v>
      </c>
      <c r="E109" s="87">
        <v>9412</v>
      </c>
      <c r="F109" s="87">
        <v>20</v>
      </c>
      <c r="G109" s="87">
        <v>77</v>
      </c>
      <c r="H109" s="87">
        <v>140.9</v>
      </c>
      <c r="I109" s="87">
        <v>2</v>
      </c>
      <c r="J109" s="87">
        <v>7449</v>
      </c>
    </row>
    <row r="110" spans="1:10" ht="12" customHeight="1">
      <c r="A110" s="72"/>
      <c r="B110" s="87"/>
      <c r="C110" s="154"/>
      <c r="D110" s="87"/>
      <c r="E110" s="87"/>
      <c r="F110" s="87"/>
      <c r="G110" s="87"/>
      <c r="H110" s="87"/>
      <c r="I110" s="87"/>
      <c r="J110" s="87"/>
    </row>
    <row r="111" spans="1:10" ht="12" customHeight="1">
      <c r="A111" s="72" t="s">
        <v>165</v>
      </c>
      <c r="B111" s="87">
        <v>36</v>
      </c>
      <c r="C111" s="154">
        <v>23</v>
      </c>
      <c r="D111" s="87">
        <v>3</v>
      </c>
      <c r="E111" s="87">
        <v>3897</v>
      </c>
      <c r="F111" s="87">
        <v>14</v>
      </c>
      <c r="G111" s="87">
        <v>6</v>
      </c>
      <c r="H111" s="87">
        <v>14.5</v>
      </c>
      <c r="I111" s="87">
        <v>2</v>
      </c>
      <c r="J111" s="87">
        <v>909</v>
      </c>
    </row>
    <row r="112" spans="1:10" ht="12" customHeight="1">
      <c r="A112" s="72"/>
      <c r="B112" s="87"/>
      <c r="C112" s="154"/>
      <c r="D112" s="87"/>
      <c r="E112" s="87"/>
      <c r="F112" s="87"/>
      <c r="G112" s="87"/>
      <c r="H112" s="87"/>
      <c r="I112" s="87"/>
      <c r="J112" s="87"/>
    </row>
    <row r="113" spans="1:10" ht="12" customHeight="1">
      <c r="A113" s="72" t="s">
        <v>166</v>
      </c>
      <c r="B113" s="87">
        <v>6</v>
      </c>
      <c r="C113" s="154">
        <v>41.2</v>
      </c>
      <c r="D113" s="87" t="s">
        <v>153</v>
      </c>
      <c r="E113" s="87">
        <v>5627</v>
      </c>
      <c r="F113" s="87">
        <v>3</v>
      </c>
      <c r="G113" s="87">
        <v>14</v>
      </c>
      <c r="H113" s="87">
        <v>28.3</v>
      </c>
      <c r="I113" s="87" t="s">
        <v>153</v>
      </c>
      <c r="J113" s="87">
        <v>3297</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X53"/>
  <sheetViews>
    <sheetView workbookViewId="0" topLeftCell="B1">
      <selection activeCell="M13" sqref="M13"/>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236</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243</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5" t="s">
        <v>185</v>
      </c>
      <c r="B6" s="198"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01" t="s">
        <v>185</v>
      </c>
    </row>
    <row r="7" spans="1:22" ht="12" customHeight="1">
      <c r="A7" s="196"/>
      <c r="B7" s="199"/>
      <c r="C7" s="109"/>
      <c r="D7" s="177" t="s">
        <v>112</v>
      </c>
      <c r="E7" s="182" t="s">
        <v>111</v>
      </c>
      <c r="F7" s="183"/>
      <c r="G7" s="42" t="s">
        <v>108</v>
      </c>
      <c r="H7" s="177" t="s">
        <v>109</v>
      </c>
      <c r="I7" s="177" t="s">
        <v>110</v>
      </c>
      <c r="J7" s="182" t="s">
        <v>111</v>
      </c>
      <c r="K7" s="204"/>
      <c r="L7" s="42" t="s">
        <v>108</v>
      </c>
      <c r="M7" s="110" t="s">
        <v>190</v>
      </c>
      <c r="N7" s="110"/>
      <c r="O7" s="41"/>
      <c r="P7" s="41"/>
      <c r="Q7" s="177" t="s">
        <v>109</v>
      </c>
      <c r="R7" s="177" t="s">
        <v>110</v>
      </c>
      <c r="S7" s="188" t="s">
        <v>167</v>
      </c>
      <c r="T7" s="188" t="s">
        <v>143</v>
      </c>
      <c r="U7" s="42" t="s">
        <v>108</v>
      </c>
      <c r="V7" s="202"/>
    </row>
    <row r="8" spans="1:22" ht="12" customHeight="1">
      <c r="A8" s="196"/>
      <c r="B8" s="199"/>
      <c r="C8" s="42" t="s">
        <v>191</v>
      </c>
      <c r="D8" s="180"/>
      <c r="E8" s="184"/>
      <c r="F8" s="176"/>
      <c r="G8" s="42" t="s">
        <v>114</v>
      </c>
      <c r="H8" s="180"/>
      <c r="I8" s="180"/>
      <c r="J8" s="184"/>
      <c r="K8" s="175"/>
      <c r="L8" s="42" t="s">
        <v>114</v>
      </c>
      <c r="M8" s="111"/>
      <c r="N8" s="42"/>
      <c r="O8" s="42"/>
      <c r="P8" s="42" t="s">
        <v>108</v>
      </c>
      <c r="Q8" s="180"/>
      <c r="R8" s="180"/>
      <c r="S8" s="189"/>
      <c r="T8" s="189"/>
      <c r="U8" s="42" t="s">
        <v>114</v>
      </c>
      <c r="V8" s="202"/>
    </row>
    <row r="9" spans="1:22" ht="12" customHeight="1">
      <c r="A9" s="196"/>
      <c r="B9" s="199"/>
      <c r="C9" s="42" t="s">
        <v>192</v>
      </c>
      <c r="D9" s="180"/>
      <c r="E9" s="177" t="s">
        <v>117</v>
      </c>
      <c r="F9" s="177" t="s">
        <v>118</v>
      </c>
      <c r="G9" s="112" t="s">
        <v>116</v>
      </c>
      <c r="H9" s="180"/>
      <c r="I9" s="180"/>
      <c r="J9" s="177" t="s">
        <v>117</v>
      </c>
      <c r="K9" s="182" t="s">
        <v>118</v>
      </c>
      <c r="L9" s="42" t="s">
        <v>116</v>
      </c>
      <c r="M9" s="113" t="s">
        <v>106</v>
      </c>
      <c r="N9" s="42" t="s">
        <v>193</v>
      </c>
      <c r="O9" s="113" t="s">
        <v>194</v>
      </c>
      <c r="P9" s="42" t="s">
        <v>114</v>
      </c>
      <c r="Q9" s="180"/>
      <c r="R9" s="180"/>
      <c r="S9" s="189"/>
      <c r="T9" s="189"/>
      <c r="U9" s="42" t="s">
        <v>116</v>
      </c>
      <c r="V9" s="202"/>
    </row>
    <row r="10" spans="1:22" ht="12" customHeight="1">
      <c r="A10" s="196"/>
      <c r="B10" s="199"/>
      <c r="C10" s="42" t="s">
        <v>121</v>
      </c>
      <c r="D10" s="180"/>
      <c r="E10" s="180"/>
      <c r="F10" s="180"/>
      <c r="G10" s="42" t="s">
        <v>120</v>
      </c>
      <c r="H10" s="180"/>
      <c r="I10" s="180"/>
      <c r="J10" s="180"/>
      <c r="K10" s="205"/>
      <c r="L10" s="42" t="s">
        <v>120</v>
      </c>
      <c r="M10" s="42" t="s">
        <v>195</v>
      </c>
      <c r="N10" s="42" t="s">
        <v>196</v>
      </c>
      <c r="O10" s="42" t="s">
        <v>197</v>
      </c>
      <c r="P10" s="42" t="s">
        <v>198</v>
      </c>
      <c r="Q10" s="180"/>
      <c r="R10" s="180"/>
      <c r="S10" s="189"/>
      <c r="T10" s="189"/>
      <c r="U10" s="42" t="s">
        <v>120</v>
      </c>
      <c r="V10" s="202"/>
    </row>
    <row r="11" spans="1:22" ht="12" customHeight="1">
      <c r="A11" s="196"/>
      <c r="B11" s="199"/>
      <c r="C11" s="114"/>
      <c r="D11" s="181"/>
      <c r="E11" s="181"/>
      <c r="F11" s="181"/>
      <c r="G11" s="41" t="s">
        <v>122</v>
      </c>
      <c r="H11" s="181"/>
      <c r="I11" s="181"/>
      <c r="J11" s="181"/>
      <c r="K11" s="184"/>
      <c r="L11" s="41" t="s">
        <v>122</v>
      </c>
      <c r="M11" s="114"/>
      <c r="N11" s="114"/>
      <c r="O11" s="114"/>
      <c r="P11" s="41" t="s">
        <v>122</v>
      </c>
      <c r="Q11" s="181"/>
      <c r="R11" s="181"/>
      <c r="S11" s="190"/>
      <c r="T11" s="190"/>
      <c r="U11" s="41" t="s">
        <v>122</v>
      </c>
      <c r="V11" s="202"/>
    </row>
    <row r="12" spans="1:22" ht="12" customHeight="1">
      <c r="A12" s="197"/>
      <c r="B12" s="200"/>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03"/>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f>'[1]m2k'!$C$4</f>
        <v>272</v>
      </c>
      <c r="D14" s="120">
        <f>'[1]m2k'!$D$4</f>
        <v>482.5</v>
      </c>
      <c r="E14" s="120">
        <f>'[1]m2k'!$E$4</f>
        <v>284</v>
      </c>
      <c r="F14" s="120">
        <f>'[1]m2k'!$F$4</f>
        <v>338.7</v>
      </c>
      <c r="G14" s="120">
        <f>'[1]m2k'!$G$4</f>
        <v>87018</v>
      </c>
      <c r="H14" s="120">
        <f>'[1]m2k'!$H$4</f>
        <v>168</v>
      </c>
      <c r="I14" s="120">
        <f>'[1]m2k'!$I$4</f>
        <v>140</v>
      </c>
      <c r="J14" s="120">
        <f>'[1]m2k'!$J$4</f>
        <v>239</v>
      </c>
      <c r="K14" s="120">
        <f>'[1]m2k'!$K$4</f>
        <v>279.4</v>
      </c>
      <c r="L14" s="120">
        <f>'[1]m2k'!$L$4</f>
        <v>29211</v>
      </c>
      <c r="M14" s="120">
        <f>'[1]m2k'!$M$4</f>
        <v>157</v>
      </c>
      <c r="N14" s="120">
        <f>'[1]m2k'!$N$4</f>
        <v>100</v>
      </c>
      <c r="O14" s="120">
        <f>'[1]m2k'!$O$4</f>
        <v>164</v>
      </c>
      <c r="P14" s="120">
        <f>'[1]m2k'!$P$4</f>
        <v>21545</v>
      </c>
      <c r="Q14" s="120">
        <f>'[1]m2k'!$Q$4</f>
        <v>19</v>
      </c>
      <c r="R14" s="120">
        <f>'[1]m2k'!$R$4</f>
        <v>263</v>
      </c>
      <c r="S14" s="120">
        <f>'[1]m2k'!$S$4</f>
        <v>413.9</v>
      </c>
      <c r="T14" s="120">
        <f>'[1]m2k'!$T$4</f>
        <v>2</v>
      </c>
      <c r="U14" s="120">
        <f>'[1]m2k'!$U$4</f>
        <v>43829</v>
      </c>
      <c r="V14" s="121">
        <v>1</v>
      </c>
    </row>
    <row r="15" spans="1:22" ht="12" customHeight="1">
      <c r="A15" s="119">
        <v>2</v>
      </c>
      <c r="B15" s="48" t="s">
        <v>200</v>
      </c>
      <c r="C15" s="120">
        <f>'[1]m2k'!$C$5</f>
        <v>115</v>
      </c>
      <c r="D15" s="120">
        <f>'[1]m2k'!$D$5</f>
        <v>92.6</v>
      </c>
      <c r="E15" s="120">
        <f>'[1]m2k'!$E$5</f>
        <v>78</v>
      </c>
      <c r="F15" s="120">
        <f>'[1]m2k'!$F$5</f>
        <v>112</v>
      </c>
      <c r="G15" s="120">
        <f>'[1]m2k'!$G$5</f>
        <v>22262</v>
      </c>
      <c r="H15" s="120">
        <f>'[1]m2k'!$H$5</f>
        <v>62</v>
      </c>
      <c r="I15" s="120">
        <f>'[1]m2k'!$I$5</f>
        <v>42</v>
      </c>
      <c r="J15" s="120">
        <f>'[1]m2k'!$J$5</f>
        <v>78</v>
      </c>
      <c r="K15" s="120">
        <f>'[1]m2k'!$K$5</f>
        <v>84.4</v>
      </c>
      <c r="L15" s="120">
        <f>'[1]m2k'!$L$5</f>
        <v>8496</v>
      </c>
      <c r="M15" s="120">
        <f>'[1]m2k'!$M$5</f>
        <v>59</v>
      </c>
      <c r="N15" s="120">
        <f>'[1]m2k'!$N$5</f>
        <v>35</v>
      </c>
      <c r="O15" s="120">
        <f>'[1]m2k'!$O$5</f>
        <v>63</v>
      </c>
      <c r="P15" s="120">
        <f>'[1]m2k'!$P$5</f>
        <v>7286</v>
      </c>
      <c r="Q15" s="120">
        <f>'[1]m2k'!$Q$5</f>
        <v>7</v>
      </c>
      <c r="R15" s="120">
        <f>'[1]m2k'!$R$5</f>
        <v>41</v>
      </c>
      <c r="S15" s="120">
        <f>'[1]m2k'!$S$5</f>
        <v>72.7</v>
      </c>
      <c r="T15" s="120">
        <f>'[1]m2k'!$T$5</f>
        <v>1</v>
      </c>
      <c r="U15" s="120">
        <f>'[1]m2k'!$U$5</f>
        <v>4830</v>
      </c>
      <c r="V15" s="121">
        <v>2</v>
      </c>
    </row>
    <row r="16" spans="1:22" ht="12" customHeight="1">
      <c r="A16" s="119">
        <v>3</v>
      </c>
      <c r="B16" s="48" t="s">
        <v>201</v>
      </c>
      <c r="C16" s="120">
        <f>'[1]m2k'!$C$6</f>
        <v>224</v>
      </c>
      <c r="D16" s="120">
        <f>'[1]m2k'!$D$6</f>
        <v>142</v>
      </c>
      <c r="E16" s="120">
        <f>'[1]m2k'!$E$6</f>
        <v>177</v>
      </c>
      <c r="F16" s="120">
        <f>'[1]m2k'!$F$6</f>
        <v>228.4</v>
      </c>
      <c r="G16" s="120">
        <f>'[1]m2k'!$G$6</f>
        <v>38063</v>
      </c>
      <c r="H16" s="120">
        <f>'[1]m2k'!$H$6</f>
        <v>124</v>
      </c>
      <c r="I16" s="120">
        <f>'[1]m2k'!$I$6</f>
        <v>99</v>
      </c>
      <c r="J16" s="120">
        <f>'[1]m2k'!$J$6</f>
        <v>166</v>
      </c>
      <c r="K16" s="120">
        <f>'[1]m2k'!$K$6</f>
        <v>194.3</v>
      </c>
      <c r="L16" s="120">
        <f>'[1]m2k'!$L$6</f>
        <v>19648</v>
      </c>
      <c r="M16" s="120">
        <f>'[1]m2k'!$M$6</f>
        <v>114</v>
      </c>
      <c r="N16" s="120">
        <f>'[1]m2k'!$N$6</f>
        <v>79</v>
      </c>
      <c r="O16" s="120">
        <f>'[1]m2k'!$O$6</f>
        <v>121</v>
      </c>
      <c r="P16" s="120">
        <f>'[1]m2k'!$P$6</f>
        <v>15950</v>
      </c>
      <c r="Q16" s="120">
        <f>'[1]m2k'!$Q$6</f>
        <v>9</v>
      </c>
      <c r="R16" s="120">
        <f>'[1]m2k'!$R$6</f>
        <v>38</v>
      </c>
      <c r="S16" s="120">
        <f>'[1]m2k'!$S$6</f>
        <v>61.9</v>
      </c>
      <c r="T16" s="120">
        <f>'[1]m2k'!$T$6</f>
        <v>1</v>
      </c>
      <c r="U16" s="120">
        <f>'[1]m2k'!$U$6</f>
        <v>4457</v>
      </c>
      <c r="V16" s="121">
        <v>3</v>
      </c>
    </row>
    <row r="17" spans="1:22" ht="12" customHeight="1">
      <c r="A17" s="119">
        <v>4</v>
      </c>
      <c r="B17" s="48" t="s">
        <v>202</v>
      </c>
      <c r="C17" s="120">
        <f>'[1]m2k'!$C$7</f>
        <v>62</v>
      </c>
      <c r="D17" s="120">
        <f>'[1]m2k'!$D$7</f>
        <v>35.8</v>
      </c>
      <c r="E17" s="120">
        <f>'[1]m2k'!$E$7</f>
        <v>92</v>
      </c>
      <c r="F17" s="120">
        <f>'[1]m2k'!$F$7</f>
        <v>89.1</v>
      </c>
      <c r="G17" s="120">
        <f>'[1]m2k'!$G$7</f>
        <v>12751</v>
      </c>
      <c r="H17" s="120">
        <f>'[1]m2k'!$H$7</f>
        <v>35</v>
      </c>
      <c r="I17" s="120">
        <f>'[1]m2k'!$I$7</f>
        <v>36</v>
      </c>
      <c r="J17" s="120">
        <f>'[1]m2k'!$J$7</f>
        <v>78</v>
      </c>
      <c r="K17" s="120">
        <f>'[1]m2k'!$K$7</f>
        <v>73.3</v>
      </c>
      <c r="L17" s="120">
        <f>'[1]m2k'!$L$7</f>
        <v>9071</v>
      </c>
      <c r="M17" s="120">
        <f>'[1]m2k'!$M$7</f>
        <v>27</v>
      </c>
      <c r="N17" s="120">
        <f>'[1]m2k'!$N$7</f>
        <v>19</v>
      </c>
      <c r="O17" s="120">
        <f>'[1]m2k'!$O$7</f>
        <v>33</v>
      </c>
      <c r="P17" s="120">
        <f>'[1]m2k'!$P$7</f>
        <v>4171</v>
      </c>
      <c r="Q17" s="120">
        <f>'[1]m2k'!$Q$7</f>
        <v>6</v>
      </c>
      <c r="R17" s="120">
        <f>IF(Q17&lt;3,".",'[1]m2k'!$R$7)</f>
        <v>8</v>
      </c>
      <c r="S17" s="120">
        <f>IF(Q17&lt;3,".",'[1]m2k'!$S$7)</f>
        <v>19.7</v>
      </c>
      <c r="T17" s="120" t="str">
        <f>IF(Q17&lt;3,".",'[1]m2k'!$T$7)</f>
        <v>-</v>
      </c>
      <c r="U17" s="120">
        <f>IF(Q17&lt;3,".",'[1]m2k'!$U$7)</f>
        <v>955</v>
      </c>
      <c r="V17" s="121">
        <v>4</v>
      </c>
    </row>
    <row r="18" spans="1:22" ht="12" customHeight="1">
      <c r="A18" s="119">
        <v>5</v>
      </c>
      <c r="B18" s="48" t="s">
        <v>203</v>
      </c>
      <c r="C18" s="120">
        <f>'[1]m2k'!$C$8</f>
        <v>53</v>
      </c>
      <c r="D18" s="120">
        <f>'[1]m2k'!$D$8</f>
        <v>14.7</v>
      </c>
      <c r="E18" s="120">
        <f>'[1]m2k'!$E$8</f>
        <v>-29</v>
      </c>
      <c r="F18" s="120">
        <f>'[1]m2k'!$F$8</f>
        <v>49.7</v>
      </c>
      <c r="G18" s="120">
        <f>'[1]m2k'!$G$8</f>
        <v>12950</v>
      </c>
      <c r="H18" s="120">
        <f>'[1]m2k'!$H$8</f>
        <v>32</v>
      </c>
      <c r="I18" s="120">
        <f>'[1]m2k'!$I$8</f>
        <v>22</v>
      </c>
      <c r="J18" s="120">
        <f>'[1]m2k'!$J$8</f>
        <v>35</v>
      </c>
      <c r="K18" s="120">
        <f>'[1]m2k'!$K$8</f>
        <v>45.6</v>
      </c>
      <c r="L18" s="120">
        <f>'[1]m2k'!$L$8</f>
        <v>4705</v>
      </c>
      <c r="M18" s="120">
        <f>'[1]m2k'!$M$8</f>
        <v>31</v>
      </c>
      <c r="N18" s="120">
        <f>'[1]m2k'!$N$8</f>
        <v>20</v>
      </c>
      <c r="O18" s="120">
        <f>'[1]m2k'!$O$8</f>
        <v>32</v>
      </c>
      <c r="P18" s="120">
        <f>'[1]m2k'!$P$8</f>
        <v>4315</v>
      </c>
      <c r="Q18" s="120">
        <f>'[1]m2k'!$Q$8</f>
        <v>2</v>
      </c>
      <c r="R18" s="120">
        <f>'[1]m2k'!$R$8</f>
        <v>7</v>
      </c>
      <c r="S18" s="120">
        <v>10</v>
      </c>
      <c r="T18" s="120" t="str">
        <f>'[1]m2k'!$T$8</f>
        <v>-</v>
      </c>
      <c r="U18" s="120">
        <f>'[1]m2k'!$U$8</f>
        <v>363</v>
      </c>
      <c r="V18" s="121">
        <v>5</v>
      </c>
    </row>
    <row r="19" spans="1:23" ht="12" customHeight="1">
      <c r="A19" s="119">
        <v>6</v>
      </c>
      <c r="B19" s="48" t="s">
        <v>204</v>
      </c>
      <c r="C19" s="120">
        <f>'[1]m2k'!C9</f>
        <v>74</v>
      </c>
      <c r="D19" s="120">
        <f>'[1]m2k'!$D$9</f>
        <v>76.5</v>
      </c>
      <c r="E19" s="120">
        <f>'[1]m2k'!$E$9</f>
        <v>64</v>
      </c>
      <c r="F19" s="120">
        <f>'[1]m2k'!$F$9</f>
        <v>54.9</v>
      </c>
      <c r="G19" s="120">
        <f>'[1]m2k'!$G$9</f>
        <v>12988</v>
      </c>
      <c r="H19" s="120">
        <f>'[1]m2k'!$H$9</f>
        <v>32</v>
      </c>
      <c r="I19" s="120">
        <f>'[1]m2k'!$I$9</f>
        <v>24</v>
      </c>
      <c r="J19" s="120">
        <f>'[1]m2k'!$J$9</f>
        <v>42</v>
      </c>
      <c r="K19" s="120">
        <f>'[1]m2k'!$K$9</f>
        <v>43</v>
      </c>
      <c r="L19" s="120">
        <f>'[1]m2k'!$L$9</f>
        <v>5022</v>
      </c>
      <c r="M19" s="120">
        <f>'[1]m2k'!$M$9</f>
        <v>31</v>
      </c>
      <c r="N19" s="120">
        <f>'[1]m2k'!$N$9</f>
        <v>22</v>
      </c>
      <c r="O19" s="120">
        <f>'[1]m2k'!$O$9</f>
        <v>37</v>
      </c>
      <c r="P19" s="120">
        <f>'[1]m2k'!$P$9</f>
        <v>4517</v>
      </c>
      <c r="Q19" s="120">
        <f>'[1]m2k'!$Q$9</f>
        <v>11</v>
      </c>
      <c r="R19" s="120">
        <f>IF(Q19&lt;3,".",'[1]m2k'!$R$9)</f>
        <v>34</v>
      </c>
      <c r="S19" s="120">
        <f>IF(Q19&lt;3,".",'[1]m2k'!$S$9)</f>
        <v>56</v>
      </c>
      <c r="T19" s="120" t="str">
        <f>IF(Q19&lt;3,".",'[1]m2k'!$T$9)</f>
        <v>-</v>
      </c>
      <c r="U19" s="120">
        <f>IF(Q19&lt;3,".",'[1]m2k'!$U$9)</f>
        <v>3978</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f>'[1]m2k'!$C$10</f>
        <v>282</v>
      </c>
      <c r="D21" s="120">
        <f>'[1]m2k'!$D$10</f>
        <v>315.3</v>
      </c>
      <c r="E21" s="120">
        <f>'[1]m2k'!$E$10</f>
        <v>184</v>
      </c>
      <c r="F21" s="120">
        <f>'[1]m2k'!$F$10</f>
        <v>260.1</v>
      </c>
      <c r="G21" s="120">
        <f>'[1]m2k'!$G$10</f>
        <v>44634</v>
      </c>
      <c r="H21" s="120">
        <f>'[1]m2k'!$H$10</f>
        <v>114</v>
      </c>
      <c r="I21" s="120">
        <f>'[1]m2k'!$I$10</f>
        <v>104</v>
      </c>
      <c r="J21" s="120">
        <f>'[1]m2k'!$J$10</f>
        <v>140</v>
      </c>
      <c r="K21" s="120">
        <f>'[1]m2k'!$K$10</f>
        <v>187.8</v>
      </c>
      <c r="L21" s="120">
        <f>'[1]m2k'!$L$10</f>
        <v>21772</v>
      </c>
      <c r="M21" s="120">
        <f>'[1]m2k'!$M$10</f>
        <v>109</v>
      </c>
      <c r="N21" s="120">
        <f>'[1]m2k'!$N$10</f>
        <v>94</v>
      </c>
      <c r="O21" s="120">
        <f>'[1]m2k'!$O$10</f>
        <v>114</v>
      </c>
      <c r="P21" s="120">
        <f>'[1]m2k'!$P$10</f>
        <v>19123</v>
      </c>
      <c r="Q21" s="120">
        <f>'[1]m2k'!$Q$10</f>
        <v>28</v>
      </c>
      <c r="R21" s="120">
        <f>'[1]m2k'!$R$10</f>
        <v>119</v>
      </c>
      <c r="S21" s="120">
        <f>'[1]m2k'!$S$10</f>
        <v>125</v>
      </c>
      <c r="T21" s="120">
        <f>'[1]m2k'!$T$10</f>
        <v>2</v>
      </c>
      <c r="U21" s="120">
        <f>'[1]m2k'!$U$10</f>
        <v>6628</v>
      </c>
      <c r="V21" s="121">
        <v>7</v>
      </c>
    </row>
    <row r="22" spans="1:22" ht="12" customHeight="1">
      <c r="A22" s="119">
        <v>8</v>
      </c>
      <c r="B22" s="48" t="s">
        <v>206</v>
      </c>
      <c r="C22" s="120">
        <f>'[1]m2k'!$C$11</f>
        <v>158</v>
      </c>
      <c r="D22" s="120">
        <f>'[1]m2k'!$D$11</f>
        <v>151.8</v>
      </c>
      <c r="E22" s="120">
        <f>'[1]m2k'!$E$11</f>
        <v>77</v>
      </c>
      <c r="F22" s="120">
        <f>'[1]m2k'!$F$11</f>
        <v>123.7</v>
      </c>
      <c r="G22" s="120">
        <f>'[1]m2k'!$G$11</f>
        <v>48139</v>
      </c>
      <c r="H22" s="120">
        <f>'[1]m2k'!$H$11</f>
        <v>62</v>
      </c>
      <c r="I22" s="120">
        <f>'[1]m2k'!$I$11</f>
        <v>44</v>
      </c>
      <c r="J22" s="120">
        <f>'[1]m2k'!$J$11</f>
        <v>72</v>
      </c>
      <c r="K22" s="120">
        <f>'[1]m2k'!$K$11</f>
        <v>85.3</v>
      </c>
      <c r="L22" s="120">
        <f>'[1]m2k'!$L$11</f>
        <v>9321</v>
      </c>
      <c r="M22" s="120">
        <f>'[1]m2k'!$M$11</f>
        <v>59</v>
      </c>
      <c r="N22" s="120">
        <f>'[1]m2k'!$N$11</f>
        <v>40</v>
      </c>
      <c r="O22" s="120">
        <f>'[1]m2k'!$O$11</f>
        <v>62</v>
      </c>
      <c r="P22" s="120">
        <f>'[1]m2k'!$P$11</f>
        <v>8313</v>
      </c>
      <c r="Q22" s="120">
        <f>'[1]m2k'!$Q$11</f>
        <v>17</v>
      </c>
      <c r="R22" s="120">
        <f>'[1]m2k'!$R$11</f>
        <v>55</v>
      </c>
      <c r="S22" s="120">
        <f>'[1]m2k'!$S$11</f>
        <v>89.2</v>
      </c>
      <c r="T22" s="120" t="str">
        <f>'[1]m2k'!$T$11</f>
        <v>-</v>
      </c>
      <c r="U22" s="120">
        <f>'[1]m2k'!$U$11</f>
        <v>24826</v>
      </c>
      <c r="V22" s="121">
        <v>8</v>
      </c>
    </row>
    <row r="23" spans="1:22" ht="12" customHeight="1">
      <c r="A23" s="119">
        <v>9</v>
      </c>
      <c r="B23" s="48" t="s">
        <v>207</v>
      </c>
      <c r="C23" s="120">
        <f>'[1]m2k'!$C$12</f>
        <v>214</v>
      </c>
      <c r="D23" s="120">
        <f>'[1]m2k'!$D$12</f>
        <v>188.7</v>
      </c>
      <c r="E23" s="120">
        <f>'[1]m2k'!$E$12</f>
        <v>149</v>
      </c>
      <c r="F23" s="120">
        <f>'[1]m2k'!$F$12</f>
        <v>192.9</v>
      </c>
      <c r="G23" s="120">
        <f>'[1]m2k'!$G$12</f>
        <v>30880</v>
      </c>
      <c r="H23" s="120">
        <f>'[1]m2k'!$H$12</f>
        <v>89</v>
      </c>
      <c r="I23" s="120">
        <f>'[1]m2k'!$I$12</f>
        <v>75</v>
      </c>
      <c r="J23" s="120">
        <f>'[1]m2k'!$J$12</f>
        <v>103</v>
      </c>
      <c r="K23" s="120">
        <f>'[1]m2k'!$K$12</f>
        <v>132.4</v>
      </c>
      <c r="L23" s="120">
        <f>'[1]m2k'!$L$12</f>
        <v>15847</v>
      </c>
      <c r="M23" s="120">
        <f>'[1]m2k'!$M$12</f>
        <v>87</v>
      </c>
      <c r="N23" s="120">
        <f>'[1]m2k'!$N$12</f>
        <v>71</v>
      </c>
      <c r="O23" s="120">
        <f>'[1]m2k'!$O$12</f>
        <v>95</v>
      </c>
      <c r="P23" s="120">
        <f>'[1]m2k'!$P$12</f>
        <v>14992</v>
      </c>
      <c r="Q23" s="120">
        <f>'[1]m2k'!$Q$12</f>
        <v>27</v>
      </c>
      <c r="R23" s="120">
        <f>'[1]m2k'!$R$12</f>
        <v>77</v>
      </c>
      <c r="S23" s="120">
        <f>'[1]m2k'!$S$12</f>
        <v>130.2</v>
      </c>
      <c r="T23" s="120">
        <f>'[1]m2k'!$T$12</f>
        <v>2</v>
      </c>
      <c r="U23" s="120">
        <f>'[1]m2k'!$U$12</f>
        <v>6283</v>
      </c>
      <c r="V23" s="121">
        <v>9</v>
      </c>
    </row>
    <row r="24" spans="1:22" ht="12" customHeight="1">
      <c r="A24" s="125">
        <v>10</v>
      </c>
      <c r="B24" s="48" t="s">
        <v>208</v>
      </c>
      <c r="C24" s="120">
        <f>'[1]m2k'!$C$13</f>
        <v>237</v>
      </c>
      <c r="D24" s="120">
        <f>'[1]m2k'!$D$13</f>
        <v>200.3</v>
      </c>
      <c r="E24" s="120">
        <f>'[1]m2k'!$E$13</f>
        <v>98</v>
      </c>
      <c r="F24" s="120">
        <f>'[1]m2k'!$F$13</f>
        <v>150.7</v>
      </c>
      <c r="G24" s="120">
        <f>'[1]m2k'!$G$13</f>
        <v>31473</v>
      </c>
      <c r="H24" s="120">
        <f>'[1]m2k'!$H$13</f>
        <v>91</v>
      </c>
      <c r="I24" s="120">
        <f>'[1]m2k'!$I$13</f>
        <v>74</v>
      </c>
      <c r="J24" s="120">
        <f>'[1]m2k'!$J$13</f>
        <v>94</v>
      </c>
      <c r="K24" s="120">
        <f>'[1]m2k'!$K$13</f>
        <v>124.6</v>
      </c>
      <c r="L24" s="120">
        <f>'[1]m2k'!$L$13</f>
        <v>15913</v>
      </c>
      <c r="M24" s="120">
        <f>'[1]m2k'!$M$13</f>
        <v>89</v>
      </c>
      <c r="N24" s="120">
        <f>'[1]m2k'!$N$13</f>
        <v>63</v>
      </c>
      <c r="O24" s="120">
        <f>'[1]m2k'!$O$13</f>
        <v>91</v>
      </c>
      <c r="P24" s="120">
        <f>'[1]m2k'!$P$13</f>
        <v>13463</v>
      </c>
      <c r="Q24" s="120">
        <f>'[1]m2k'!$Q$13</f>
        <v>36</v>
      </c>
      <c r="R24" s="120">
        <f>'[1]m2k'!$R$13</f>
        <v>78</v>
      </c>
      <c r="S24" s="120">
        <f>'[1]m2k'!$S$13</f>
        <v>138</v>
      </c>
      <c r="T24" s="120">
        <f>'[1]m2k'!$T$13</f>
        <v>2</v>
      </c>
      <c r="U24" s="120">
        <f>'[1]m2k'!$U$13</f>
        <v>5346</v>
      </c>
      <c r="V24" s="126">
        <v>10</v>
      </c>
    </row>
    <row r="25" spans="1:22" ht="12" customHeight="1">
      <c r="A25" s="125">
        <v>11</v>
      </c>
      <c r="B25" s="48" t="s">
        <v>209</v>
      </c>
      <c r="C25" s="120">
        <f>'[1]m2k'!$C$14</f>
        <v>147</v>
      </c>
      <c r="D25" s="120">
        <f>'[1]m2k'!$D$14</f>
        <v>157.3</v>
      </c>
      <c r="E25" s="120">
        <f>'[1]m2k'!$E$14</f>
        <v>50</v>
      </c>
      <c r="F25" s="120">
        <f>'[1]m2k'!$F$14</f>
        <v>101.4</v>
      </c>
      <c r="G25" s="120">
        <f>'[1]m2k'!$G$14</f>
        <v>26051</v>
      </c>
      <c r="H25" s="120">
        <f>'[1]m2k'!$H$14</f>
        <v>50</v>
      </c>
      <c r="I25" s="120">
        <f>'[1]m2k'!$I$14</f>
        <v>37</v>
      </c>
      <c r="J25" s="120">
        <f>'[1]m2k'!$J$14</f>
        <v>63</v>
      </c>
      <c r="K25" s="120">
        <f>'[1]m2k'!$K$14</f>
        <v>71.9</v>
      </c>
      <c r="L25" s="120">
        <f>'[1]m2k'!$L$14</f>
        <v>7795</v>
      </c>
      <c r="M25" s="120">
        <f>'[1]m2k'!$M$14</f>
        <v>48</v>
      </c>
      <c r="N25" s="120">
        <f>'[1]m2k'!$N$14</f>
        <v>34</v>
      </c>
      <c r="O25" s="120">
        <f>'[1]m2k'!$O$14</f>
        <v>53</v>
      </c>
      <c r="P25" s="120">
        <f>'[1]m2k'!$P$14</f>
        <v>7164</v>
      </c>
      <c r="Q25" s="120">
        <f>'[1]m2k'!$Q$14</f>
        <v>16</v>
      </c>
      <c r="R25" s="120">
        <f>'[1]m2k'!$R$14</f>
        <v>84</v>
      </c>
      <c r="S25" s="120">
        <f>'[1]m2k'!$S$14</f>
        <v>147.3</v>
      </c>
      <c r="T25" s="120">
        <f>'[1]m2k'!$T$14</f>
        <v>4</v>
      </c>
      <c r="U25" s="120">
        <f>'[1]m2k'!$U$14</f>
        <v>9082</v>
      </c>
      <c r="V25" s="126">
        <v>11</v>
      </c>
    </row>
    <row r="26" spans="1:22" ht="12" customHeight="1">
      <c r="A26" s="125">
        <v>12</v>
      </c>
      <c r="B26" s="48" t="s">
        <v>210</v>
      </c>
      <c r="C26" s="120">
        <f>'[1]m2k'!$C$15</f>
        <v>279</v>
      </c>
      <c r="D26" s="120">
        <f>'[1]m2k'!$D$15</f>
        <v>402.9</v>
      </c>
      <c r="E26" s="120">
        <f>'[1]m2k'!$E$15</f>
        <v>124</v>
      </c>
      <c r="F26" s="120">
        <f>'[1]m2k'!$F$15</f>
        <v>188.5</v>
      </c>
      <c r="G26" s="120">
        <f>'[1]m2k'!$G$15</f>
        <v>62463</v>
      </c>
      <c r="H26" s="120">
        <f>'[1]m2k'!$H$15</f>
        <v>103</v>
      </c>
      <c r="I26" s="120">
        <f>'[1]m2k'!$I$15</f>
        <v>83</v>
      </c>
      <c r="J26" s="120">
        <f>'[1]m2k'!$J$15</f>
        <v>124</v>
      </c>
      <c r="K26" s="120">
        <f>'[1]m2k'!$K$15</f>
        <v>147</v>
      </c>
      <c r="L26" s="120">
        <f>'[1]m2k'!$L$15</f>
        <v>17235</v>
      </c>
      <c r="M26" s="120">
        <f>'[1]m2k'!$M$15</f>
        <v>100</v>
      </c>
      <c r="N26" s="120">
        <f>'[1]m2k'!$N$15</f>
        <v>75</v>
      </c>
      <c r="O26" s="120">
        <f>'[1]m2k'!$O$15</f>
        <v>108</v>
      </c>
      <c r="P26" s="120">
        <f>'[1]m2k'!$P$15</f>
        <v>15807</v>
      </c>
      <c r="Q26" s="120">
        <f>'[1]m2k'!$Q$15</f>
        <v>37</v>
      </c>
      <c r="R26" s="120">
        <f>'[1]m2k'!$R$15</f>
        <v>203</v>
      </c>
      <c r="S26" s="120">
        <f>'[1]m2k'!$S$15</f>
        <v>243.7</v>
      </c>
      <c r="T26" s="120">
        <f>'[1]m2k'!$T$15</f>
        <v>1</v>
      </c>
      <c r="U26" s="120">
        <f>'[1]m2k'!$U$15</f>
        <v>19080</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f>'[1]m2k'!$C$16</f>
        <v>240</v>
      </c>
      <c r="D28" s="120">
        <f>'[1]m2k'!$D$16</f>
        <v>170.1</v>
      </c>
      <c r="E28" s="120">
        <f>'[1]m2k'!$E$16</f>
        <v>125</v>
      </c>
      <c r="F28" s="120">
        <f>'[1]m2k'!$F$16</f>
        <v>184.1</v>
      </c>
      <c r="G28" s="120">
        <f>'[1]m2k'!$G$16</f>
        <v>39630</v>
      </c>
      <c r="H28" s="120">
        <f>'[1]m2k'!$H$16</f>
        <v>108</v>
      </c>
      <c r="I28" s="120">
        <f>'[1]m2k'!$I$16</f>
        <v>76</v>
      </c>
      <c r="J28" s="120">
        <f>'[1]m2k'!$J$16</f>
        <v>115</v>
      </c>
      <c r="K28" s="120">
        <f>'[1]m2k'!$K$16</f>
        <v>148.3</v>
      </c>
      <c r="L28" s="120">
        <f>'[1]m2k'!$L$16</f>
        <v>15817</v>
      </c>
      <c r="M28" s="120">
        <f>'[1]m2k'!$M$16</f>
        <v>108</v>
      </c>
      <c r="N28" s="120">
        <f>'[1]m2k'!$N$16</f>
        <v>76</v>
      </c>
      <c r="O28" s="120">
        <f>'[1]m2k'!$O$16</f>
        <v>115</v>
      </c>
      <c r="P28" s="120">
        <f>'[1]m2k'!$P$16</f>
        <v>15817</v>
      </c>
      <c r="Q28" s="120">
        <f>'[1]m2k'!$Q$16</f>
        <v>26</v>
      </c>
      <c r="R28" s="120">
        <f>'[1]m2k'!$R$16</f>
        <v>79</v>
      </c>
      <c r="S28" s="120">
        <f>'[1]m2k'!$S$16</f>
        <v>109.1</v>
      </c>
      <c r="T28" s="120">
        <f>'[1]m2k'!$T$16</f>
        <v>1</v>
      </c>
      <c r="U28" s="120">
        <f>'[1]m2k'!$U$16</f>
        <v>7872</v>
      </c>
      <c r="V28" s="126">
        <v>13</v>
      </c>
    </row>
    <row r="29" spans="1:22" ht="12" customHeight="1">
      <c r="A29" s="125">
        <v>14</v>
      </c>
      <c r="B29" s="48" t="s">
        <v>212</v>
      </c>
      <c r="C29" s="120">
        <f>'[1]m2k'!$C$17</f>
        <v>170</v>
      </c>
      <c r="D29" s="120">
        <f>'[1]m2k'!$D$17</f>
        <v>110.9</v>
      </c>
      <c r="E29" s="120">
        <f>'[1]m2k'!$E$17</f>
        <v>102</v>
      </c>
      <c r="F29" s="120">
        <f>'[1]m2k'!$F$17</f>
        <v>115.6</v>
      </c>
      <c r="G29" s="120">
        <f>'[1]m2k'!$G$17</f>
        <v>19049</v>
      </c>
      <c r="H29" s="120">
        <f>'[1]m2k'!$H$17</f>
        <v>52</v>
      </c>
      <c r="I29" s="120">
        <f>'[1]m2k'!$I$17</f>
        <v>42</v>
      </c>
      <c r="J29" s="120">
        <f>'[1]m2k'!$J$17</f>
        <v>71</v>
      </c>
      <c r="K29" s="120">
        <f>'[1]m2k'!$K$17</f>
        <v>74.4</v>
      </c>
      <c r="L29" s="120">
        <f>'[1]m2k'!$L$17</f>
        <v>8601</v>
      </c>
      <c r="M29" s="120">
        <f>'[1]m2k'!$M$17</f>
        <v>49</v>
      </c>
      <c r="N29" s="120">
        <f>'[1]m2k'!$N$17</f>
        <v>35</v>
      </c>
      <c r="O29" s="120">
        <f>'[1]m2k'!$O$17</f>
        <v>55</v>
      </c>
      <c r="P29" s="120">
        <f>'[1]m2k'!$P$17</f>
        <v>7364</v>
      </c>
      <c r="Q29" s="120">
        <f>'[1]m2k'!$Q$17</f>
        <v>14</v>
      </c>
      <c r="R29" s="120">
        <f>'[1]m2k'!$R$17</f>
        <v>52</v>
      </c>
      <c r="S29" s="120">
        <f>'[1]m2k'!$S$17</f>
        <v>84.6</v>
      </c>
      <c r="T29" s="120" t="str">
        <f>'[1]m2k'!$T$17</f>
        <v>-</v>
      </c>
      <c r="U29" s="120">
        <f>'[1]m2k'!$U$17</f>
        <v>3110</v>
      </c>
      <c r="V29" s="126">
        <v>14</v>
      </c>
    </row>
    <row r="30" spans="1:22" ht="12" customHeight="1">
      <c r="A30" s="125">
        <v>15</v>
      </c>
      <c r="B30" s="48" t="s">
        <v>213</v>
      </c>
      <c r="C30" s="120">
        <f>'[1]m2k'!$C$18</f>
        <v>124</v>
      </c>
      <c r="D30" s="120">
        <f>'[1]m2k'!$D$18</f>
        <v>330.5</v>
      </c>
      <c r="E30" s="120">
        <f>'[1]m2k'!$E$18</f>
        <v>104</v>
      </c>
      <c r="F30" s="120">
        <f>'[1]m2k'!$F$18</f>
        <v>107.5</v>
      </c>
      <c r="G30" s="120">
        <f>'[1]m2k'!$G$18</f>
        <v>32733</v>
      </c>
      <c r="H30" s="120">
        <f>'[1]m2k'!$H$18</f>
        <v>52</v>
      </c>
      <c r="I30" s="120">
        <f>'[1]m2k'!$I$18</f>
        <v>41</v>
      </c>
      <c r="J30" s="120">
        <f>'[1]m2k'!$J$18</f>
        <v>65</v>
      </c>
      <c r="K30" s="120">
        <f>'[1]m2k'!$K$18</f>
        <v>68.3</v>
      </c>
      <c r="L30" s="120">
        <f>'[1]m2k'!$L$18</f>
        <v>9280</v>
      </c>
      <c r="M30" s="120">
        <f>'[1]m2k'!$M$18</f>
        <v>51</v>
      </c>
      <c r="N30" s="120">
        <f>'[1]m2k'!$N$18</f>
        <v>38</v>
      </c>
      <c r="O30" s="120">
        <f>'[1]m2k'!$O$18</f>
        <v>54</v>
      </c>
      <c r="P30" s="120">
        <f>'[1]m2k'!$P$18</f>
        <v>8497</v>
      </c>
      <c r="Q30" s="120">
        <f>'[1]m2k'!$Q$18</f>
        <v>22</v>
      </c>
      <c r="R30" s="120">
        <f>'[1]m2k'!$R$18</f>
        <v>251</v>
      </c>
      <c r="S30" s="120">
        <f>'[1]m2k'!$S$18</f>
        <v>364.3</v>
      </c>
      <c r="T30" s="120" t="str">
        <f>'[1]m2k'!$T$18</f>
        <v>-</v>
      </c>
      <c r="U30" s="120">
        <f>'[1]m2k'!$U$18</f>
        <v>18347</v>
      </c>
      <c r="V30" s="126">
        <v>15</v>
      </c>
    </row>
    <row r="31" spans="1:22" ht="12" customHeight="1">
      <c r="A31" s="125">
        <v>16</v>
      </c>
      <c r="B31" s="48" t="s">
        <v>214</v>
      </c>
      <c r="C31" s="120">
        <f>'[1]m2k'!$C$19</f>
        <v>229</v>
      </c>
      <c r="D31" s="120">
        <f>'[1]m2k'!$D$19</f>
        <v>359.5</v>
      </c>
      <c r="E31" s="120">
        <f>'[1]m2k'!$E$19</f>
        <v>197</v>
      </c>
      <c r="F31" s="120">
        <f>'[1]m2k'!$F$19</f>
        <v>226.4</v>
      </c>
      <c r="G31" s="120">
        <f>'[1]m2k'!$G$19</f>
        <v>41995</v>
      </c>
      <c r="H31" s="120">
        <f>'[1]m2k'!$H$19</f>
        <v>97</v>
      </c>
      <c r="I31" s="120">
        <f>'[1]m2k'!$I$19</f>
        <v>93</v>
      </c>
      <c r="J31" s="120">
        <f>'[1]m2k'!$J$19</f>
        <v>189</v>
      </c>
      <c r="K31" s="120">
        <f>'[1]m2k'!$K$19</f>
        <v>175.1</v>
      </c>
      <c r="L31" s="120">
        <f>'[1]m2k'!$L$19</f>
        <v>17505</v>
      </c>
      <c r="M31" s="120">
        <f>'[1]m2k'!$M$19</f>
        <v>92</v>
      </c>
      <c r="N31" s="120">
        <f>'[1]m2k'!$N$19</f>
        <v>63</v>
      </c>
      <c r="O31" s="120">
        <f>'[1]m2k'!$O$19</f>
        <v>102</v>
      </c>
      <c r="P31" s="120">
        <f>'[1]m2k'!$P$19</f>
        <v>14029</v>
      </c>
      <c r="Q31" s="120">
        <f>'[1]m2k'!$Q$19</f>
        <v>31</v>
      </c>
      <c r="R31" s="120">
        <f>'[1]m2k'!$R$19</f>
        <v>128</v>
      </c>
      <c r="S31" s="120">
        <f>'[1]m2k'!$S$19</f>
        <v>200.8</v>
      </c>
      <c r="T31" s="120">
        <f>'[1]m2k'!$T$19</f>
        <v>5</v>
      </c>
      <c r="U31" s="120">
        <f>'[1]m2k'!$U$19</f>
        <v>9709</v>
      </c>
      <c r="V31" s="126">
        <v>16</v>
      </c>
    </row>
    <row r="32" spans="1:22" ht="12" customHeight="1">
      <c r="A32" s="125">
        <v>17</v>
      </c>
      <c r="B32" s="48" t="s">
        <v>215</v>
      </c>
      <c r="C32" s="120">
        <f>'[1]m2k'!$C$20</f>
        <v>172</v>
      </c>
      <c r="D32" s="120">
        <f>'[1]m2k'!$D$20</f>
        <v>85.4</v>
      </c>
      <c r="E32" s="120">
        <f>'[1]m2k'!$E$20</f>
        <v>153</v>
      </c>
      <c r="F32" s="120">
        <f>'[1]m2k'!$F$20</f>
        <v>191.2</v>
      </c>
      <c r="G32" s="120">
        <f>'[1]m2k'!$G$20</f>
        <v>22013</v>
      </c>
      <c r="H32" s="120">
        <f>'[1]m2k'!$H$20</f>
        <v>75</v>
      </c>
      <c r="I32" s="120">
        <f>'[1]m2k'!$I$20</f>
        <v>63</v>
      </c>
      <c r="J32" s="120">
        <f>'[1]m2k'!$J$20</f>
        <v>96</v>
      </c>
      <c r="K32" s="120">
        <f>'[1]m2k'!$K$20</f>
        <v>120.6</v>
      </c>
      <c r="L32" s="120">
        <f>'[1]m2k'!$L$20</f>
        <v>13006</v>
      </c>
      <c r="M32" s="120">
        <f>'[1]m2k'!$M$20</f>
        <v>70</v>
      </c>
      <c r="N32" s="120">
        <f>'[1]m2k'!$N$20</f>
        <v>53</v>
      </c>
      <c r="O32" s="120">
        <f>'[1]m2k'!$O$20</f>
        <v>73</v>
      </c>
      <c r="P32" s="120">
        <f>'[1]m2k'!$P$20</f>
        <v>11427</v>
      </c>
      <c r="Q32" s="120">
        <f>'[1]m2k'!$Q$20</f>
        <v>18</v>
      </c>
      <c r="R32" s="120">
        <f>'[1]m2k'!$R$20</f>
        <v>54</v>
      </c>
      <c r="S32" s="120">
        <f>'[1]m2k'!$S$20</f>
        <v>91.4</v>
      </c>
      <c r="T32" s="120" t="str">
        <f>'[1]m2k'!$T$20</f>
        <v>-</v>
      </c>
      <c r="U32" s="120">
        <f>'[1]m2k'!$U$20</f>
        <v>2446</v>
      </c>
      <c r="V32" s="126">
        <v>17</v>
      </c>
    </row>
    <row r="33" spans="1:22" ht="12" customHeight="1">
      <c r="A33" s="125">
        <v>18</v>
      </c>
      <c r="B33" s="48" t="s">
        <v>216</v>
      </c>
      <c r="C33" s="120">
        <f>'[1]m2k'!$C$21</f>
        <v>99</v>
      </c>
      <c r="D33" s="120">
        <f>'[1]m2k'!$D$21</f>
        <v>80</v>
      </c>
      <c r="E33" s="120">
        <f>'[1]m2k'!$E$21</f>
        <v>44</v>
      </c>
      <c r="F33" s="120">
        <f>'[1]m2k'!$F$21</f>
        <v>62.9</v>
      </c>
      <c r="G33" s="120">
        <f>'[1]m2k'!$G$21</f>
        <v>11058</v>
      </c>
      <c r="H33" s="120">
        <f>'[1]m2k'!$H$21</f>
        <v>30</v>
      </c>
      <c r="I33" s="120">
        <f>'[1]m2k'!$I$21</f>
        <v>24</v>
      </c>
      <c r="J33" s="120">
        <f>'[1]m2k'!$J$21</f>
        <v>32</v>
      </c>
      <c r="K33" s="120">
        <f>'[1]m2k'!$K$21</f>
        <v>42.8</v>
      </c>
      <c r="L33" s="120">
        <f>'[1]m2k'!$L$21</f>
        <v>4966</v>
      </c>
      <c r="M33" s="120">
        <f>'[1]m2k'!$M$21</f>
        <v>29</v>
      </c>
      <c r="N33" s="120">
        <f>'[1]m2k'!$N$21</f>
        <v>23</v>
      </c>
      <c r="O33" s="120">
        <f>'[1]m2k'!$O$21</f>
        <v>29</v>
      </c>
      <c r="P33" s="120">
        <f>'[1]m2k'!$P$21</f>
        <v>4766</v>
      </c>
      <c r="Q33" s="120">
        <f>'[1]m2k'!$Q$21</f>
        <v>17</v>
      </c>
      <c r="R33" s="120">
        <f>'[1]m2k'!$R$21</f>
        <v>36</v>
      </c>
      <c r="S33" s="120">
        <f>'[1]m2k'!$S$21</f>
        <v>58.9</v>
      </c>
      <c r="T33" s="120" t="str">
        <f>'[1]m2k'!$T$21</f>
        <v>-</v>
      </c>
      <c r="U33" s="120">
        <f>'[1]m2k'!$U$21</f>
        <v>3499</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f>'[1]m2k'!$C$22</f>
        <v>78</v>
      </c>
      <c r="D35" s="120">
        <f>'[1]m2k'!$D$22</f>
        <v>101.2</v>
      </c>
      <c r="E35" s="120">
        <f>'[1]m2k'!$E$22</f>
        <v>68</v>
      </c>
      <c r="F35" s="120">
        <f>'[1]m2k'!$F$22</f>
        <v>67.4</v>
      </c>
      <c r="G35" s="120">
        <f>'[1]m2k'!$G$22</f>
        <v>23453</v>
      </c>
      <c r="H35" s="120">
        <f>'[1]m2k'!$H$22</f>
        <v>42</v>
      </c>
      <c r="I35" s="120">
        <f>'[1]m2k'!$I$22</f>
        <v>37</v>
      </c>
      <c r="J35" s="120">
        <f>'[1]m2k'!$J$22</f>
        <v>82</v>
      </c>
      <c r="K35" s="120">
        <f>'[1]m2k'!$K$22</f>
        <v>64.4</v>
      </c>
      <c r="L35" s="120">
        <f>'[1]m2k'!$L$22</f>
        <v>7021</v>
      </c>
      <c r="M35" s="120">
        <f>'[1]m2k'!$M$22</f>
        <v>41</v>
      </c>
      <c r="N35" s="120">
        <f>'[1]m2k'!$N$22</f>
        <v>27</v>
      </c>
      <c r="O35" s="120">
        <f>'[1]m2k'!$O$22</f>
        <v>46</v>
      </c>
      <c r="P35" s="120">
        <f>'[1]m2k'!$P$22</f>
        <v>5671</v>
      </c>
      <c r="Q35" s="120">
        <f>'[1]m2k'!$Q$22</f>
        <v>11</v>
      </c>
      <c r="R35" s="120">
        <f>'[1]m2k'!$R$22</f>
        <v>63</v>
      </c>
      <c r="S35" s="120">
        <f>'[1]m2k'!$S$22</f>
        <v>80.3</v>
      </c>
      <c r="T35" s="120" t="str">
        <f>'[1]m2k'!$T$22</f>
        <v>-</v>
      </c>
      <c r="U35" s="120">
        <f>'[1]m2k'!$U$22</f>
        <v>9608</v>
      </c>
      <c r="V35" s="126">
        <v>19</v>
      </c>
      <c r="W35" s="122"/>
      <c r="X35" s="127"/>
    </row>
    <row r="36" spans="1:22" ht="12" customHeight="1">
      <c r="A36" s="125">
        <v>20</v>
      </c>
      <c r="B36" s="48" t="s">
        <v>218</v>
      </c>
      <c r="C36" s="120">
        <f>'[1]m2k'!$C$23</f>
        <v>105</v>
      </c>
      <c r="D36" s="120">
        <f>'[1]m2k'!$D$23</f>
        <v>180.5</v>
      </c>
      <c r="E36" s="120">
        <f>'[1]m2k'!$E$23</f>
        <v>64</v>
      </c>
      <c r="F36" s="120">
        <f>'[1]m2k'!$F$23</f>
        <v>86.7</v>
      </c>
      <c r="G36" s="120">
        <f>'[1]m2k'!$G$23</f>
        <v>49783</v>
      </c>
      <c r="H36" s="120">
        <f>'[1]m2k'!$H$23</f>
        <v>42</v>
      </c>
      <c r="I36" s="120">
        <f>'[1]m2k'!$I$23</f>
        <v>29</v>
      </c>
      <c r="J36" s="120">
        <f>'[1]m2k'!$J$23</f>
        <v>45</v>
      </c>
      <c r="K36" s="120">
        <f>'[1]m2k'!$K$23</f>
        <v>57.8</v>
      </c>
      <c r="L36" s="120">
        <f>'[1]m2k'!$L$23</f>
        <v>6361</v>
      </c>
      <c r="M36" s="120">
        <f>'[1]m2k'!$M$23</f>
        <v>41</v>
      </c>
      <c r="N36" s="120">
        <f>'[1]m2k'!$N$23</f>
        <v>26</v>
      </c>
      <c r="O36" s="120">
        <f>'[1]m2k'!$O$23</f>
        <v>42</v>
      </c>
      <c r="P36" s="120">
        <f>'[1]m2k'!$P$23</f>
        <v>5740</v>
      </c>
      <c r="Q36" s="120">
        <f>'[1]m2k'!$Q$23</f>
        <v>19</v>
      </c>
      <c r="R36" s="120">
        <f>'[1]m2k'!$R$23</f>
        <v>135</v>
      </c>
      <c r="S36" s="120">
        <f>'[1]m2k'!$S$23</f>
        <v>175.4</v>
      </c>
      <c r="T36" s="120" t="str">
        <f>'[1]m2k'!$T$23</f>
        <v>-</v>
      </c>
      <c r="U36" s="120">
        <f>'[1]m2k'!$U$23</f>
        <v>39232</v>
      </c>
      <c r="V36" s="126">
        <v>20</v>
      </c>
    </row>
    <row r="37" spans="1:22" ht="12" customHeight="1">
      <c r="A37" s="125">
        <v>21</v>
      </c>
      <c r="B37" s="48" t="s">
        <v>219</v>
      </c>
      <c r="C37" s="120">
        <f>'[1]m2k'!$C$24</f>
        <v>117</v>
      </c>
      <c r="D37" s="120">
        <f>'[1]m2k'!$D$24</f>
        <v>176.9</v>
      </c>
      <c r="E37" s="120">
        <f>'[1]m2k'!$E$24</f>
        <v>106</v>
      </c>
      <c r="F37" s="120">
        <f>'[1]m2k'!$F$24</f>
        <v>110</v>
      </c>
      <c r="G37" s="120">
        <f>'[1]m2k'!$G$24</f>
        <v>21984</v>
      </c>
      <c r="H37" s="120">
        <f>'[1]m2k'!$H$24</f>
        <v>32</v>
      </c>
      <c r="I37" s="120">
        <f>'[1]m2k'!$I$24</f>
        <v>44</v>
      </c>
      <c r="J37" s="120">
        <f>'[1]m2k'!$J$24</f>
        <v>90</v>
      </c>
      <c r="K37" s="120">
        <f>'[1]m2k'!$K$24</f>
        <v>84</v>
      </c>
      <c r="L37" s="120">
        <f>'[1]m2k'!$L$24</f>
        <v>9244</v>
      </c>
      <c r="M37" s="120">
        <f>'[1]m2k'!$M$24</f>
        <v>30</v>
      </c>
      <c r="N37" s="120">
        <f>'[1]m2k'!$N$24</f>
        <v>21</v>
      </c>
      <c r="O37" s="120">
        <f>'[1]m2k'!$O$24</f>
        <v>30</v>
      </c>
      <c r="P37" s="120">
        <f>'[1]m2k'!$P$24</f>
        <v>4592</v>
      </c>
      <c r="Q37" s="120">
        <f>'[1]m2k'!$Q$24</f>
        <v>19</v>
      </c>
      <c r="R37" s="120">
        <f>'[1]m2k'!$R$24</f>
        <v>120</v>
      </c>
      <c r="S37" s="120">
        <f>'[1]m2k'!$S$24</f>
        <v>149.6</v>
      </c>
      <c r="T37" s="120" t="str">
        <f>'[1]m2k'!$T$24</f>
        <v>-</v>
      </c>
      <c r="U37" s="120">
        <f>'[1]m2k'!$U$24</f>
        <v>6046</v>
      </c>
      <c r="V37" s="126">
        <v>21</v>
      </c>
    </row>
    <row r="38" spans="1:22" ht="12" customHeight="1">
      <c r="A38" s="125">
        <v>22</v>
      </c>
      <c r="B38" s="48" t="s">
        <v>220</v>
      </c>
      <c r="C38" s="120">
        <f>'[1]m2k'!$C$25</f>
        <v>189</v>
      </c>
      <c r="D38" s="120">
        <f>'[1]m2k'!$D$25</f>
        <v>137.2</v>
      </c>
      <c r="E38" s="120">
        <f>'[1]m2k'!$E$25</f>
        <v>95</v>
      </c>
      <c r="F38" s="120">
        <f>'[1]m2k'!$F$25</f>
        <v>122.9</v>
      </c>
      <c r="G38" s="120">
        <f>'[1]m2k'!$G$25</f>
        <v>22419</v>
      </c>
      <c r="H38" s="120">
        <f>'[1]m2k'!$H$25</f>
        <v>53</v>
      </c>
      <c r="I38" s="120">
        <f>'[1]m2k'!$I$25</f>
        <v>39</v>
      </c>
      <c r="J38" s="120">
        <f>'[1]m2k'!$J$25</f>
        <v>56</v>
      </c>
      <c r="K38" s="120">
        <f>'[1]m2k'!$K$25</f>
        <v>69</v>
      </c>
      <c r="L38" s="120">
        <f>'[1]m2k'!$L$25</f>
        <v>8074</v>
      </c>
      <c r="M38" s="120">
        <f>'[1]m2k'!$M$25</f>
        <v>53</v>
      </c>
      <c r="N38" s="120">
        <f>'[1]m2k'!$N$25</f>
        <v>39</v>
      </c>
      <c r="O38" s="120">
        <f>'[1]m2k'!$O$25</f>
        <v>56</v>
      </c>
      <c r="P38" s="120">
        <f>'[1]m2k'!$P$25</f>
        <v>8074</v>
      </c>
      <c r="Q38" s="120">
        <f>'[1]m2k'!$Q$25</f>
        <v>30</v>
      </c>
      <c r="R38" s="120">
        <f>'[1]m2k'!$R$25</f>
        <v>57</v>
      </c>
      <c r="S38" s="120">
        <f>'[1]m2k'!$S$25</f>
        <v>112.9</v>
      </c>
      <c r="T38" s="120">
        <f>'[1]m2k'!$T$25</f>
        <v>5</v>
      </c>
      <c r="U38" s="120">
        <f>'[1]m2k'!$U$25</f>
        <v>5367</v>
      </c>
      <c r="V38" s="126">
        <v>22</v>
      </c>
    </row>
    <row r="39" spans="1:22" ht="12" customHeight="1">
      <c r="A39" s="125">
        <v>23</v>
      </c>
      <c r="B39" s="48" t="s">
        <v>221</v>
      </c>
      <c r="C39" s="120">
        <f>'[1]m2k'!$C$26</f>
        <v>173</v>
      </c>
      <c r="D39" s="120">
        <f>'[1]m2k'!$D$26</f>
        <v>379.3</v>
      </c>
      <c r="E39" s="120">
        <f>'[1]m2k'!$E$26</f>
        <v>56</v>
      </c>
      <c r="F39" s="120">
        <f>'[1]m2k'!$F$26</f>
        <v>92.2</v>
      </c>
      <c r="G39" s="120">
        <f>'[1]m2k'!$G$26</f>
        <v>38524</v>
      </c>
      <c r="H39" s="120">
        <f>'[1]m2k'!$H$26</f>
        <v>49</v>
      </c>
      <c r="I39" s="120">
        <f>'[1]m2k'!$I$26</f>
        <v>41</v>
      </c>
      <c r="J39" s="120">
        <f>'[1]m2k'!$J$26</f>
        <v>76</v>
      </c>
      <c r="K39" s="120">
        <f>'[1]m2k'!$K$26</f>
        <v>78.9</v>
      </c>
      <c r="L39" s="120">
        <f>'[1]m2k'!$L$26</f>
        <v>8412</v>
      </c>
      <c r="M39" s="120">
        <f>'[1]m2k'!$M$26</f>
        <v>47</v>
      </c>
      <c r="N39" s="120">
        <f>'[1]m2k'!$N$26</f>
        <v>31</v>
      </c>
      <c r="O39" s="120">
        <f>'[1]m2k'!$O$26</f>
        <v>49</v>
      </c>
      <c r="P39" s="120">
        <f>'[1]m2k'!$P$26</f>
        <v>6673</v>
      </c>
      <c r="Q39" s="120">
        <f>'[1]m2k'!$Q$26</f>
        <v>29</v>
      </c>
      <c r="R39" s="120">
        <f>'[1]m2k'!$R$26</f>
        <v>281</v>
      </c>
      <c r="S39" s="120">
        <f>'[1]m2k'!$S$26</f>
        <v>337.8</v>
      </c>
      <c r="T39" s="120">
        <f>'[1]m2k'!$T$26</f>
        <v>3</v>
      </c>
      <c r="U39" s="120">
        <f>'[1]m2k'!$U$26</f>
        <v>19901</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f>'[1]m2k'!$C$27</f>
        <v>3813</v>
      </c>
      <c r="D42" s="130">
        <f>'[1]m2k'!$D$27</f>
        <v>4371.9</v>
      </c>
      <c r="E42" s="130">
        <f>'[1]m2k'!$E$27</f>
        <v>2462</v>
      </c>
      <c r="F42" s="130">
        <f>'[1]m2k'!$F$27</f>
        <v>3256.9</v>
      </c>
      <c r="G42" s="130">
        <f>'[1]m2k'!$G$27</f>
        <v>752313</v>
      </c>
      <c r="H42" s="130">
        <f>'[1]m2k'!$H$27</f>
        <v>1594</v>
      </c>
      <c r="I42" s="130">
        <f>'[1]m2k'!$I$27</f>
        <v>1309</v>
      </c>
      <c r="J42" s="130">
        <f>'[1]m2k'!$J$27</f>
        <v>2151</v>
      </c>
      <c r="K42" s="130">
        <f>'[1]m2k'!$K$27</f>
        <v>2452.5</v>
      </c>
      <c r="L42" s="130">
        <f>'[1]m2k'!$L$27</f>
        <v>272323</v>
      </c>
      <c r="M42" s="130">
        <f>'[1]m2k'!$M$27</f>
        <v>1522</v>
      </c>
      <c r="N42" s="130">
        <f>'[1]m2k'!$N$27</f>
        <v>1083</v>
      </c>
      <c r="O42" s="130">
        <f>'[1]m2k'!$O$27</f>
        <v>1624</v>
      </c>
      <c r="P42" s="130">
        <f>'[1]m2k'!$P$27</f>
        <v>229296</v>
      </c>
      <c r="Q42" s="130">
        <f>'[1]m2k'!$Q$27</f>
        <v>451</v>
      </c>
      <c r="R42" s="130">
        <f>'[1]m2k'!$R$27</f>
        <v>2264</v>
      </c>
      <c r="S42" s="130">
        <f>'[1]m2k'!$S$27</f>
        <v>3272.9</v>
      </c>
      <c r="T42" s="130">
        <f>'[1]m2k'!$T$27</f>
        <v>29</v>
      </c>
      <c r="U42" s="130">
        <f>'[1]m2k'!$U$27</f>
        <v>254794</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f>'[1]m2k'!$C$28</f>
        <v>800</v>
      </c>
      <c r="D44" s="120">
        <f>'[1]m2k'!$D$28</f>
        <v>844.2</v>
      </c>
      <c r="E44" s="120">
        <f>'[1]m2k'!$E$28</f>
        <v>666</v>
      </c>
      <c r="F44" s="120">
        <f>'[1]m2k'!$F$28</f>
        <v>872.7</v>
      </c>
      <c r="G44" s="120">
        <f>'[1]m2k'!$G$28</f>
        <v>186032</v>
      </c>
      <c r="H44" s="120">
        <f>'[1]m2k'!$H$28</f>
        <v>453</v>
      </c>
      <c r="I44" s="120">
        <f>'[1]m2k'!$I$28</f>
        <v>364</v>
      </c>
      <c r="J44" s="120">
        <f>'[1]m2k'!$J$28</f>
        <v>638</v>
      </c>
      <c r="K44" s="120">
        <f>'[1]m2k'!$K$28</f>
        <v>720.1</v>
      </c>
      <c r="L44" s="120">
        <f>'[1]m2k'!$L$28</f>
        <v>76153</v>
      </c>
      <c r="M44" s="120">
        <f>'[1]m2k'!$M$28</f>
        <v>419</v>
      </c>
      <c r="N44" s="120">
        <f>'[1]m2k'!$N$28</f>
        <v>274</v>
      </c>
      <c r="O44" s="120">
        <f>'[1]m2k'!$O$28</f>
        <v>450</v>
      </c>
      <c r="P44" s="120">
        <f>'[1]m2k'!$P$28</f>
        <v>57784</v>
      </c>
      <c r="Q44" s="120">
        <f>'[1]m2k'!$Q$28</f>
        <v>54</v>
      </c>
      <c r="R44" s="120">
        <f>'[1]m2k'!$R$28</f>
        <v>391</v>
      </c>
      <c r="S44" s="120">
        <f>'[1]m2k'!$S$28</f>
        <v>634.3</v>
      </c>
      <c r="T44" s="120">
        <f>'[1]m2k'!$T$28</f>
        <v>4</v>
      </c>
      <c r="U44" s="120">
        <f>'[1]m2k'!$U$28</f>
        <v>58412</v>
      </c>
      <c r="V44" s="126">
        <v>25</v>
      </c>
    </row>
    <row r="45" spans="1:22" ht="12" customHeight="1">
      <c r="A45" s="125">
        <v>26</v>
      </c>
      <c r="B45" s="48" t="s">
        <v>225</v>
      </c>
      <c r="C45" s="120">
        <f>'[1]m2k'!$C$29</f>
        <v>3013</v>
      </c>
      <c r="D45" s="120">
        <f>'[1]m2k'!$D$29</f>
        <v>3527.7</v>
      </c>
      <c r="E45" s="120">
        <f>'[1]m2k'!$E$29</f>
        <v>1796</v>
      </c>
      <c r="F45" s="120">
        <f>'[1]m2k'!$F$29</f>
        <v>2384.3</v>
      </c>
      <c r="G45" s="120">
        <f>'[1]m2k'!$G$29</f>
        <v>566281</v>
      </c>
      <c r="H45" s="120">
        <f>'[1]m2k'!$H$29</f>
        <v>1141</v>
      </c>
      <c r="I45" s="120">
        <f>'[1]m2k'!$I$29</f>
        <v>946</v>
      </c>
      <c r="J45" s="120">
        <f>'[1]m2k'!$J$29</f>
        <v>1513</v>
      </c>
      <c r="K45" s="120">
        <f>'[1]m2k'!$K$29</f>
        <v>1732.4</v>
      </c>
      <c r="L45" s="120">
        <f>'[1]m2k'!$L$29</f>
        <v>196170</v>
      </c>
      <c r="M45" s="120">
        <f>'[1]m2k'!$M$29</f>
        <v>1103</v>
      </c>
      <c r="N45" s="120">
        <f>'[1]m2k'!$N$29</f>
        <v>809</v>
      </c>
      <c r="O45" s="120">
        <f>'[1]m2k'!$O$29</f>
        <v>1174</v>
      </c>
      <c r="P45" s="120">
        <f>'[1]m2k'!$P$29</f>
        <v>171512</v>
      </c>
      <c r="Q45" s="120">
        <f>'[1]m2k'!$Q$29</f>
        <v>397</v>
      </c>
      <c r="R45" s="120">
        <f>'[1]m2k'!$R$29</f>
        <v>1874</v>
      </c>
      <c r="S45" s="120">
        <f>'[1]m2k'!$S$29</f>
        <v>2638.5</v>
      </c>
      <c r="T45" s="120">
        <f>'[1]m2k'!$T$29</f>
        <v>25</v>
      </c>
      <c r="U45" s="120">
        <f>'[1]m2k'!$U$29</f>
        <v>196382</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244</v>
      </c>
      <c r="C49" s="157">
        <v>4594</v>
      </c>
      <c r="D49" s="158">
        <v>5349.5</v>
      </c>
      <c r="E49" s="157">
        <v>3124</v>
      </c>
      <c r="F49" s="157">
        <v>4142.6</v>
      </c>
      <c r="G49" s="159">
        <v>942269</v>
      </c>
      <c r="H49" s="160">
        <v>2137</v>
      </c>
      <c r="I49" s="160">
        <v>1702</v>
      </c>
      <c r="J49" s="157">
        <v>2655</v>
      </c>
      <c r="K49" s="160">
        <v>3116.2</v>
      </c>
      <c r="L49" s="160">
        <v>355328</v>
      </c>
      <c r="M49" s="161">
        <v>2085</v>
      </c>
      <c r="N49" s="161">
        <v>1537</v>
      </c>
      <c r="O49" s="161">
        <v>2269</v>
      </c>
      <c r="P49" s="161">
        <v>321557</v>
      </c>
      <c r="Q49" s="162">
        <v>493</v>
      </c>
      <c r="R49" s="161">
        <v>2497</v>
      </c>
      <c r="S49" s="160">
        <v>3707.2</v>
      </c>
      <c r="T49" s="160">
        <v>41</v>
      </c>
      <c r="U49" s="161">
        <v>291597</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1">
      <pane xSplit="1" topLeftCell="J1" activePane="topRight" state="frozen"/>
      <selection pane="topLeft" activeCell="A1" sqref="A1"/>
      <selection pane="topRight" activeCell="U26" sqref="U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v>203</v>
      </c>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v>63</v>
      </c>
      <c r="V4" s="17"/>
      <c r="W4" s="17"/>
      <c r="X4" s="17"/>
      <c r="Y4" s="17"/>
    </row>
    <row r="8" spans="2:3" ht="11.25">
      <c r="B8" s="16">
        <v>2004</v>
      </c>
      <c r="C8" s="16">
        <v>2005</v>
      </c>
    </row>
    <row r="9" spans="1:4" ht="11.25">
      <c r="A9" s="16" t="s">
        <v>97</v>
      </c>
      <c r="B9" s="18">
        <v>436279</v>
      </c>
      <c r="C9" s="18">
        <v>229296</v>
      </c>
      <c r="D9" s="19">
        <f>100*C9/$C$12</f>
        <v>43.50001991967628</v>
      </c>
    </row>
    <row r="10" spans="1:4" ht="11.25">
      <c r="A10" s="16" t="s">
        <v>98</v>
      </c>
      <c r="B10" s="18">
        <v>58145</v>
      </c>
      <c r="C10" s="18">
        <v>43027</v>
      </c>
      <c r="D10" s="19">
        <f>100*C10/$C$12</f>
        <v>8.162703915828933</v>
      </c>
    </row>
    <row r="11" spans="1:4" ht="11.25">
      <c r="A11" s="16" t="s">
        <v>96</v>
      </c>
      <c r="B11" s="18">
        <v>584180</v>
      </c>
      <c r="C11" s="18">
        <v>254794</v>
      </c>
      <c r="D11" s="19">
        <f>100*C11/$C$12</f>
        <v>48.33727616449479</v>
      </c>
    </row>
    <row r="12" spans="2:4" ht="11.25">
      <c r="B12" s="20">
        <v>1078604</v>
      </c>
      <c r="C12" s="20">
        <v>527117</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v>277</v>
      </c>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v>250</v>
      </c>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v>194</v>
      </c>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v>79</v>
      </c>
      <c r="V25" s="24"/>
      <c r="W25" s="24"/>
      <c r="X25" s="24"/>
      <c r="Y25" s="24"/>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D8" sqref="D8"/>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2462</v>
      </c>
      <c r="D3" s="6" t="s">
        <v>36</v>
      </c>
    </row>
    <row r="4" spans="2:4" ht="12.75">
      <c r="B4" s="7"/>
      <c r="C4" s="8">
        <v>2151</v>
      </c>
      <c r="D4" s="6" t="s">
        <v>37</v>
      </c>
    </row>
    <row r="5" spans="2:4" ht="12.75">
      <c r="B5" s="7"/>
      <c r="C5" s="9">
        <v>29</v>
      </c>
      <c r="D5" s="6" t="s">
        <v>38</v>
      </c>
    </row>
    <row r="6" spans="2:4" ht="12.75">
      <c r="B6" s="7"/>
      <c r="C6" s="8">
        <v>282</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2005-10-19T08:31:18Z</cp:lastPrinted>
  <dcterms:created xsi:type="dcterms:W3CDTF">2005-01-12T10:25:28Z</dcterms:created>
  <dcterms:modified xsi:type="dcterms:W3CDTF">2008-02-25T15:20:35Z</dcterms:modified>
  <cp:category/>
  <cp:version/>
  <cp:contentType/>
  <cp:contentStatus/>
</cp:coreProperties>
</file>