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15" windowWidth="11340" windowHeight="5325" tabRatio="973" activeTab="0"/>
  </bookViews>
  <sheets>
    <sheet name="Impressum" sheetId="1" r:id="rId1"/>
    <sheet name="Zeichenerklärg." sheetId="2" r:id="rId2"/>
    <sheet name="Inhaltsverz." sheetId="3" r:id="rId3"/>
    <sheet name="Vorbemerk." sheetId="4" r:id="rId4"/>
    <sheet name="Abkürzungen" sheetId="5" r:id="rId5"/>
    <sheet name="Länderverzeichnis" sheetId="6" r:id="rId6"/>
    <sheet name="Ländergruppen" sheetId="7" r:id="rId7"/>
    <sheet name="Daten" sheetId="8" state="hidden" r:id="rId8"/>
    <sheet name="Graf.1+2" sheetId="9" r:id="rId9"/>
    <sheet name="Graf.3+4" sheetId="10" r:id="rId10"/>
    <sheet name="Graf.5+6" sheetId="11" r:id="rId11"/>
    <sheet name="Grafi.7" sheetId="12" r:id="rId12"/>
    <sheet name="Tab.1" sheetId="13" r:id="rId13"/>
    <sheet name="Tab.2+3" sheetId="14" r:id="rId14"/>
    <sheet name="Tab.4+5" sheetId="15" r:id="rId15"/>
    <sheet name="Tab.6+7" sheetId="16" r:id="rId16"/>
    <sheet name="Tab.8+9" sheetId="17" r:id="rId17"/>
    <sheet name="Tab.10+11" sheetId="18" r:id="rId18"/>
    <sheet name="Tab.12" sheetId="19" r:id="rId19"/>
    <sheet name="Tab.13-15" sheetId="20" r:id="rId20"/>
    <sheet name="Tab.16" sheetId="21" r:id="rId21"/>
    <sheet name="Tab.17" sheetId="22" r:id="rId22"/>
    <sheet name="Tab.18" sheetId="23" r:id="rId23"/>
    <sheet name="Tab.19" sheetId="24" r:id="rId24"/>
    <sheet name="Tab.20" sheetId="25" r:id="rId25"/>
    <sheet name="Tab.21" sheetId="26" r:id="rId26"/>
    <sheet name="Tab.22" sheetId="27" r:id="rId27"/>
    <sheet name="Tab.23" sheetId="28" r:id="rId28"/>
  </sheets>
  <definedNames>
    <definedName name="_xlnm.Print_Area" localSheetId="7">'Daten'!$A$1:$P$121</definedName>
    <definedName name="_xlnm.Print_Area" localSheetId="6">'Ländergruppen'!$A$1:$D$76</definedName>
    <definedName name="_xlnm.Print_Area" localSheetId="12">'Tab.1'!$A$1:$F$48</definedName>
    <definedName name="_xlnm.Print_Area" localSheetId="17">'Tab.10+11'!$A$1:$H$41</definedName>
    <definedName name="_xlnm.Print_Area" localSheetId="24">'Tab.20'!$A$1:$M$43</definedName>
    <definedName name="_xlnm.Print_Area" localSheetId="26">'Tab.22'!$A$1:$I$48</definedName>
    <definedName name="_xlnm.Print_Area" localSheetId="3">'Vorbemerk.'!$A$1:$H$62</definedName>
  </definedNames>
  <calcPr fullCalcOnLoad="1"/>
</workbook>
</file>

<file path=xl/sharedStrings.xml><?xml version="1.0" encoding="utf-8"?>
<sst xmlns="http://schemas.openxmlformats.org/spreadsheetml/2006/main" count="5038" uniqueCount="1281">
  <si>
    <t>Die Gruppierung der Waren erfolgt nach der Gliederung „Warengruppen und -untergruppen der Ernährungs-wirtschaft und der Gewerblichen Wirtschaft (EGW)“ - Ausgabe 2002.</t>
  </si>
  <si>
    <r>
      <t xml:space="preserve">In den Tabellen dieses Berichtes wird die </t>
    </r>
    <r>
      <rPr>
        <b/>
        <sz val="9"/>
        <rFont val="Arial"/>
        <family val="2"/>
      </rPr>
      <t>Ausfuhr</t>
    </r>
    <r>
      <rPr>
        <sz val="9"/>
        <rFont val="Arial"/>
        <family val="2"/>
      </rPr>
      <t xml:space="preserve"> als </t>
    </r>
    <r>
      <rPr>
        <b/>
        <sz val="9"/>
        <rFont val="Arial"/>
        <family val="2"/>
      </rPr>
      <t>Spezialhandel</t>
    </r>
    <r>
      <rPr>
        <sz val="9"/>
        <rFont val="Arial"/>
        <family val="2"/>
      </rPr>
      <t xml:space="preserve"> dargestellt und enthält im Wesentlichen Waren, die aus der Erzeugung, der Bearbeitung und Verarbeitung des Erhebungsgebietes stammen und ausgeführt worden sind.</t>
    </r>
  </si>
  <si>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</si>
  <si>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</si>
  <si>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</si>
  <si>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</si>
  <si>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</si>
  <si>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</si>
  <si>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 xml:space="preserve"> Das Länderverzeichnis dient nur statistischen Zwecken. Aus den Bezeichnungen kann keine Bestätigung oder Anerkennung </t>
  </si>
  <si>
    <t xml:space="preserve"> des politischen Status eines Landes oder der Grenzen seines Gebiets abgeleitet werden.</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</si>
  <si>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</si>
  <si>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</si>
  <si>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</si>
  <si>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</si>
  <si>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</si>
  <si>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</si>
  <si>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</si>
  <si>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</si>
  <si>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</si>
  <si>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</si>
  <si>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</si>
  <si>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</si>
  <si>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</si>
  <si>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</si>
  <si>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</si>
  <si>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</si>
  <si>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</si>
  <si>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</si>
  <si>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</si>
  <si>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</si>
  <si>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</si>
  <si>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</si>
  <si>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</si>
  <si>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</si>
  <si>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</si>
  <si>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</si>
  <si>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</si>
  <si>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</si>
  <si>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</si>
  <si>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</si>
  <si>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</si>
  <si>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</si>
  <si>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</si>
  <si>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</si>
  <si>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</si>
  <si>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</si>
  <si>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</si>
  <si>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</si>
  <si>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</si>
  <si>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</si>
  <si>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</si>
  <si>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</si>
  <si>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</si>
  <si>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</si>
  <si>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</si>
  <si>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</si>
  <si>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</si>
  <si>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</si>
  <si>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</si>
  <si>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</si>
  <si>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</si>
  <si>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</si>
  <si>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</si>
  <si>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</si>
  <si>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</si>
  <si>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</si>
  <si>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</si>
  <si>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</si>
  <si>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</si>
  <si>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</si>
  <si>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</si>
  <si>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</si>
  <si>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</si>
  <si>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10. Ausfuhr nach Ländergruppen</t>
    </r>
    <r>
      <rPr>
        <b/>
        <vertAlign val="superscript"/>
        <sz val="11"/>
        <rFont val="Arial"/>
        <family val="2"/>
      </rPr>
      <t>*)</t>
    </r>
  </si>
  <si>
    <r>
      <t>11. Einfuhr nach Ländergruppen</t>
    </r>
    <r>
      <rPr>
        <b/>
        <vertAlign val="superscript"/>
        <sz val="11"/>
        <rFont val="Arial"/>
        <family val="2"/>
      </rPr>
      <t>*)</t>
    </r>
  </si>
  <si>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</si>
  <si>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</si>
  <si>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</si>
  <si>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</si>
  <si>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</si>
  <si>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</si>
  <si>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</si>
  <si>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</si>
  <si>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</si>
  <si>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</si>
  <si>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</si>
  <si>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</si>
  <si>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</si>
  <si>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</si>
  <si>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</si>
  <si>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</si>
  <si>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</si>
  <si>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</si>
  <si>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</si>
  <si>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</si>
  <si>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</si>
  <si>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</si>
  <si>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</si>
  <si>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</si>
  <si>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</si>
  <si>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</si>
  <si>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</si>
  <si>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</si>
  <si>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</si>
  <si>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</si>
  <si>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</si>
  <si>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</si>
  <si>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</si>
  <si>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</si>
  <si>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</si>
  <si>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</si>
  <si>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</si>
  <si>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</si>
  <si>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</si>
  <si>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</si>
  <si>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</si>
  <si>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</si>
  <si>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</si>
  <si>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</si>
  <si>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</si>
  <si>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</si>
  <si>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</si>
  <si>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</si>
  <si>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</si>
  <si>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</si>
  <si>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</si>
  <si>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</si>
  <si>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</si>
  <si>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</si>
  <si>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</si>
  <si>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</si>
  <si>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</si>
  <si>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</si>
  <si>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</si>
  <si>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</si>
  <si>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</si>
  <si>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</si>
  <si>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Bolivien</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</si>
  <si>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</si>
  <si>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</si>
  <si>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</si>
  <si>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</si>
  <si>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</si>
  <si>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</si>
  <si>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</si>
  <si>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</si>
  <si>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</si>
  <si>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</si>
  <si>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</si>
  <si>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</si>
  <si>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</si>
  <si>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</si>
  <si>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</si>
  <si>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</si>
  <si>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</si>
  <si>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</si>
  <si>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</si>
  <si>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</si>
  <si>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</si>
  <si>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</si>
  <si>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</si>
  <si>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</si>
  <si>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</si>
  <si>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</si>
  <si>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</si>
  <si>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</si>
  <si>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</si>
  <si>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</si>
  <si>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</si>
  <si>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</si>
  <si>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</si>
  <si>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</si>
  <si>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</si>
  <si>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</si>
  <si>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</si>
  <si>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</si>
  <si>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</si>
  <si>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</si>
  <si>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</si>
  <si>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</si>
  <si>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</si>
  <si>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</si>
  <si>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</si>
  <si>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</si>
  <si>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</si>
  <si>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</si>
  <si>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</si>
  <si>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</si>
  <si>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</si>
  <si>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</si>
  <si>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</si>
  <si>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</si>
  <si>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</si>
  <si>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</si>
  <si>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</si>
  <si>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</si>
  <si>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</si>
  <si>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</si>
  <si>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</si>
  <si>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</si>
  <si>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</si>
  <si>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</si>
  <si>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</si>
  <si>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</si>
  <si>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</si>
  <si>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</si>
  <si>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</si>
  <si>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</si>
  <si>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</si>
  <si>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</si>
  <si>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</si>
  <si>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</si>
  <si>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</si>
  <si>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</si>
  <si>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</si>
  <si>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</si>
  <si>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</si>
  <si>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</si>
  <si>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</si>
  <si>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</si>
  <si>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</si>
  <si>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</si>
  <si>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</si>
  <si>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</si>
  <si>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</si>
  <si>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</si>
  <si>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</si>
  <si>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</si>
  <si>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</si>
  <si>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</si>
  <si>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</si>
  <si>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</si>
  <si>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</si>
  <si>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</si>
  <si>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</si>
  <si>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</si>
  <si>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</si>
  <si>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</si>
  <si>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</si>
  <si>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</si>
  <si>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</si>
  <si>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</si>
  <si>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</si>
  <si>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370</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</si>
  <si>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</si>
  <si>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</si>
  <si>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</si>
  <si>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</si>
  <si>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</si>
  <si>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</si>
  <si>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</si>
  <si>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</si>
  <si>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</si>
  <si>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</si>
  <si>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</si>
  <si>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</si>
  <si>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</si>
  <si>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749</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</si>
  <si>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</si>
  <si>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</si>
  <si>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</si>
  <si>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</si>
  <si>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</si>
  <si>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</si>
  <si>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</si>
  <si>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</si>
  <si>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</si>
  <si>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</si>
  <si>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</si>
  <si>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darunter
EU-Länder
(EU-27)</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</si>
  <si>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</si>
  <si>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</si>
  <si>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</si>
  <si>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</si>
  <si>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</si>
  <si>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</si>
  <si>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</si>
  <si>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</si>
  <si>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</si>
  <si>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</si>
  <si>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</si>
  <si>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</si>
  <si>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</si>
  <si>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</si>
  <si>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</si>
  <si>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</si>
  <si>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</si>
  <si>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</si>
  <si>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</si>
  <si>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</si>
  <si>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</si>
  <si>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</si>
  <si>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</si>
  <si>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</si>
  <si>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</si>
  <si>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</si>
  <si>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</si>
  <si>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</si>
  <si>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</si>
  <si>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</si>
  <si>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</si>
  <si>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</si>
  <si>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</si>
  <si>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</si>
  <si>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</si>
  <si>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</si>
  <si>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</si>
  <si>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</si>
  <si>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646</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</si>
  <si>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</si>
  <si>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</si>
  <si>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</si>
  <si>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</si>
  <si>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</si>
  <si>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</si>
  <si>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</si>
  <si>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</si>
  <si>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</si>
  <si>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</si>
  <si>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</si>
  <si>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</si>
  <si>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</si>
  <si>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r>
      <t xml:space="preserve">Mit der Einführung des Europäischen Binnenmarktes zum 1. Januar 1993 entstanden im grenzüberschreitenden Warenverkehr unterschiedliche Erhebungsverfahren für den Handel innerhalb und außerhalb der Europäischen Union (EU). Die </t>
    </r>
    <r>
      <rPr>
        <b/>
        <sz val="9"/>
        <rFont val="Arial"/>
        <family val="2"/>
      </rPr>
      <t>Intrahandelsstatistik</t>
    </r>
    <r>
      <rPr>
        <sz val="9"/>
        <rFont val="Arial"/>
        <family val="2"/>
      </rPr>
      <t xml:space="preserve"> umfasst den Handel mit den EU-Mitgliedstaaten durch direkte Meldung der Unternehmen an das Statistische Bundesamt. Der Handel mit Drittländern wird im Rahmen der </t>
    </r>
    <r>
      <rPr>
        <b/>
        <sz val="9"/>
        <rFont val="Arial"/>
        <family val="2"/>
      </rPr>
      <t xml:space="preserve">Extrahandelsstatistik </t>
    </r>
    <r>
      <rPr>
        <sz val="9"/>
        <rFont val="Arial"/>
        <family val="2"/>
      </rPr>
      <t>über Anmeldungen bei den Zollverwaltungen registriert. Die Ausfuhr und Einfuhr wird jedoch sowohl in fachlicher als auch regionaler Gliederung als Gesamtsumme aus Intra- und  Extrahandel ausgewiesen.</t>
    </r>
  </si>
  <si>
    <t>875</t>
  </si>
  <si>
    <t>Ausfuhr insgesamt</t>
  </si>
  <si>
    <t>lebende Tiere</t>
  </si>
  <si>
    <t>Einfuhr insgesamt</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</si>
  <si>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</si>
  <si>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</si>
  <si>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</si>
  <si>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</si>
  <si>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</si>
  <si>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</si>
  <si>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</si>
  <si>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</si>
  <si>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</si>
  <si>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</si>
  <si>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</si>
  <si>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</si>
  <si>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</si>
  <si>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</si>
  <si>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</si>
  <si>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</si>
  <si>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</si>
  <si>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</si>
  <si>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</si>
  <si>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832</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</si>
  <si>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</si>
  <si>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</si>
  <si>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</si>
  <si>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</si>
  <si>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</si>
  <si>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</si>
  <si>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</si>
  <si>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</si>
  <si>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</si>
  <si>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</si>
  <si>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</si>
  <si>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</si>
  <si>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</si>
  <si>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</si>
  <si>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</si>
  <si>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</si>
  <si>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</si>
  <si>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</si>
  <si>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</si>
  <si>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</si>
  <si>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</si>
  <si>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</si>
  <si>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</si>
  <si>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</si>
  <si>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</si>
  <si>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</si>
  <si>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</si>
  <si>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</si>
  <si>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</si>
  <si>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</si>
  <si>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</si>
  <si>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</si>
  <si>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</si>
  <si>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</si>
  <si>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</si>
  <si>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</si>
  <si>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</si>
  <si>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
Aufgehoben mit Wirkung vom 1. Januar 2010, sie gilt weiterhin für Daten, die Bezugszeiträume vor dem 1. Januar 2010 betreffen.</t>
  </si>
  <si>
    <t>Verordnung (EG) Nr. 471/2009 des Europäischen Parlaments und des Rates vom 6. Mai 2009 über Gemeinschaftsstatistiken des Außenhandels mit Drittländern und zur Aufhebung der Verordnung (EG) Nr. 1172/95 des Rates (Abl. L 152 vom 16.6.2009, S. 23)
Anwendbar ab 1. Januar 2010.</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</si>
  <si>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</si>
  <si>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</si>
  <si>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</si>
  <si>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</si>
  <si>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</si>
  <si>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</si>
  <si>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</si>
  <si>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</si>
  <si>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</si>
  <si>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</si>
  <si>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</si>
  <si>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</si>
  <si>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</si>
  <si>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</si>
  <si>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</si>
  <si>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</si>
  <si>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</si>
  <si>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</si>
  <si>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</si>
  <si>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</si>
  <si>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</si>
  <si>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</si>
  <si>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</si>
  <si>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</si>
  <si>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</si>
  <si>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</si>
  <si>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</si>
  <si>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</si>
  <si>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</si>
  <si>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</si>
  <si>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</si>
  <si>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</si>
  <si>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</si>
  <si>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</si>
  <si>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</si>
  <si>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</si>
  <si>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</si>
  <si>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</si>
  <si>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</si>
  <si>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</si>
  <si>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</si>
  <si>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</si>
  <si>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</si>
  <si>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</si>
  <si>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</si>
  <si>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</si>
  <si>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</si>
  <si>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</si>
  <si>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</si>
  <si>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</si>
  <si>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</si>
  <si>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</si>
  <si>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</si>
  <si>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</si>
  <si>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</si>
  <si>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</si>
  <si>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</si>
  <si>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</si>
  <si>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</si>
  <si>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</si>
  <si>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</si>
  <si>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</si>
  <si>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</si>
  <si>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</si>
  <si>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</si>
  <si>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</si>
  <si>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</si>
  <si>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</si>
  <si>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</si>
  <si>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</si>
  <si>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</si>
  <si>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</si>
  <si>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</si>
  <si>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</si>
  <si>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</si>
  <si>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</si>
  <si>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</si>
  <si>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</si>
  <si>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</si>
  <si>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</si>
  <si>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</si>
  <si>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</si>
  <si>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</si>
  <si>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</si>
  <si>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</si>
  <si>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</si>
  <si>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</si>
  <si>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</si>
  <si>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</si>
  <si>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</si>
  <si>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</si>
  <si>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</si>
  <si>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</si>
  <si>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</si>
  <si>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</si>
  <si>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</si>
  <si>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</si>
  <si>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</si>
  <si>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</si>
  <si>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</si>
  <si>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</si>
  <si>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</si>
  <si>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</si>
  <si>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</si>
  <si>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</si>
  <si>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</si>
  <si>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</si>
  <si>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</si>
  <si>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</si>
  <si>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</si>
  <si>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</si>
  <si>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</si>
  <si>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</si>
  <si>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</si>
  <si>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</si>
  <si>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</si>
  <si>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</si>
  <si>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</si>
  <si>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</si>
  <si>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</si>
  <si>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</si>
  <si>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</si>
  <si>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Verbrauchsland</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</si>
  <si>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</si>
  <si>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</si>
  <si>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</si>
  <si>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</si>
  <si>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</si>
  <si>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</si>
  <si>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</si>
  <si>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</si>
  <si>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</si>
  <si>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</si>
  <si>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</si>
  <si>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</si>
  <si>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</si>
  <si>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</si>
  <si>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</si>
  <si>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</si>
  <si>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</si>
  <si>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</si>
  <si>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</si>
  <si>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</si>
  <si>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</si>
  <si>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</si>
  <si>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</si>
  <si>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</si>
  <si>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</si>
  <si>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</si>
  <si>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</si>
  <si>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</si>
  <si>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</si>
  <si>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</si>
  <si>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</si>
  <si>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</si>
  <si>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</si>
  <si>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</si>
  <si>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</si>
  <si>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</si>
  <si>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</si>
  <si>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</si>
  <si>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</si>
  <si>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</si>
  <si>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</si>
  <si>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</si>
  <si>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</si>
  <si>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</si>
  <si>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</si>
  <si>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</si>
  <si>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</si>
  <si>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</si>
  <si>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</si>
  <si>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</si>
  <si>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</si>
  <si>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</si>
  <si>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</si>
  <si>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</si>
  <si>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</si>
  <si>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</si>
  <si>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</si>
  <si>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</si>
  <si>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</si>
  <si>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</si>
  <si>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</si>
  <si>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</si>
  <si>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</si>
  <si>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</si>
  <si>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</si>
  <si>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ISO / Nr. der Syste-matik</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</si>
  <si>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</si>
  <si>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</si>
  <si>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</si>
  <si>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</si>
  <si>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</si>
  <si>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</si>
  <si>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</si>
  <si>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</si>
  <si>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</si>
  <si>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</si>
  <si>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</si>
  <si>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</si>
  <si>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</si>
  <si>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</si>
  <si>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</si>
  <si>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</si>
  <si>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</si>
  <si>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</si>
  <si>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</si>
  <si>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</si>
  <si>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</si>
  <si>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</si>
  <si>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</si>
  <si>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</si>
  <si>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</si>
  <si>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</si>
  <si>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</si>
  <si>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</si>
  <si>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</si>
  <si>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</si>
  <si>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</si>
  <si>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</si>
  <si>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</si>
  <si>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</si>
  <si>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</si>
  <si>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</si>
  <si>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</si>
  <si>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</si>
  <si>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</si>
  <si>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</si>
  <si>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</si>
  <si>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</si>
  <si>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</si>
  <si>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</si>
  <si>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</si>
  <si>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</si>
  <si>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</si>
  <si>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</si>
  <si>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</si>
  <si>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</si>
  <si>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</si>
  <si>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</si>
  <si>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</si>
  <si>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</si>
  <si>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</si>
  <si>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</si>
  <si>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</si>
  <si>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</si>
  <si>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</si>
  <si>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</si>
  <si>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</si>
  <si>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</si>
  <si>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</si>
  <si>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</si>
  <si>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</si>
  <si>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</si>
  <si>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</si>
  <si>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</si>
  <si>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</si>
  <si>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</si>
  <si>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</si>
  <si>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</si>
  <si>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</si>
  <si>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</si>
  <si>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</si>
  <si>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</si>
  <si>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</si>
  <si>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</si>
  <si>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</si>
  <si>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</si>
  <si>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</si>
  <si>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</si>
  <si>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</si>
  <si>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</si>
  <si>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</si>
  <si>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</si>
  <si>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</si>
  <si>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</si>
  <si>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</si>
  <si>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</si>
  <si>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</si>
  <si>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</si>
  <si>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</si>
  <si>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</si>
  <si>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</si>
  <si>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</si>
  <si>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</si>
  <si>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</si>
  <si>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</si>
  <si>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</si>
  <si>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</si>
  <si>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</si>
  <si>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</si>
  <si>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</si>
  <si>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</si>
  <si>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</si>
  <si>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</si>
  <si>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</si>
  <si>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</si>
  <si>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</si>
  <si>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</si>
  <si>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</si>
  <si>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</si>
  <si>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</si>
  <si>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</si>
  <si>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</si>
  <si>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</si>
  <si>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</si>
  <si>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</si>
  <si>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</si>
  <si>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</si>
  <si>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</si>
  <si>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</si>
  <si>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</si>
  <si>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</si>
  <si>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</si>
  <si>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</si>
  <si>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</si>
  <si>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</si>
  <si>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</si>
  <si>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</si>
  <si>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</si>
  <si>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</si>
  <si>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</si>
  <si>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</si>
  <si>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</si>
  <si>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</si>
  <si>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</si>
  <si>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</si>
  <si>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</si>
  <si>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</si>
  <si>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</si>
  <si>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</si>
  <si>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</si>
  <si>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</si>
  <si>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</si>
  <si>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</si>
  <si>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</si>
  <si>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</si>
  <si>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</si>
  <si>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</si>
  <si>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</si>
  <si>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</si>
  <si>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</si>
  <si>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</si>
  <si>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</si>
  <si>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</si>
  <si>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</si>
  <si>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</si>
  <si>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</si>
  <si>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</si>
  <si>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</si>
  <si>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</si>
  <si>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</si>
  <si>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</si>
  <si>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</si>
  <si>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</si>
  <si>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</si>
  <si>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</si>
  <si>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885</t>
  </si>
  <si>
    <t>884</t>
  </si>
  <si>
    <t>518</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</si>
  <si>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</si>
  <si>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</si>
  <si>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</si>
  <si>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</si>
  <si>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</si>
  <si>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</si>
  <si>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</si>
  <si>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</si>
  <si>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</si>
  <si>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</si>
  <si>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</si>
  <si>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</si>
  <si>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</si>
  <si>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</si>
  <si>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</si>
  <si>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</si>
  <si>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</si>
  <si>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</si>
  <si>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</si>
  <si>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Insgesamt                   </t>
  </si>
  <si>
    <t xml:space="preserve"> Eurozone                   </t>
  </si>
  <si>
    <t>x</t>
  </si>
  <si>
    <t>Büro- u. automat. Datenverarbeitungsmasch.</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</si>
  <si>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</si>
  <si>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</si>
  <si>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</si>
  <si>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</si>
  <si>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</si>
  <si>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</si>
  <si>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</si>
  <si>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</si>
  <si>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</si>
  <si>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</si>
  <si>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</si>
  <si>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</si>
  <si>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</si>
  <si>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</si>
  <si>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</si>
  <si>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EU-Länder
(EU-27)</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</si>
  <si>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</si>
  <si>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</si>
  <si>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</si>
  <si>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</si>
  <si>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Erdteil
Herstellungsland</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</si>
  <si>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</si>
  <si>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</si>
  <si>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</si>
  <si>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</si>
  <si>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</si>
  <si>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</si>
  <si>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</si>
  <si>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</si>
  <si>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</si>
  <si>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</si>
  <si>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</si>
  <si>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</si>
  <si>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</si>
  <si>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</si>
  <si>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</si>
  <si>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</si>
  <si>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</si>
  <si>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</si>
  <si>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</si>
  <si>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</si>
  <si>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</si>
  <si>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</si>
  <si>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</si>
  <si>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</si>
  <si>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</si>
  <si>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</si>
  <si>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</si>
  <si>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</si>
  <si>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</si>
  <si>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</si>
  <si>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</si>
  <si>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</si>
  <si>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</si>
  <si>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</si>
  <si>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</si>
  <si>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</si>
  <si>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</si>
  <si>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</si>
  <si>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</si>
  <si>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</si>
  <si>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</si>
  <si>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</si>
  <si>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</si>
  <si>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</si>
  <si>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</si>
  <si>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</si>
  <si>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</si>
  <si>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</si>
  <si>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</si>
  <si>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</si>
  <si>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</si>
  <si>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</si>
  <si>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</si>
  <si>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</si>
  <si>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</si>
  <si>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</si>
  <si>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</si>
  <si>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</si>
  <si>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</si>
  <si>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</si>
  <si>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</si>
  <si>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</si>
  <si>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</si>
  <si>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</si>
  <si>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</si>
  <si>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</si>
  <si>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</si>
  <si>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</si>
  <si>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</si>
  <si>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</si>
  <si>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</si>
  <si>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</si>
  <si>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</si>
  <si>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</si>
  <si>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</si>
  <si>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</si>
  <si>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</si>
  <si>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</si>
  <si>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</si>
  <si>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</si>
  <si>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</si>
  <si>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</si>
  <si>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</si>
  <si>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</si>
  <si>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</si>
  <si>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</si>
  <si>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</si>
  <si>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</si>
  <si>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</si>
  <si>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</si>
  <si>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</si>
  <si>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</si>
  <si>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</si>
  <si>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</si>
  <si>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</si>
  <si>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</si>
  <si>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</si>
  <si>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</si>
  <si>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</si>
  <si>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</si>
  <si>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</si>
  <si>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</si>
  <si>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</si>
  <si>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</si>
  <si>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</si>
  <si>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</si>
  <si>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</si>
  <si>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</si>
  <si>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</si>
  <si>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</si>
  <si>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</si>
  <si>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</si>
  <si>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</si>
  <si>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</si>
  <si>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</si>
  <si>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</si>
  <si>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</si>
  <si>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</si>
  <si>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</si>
  <si>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</si>
  <si>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</si>
  <si>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</si>
  <si>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</si>
  <si>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t xml:space="preserve">Föderierte Staaten von Mikronesien </t>
  </si>
  <si>
    <t>Äthiopien</t>
  </si>
  <si>
    <t>Erdteil
Verbrauchsland</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</si>
  <si>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</si>
  <si>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</si>
  <si>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</si>
  <si>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</si>
  <si>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</si>
  <si>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</si>
  <si>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</si>
  <si>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</si>
  <si>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</si>
  <si>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</si>
  <si>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</si>
  <si>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</si>
  <si>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</si>
  <si>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</si>
  <si>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</si>
  <si>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</si>
  <si>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</si>
  <si>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</si>
  <si>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</si>
  <si>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</si>
  <si>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</si>
  <si>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</si>
  <si>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</si>
  <si>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</si>
  <si>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</si>
  <si>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</si>
  <si>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</si>
  <si>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</si>
  <si>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</si>
  <si>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</si>
  <si>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</si>
  <si>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</si>
  <si>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</si>
  <si>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</si>
  <si>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</si>
  <si>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</si>
  <si>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</si>
  <si>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</si>
  <si>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</si>
  <si>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</si>
  <si>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</si>
  <si>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</si>
  <si>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</si>
  <si>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</si>
  <si>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Noch: 18. Ausfuhr nach Ländern</t>
  </si>
  <si>
    <t>Saat- u. Pflanzgut, ausgen. Ölsaaten</t>
  </si>
  <si>
    <t>Garne aus Wolle o. anderen Tierhaaren</t>
  </si>
  <si>
    <t>Nr. der Syste-matik</t>
  </si>
  <si>
    <t xml:space="preserve">Nicht ermittelte Länder u. Gebiete  </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</si>
  <si>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</si>
  <si>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</si>
  <si>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</si>
  <si>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</si>
  <si>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</si>
  <si>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</si>
  <si>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</si>
  <si>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</si>
  <si>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</si>
  <si>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</si>
  <si>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</si>
  <si>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</si>
  <si>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</si>
  <si>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</si>
  <si>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</si>
  <si>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</si>
  <si>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</si>
  <si>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</si>
  <si>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</si>
  <si>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</si>
  <si>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</si>
  <si>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</si>
  <si>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</si>
  <si>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</si>
  <si>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</si>
  <si>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</si>
  <si>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</si>
  <si>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</si>
  <si>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</si>
  <si>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</si>
  <si>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</si>
  <si>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</si>
  <si>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</si>
  <si>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</si>
  <si>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</si>
  <si>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</si>
  <si>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</si>
  <si>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</si>
  <si>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</si>
  <si>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</si>
  <si>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</si>
  <si>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</si>
  <si>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</si>
  <si>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</si>
  <si>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</si>
  <si>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</si>
  <si>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</si>
  <si>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</si>
  <si>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</si>
  <si>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</si>
  <si>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</si>
  <si>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</si>
  <si>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</si>
  <si>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</si>
  <si>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</si>
  <si>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</si>
  <si>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</si>
  <si>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</si>
  <si>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</si>
  <si>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</si>
  <si>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</si>
  <si>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</si>
  <si>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</si>
  <si>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</si>
  <si>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</si>
  <si>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</si>
  <si>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</si>
  <si>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</si>
  <si>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</si>
  <si>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Herstellungsland</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</si>
  <si>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</si>
  <si>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</si>
  <si>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</si>
  <si>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</si>
  <si>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</si>
  <si>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</si>
  <si>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</si>
  <si>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</si>
  <si>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</si>
  <si>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</si>
  <si>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</si>
  <si>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</si>
  <si>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</si>
  <si>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</si>
  <si>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</si>
  <si>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</si>
  <si>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</si>
  <si>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</si>
  <si>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</si>
  <si>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</si>
  <si>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</si>
  <si>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</si>
  <si>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</si>
  <si>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zur Durchführung des Gesetzes über die Statistik des grenzüberschreitenden Warenverkehrs  (Außenhandelsstatistik - Durchführungsverordnung - AHStatDV) in der Fassung der Bekanntmachung vom  29. Juli 1994 (BGBl. I  S. 1993), zuletzt geändert durch Verordnung vom 24. November 2008 (BGBl. I S. 2238)</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</si>
  <si>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</si>
  <si>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r>
      <t xml:space="preserve">Die </t>
    </r>
    <r>
      <rPr>
        <b/>
        <sz val="9"/>
        <rFont val="Arial"/>
        <family val="2"/>
      </rPr>
      <t>Einfuhr</t>
    </r>
    <r>
      <rPr>
        <sz val="9"/>
        <rFont val="Arial"/>
        <family val="2"/>
      </rPr>
      <t xml:space="preserve"> in die Bundesrepublik Deutschland wird sowohl als Spezialhandel als auch als Generalhandel ausgewiesen. Aus erhebungstechnischen Gründen kann die Einfuhr in der Aufgliederung nach Bundesländern jedoch nur als</t>
    </r>
    <r>
      <rPr>
        <b/>
        <sz val="9"/>
        <rFont val="Arial"/>
        <family val="2"/>
      </rPr>
      <t xml:space="preserve"> Generalhandel</t>
    </r>
    <r>
      <rPr>
        <sz val="9"/>
        <rFont val="Arial"/>
        <family val="2"/>
      </rPr>
      <t xml:space="preserve"> nachgewiesen werden und enthält alle in das Erhebungsgebiet eingehenden Waren mit Ausnahme der Waren der Durchfuhr und des Zwischenauslandsverkehrs.</t>
    </r>
  </si>
  <si>
    <r>
      <t>Ab dem Jahr 2003 enthalten die Ergebnisse</t>
    </r>
    <r>
      <rPr>
        <b/>
        <sz val="9"/>
        <rFont val="Arial"/>
        <family val="2"/>
      </rPr>
      <t xml:space="preserve"> </t>
    </r>
    <r>
      <rPr>
        <sz val="9"/>
        <rFont val="Arial"/>
        <family val="2"/>
      </rPr>
      <t>monatliche Zuschätzungen für Antwortausfälle und Befreiungen (EGW-Position 904). Sie werden  ausschließlich für die Ergebnisse des Intrahandels (Handel mit EU-Ländern) ermittelt und sind in den entsprechenden Länderergebnissen enthalten.</t>
    </r>
  </si>
  <si>
    <t>Ab Januar 2009 erfolgt die Erfassung der Rückwaren und Ersatzlieferungen (EGW-Positionen 901 und 903). Diese Angaben sind im Insgesamt enthalten.</t>
  </si>
  <si>
    <t>TL</t>
  </si>
  <si>
    <t>Kirgisische Republik</t>
  </si>
  <si>
    <t>Falklandinseln (Malwinen)</t>
  </si>
  <si>
    <t>QU</t>
  </si>
  <si>
    <t>Nicht ermittelte Länder</t>
  </si>
  <si>
    <t xml:space="preserve"> und Gebiete</t>
  </si>
  <si>
    <t xml:space="preserve"> Nicht ermittelte Länder und Gebiete</t>
  </si>
  <si>
    <t xml:space="preserve">  3. Ausfuhr von ausgewählten Enderzeugnissen im 2. Vierteljahr 2010</t>
  </si>
  <si>
    <t xml:space="preserve">  4. Einfuhr von ausgewählten Enderzeugnissen im 2. Vierteljahr 2010</t>
  </si>
  <si>
    <t xml:space="preserve">  5. Ausfuhr im 2. Vierteljahr 2010 nach ausgewählten Ländern </t>
  </si>
  <si>
    <t xml:space="preserve">  6. Einfuhr im 2. Vierteljahr 2010 nach ausgewählten Ländern </t>
  </si>
  <si>
    <t xml:space="preserve">  7. Außenhandel mit den EU-Ländern (EU-27) im 2. Vierteljahr 2010</t>
  </si>
  <si>
    <t xml:space="preserve">  1. Übersicht über den Außenhandel im 2. Vierteljahr 2010</t>
  </si>
  <si>
    <t xml:space="preserve">  2. Ausfuhr im 2. Vierteljahr 2010 nach Warengruppen und ausgewählten Warenuntergruppen</t>
  </si>
  <si>
    <t xml:space="preserve">  3. Einfuhr im 2. Vierteljahr 2010 nach Warengruppen und ausgewählten Warenuntergruppen</t>
  </si>
  <si>
    <t xml:space="preserve">  4. Ausfuhr im 1. bis 2. Vierteljahr 2010 nach Warengruppen und ausgewählten </t>
  </si>
  <si>
    <t xml:space="preserve">  5. Einfuhr im 1. bis 2. Vierteljahr 2010 nach Warengruppen und ausgewählten </t>
  </si>
  <si>
    <t xml:space="preserve">  6. Ausfuhr im 2. Vierteljahr 2010 nach ausgewählten Ländern in der Reihenfolge</t>
  </si>
  <si>
    <t xml:space="preserve">  7. Einfuhr im 2. Vierteljahr 2010 nach ausgewählten Ländern in der Reihenfolge</t>
  </si>
  <si>
    <t xml:space="preserve">  8. Ausfuhr im 1. bis 2. Vierteljahr 2010 nach ausgewählten Ländern in der Reihenfolge</t>
  </si>
  <si>
    <t xml:space="preserve">  9. Einfuhr im 1. bis 2. Vierteljahr 2010 nach ausgewählten Ländern in der Reihenfolge</t>
  </si>
  <si>
    <t>12. Ausfuhr im 2. Vierteljahr 2010 nach Erdteilen, Ländergruppen und Warengruppen</t>
  </si>
  <si>
    <t>13. Einfuhr im 2. Vierteljahr 2010 nach Erdteilen, Ländergruppen und Warengruppen</t>
  </si>
  <si>
    <t>14. Ausfuhr im 1. bis 2. Vierteljahr 2010 nach Erdteilen, Ländergruppen und Warengruppen</t>
  </si>
  <si>
    <t>15. Einfuhr im 1. bis 2. Vierteljahr 2010 nach Erdteilen, Ländergruppen und Warengruppen</t>
  </si>
  <si>
    <t>20. Ausfuhr Januar 2008 bis Juni 2010 nach Warengruppen</t>
  </si>
  <si>
    <t>21. Einfuhr Januar 2008 bis Juni 2010 nach Warengruppen</t>
  </si>
  <si>
    <t>22. Ausfuhr Januar 2008 bis Juni 2010 nach Erdteilen</t>
  </si>
  <si>
    <t>23. Einfuhr Januar 2008 bis Juni 2010 nach Erdteilen</t>
  </si>
  <si>
    <t xml:space="preserve">  1. Ausfuhr Januar 2009 bis Juni 2010</t>
  </si>
  <si>
    <t xml:space="preserve">  2. Einfuhr Januar 2009 bis Juni 2010</t>
  </si>
  <si>
    <t>Stand: Januar 2010</t>
  </si>
  <si>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 10) 
Aufgehoben mit Wirkung vom 1. Januar 2010, sie gilt weiterhin für Daten, die Bezugszeiträume vor dem 1. Januar 2010 betreffen.</t>
  </si>
  <si>
    <r>
      <t>Das Thüringer Landesamt veröffentlicht endgültige Jahresergebnisse ab dem Berichtsjahr 2001 im Statistischen Bericht „Aus- und Einfuhr in Thüringen - endgültige Ergebnisse -“ unter der Bestellnummer 07</t>
    </r>
    <r>
      <rPr>
        <sz val="9"/>
        <rFont val="Arial"/>
        <family val="2"/>
      </rPr>
      <t> </t>
    </r>
    <r>
      <rPr>
        <sz val="9"/>
        <rFont val="Arial"/>
        <family val="2"/>
      </rPr>
      <t>302.</t>
    </r>
  </si>
  <si>
    <t>2. Vj. 2010</t>
  </si>
  <si>
    <t>1. Vj. 2010</t>
  </si>
  <si>
    <t>2. Vj. 2009</t>
  </si>
  <si>
    <r>
      <t xml:space="preserve">  1. Übersicht über den Außenhandel im 2. Vierteljahr 2010</t>
    </r>
    <r>
      <rPr>
        <b/>
        <vertAlign val="superscript"/>
        <sz val="11"/>
        <rFont val="Arial"/>
        <family val="2"/>
      </rPr>
      <t>*)</t>
    </r>
  </si>
  <si>
    <t>Nr. der Syste-    matik</t>
  </si>
  <si>
    <t>Warengruppe                                                                        Warenuntergruppe</t>
  </si>
  <si>
    <t xml:space="preserve">Kakao und Kakaoerzeugnisse               </t>
  </si>
  <si>
    <t xml:space="preserve">Fleisch und Fleischwaren                 </t>
  </si>
  <si>
    <t xml:space="preserve">Rohkautschuk                             </t>
  </si>
  <si>
    <t xml:space="preserve">Steine und Erden, a.n.g.                 </t>
  </si>
  <si>
    <t xml:space="preserve">Schnittholz                              </t>
  </si>
  <si>
    <t xml:space="preserve">Kautschuk, bearbeitet                    </t>
  </si>
  <si>
    <t xml:space="preserve">Stäbe und Profile aus Eisen oder Stahl   </t>
  </si>
  <si>
    <t xml:space="preserve">Chemische Vorerzeugnisse, a.n.g.         </t>
  </si>
  <si>
    <t xml:space="preserve">Papier und Pappe                         </t>
  </si>
  <si>
    <t xml:space="preserve">Personenkraftwagen und Wohnmobile        </t>
  </si>
  <si>
    <t xml:space="preserve">Waren aus Kunststoffen                   </t>
  </si>
  <si>
    <t xml:space="preserve">Gemüsezubereitungen und Gemüsekonserven  </t>
  </si>
  <si>
    <t xml:space="preserve">Erdöl und Erdgas                         </t>
  </si>
  <si>
    <t xml:space="preserve">Rohstoffe, auch Abfälle, a.n.g.          </t>
  </si>
  <si>
    <t>Abfälle und Schrott, aus Eisen oder Stahl</t>
  </si>
  <si>
    <t xml:space="preserve">Kunststoffe                              </t>
  </si>
  <si>
    <t xml:space="preserve">Möbel                                    </t>
  </si>
  <si>
    <t xml:space="preserve">Eisen-, Blech- und Metallwaren, a.n.g.   </t>
  </si>
  <si>
    <t>Backwaren und andere Zubereitungen aus Getreide</t>
  </si>
  <si>
    <t>Abfälle von Gespinstwaren, Lumpen</t>
  </si>
  <si>
    <t>Halbstoffe aus zellulosehaltigen Faserstoffen</t>
  </si>
  <si>
    <t>Fahrgestelle, Karosserien, Motoren für Kfz</t>
  </si>
  <si>
    <t>Gemüse und sonstige Küchengewächse, frisch</t>
  </si>
  <si>
    <t xml:space="preserve">  3. Einfuhr im 2. Vierteljahr 2010 nach Warengruppen und ausge </t>
  </si>
  <si>
    <t>590</t>
  </si>
  <si>
    <t>345</t>
  </si>
  <si>
    <t>829</t>
  </si>
  <si>
    <t xml:space="preserve">  4. Ausfuhr im 1. bis 2. Vierteljahr 2010 nach Warengruppen und  </t>
  </si>
  <si>
    <t xml:space="preserve">  5. Einfuhr im 1. bis 2. Vierteljahr 2010 nach Warengruppen und  </t>
  </si>
  <si>
    <t xml:space="preserve">  6. Ausfuhr im 2. Vierteljahr 2010 nach ausgewählten Ländern in der Reihenfolge ihrer Anteile </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</si>
  <si>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</si>
  <si>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</si>
  <si>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</si>
  <si>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</si>
  <si>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</si>
  <si>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</si>
  <si>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</si>
  <si>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</si>
  <si>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</si>
  <si>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</si>
  <si>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</si>
  <si>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</si>
  <si>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Schweden                                </t>
  </si>
  <si>
    <t xml:space="preserve">  7. Einfuhr im 2. Vierteljahr 2010 nach ausgewählten Ländern in der Reihenfolge ihrer Anteile </t>
  </si>
  <si>
    <t xml:space="preserve">Slowakei                                </t>
  </si>
  <si>
    <t xml:space="preserve">Japan                                   </t>
  </si>
  <si>
    <r>
      <t xml:space="preserve">Warengruppe
</t>
    </r>
    <r>
      <rPr>
        <vertAlign val="superscript"/>
        <sz val="10"/>
        <rFont val="Arial"/>
        <family val="2"/>
      </rPr>
      <t xml:space="preserve"> ______</t>
    </r>
    <r>
      <rPr>
        <sz val="10"/>
        <rFont val="Arial"/>
        <family val="2"/>
      </rPr>
      <t xml:space="preserve">
Erdteil
Ländergruppe</t>
    </r>
  </si>
  <si>
    <t>1. Vj. bis 2. Vj.
2010</t>
  </si>
  <si>
    <t>Veränderung gegenüber
1. Vj. bis 2. Vj.
2009</t>
  </si>
  <si>
    <t xml:space="preserve">  8. Ausfuhr im 1. bis 2. Vierteljahr 2010 nach ausgewählten Ländern in der Reihenfolge ihrer Anteile </t>
  </si>
  <si>
    <t xml:space="preserve">  9. Einfuhr im 1. bis 2. Vierteljahr 2010 nach ausgewählten Ländern in der Reihenfolge ihrer Anteile </t>
  </si>
  <si>
    <t xml:space="preserve">Volksrepublik China </t>
  </si>
  <si>
    <t>Erdteil                                                        Ländergruppe</t>
  </si>
  <si>
    <t>1. Vj. bis 2. Vj. 2010</t>
  </si>
  <si>
    <t>Veränderung gegenüber       2. Vj. 2009                   in %</t>
  </si>
  <si>
    <t>Veränderung gegenüber          1. Vj. bis 2. Vj.         2009                   in %</t>
  </si>
  <si>
    <t>Ernährungs-                 wirtschaft</t>
  </si>
  <si>
    <t xml:space="preserve">Einfuhr               </t>
  </si>
  <si>
    <r>
      <t>13. Einfuhr im 2. Vierteljahr 2010 nach Erdteilen, Ländergruppen und Warengruppen</t>
    </r>
    <r>
      <rPr>
        <b/>
        <vertAlign val="superscript"/>
        <sz val="11"/>
        <rFont val="Arial"/>
        <family val="2"/>
      </rPr>
      <t>*)</t>
    </r>
  </si>
  <si>
    <r>
      <t>14. Ausfuhr im 1. bis 2. Vierteljahr 2010 nach Erdteilen, Ländergruppen und Warengruppen</t>
    </r>
    <r>
      <rPr>
        <b/>
        <vertAlign val="superscript"/>
        <sz val="11"/>
        <rFont val="Arial"/>
        <family val="2"/>
      </rPr>
      <t>*)</t>
    </r>
  </si>
  <si>
    <r>
      <t>15. Einfuhr im 1. bis 2. Vierteljahr 2010 nach Erdteilen, Ländergruppen und Warengruppen</t>
    </r>
    <r>
      <rPr>
        <b/>
        <vertAlign val="superscript"/>
        <sz val="11"/>
        <rFont val="Arial"/>
        <family val="2"/>
      </rPr>
      <t>*)</t>
    </r>
  </si>
  <si>
    <t>Veränderung gegenüber
1. Vj. bis 2. Vj. 2009
in %</t>
  </si>
  <si>
    <t>Veränderung gegenüber
2. Vj. 2009
in %</t>
  </si>
  <si>
    <t>Australien, Ozeanien
 und übrige Gebiete</t>
  </si>
  <si>
    <t>Jahr                      Monat</t>
  </si>
  <si>
    <t>Genuss- mittel</t>
  </si>
  <si>
    <t>Vor-
erzeug-
nisse</t>
  </si>
  <si>
    <t>End-
erzeug-
nisse</t>
  </si>
  <si>
    <t>lebende
Tiere</t>
  </si>
  <si>
    <t>Genuss-
mittel</t>
  </si>
  <si>
    <r>
      <t>21. Einfuhr Januar 2008 bis Juni 2010 nach Warengruppen</t>
    </r>
    <r>
      <rPr>
        <b/>
        <vertAlign val="superscript"/>
        <sz val="11"/>
        <rFont val="Arial"/>
        <family val="2"/>
      </rPr>
      <t>*)</t>
    </r>
  </si>
  <si>
    <r>
      <t>20. Ausfuhr Januar 2008 bis Juni 2010 nach Warengruppen</t>
    </r>
    <r>
      <rPr>
        <b/>
        <vertAlign val="superscript"/>
        <sz val="11"/>
        <rFont val="Arial"/>
        <family val="2"/>
      </rPr>
      <t>*)</t>
    </r>
  </si>
  <si>
    <t>Ausfuhr
insgesamt</t>
  </si>
  <si>
    <t>darunter         EU-Länder    (EU-27)</t>
  </si>
  <si>
    <r>
      <t>23. Einfuhr Januar 2008 bis Juni 2010 nach Erdteilen</t>
    </r>
    <r>
      <rPr>
        <b/>
        <vertAlign val="superscript"/>
        <sz val="11"/>
        <rFont val="Arial"/>
        <family val="2"/>
      </rPr>
      <t>*)</t>
    </r>
  </si>
  <si>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</si>
  <si>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</si>
  <si>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</si>
  <si>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</si>
  <si>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</si>
  <si>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</si>
  <si>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</si>
  <si>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</si>
  <si>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</si>
  <si>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</si>
  <si>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</si>
  <si>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</si>
  <si>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</si>
  <si>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</si>
  <si>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</si>
  <si>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</si>
  <si>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</si>
  <si>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</si>
  <si>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</si>
  <si>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</si>
  <si>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</si>
  <si>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</si>
  <si>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</si>
  <si>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</si>
  <si>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</si>
  <si>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</si>
  <si>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</si>
  <si>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</si>
  <si>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 xml:space="preserve">sonstige Enderzeugnisse                                   </t>
  </si>
  <si>
    <t>Grafik 4, Seite 8:</t>
  </si>
  <si>
    <t>Aus Tabelle 9, Sp. 5</t>
  </si>
  <si>
    <t>Grafik 5, Seite 9:</t>
  </si>
  <si>
    <t>aus Tabelle 4, Sp. 0&amp;1</t>
  </si>
  <si>
    <t xml:space="preserve">Spanien </t>
  </si>
  <si>
    <t xml:space="preserve">Schweiz </t>
  </si>
  <si>
    <t xml:space="preserve">Belgien </t>
  </si>
  <si>
    <t xml:space="preserve">Niederlande </t>
  </si>
  <si>
    <t xml:space="preserve">Polen </t>
  </si>
  <si>
    <t xml:space="preserve">Tschechische Republik </t>
  </si>
  <si>
    <t xml:space="preserve">Italien </t>
  </si>
  <si>
    <t>Grafik 6, Seite 9:</t>
  </si>
  <si>
    <t>aus Tabelle 5, Sp. 0&amp;1</t>
  </si>
  <si>
    <t xml:space="preserve">Japan </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</si>
  <si>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</si>
  <si>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</si>
  <si>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</si>
  <si>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</si>
  <si>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</si>
  <si>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</si>
  <si>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</si>
  <si>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</si>
  <si>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</si>
  <si>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mess-, steuerungs- und regelungstechn. Erz.</t>
  </si>
  <si>
    <t>Geräte zur Elektrizitätserzg. und -verteilung</t>
  </si>
  <si>
    <t xml:space="preserve">Stand: Januar 2010             </t>
  </si>
  <si>
    <t>*) Für Antwortausfälle und Befreiungen sind Zuschätzungen bei den EU-Ländern und im Insgesamt enthalten, 
ab 2009 in den Regionalangaben und im Insgesamt auch Rückwaren und Ersatzlieferungen.</t>
  </si>
  <si>
    <t xml:space="preserve">  2. Ausfuhr im 2. Vierteljahr 2010 nach Warengruppen und ausge </t>
  </si>
  <si>
    <t>Halb-
waren</t>
  </si>
  <si>
    <t>Roh-
stoffe</t>
  </si>
  <si>
    <r>
      <t>22. Ausfuhr Januar 2008 bis Juni 2010 nach Erdteilen</t>
    </r>
    <r>
      <rPr>
        <b/>
        <vertAlign val="superscript"/>
        <sz val="11"/>
        <rFont val="Arial"/>
        <family val="2"/>
      </rPr>
      <t>*)</t>
    </r>
  </si>
  <si>
    <t>Australien,
Ozeanien und
 übrige Gebiete</t>
  </si>
  <si>
    <t xml:space="preserve">Australien, Ozeanien
 und übrige Gebiete       </t>
  </si>
  <si>
    <t>Australien,
Ozeanien und
übrige Gebiete</t>
  </si>
  <si>
    <r>
      <t>12. Ausfuhr im 2. Vierteljahr 2010 nach Erdteilen, Ländergruppen und Warengruppen</t>
    </r>
    <r>
      <rPr>
        <b/>
        <vertAlign val="superscript"/>
        <sz val="11"/>
        <color indexed="8"/>
        <rFont val="Arial"/>
        <family val="2"/>
      </rPr>
      <t>*)</t>
    </r>
  </si>
  <si>
    <t xml:space="preserve">18a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</si>
  <si>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</si>
  <si>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</si>
  <si>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</si>
  <si>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</si>
  <si>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</si>
  <si>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</si>
  <si>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</si>
  <si>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</si>
  <si>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</si>
  <si>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</si>
  <si>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</si>
  <si>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</si>
  <si>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</si>
  <si>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</si>
  <si>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</si>
  <si>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</si>
  <si>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</si>
  <si>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</si>
  <si>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</si>
  <si>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</si>
  <si>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</si>
  <si>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</si>
  <si>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</si>
  <si>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</si>
  <si>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</si>
  <si>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</si>
  <si>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</si>
  <si>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</si>
  <si>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</si>
  <si>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</si>
  <si>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</si>
  <si>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</si>
  <si>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</si>
  <si>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2. Vierteljahr 2010 - vorläufige Ergebnisse -</t>
  </si>
  <si>
    <t>Erscheinungsweise: vierteljährlich</t>
  </si>
  <si>
    <t>• Die Datei ist gespeichert im Format EXCEL für MS Windows XP</t>
  </si>
  <si>
    <r>
      <t>Copyright</t>
    </r>
    <r>
      <rPr>
        <sz val="10"/>
        <rFont val="Arial"/>
        <family val="2"/>
      </rPr>
      <t>: Thüringer Landesamt für Statistik, Erfurt, 2010</t>
    </r>
  </si>
</sst>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s>
  <fonts count="74">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vertAlign val="superscript"/>
      <sz val="11"/>
      <color indexed="8"/>
      <name val="Arial"/>
      <family val="2"/>
    </font>
    <font>
      <sz val="19"/>
      <color indexed="8"/>
      <name val="Arial"/>
      <family val="0"/>
    </font>
    <font>
      <sz val="9"/>
      <color indexed="8"/>
      <name val="Arial"/>
      <family val="0"/>
    </font>
    <font>
      <b/>
      <sz val="10"/>
      <color indexed="8"/>
      <name val="Arial"/>
      <family val="0"/>
    </font>
    <font>
      <sz val="8.25"/>
      <color indexed="8"/>
      <name val="Arial"/>
      <family val="0"/>
    </font>
    <font>
      <sz val="11.25"/>
      <color indexed="8"/>
      <name val="Arial"/>
      <family val="0"/>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b/>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b/>
      <sz val="10"/>
      <color theme="1"/>
      <name val="Arial"/>
      <family val="2"/>
    </font>
    <font>
      <b/>
      <sz val="11"/>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54"/>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thin"/>
      <right style="hair"/>
      <top style="hair"/>
      <bottom style="hair"/>
    </border>
    <border>
      <left style="hair"/>
      <right>
        <color indexed="63"/>
      </right>
      <top>
        <color indexed="63"/>
      </top>
      <bottom>
        <color indexed="63"/>
      </bottom>
    </border>
    <border>
      <left style="hair"/>
      <right style="hair"/>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hair"/>
      <right style="hair"/>
      <top>
        <color indexed="63"/>
      </top>
      <bottom>
        <color indexed="63"/>
      </bottom>
    </border>
    <border>
      <left style="thin"/>
      <right>
        <color indexed="63"/>
      </right>
      <top style="thin"/>
      <bottom>
        <color indexed="63"/>
      </bottom>
    </border>
    <border>
      <left style="hair"/>
      <right style="hair"/>
      <top style="hair"/>
      <bottom>
        <color indexed="63"/>
      </bottom>
    </border>
    <border>
      <left style="hair"/>
      <right>
        <color indexed="63"/>
      </right>
      <top style="thin"/>
      <bottom style="hair"/>
    </border>
    <border>
      <left style="hair"/>
      <right>
        <color indexed="63"/>
      </right>
      <top style="hair"/>
      <bottom>
        <color indexed="63"/>
      </bottom>
    </border>
    <border>
      <left>
        <color indexed="63"/>
      </left>
      <right style="hair"/>
      <top>
        <color indexed="63"/>
      </top>
      <bottom style="thin"/>
    </border>
    <border>
      <left>
        <color indexed="63"/>
      </left>
      <right style="hair"/>
      <top style="hair"/>
      <bottom>
        <color indexed="63"/>
      </bottom>
    </border>
    <border>
      <left style="thin"/>
      <right style="hair"/>
      <top style="thin"/>
      <bottom style="hair"/>
    </border>
    <border>
      <left style="hair"/>
      <right style="hair"/>
      <top style="thin"/>
      <bottom style="hair"/>
    </border>
    <border>
      <left style="hair"/>
      <right style="hair"/>
      <top>
        <color indexed="63"/>
      </top>
      <bottom style="thin"/>
    </border>
    <border>
      <left>
        <color indexed="63"/>
      </left>
      <right>
        <color indexed="63"/>
      </right>
      <top style="hair"/>
      <bottom>
        <color indexed="63"/>
      </bottom>
    </border>
    <border>
      <left style="thin"/>
      <right style="hair"/>
      <top style="hair"/>
      <bottom>
        <color indexed="63"/>
      </bottom>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18" fillId="0" borderId="0" applyNumberFormat="0" applyFill="0" applyBorder="0" applyAlignment="0" applyProtection="0"/>
    <xf numFmtId="169"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547">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0" fontId="2" fillId="0" borderId="0" xfId="0"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0" xfId="0" applyBorder="1" applyAlignment="1">
      <alignment horizontal="center"/>
    </xf>
    <xf numFmtId="0" fontId="3" fillId="0" borderId="0" xfId="0" applyFont="1" applyAlignment="1">
      <alignment/>
    </xf>
    <xf numFmtId="0" fontId="0" fillId="0" borderId="0" xfId="0" applyAlignment="1">
      <alignment horizontal="left"/>
    </xf>
    <xf numFmtId="49" fontId="4" fillId="0" borderId="0" xfId="0" applyNumberFormat="1" applyFont="1" applyAlignment="1">
      <alignment horizontal="righ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183" fontId="0" fillId="0" borderId="0" xfId="0" applyNumberFormat="1" applyFill="1" applyAlignment="1">
      <alignment horizontal="right"/>
    </xf>
    <xf numFmtId="3" fontId="0" fillId="0" borderId="15" xfId="0" applyNumberFormat="1" applyBorder="1" applyAlignment="1">
      <alignment horizontal="center" vertical="center"/>
    </xf>
    <xf numFmtId="3" fontId="0" fillId="0" borderId="19" xfId="0" applyNumberFormat="1" applyBorder="1" applyAlignment="1">
      <alignment horizontal="center" vertical="center"/>
    </xf>
    <xf numFmtId="49" fontId="0" fillId="0" borderId="20" xfId="0" applyNumberFormat="1" applyBorder="1" applyAlignment="1">
      <alignment horizontal="center" vertical="center" wrapText="1"/>
    </xf>
    <xf numFmtId="3" fontId="0" fillId="0" borderId="21" xfId="0" applyNumberFormat="1" applyBorder="1" applyAlignment="1">
      <alignment horizontal="center" vertical="center"/>
    </xf>
    <xf numFmtId="49" fontId="0" fillId="0" borderId="22" xfId="0" applyNumberFormat="1" applyBorder="1" applyAlignment="1">
      <alignment horizontal="center" vertical="center"/>
    </xf>
    <xf numFmtId="0" fontId="9"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0"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3" xfId="0" applyFont="1" applyBorder="1" applyAlignment="1">
      <alignment horizontal="left"/>
    </xf>
    <xf numFmtId="0" fontId="4" fillId="0" borderId="23"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1"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0" fontId="12" fillId="0" borderId="0" xfId="0" applyFont="1" applyAlignment="1">
      <alignment horizontal="center" vertical="top"/>
    </xf>
    <xf numFmtId="49" fontId="0" fillId="0" borderId="13" xfId="0" applyNumberFormat="1" applyBorder="1" applyAlignment="1">
      <alignment horizontal="left"/>
    </xf>
    <xf numFmtId="49" fontId="0" fillId="0" borderId="24" xfId="0" applyNumberFormat="1" applyBorder="1" applyAlignment="1">
      <alignment horizontal="left"/>
    </xf>
    <xf numFmtId="0" fontId="0" fillId="0" borderId="24" xfId="0" applyBorder="1" applyAlignment="1">
      <alignment/>
    </xf>
    <xf numFmtId="3" fontId="0" fillId="0" borderId="25" xfId="0" applyNumberFormat="1" applyBorder="1" applyAlignment="1">
      <alignment horizontal="center" vertical="center"/>
    </xf>
    <xf numFmtId="3" fontId="0" fillId="0" borderId="17" xfId="0" applyNumberFormat="1" applyBorder="1" applyAlignment="1">
      <alignment horizontal="center" vertical="center"/>
    </xf>
    <xf numFmtId="3" fontId="0" fillId="0" borderId="26"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7" xfId="0" applyBorder="1" applyAlignment="1">
      <alignment/>
    </xf>
    <xf numFmtId="49" fontId="2" fillId="0" borderId="27" xfId="0" applyNumberFormat="1" applyFont="1" applyBorder="1" applyAlignment="1">
      <alignment/>
    </xf>
    <xf numFmtId="0" fontId="4" fillId="0" borderId="0" xfId="0" applyFont="1" applyAlignment="1">
      <alignment/>
    </xf>
    <xf numFmtId="0" fontId="11" fillId="0" borderId="0" xfId="0" applyFont="1" applyAlignment="1">
      <alignment horizontal="justify"/>
    </xf>
    <xf numFmtId="0" fontId="11" fillId="0" borderId="0" xfId="0" applyFont="1" applyAlignment="1">
      <alignment horizontal="justify" vertical="top" wrapText="1"/>
    </xf>
    <xf numFmtId="0" fontId="0" fillId="0" borderId="0" xfId="0" applyAlignment="1">
      <alignment vertical="center" wrapText="1"/>
    </xf>
    <xf numFmtId="0" fontId="4" fillId="0" borderId="0" xfId="0" applyFont="1" applyAlignment="1">
      <alignment horizontal="justify"/>
    </xf>
    <xf numFmtId="0" fontId="16" fillId="0" borderId="0" xfId="0" applyFont="1" applyAlignment="1">
      <alignment horizontal="justify"/>
    </xf>
    <xf numFmtId="0" fontId="0" fillId="0" borderId="0" xfId="0" applyAlignment="1">
      <alignment vertical="top" wrapText="1"/>
    </xf>
    <xf numFmtId="0" fontId="2" fillId="0" borderId="0" xfId="0" applyFont="1" applyAlignment="1">
      <alignment horizontal="justify"/>
    </xf>
    <xf numFmtId="0" fontId="11" fillId="0" borderId="0" xfId="0" applyFont="1" applyAlignment="1">
      <alignment/>
    </xf>
    <xf numFmtId="181" fontId="0" fillId="0" borderId="23"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05" fontId="2" fillId="0" borderId="0" xfId="0" applyNumberFormat="1" applyFont="1" applyAlignment="1">
      <alignment horizontal="right"/>
    </xf>
    <xf numFmtId="205" fontId="0" fillId="0" borderId="0" xfId="0" applyNumberFormat="1" applyAlignment="1">
      <alignment/>
    </xf>
    <xf numFmtId="210" fontId="2" fillId="0" borderId="0" xfId="0" applyNumberFormat="1" applyFont="1" applyAlignment="1">
      <alignment horizontal="right"/>
    </xf>
    <xf numFmtId="0" fontId="14" fillId="0" borderId="0" xfId="0" applyFont="1" applyAlignment="1">
      <alignment horizontal="right"/>
    </xf>
    <xf numFmtId="0" fontId="3" fillId="0" borderId="23" xfId="0" applyFont="1" applyBorder="1" applyAlignment="1">
      <alignment/>
    </xf>
    <xf numFmtId="0" fontId="6" fillId="0" borderId="0" xfId="0" applyFont="1" applyAlignment="1">
      <alignment horizontal="right"/>
    </xf>
    <xf numFmtId="0" fontId="19" fillId="0" borderId="0" xfId="0" applyFont="1" applyAlignment="1">
      <alignment horizontal="center"/>
    </xf>
    <xf numFmtId="0" fontId="0" fillId="0" borderId="25"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7" xfId="0" applyNumberFormat="1" applyFont="1" applyBorder="1" applyAlignment="1" quotePrefix="1">
      <alignment horizontal="right"/>
    </xf>
    <xf numFmtId="49" fontId="0" fillId="0" borderId="27" xfId="0" applyNumberFormat="1" applyFont="1" applyBorder="1" applyAlignment="1">
      <alignment horizontal="center"/>
    </xf>
    <xf numFmtId="49" fontId="2" fillId="0" borderId="27"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27" xfId="0" applyNumberFormat="1" applyFont="1" applyBorder="1" applyAlignment="1">
      <alignment/>
    </xf>
    <xf numFmtId="3" fontId="0" fillId="0" borderId="28"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0" xfId="0" applyNumberFormat="1" applyAlignment="1">
      <alignment/>
    </xf>
    <xf numFmtId="185" fontId="0" fillId="0" borderId="24" xfId="0" applyNumberFormat="1" applyBorder="1" applyAlignment="1">
      <alignment/>
    </xf>
    <xf numFmtId="185" fontId="2" fillId="0" borderId="18" xfId="0" applyNumberFormat="1" applyFont="1" applyBorder="1" applyAlignment="1">
      <alignment/>
    </xf>
    <xf numFmtId="185" fontId="0" fillId="0" borderId="18" xfId="0" applyNumberFormat="1" applyBorder="1" applyAlignment="1">
      <alignment/>
    </xf>
    <xf numFmtId="185" fontId="0" fillId="0" borderId="0" xfId="0" applyNumberFormat="1" applyBorder="1" applyAlignment="1">
      <alignment/>
    </xf>
    <xf numFmtId="0" fontId="2" fillId="0" borderId="12" xfId="0" applyFont="1" applyBorder="1" applyAlignment="1">
      <alignment horizontal="left" wrapText="1"/>
    </xf>
    <xf numFmtId="183" fontId="2" fillId="0" borderId="0" xfId="0" applyNumberFormat="1" applyFont="1" applyAlignment="1">
      <alignment/>
    </xf>
    <xf numFmtId="0" fontId="0" fillId="0" borderId="12" xfId="0" applyBorder="1" applyAlignment="1">
      <alignment/>
    </xf>
    <xf numFmtId="183" fontId="2" fillId="0" borderId="0" xfId="0" applyNumberFormat="1" applyFont="1" applyAlignment="1">
      <alignment horizontal="right"/>
    </xf>
    <xf numFmtId="0" fontId="2" fillId="0" borderId="0" xfId="0" applyFont="1" applyBorder="1" applyAlignment="1">
      <alignment/>
    </xf>
    <xf numFmtId="0" fontId="2" fillId="0" borderId="0" xfId="0" applyFont="1" applyAlignment="1">
      <alignment/>
    </xf>
    <xf numFmtId="0" fontId="12" fillId="0" borderId="0" xfId="0" applyFont="1" applyAlignment="1">
      <alignment horizontal="centerContinuous" vertical="top"/>
    </xf>
    <xf numFmtId="0" fontId="15"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3" fillId="0" borderId="18" xfId="0" applyFont="1" applyBorder="1" applyAlignment="1">
      <alignment/>
    </xf>
    <xf numFmtId="0" fontId="13" fillId="0" borderId="27" xfId="0" applyFont="1" applyBorder="1" applyAlignment="1">
      <alignment/>
    </xf>
    <xf numFmtId="0" fontId="6" fillId="0" borderId="18" xfId="0" applyFont="1" applyBorder="1" applyAlignment="1">
      <alignment/>
    </xf>
    <xf numFmtId="0" fontId="6" fillId="0" borderId="0" xfId="0" applyFont="1" applyBorder="1" applyAlignment="1">
      <alignment/>
    </xf>
    <xf numFmtId="0" fontId="14" fillId="0" borderId="18" xfId="0" applyFont="1" applyBorder="1" applyAlignment="1">
      <alignment/>
    </xf>
    <xf numFmtId="0" fontId="5" fillId="0" borderId="18" xfId="0" applyFont="1" applyBorder="1" applyAlignment="1">
      <alignment/>
    </xf>
    <xf numFmtId="0" fontId="14" fillId="0" borderId="0" xfId="0" applyFont="1" applyBorder="1" applyAlignment="1">
      <alignment/>
    </xf>
    <xf numFmtId="179" fontId="2" fillId="0" borderId="0" xfId="0" applyNumberFormat="1" applyFont="1" applyAlignment="1">
      <alignment/>
    </xf>
    <xf numFmtId="0" fontId="6" fillId="0" borderId="27"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3" fillId="0" borderId="0" xfId="0" applyFont="1" applyAlignment="1">
      <alignment/>
    </xf>
    <xf numFmtId="0" fontId="11" fillId="0" borderId="0" xfId="0" applyFont="1" applyAlignment="1">
      <alignment horizontal="center"/>
    </xf>
    <xf numFmtId="192" fontId="11" fillId="0" borderId="0" xfId="0" applyNumberFormat="1" applyFont="1" applyAlignment="1">
      <alignment/>
    </xf>
    <xf numFmtId="192" fontId="0" fillId="0" borderId="0" xfId="0" applyNumberFormat="1" applyAlignment="1">
      <alignment/>
    </xf>
    <xf numFmtId="0" fontId="11" fillId="0" borderId="0" xfId="0" applyFont="1" applyAlignment="1">
      <alignment vertical="top"/>
    </xf>
    <xf numFmtId="49" fontId="0" fillId="0" borderId="12" xfId="0" applyNumberFormat="1" applyFill="1" applyBorder="1" applyAlignment="1">
      <alignment/>
    </xf>
    <xf numFmtId="172" fontId="0" fillId="0" borderId="0" xfId="0" applyNumberFormat="1" applyAlignment="1">
      <alignment horizontal="right"/>
    </xf>
    <xf numFmtId="0" fontId="25" fillId="0" borderId="0" xfId="0" applyFont="1" applyFill="1" applyAlignment="1">
      <alignment horizontal="justify" vertical="top" wrapText="1"/>
    </xf>
    <xf numFmtId="0" fontId="11" fillId="0" borderId="0" xfId="0" applyFont="1" applyFill="1" applyAlignment="1">
      <alignment vertical="top" wrapText="1"/>
    </xf>
    <xf numFmtId="184" fontId="0" fillId="0" borderId="10" xfId="0" applyNumberFormat="1" applyBorder="1" applyAlignment="1">
      <alignment horizontal="center" vertical="center" wrapText="1"/>
    </xf>
    <xf numFmtId="0" fontId="0" fillId="0" borderId="24" xfId="0" applyBorder="1" applyAlignment="1">
      <alignment horizontal="left"/>
    </xf>
    <xf numFmtId="0" fontId="0" fillId="0" borderId="13" xfId="0" applyBorder="1" applyAlignment="1">
      <alignment horizontal="left"/>
    </xf>
    <xf numFmtId="185" fontId="0" fillId="0" borderId="18" xfId="0" applyNumberFormat="1" applyBorder="1" applyAlignment="1">
      <alignment horizontal="left"/>
    </xf>
    <xf numFmtId="179" fontId="2" fillId="0" borderId="0" xfId="0" applyNumberFormat="1" applyFont="1" applyAlignment="1">
      <alignment horizontal="right"/>
    </xf>
    <xf numFmtId="49" fontId="0" fillId="0" borderId="0" xfId="0" applyNumberFormat="1" applyFont="1" applyBorder="1" applyAlignment="1">
      <alignment/>
    </xf>
    <xf numFmtId="0" fontId="0" fillId="0" borderId="27" xfId="0" applyFont="1" applyBorder="1" applyAlignment="1">
      <alignment/>
    </xf>
    <xf numFmtId="49" fontId="0" fillId="0" borderId="0" xfId="0" applyNumberFormat="1" applyFont="1" applyAlignment="1">
      <alignment/>
    </xf>
    <xf numFmtId="49" fontId="0" fillId="0" borderId="12" xfId="0" applyNumberFormat="1" applyFont="1" applyBorder="1" applyAlignment="1">
      <alignment/>
    </xf>
    <xf numFmtId="0" fontId="0" fillId="0" borderId="0" xfId="0" applyBorder="1" applyAlignment="1">
      <alignment horizontal="right"/>
    </xf>
    <xf numFmtId="0" fontId="26" fillId="33" borderId="29" xfId="0" applyFont="1" applyFill="1" applyBorder="1" applyAlignment="1">
      <alignment horizontal="right"/>
    </xf>
    <xf numFmtId="0" fontId="0" fillId="34" borderId="29" xfId="0" applyFill="1" applyBorder="1" applyAlignment="1">
      <alignment/>
    </xf>
    <xf numFmtId="0" fontId="0" fillId="33" borderId="0" xfId="0" applyFill="1" applyAlignment="1">
      <alignment/>
    </xf>
    <xf numFmtId="0" fontId="26" fillId="35" borderId="0" xfId="0" applyFont="1" applyFill="1" applyAlignment="1">
      <alignment/>
    </xf>
    <xf numFmtId="0" fontId="26" fillId="33" borderId="0" xfId="0" applyFont="1" applyFill="1" applyAlignment="1">
      <alignment/>
    </xf>
    <xf numFmtId="0" fontId="26" fillId="35" borderId="0" xfId="0" applyFont="1" applyFill="1" applyAlignment="1">
      <alignment horizontal="center"/>
    </xf>
    <xf numFmtId="0" fontId="0" fillId="33" borderId="0" xfId="0" applyFill="1" applyAlignment="1">
      <alignment horizontal="right"/>
    </xf>
    <xf numFmtId="0" fontId="26" fillId="33" borderId="30" xfId="0" applyFont="1" applyFill="1" applyBorder="1" applyAlignment="1">
      <alignment horizontal="center"/>
    </xf>
    <xf numFmtId="0" fontId="26" fillId="33" borderId="31" xfId="0" applyFont="1" applyFill="1" applyBorder="1" applyAlignment="1">
      <alignment horizontal="center"/>
    </xf>
    <xf numFmtId="0" fontId="26" fillId="33" borderId="32" xfId="0" applyFont="1" applyFill="1" applyBorder="1" applyAlignment="1">
      <alignment horizontal="center"/>
    </xf>
    <xf numFmtId="0" fontId="26" fillId="33" borderId="33" xfId="0" applyFont="1" applyFill="1" applyBorder="1" applyAlignment="1">
      <alignment horizontal="center"/>
    </xf>
    <xf numFmtId="183" fontId="27" fillId="34" borderId="34" xfId="0" applyNumberFormat="1" applyFont="1" applyFill="1" applyBorder="1" applyAlignment="1">
      <alignment horizontal="right"/>
    </xf>
    <xf numFmtId="183" fontId="27" fillId="34" borderId="35" xfId="0" applyNumberFormat="1" applyFont="1" applyFill="1" applyBorder="1" applyAlignment="1">
      <alignment horizontal="right"/>
    </xf>
    <xf numFmtId="0" fontId="0" fillId="33" borderId="29" xfId="0" applyFill="1" applyBorder="1" applyAlignment="1">
      <alignment horizontal="center"/>
    </xf>
    <xf numFmtId="0" fontId="0" fillId="33" borderId="0" xfId="0" applyFill="1" applyAlignment="1">
      <alignment horizontal="left" indent="1"/>
    </xf>
    <xf numFmtId="0" fontId="26" fillId="33" borderId="36" xfId="0" applyFont="1" applyFill="1" applyBorder="1" applyAlignment="1">
      <alignment horizontal="center"/>
    </xf>
    <xf numFmtId="183" fontId="27" fillId="34" borderId="37" xfId="0" applyNumberFormat="1" applyFont="1" applyFill="1" applyBorder="1" applyAlignment="1">
      <alignment horizontal="right"/>
    </xf>
    <xf numFmtId="183" fontId="27" fillId="34" borderId="38" xfId="0" applyNumberFormat="1" applyFont="1" applyFill="1" applyBorder="1" applyAlignment="1">
      <alignment horizontal="right"/>
    </xf>
    <xf numFmtId="0" fontId="0" fillId="33" borderId="0" xfId="0" applyFill="1" applyAlignment="1">
      <alignment horizontal="center"/>
    </xf>
    <xf numFmtId="0" fontId="26" fillId="33" borderId="39" xfId="0" applyFont="1" applyFill="1" applyBorder="1" applyAlignment="1">
      <alignment horizontal="center"/>
    </xf>
    <xf numFmtId="183" fontId="27" fillId="34" borderId="40" xfId="0" applyNumberFormat="1" applyFont="1" applyFill="1" applyBorder="1" applyAlignment="1">
      <alignment horizontal="right"/>
    </xf>
    <xf numFmtId="183" fontId="27" fillId="34" borderId="41" xfId="0" applyNumberFormat="1" applyFont="1" applyFill="1" applyBorder="1" applyAlignment="1">
      <alignment horizontal="right"/>
    </xf>
    <xf numFmtId="0" fontId="26" fillId="33" borderId="0" xfId="0" applyFont="1" applyFill="1" applyBorder="1" applyAlignment="1">
      <alignment horizontal="center"/>
    </xf>
    <xf numFmtId="183" fontId="27" fillId="33" borderId="0" xfId="0" applyNumberFormat="1" applyFont="1" applyFill="1" applyBorder="1" applyAlignment="1">
      <alignment horizontal="right"/>
    </xf>
    <xf numFmtId="0" fontId="26" fillId="33" borderId="30" xfId="0" applyFont="1" applyFill="1" applyBorder="1" applyAlignment="1">
      <alignment horizontal="right"/>
    </xf>
    <xf numFmtId="0" fontId="0" fillId="33" borderId="0" xfId="0" applyFill="1" applyBorder="1" applyAlignment="1">
      <alignment horizontal="left"/>
    </xf>
    <xf numFmtId="0" fontId="27" fillId="0" borderId="42" xfId="0" applyFont="1" applyFill="1" applyBorder="1" applyAlignment="1">
      <alignment/>
    </xf>
    <xf numFmtId="0" fontId="0" fillId="36" borderId="0" xfId="0" applyFill="1" applyAlignment="1">
      <alignment/>
    </xf>
    <xf numFmtId="0" fontId="0" fillId="33" borderId="0" xfId="0" applyFont="1" applyFill="1" applyAlignment="1">
      <alignment horizontal="center"/>
    </xf>
    <xf numFmtId="49" fontId="0" fillId="0" borderId="12" xfId="0" applyNumberFormat="1" applyFont="1" applyBorder="1" applyAlignment="1">
      <alignment/>
    </xf>
    <xf numFmtId="0" fontId="27" fillId="0" borderId="43" xfId="0" applyFont="1" applyFill="1" applyBorder="1" applyAlignment="1">
      <alignment/>
    </xf>
    <xf numFmtId="0" fontId="0" fillId="37" borderId="0" xfId="0" applyFill="1" applyAlignment="1">
      <alignment/>
    </xf>
    <xf numFmtId="0" fontId="0" fillId="38" borderId="29" xfId="0" applyFill="1" applyBorder="1" applyAlignment="1">
      <alignment/>
    </xf>
    <xf numFmtId="0" fontId="0" fillId="33" borderId="29" xfId="0" applyFill="1" applyBorder="1" applyAlignment="1">
      <alignment horizontal="left"/>
    </xf>
    <xf numFmtId="0" fontId="0" fillId="33" borderId="29" xfId="0" applyFill="1" applyBorder="1" applyAlignment="1">
      <alignment/>
    </xf>
    <xf numFmtId="0" fontId="0" fillId="39" borderId="29" xfId="0" applyFill="1" applyBorder="1" applyAlignment="1">
      <alignment/>
    </xf>
    <xf numFmtId="0" fontId="0" fillId="40" borderId="29" xfId="0" applyFill="1" applyBorder="1" applyAlignment="1">
      <alignment/>
    </xf>
    <xf numFmtId="0" fontId="0" fillId="41" borderId="0" xfId="0" applyFill="1" applyAlignment="1">
      <alignment/>
    </xf>
    <xf numFmtId="0" fontId="0" fillId="35" borderId="29" xfId="0" applyFill="1" applyBorder="1" applyAlignment="1">
      <alignment/>
    </xf>
    <xf numFmtId="0" fontId="0" fillId="42" borderId="29" xfId="0" applyFill="1" applyBorder="1" applyAlignment="1">
      <alignment/>
    </xf>
    <xf numFmtId="0" fontId="0" fillId="43" borderId="29" xfId="0" applyFill="1" applyBorder="1" applyAlignment="1">
      <alignment/>
    </xf>
    <xf numFmtId="0" fontId="0" fillId="35" borderId="0" xfId="0" applyFill="1" applyAlignment="1">
      <alignment/>
    </xf>
    <xf numFmtId="0" fontId="0" fillId="44" borderId="29" xfId="0" applyFill="1" applyBorder="1" applyAlignment="1">
      <alignment/>
    </xf>
    <xf numFmtId="0" fontId="0" fillId="45" borderId="29" xfId="0" applyFill="1" applyBorder="1" applyAlignment="1">
      <alignment/>
    </xf>
    <xf numFmtId="0" fontId="0" fillId="46" borderId="29" xfId="0" applyFill="1" applyBorder="1" applyAlignment="1">
      <alignment/>
    </xf>
    <xf numFmtId="0" fontId="0" fillId="47" borderId="29" xfId="0" applyFill="1" applyBorder="1" applyAlignment="1">
      <alignment/>
    </xf>
    <xf numFmtId="0" fontId="27" fillId="0" borderId="44" xfId="0" applyFont="1" applyFill="1" applyBorder="1" applyAlignment="1">
      <alignment/>
    </xf>
    <xf numFmtId="0" fontId="0" fillId="48" borderId="0" xfId="0" applyFill="1" applyAlignment="1">
      <alignment/>
    </xf>
    <xf numFmtId="0" fontId="0" fillId="37" borderId="29" xfId="0" applyFill="1" applyBorder="1" applyAlignment="1">
      <alignment/>
    </xf>
    <xf numFmtId="0" fontId="0" fillId="49" borderId="29" xfId="0" applyFill="1" applyBorder="1" applyAlignment="1">
      <alignment/>
    </xf>
    <xf numFmtId="0" fontId="0" fillId="50" borderId="29" xfId="0" applyFill="1" applyBorder="1" applyAlignment="1">
      <alignment/>
    </xf>
    <xf numFmtId="0" fontId="0" fillId="41" borderId="29" xfId="0" applyFill="1" applyBorder="1" applyAlignment="1">
      <alignment/>
    </xf>
    <xf numFmtId="0" fontId="28" fillId="33" borderId="45" xfId="0" applyFont="1" applyFill="1" applyBorder="1" applyAlignment="1">
      <alignment horizontal="left"/>
    </xf>
    <xf numFmtId="0" fontId="26" fillId="33" borderId="42" xfId="0" applyFont="1" applyFill="1" applyBorder="1" applyAlignment="1">
      <alignment horizontal="center"/>
    </xf>
    <xf numFmtId="0" fontId="26" fillId="33" borderId="46" xfId="0" applyFont="1" applyFill="1" applyBorder="1" applyAlignment="1">
      <alignment horizontal="center"/>
    </xf>
    <xf numFmtId="0" fontId="0" fillId="51" borderId="0" xfId="0" applyFill="1" applyAlignment="1">
      <alignment/>
    </xf>
    <xf numFmtId="0" fontId="0" fillId="52" borderId="29" xfId="0" applyFill="1" applyBorder="1" applyAlignment="1">
      <alignment/>
    </xf>
    <xf numFmtId="0" fontId="0" fillId="51" borderId="29" xfId="0" applyFill="1" applyBorder="1" applyAlignment="1">
      <alignment/>
    </xf>
    <xf numFmtId="0" fontId="0" fillId="53" borderId="29" xfId="0" applyFill="1" applyBorder="1" applyAlignment="1">
      <alignment/>
    </xf>
    <xf numFmtId="0" fontId="0" fillId="54" borderId="29" xfId="0" applyFill="1" applyBorder="1" applyAlignment="1">
      <alignment/>
    </xf>
    <xf numFmtId="187" fontId="26" fillId="33" borderId="29" xfId="0" applyNumberFormat="1" applyFont="1" applyFill="1" applyBorder="1" applyAlignment="1">
      <alignment horizontal="right"/>
    </xf>
    <xf numFmtId="0" fontId="0" fillId="33" borderId="0" xfId="0" applyFont="1" applyFill="1" applyAlignment="1">
      <alignment/>
    </xf>
    <xf numFmtId="0" fontId="0" fillId="36" borderId="29" xfId="0" applyFill="1" applyBorder="1" applyAlignment="1">
      <alignment/>
    </xf>
    <xf numFmtId="0" fontId="0" fillId="55" borderId="29" xfId="0" applyFill="1" applyBorder="1" applyAlignment="1">
      <alignment/>
    </xf>
    <xf numFmtId="0" fontId="0" fillId="56" borderId="29" xfId="0" applyFill="1" applyBorder="1" applyAlignment="1">
      <alignment/>
    </xf>
    <xf numFmtId="0" fontId="0" fillId="57" borderId="29" xfId="0" applyFill="1" applyBorder="1" applyAlignment="1">
      <alignment/>
    </xf>
    <xf numFmtId="0" fontId="0" fillId="58" borderId="29" xfId="0" applyFill="1" applyBorder="1" applyAlignment="1">
      <alignment/>
    </xf>
    <xf numFmtId="0" fontId="0" fillId="59" borderId="29" xfId="0" applyFill="1" applyBorder="1" applyAlignment="1">
      <alignment/>
    </xf>
    <xf numFmtId="0" fontId="0" fillId="60" borderId="29" xfId="0" applyFill="1" applyBorder="1" applyAlignment="1">
      <alignment/>
    </xf>
    <xf numFmtId="0" fontId="0" fillId="61" borderId="29" xfId="0" applyFill="1" applyBorder="1" applyAlignment="1">
      <alignment/>
    </xf>
    <xf numFmtId="0" fontId="0" fillId="62" borderId="29" xfId="0" applyFill="1" applyBorder="1" applyAlignment="1">
      <alignment/>
    </xf>
    <xf numFmtId="0" fontId="0" fillId="63" borderId="29" xfId="0" applyFill="1" applyBorder="1" applyAlignment="1">
      <alignment/>
    </xf>
    <xf numFmtId="0" fontId="0" fillId="64" borderId="29" xfId="0" applyFill="1" applyBorder="1" applyAlignment="1">
      <alignment/>
    </xf>
    <xf numFmtId="0" fontId="0" fillId="65" borderId="29" xfId="0" applyFill="1" applyBorder="1" applyAlignment="1">
      <alignment/>
    </xf>
    <xf numFmtId="0" fontId="0" fillId="66" borderId="29" xfId="0" applyFill="1" applyBorder="1" applyAlignment="1">
      <alignment/>
    </xf>
    <xf numFmtId="0" fontId="0" fillId="67" borderId="29" xfId="0" applyFill="1" applyBorder="1" applyAlignment="1">
      <alignment/>
    </xf>
    <xf numFmtId="0" fontId="0" fillId="68" borderId="29" xfId="0" applyFill="1" applyBorder="1" applyAlignment="1">
      <alignment/>
    </xf>
    <xf numFmtId="0" fontId="0" fillId="69" borderId="29" xfId="0" applyFill="1" applyBorder="1" applyAlignment="1">
      <alignment/>
    </xf>
    <xf numFmtId="0" fontId="0" fillId="66" borderId="0" xfId="0" applyFill="1" applyAlignment="1">
      <alignment/>
    </xf>
    <xf numFmtId="0" fontId="0" fillId="70" borderId="29" xfId="0" applyFill="1" applyBorder="1" applyAlignment="1">
      <alignment/>
    </xf>
    <xf numFmtId="0" fontId="0" fillId="71" borderId="29" xfId="0" applyFill="1" applyBorder="1" applyAlignment="1">
      <alignment/>
    </xf>
    <xf numFmtId="0" fontId="0" fillId="72" borderId="29" xfId="0" applyFill="1" applyBorder="1" applyAlignment="1">
      <alignment/>
    </xf>
    <xf numFmtId="0" fontId="0" fillId="73" borderId="29" xfId="0" applyFill="1" applyBorder="1" applyAlignment="1">
      <alignment/>
    </xf>
    <xf numFmtId="0" fontId="0" fillId="74" borderId="29" xfId="0" applyFill="1" applyBorder="1" applyAlignment="1">
      <alignment/>
    </xf>
    <xf numFmtId="0" fontId="0" fillId="75" borderId="29" xfId="0" applyFill="1" applyBorder="1" applyAlignment="1">
      <alignment/>
    </xf>
    <xf numFmtId="0" fontId="0" fillId="76" borderId="29" xfId="0" applyFill="1" applyBorder="1" applyAlignment="1">
      <alignment/>
    </xf>
    <xf numFmtId="0" fontId="0" fillId="77" borderId="29" xfId="0" applyFill="1" applyBorder="1" applyAlignment="1">
      <alignment/>
    </xf>
    <xf numFmtId="0" fontId="0" fillId="55" borderId="0" xfId="0" applyFill="1" applyAlignment="1">
      <alignment/>
    </xf>
    <xf numFmtId="0" fontId="0" fillId="48" borderId="29" xfId="0" applyFill="1" applyBorder="1" applyAlignment="1">
      <alignment/>
    </xf>
    <xf numFmtId="0" fontId="0" fillId="78" borderId="29" xfId="0" applyFill="1" applyBorder="1" applyAlignment="1">
      <alignment/>
    </xf>
    <xf numFmtId="0" fontId="0" fillId="79" borderId="29" xfId="0" applyFill="1" applyBorder="1" applyAlignment="1">
      <alignment/>
    </xf>
    <xf numFmtId="0" fontId="0" fillId="80" borderId="29" xfId="0" applyFill="1" applyBorder="1" applyAlignment="1">
      <alignment/>
    </xf>
    <xf numFmtId="0" fontId="0" fillId="81" borderId="29" xfId="0" applyFill="1" applyBorder="1" applyAlignment="1">
      <alignment/>
    </xf>
    <xf numFmtId="0" fontId="0" fillId="82" borderId="29" xfId="0" applyFill="1" applyBorder="1" applyAlignment="1">
      <alignment/>
    </xf>
    <xf numFmtId="0" fontId="0" fillId="83" borderId="29" xfId="0" applyFill="1" applyBorder="1" applyAlignment="1">
      <alignment/>
    </xf>
    <xf numFmtId="0" fontId="0" fillId="84" borderId="29" xfId="0" applyFill="1" applyBorder="1" applyAlignment="1">
      <alignment/>
    </xf>
    <xf numFmtId="0" fontId="0" fillId="85" borderId="29" xfId="0" applyFill="1" applyBorder="1" applyAlignment="1">
      <alignment/>
    </xf>
    <xf numFmtId="0" fontId="0" fillId="86" borderId="29" xfId="0" applyFill="1" applyBorder="1" applyAlignment="1">
      <alignment/>
    </xf>
    <xf numFmtId="0" fontId="0" fillId="87" borderId="29" xfId="0" applyFill="1" applyBorder="1" applyAlignment="1">
      <alignment/>
    </xf>
    <xf numFmtId="0" fontId="0" fillId="88" borderId="29" xfId="0" applyFill="1" applyBorder="1" applyAlignment="1">
      <alignment/>
    </xf>
    <xf numFmtId="1" fontId="26" fillId="33" borderId="33" xfId="0" applyNumberFormat="1" applyFont="1" applyFill="1" applyBorder="1" applyAlignment="1">
      <alignment horizontal="center"/>
    </xf>
    <xf numFmtId="1" fontId="26" fillId="33" borderId="36" xfId="0" applyNumberFormat="1" applyFont="1" applyFill="1" applyBorder="1" applyAlignment="1">
      <alignment horizontal="center"/>
    </xf>
    <xf numFmtId="1" fontId="26" fillId="33" borderId="39" xfId="0" applyNumberFormat="1" applyFont="1" applyFill="1" applyBorder="1" applyAlignment="1">
      <alignment horizontal="center"/>
    </xf>
    <xf numFmtId="2" fontId="26" fillId="33" borderId="33" xfId="0" applyNumberFormat="1" applyFont="1" applyFill="1" applyBorder="1" applyAlignment="1">
      <alignment horizontal="center"/>
    </xf>
    <xf numFmtId="2" fontId="26" fillId="33" borderId="45" xfId="0" applyNumberFormat="1" applyFont="1" applyFill="1" applyBorder="1" applyAlignment="1">
      <alignment horizontal="center"/>
    </xf>
    <xf numFmtId="2" fontId="26" fillId="33" borderId="30" xfId="0" applyNumberFormat="1" applyFont="1" applyFill="1" applyBorder="1" applyAlignment="1">
      <alignment horizontal="left"/>
    </xf>
    <xf numFmtId="0" fontId="0" fillId="33" borderId="32" xfId="0" applyFill="1" applyBorder="1" applyAlignment="1">
      <alignment/>
    </xf>
    <xf numFmtId="2" fontId="26" fillId="33" borderId="47" xfId="0" applyNumberFormat="1" applyFont="1" applyFill="1" applyBorder="1" applyAlignment="1">
      <alignment horizontal="left"/>
    </xf>
    <xf numFmtId="2" fontId="26" fillId="33" borderId="48" xfId="0" applyNumberFormat="1" applyFont="1" applyFill="1" applyBorder="1" applyAlignment="1">
      <alignment horizontal="left"/>
    </xf>
    <xf numFmtId="2" fontId="26" fillId="33" borderId="14" xfId="0" applyNumberFormat="1" applyFont="1" applyFill="1" applyBorder="1" applyAlignment="1">
      <alignment horizontal="left"/>
    </xf>
    <xf numFmtId="2" fontId="26" fillId="33" borderId="49" xfId="0" applyNumberFormat="1" applyFont="1" applyFill="1" applyBorder="1" applyAlignment="1">
      <alignment horizontal="left"/>
    </xf>
    <xf numFmtId="0" fontId="2" fillId="33" borderId="0" xfId="0" applyFont="1" applyFill="1" applyAlignment="1">
      <alignment/>
    </xf>
    <xf numFmtId="0" fontId="29" fillId="33" borderId="0" xfId="0" applyFont="1" applyFill="1" applyAlignment="1">
      <alignment/>
    </xf>
    <xf numFmtId="2" fontId="26" fillId="33" borderId="50" xfId="0" applyNumberFormat="1" applyFont="1" applyFill="1" applyBorder="1" applyAlignment="1">
      <alignment horizontal="left"/>
    </xf>
    <xf numFmtId="2" fontId="26" fillId="33" borderId="51" xfId="0" applyNumberFormat="1" applyFont="1" applyFill="1" applyBorder="1" applyAlignment="1">
      <alignment horizontal="lef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6"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179" fontId="2" fillId="0" borderId="0" xfId="0" applyNumberFormat="1" applyFont="1" applyAlignment="1">
      <alignment horizontal="right" indent="1"/>
    </xf>
    <xf numFmtId="16" fontId="2" fillId="0" borderId="18" xfId="0" applyNumberFormat="1" applyFont="1" applyBorder="1" applyAlignment="1" quotePrefix="1">
      <alignment horizontal="left" indent="1"/>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0" fontId="71" fillId="0" borderId="0" xfId="0" applyFont="1" applyAlignment="1">
      <alignment/>
    </xf>
    <xf numFmtId="49" fontId="71" fillId="0" borderId="0" xfId="0" applyNumberFormat="1" applyFont="1" applyAlignment="1">
      <alignment/>
    </xf>
    <xf numFmtId="3" fontId="71" fillId="0" borderId="10" xfId="0" applyNumberFormat="1" applyFont="1" applyBorder="1" applyAlignment="1">
      <alignment horizontal="right"/>
    </xf>
    <xf numFmtId="49" fontId="71" fillId="0" borderId="10" xfId="0" applyNumberFormat="1" applyFont="1" applyBorder="1" applyAlignment="1">
      <alignment horizontal="right"/>
    </xf>
    <xf numFmtId="0" fontId="71" fillId="0" borderId="10" xfId="0" applyFont="1" applyBorder="1" applyAlignment="1">
      <alignment horizontal="right"/>
    </xf>
    <xf numFmtId="0" fontId="71" fillId="0" borderId="0" xfId="0" applyFont="1" applyAlignment="1">
      <alignment vertical="center"/>
    </xf>
    <xf numFmtId="3" fontId="71" fillId="0" borderId="25" xfId="0" applyNumberFormat="1" applyFont="1" applyBorder="1" applyAlignment="1">
      <alignment horizontal="center" vertical="center"/>
    </xf>
    <xf numFmtId="3" fontId="71" fillId="0" borderId="17" xfId="0" applyNumberFormat="1" applyFont="1" applyBorder="1" applyAlignment="1">
      <alignment horizontal="center" vertical="center"/>
    </xf>
    <xf numFmtId="49" fontId="71" fillId="0" borderId="11" xfId="0" applyNumberFormat="1" applyFont="1" applyBorder="1" applyAlignment="1">
      <alignment/>
    </xf>
    <xf numFmtId="3" fontId="71" fillId="0" borderId="0" xfId="0" applyNumberFormat="1" applyFont="1" applyAlignment="1">
      <alignment horizontal="right"/>
    </xf>
    <xf numFmtId="49" fontId="71" fillId="0" borderId="0" xfId="0" applyNumberFormat="1" applyFont="1" applyAlignment="1">
      <alignment horizontal="right"/>
    </xf>
    <xf numFmtId="0" fontId="71" fillId="0" borderId="0" xfId="0" applyFont="1" applyAlignment="1">
      <alignment horizontal="right"/>
    </xf>
    <xf numFmtId="49" fontId="71" fillId="0" borderId="12" xfId="0" applyNumberFormat="1" applyFont="1" applyBorder="1" applyAlignment="1">
      <alignment/>
    </xf>
    <xf numFmtId="181" fontId="71" fillId="0" borderId="0" xfId="0" applyNumberFormat="1" applyFont="1" applyAlignment="1">
      <alignment horizontal="right"/>
    </xf>
    <xf numFmtId="205" fontId="71" fillId="0" borderId="0" xfId="0" applyNumberFormat="1" applyFont="1" applyAlignment="1">
      <alignment horizontal="right"/>
    </xf>
    <xf numFmtId="205" fontId="71" fillId="0" borderId="0" xfId="0" applyNumberFormat="1" applyFont="1" applyAlignment="1">
      <alignment/>
    </xf>
    <xf numFmtId="181" fontId="71" fillId="0" borderId="0" xfId="0" applyNumberFormat="1" applyFont="1" applyAlignment="1">
      <alignment/>
    </xf>
    <xf numFmtId="49" fontId="72" fillId="0" borderId="12" xfId="0" applyNumberFormat="1" applyFont="1" applyBorder="1" applyAlignment="1">
      <alignment/>
    </xf>
    <xf numFmtId="181" fontId="72" fillId="0" borderId="0" xfId="0" applyNumberFormat="1" applyFont="1" applyAlignment="1">
      <alignment horizontal="right"/>
    </xf>
    <xf numFmtId="180" fontId="72" fillId="0" borderId="0" xfId="0" applyNumberFormat="1" applyFont="1" applyAlignment="1">
      <alignment horizontal="right"/>
    </xf>
    <xf numFmtId="192" fontId="11"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3" fillId="0" borderId="0" xfId="0" applyFont="1" applyAlignment="1">
      <alignment/>
    </xf>
    <xf numFmtId="0" fontId="0" fillId="0" borderId="0" xfId="0" applyAlignment="1">
      <alignment/>
    </xf>
    <xf numFmtId="0" fontId="11" fillId="0" borderId="0" xfId="0" applyFont="1" applyAlignment="1">
      <alignment horizontal="justify" vertical="top" wrapText="1"/>
    </xf>
    <xf numFmtId="0" fontId="11" fillId="0" borderId="0" xfId="0" applyFont="1" applyAlignment="1">
      <alignment horizontal="justify" wrapText="1"/>
    </xf>
    <xf numFmtId="0" fontId="16" fillId="0" borderId="0" xfId="0" applyFont="1" applyAlignment="1">
      <alignment horizontal="left"/>
    </xf>
    <xf numFmtId="0" fontId="2" fillId="0" borderId="0" xfId="0" applyFont="1" applyAlignment="1">
      <alignment horizontal="left"/>
    </xf>
    <xf numFmtId="0" fontId="11" fillId="0" borderId="0" xfId="0" applyFont="1" applyFill="1" applyAlignment="1">
      <alignment horizontal="justify" vertical="top" wrapText="1"/>
    </xf>
    <xf numFmtId="0" fontId="3" fillId="0" borderId="0" xfId="0" applyFont="1" applyAlignment="1">
      <alignment horizontal="left"/>
    </xf>
    <xf numFmtId="0" fontId="0" fillId="0" borderId="0" xfId="0" applyFont="1" applyAlignment="1">
      <alignment horizontal="left"/>
    </xf>
    <xf numFmtId="0" fontId="5" fillId="0" borderId="0" xfId="0" applyFont="1" applyAlignment="1">
      <alignment horizontal="right"/>
    </xf>
    <xf numFmtId="0" fontId="20" fillId="0" borderId="0" xfId="0" applyFont="1" applyAlignment="1">
      <alignment horizontal="center" vertical="top"/>
    </xf>
    <xf numFmtId="0" fontId="26" fillId="57" borderId="30" xfId="0" applyFont="1" applyFill="1" applyBorder="1" applyAlignment="1">
      <alignment horizontal="left"/>
    </xf>
    <xf numFmtId="0" fontId="26" fillId="57" borderId="31" xfId="0" applyFont="1" applyFill="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26" fillId="57" borderId="13" xfId="0" applyFont="1" applyFill="1" applyBorder="1" applyAlignment="1">
      <alignment horizontal="left"/>
    </xf>
    <xf numFmtId="0" fontId="0" fillId="0" borderId="13" xfId="0" applyBorder="1" applyAlignment="1">
      <alignment horizontal="left"/>
    </xf>
    <xf numFmtId="0" fontId="26" fillId="57" borderId="29" xfId="0" applyFont="1" applyFill="1" applyBorder="1" applyAlignment="1">
      <alignment horizontal="center"/>
    </xf>
    <xf numFmtId="0" fontId="26" fillId="33" borderId="50" xfId="0" applyFont="1" applyFill="1" applyBorder="1" applyAlignment="1">
      <alignment horizontal="left"/>
    </xf>
    <xf numFmtId="0" fontId="26" fillId="33" borderId="44" xfId="0" applyFont="1" applyFill="1" applyBorder="1" applyAlignment="1">
      <alignment horizontal="left"/>
    </xf>
    <xf numFmtId="0" fontId="26" fillId="33" borderId="51"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quotePrefix="1">
      <alignment horizontal="center" vertical="center" wrapText="1"/>
    </xf>
    <xf numFmtId="0" fontId="0" fillId="0" borderId="55" xfId="0" applyBorder="1" applyAlignment="1" quotePrefix="1">
      <alignment horizontal="center" vertical="center" wrapText="1"/>
    </xf>
    <xf numFmtId="49" fontId="0" fillId="0" borderId="10" xfId="0" applyNumberFormat="1" applyBorder="1" applyAlignment="1">
      <alignment horizontal="center" vertical="center"/>
    </xf>
    <xf numFmtId="0" fontId="0" fillId="0" borderId="57" xfId="0" applyBorder="1" applyAlignment="1">
      <alignment horizontal="center" vertical="center" wrapText="1"/>
    </xf>
    <xf numFmtId="0" fontId="0" fillId="0" borderId="28" xfId="0" applyBorder="1" applyAlignment="1">
      <alignment horizontal="center" vertical="center" wrapText="1"/>
    </xf>
    <xf numFmtId="3" fontId="0" fillId="0" borderId="58" xfId="0" applyNumberFormat="1" applyBorder="1" applyAlignment="1">
      <alignment horizontal="center" vertical="center" wrapText="1"/>
    </xf>
    <xf numFmtId="3" fontId="0" fillId="0" borderId="24"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7" xfId="0" applyBorder="1" applyAlignment="1">
      <alignment horizontal="center" vertical="center" wrapText="1"/>
    </xf>
    <xf numFmtId="0" fontId="0" fillId="0" borderId="19" xfId="0" applyBorder="1" applyAlignment="1">
      <alignment horizontal="center" vertical="center" wrapText="1"/>
    </xf>
    <xf numFmtId="3" fontId="0" fillId="0" borderId="59" xfId="0" applyNumberFormat="1" applyFont="1" applyBorder="1" applyAlignment="1">
      <alignment horizontal="center" vertical="center" wrapText="1"/>
    </xf>
    <xf numFmtId="49" fontId="0" fillId="0" borderId="60" xfId="0" applyNumberFormat="1" applyBorder="1" applyAlignment="1">
      <alignment horizontal="center"/>
    </xf>
    <xf numFmtId="49" fontId="0" fillId="0" borderId="42" xfId="0" applyNumberFormat="1" applyBorder="1" applyAlignment="1">
      <alignment horizontal="center"/>
    </xf>
    <xf numFmtId="49" fontId="0" fillId="0" borderId="34" xfId="0" applyNumberFormat="1" applyBorder="1" applyAlignment="1">
      <alignment horizontal="center"/>
    </xf>
    <xf numFmtId="0" fontId="0" fillId="0" borderId="61" xfId="0" applyBorder="1" applyAlignment="1">
      <alignment horizontal="center" vertical="center" wrapText="1"/>
    </xf>
    <xf numFmtId="0" fontId="0" fillId="0" borderId="27" xfId="0" applyBorder="1" applyAlignment="1">
      <alignment horizontal="center" vertical="center" wrapText="1"/>
    </xf>
    <xf numFmtId="0" fontId="0" fillId="0" borderId="56" xfId="0" applyBorder="1" applyAlignment="1">
      <alignment horizontal="center" vertical="center" wrapText="1"/>
    </xf>
    <xf numFmtId="3" fontId="0" fillId="0" borderId="43" xfId="0" applyNumberFormat="1" applyBorder="1" applyAlignment="1">
      <alignment horizontal="center" vertical="center"/>
    </xf>
    <xf numFmtId="3" fontId="0" fillId="0" borderId="37" xfId="0" applyNumberFormat="1" applyBorder="1" applyAlignment="1">
      <alignment horizontal="center" vertical="center"/>
    </xf>
    <xf numFmtId="0" fontId="0" fillId="0" borderId="18" xfId="0" applyBorder="1" applyAlignment="1">
      <alignment horizontal="center" vertical="center" wrapText="1"/>
    </xf>
    <xf numFmtId="0" fontId="0" fillId="0" borderId="24" xfId="0" applyBorder="1" applyAlignment="1">
      <alignment horizontal="center" vertical="center" wrapText="1"/>
    </xf>
    <xf numFmtId="0" fontId="0" fillId="0" borderId="62" xfId="0" applyBorder="1" applyAlignment="1">
      <alignment horizontal="center" vertical="center" wrapText="1"/>
    </xf>
    <xf numFmtId="0" fontId="0" fillId="0" borderId="5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59" xfId="0" applyBorder="1" applyAlignment="1">
      <alignment horizontal="center" vertical="center" wrapText="1"/>
    </xf>
    <xf numFmtId="3" fontId="0" fillId="0" borderId="63" xfId="0" applyNumberFormat="1" applyFont="1" applyBorder="1" applyAlignment="1">
      <alignment horizontal="center" vertical="center" wrapText="1"/>
    </xf>
    <xf numFmtId="0" fontId="0" fillId="0" borderId="19" xfId="0" applyBorder="1" applyAlignment="1">
      <alignment wrapText="1"/>
    </xf>
    <xf numFmtId="49" fontId="0" fillId="0" borderId="0" xfId="0" applyNumberForma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49" fontId="0" fillId="0" borderId="21" xfId="0" applyNumberFormat="1" applyBorder="1" applyAlignment="1">
      <alignment horizontal="center"/>
    </xf>
    <xf numFmtId="49" fontId="0" fillId="0" borderId="44" xfId="0" applyNumberFormat="1" applyBorder="1" applyAlignment="1">
      <alignment horizontal="center"/>
    </xf>
    <xf numFmtId="49" fontId="0" fillId="0" borderId="40" xfId="0" applyNumberFormat="1" applyBorder="1" applyAlignment="1">
      <alignment horizontal="center"/>
    </xf>
    <xf numFmtId="3" fontId="0" fillId="0" borderId="17" xfId="0" applyNumberFormat="1" applyBorder="1" applyAlignment="1">
      <alignment horizontal="center" vertical="center"/>
    </xf>
    <xf numFmtId="3" fontId="0" fillId="0" borderId="21" xfId="0" applyNumberFormat="1" applyBorder="1" applyAlignment="1">
      <alignment horizontal="center" vertical="center"/>
    </xf>
    <xf numFmtId="49" fontId="3" fillId="0" borderId="0" xfId="0" applyNumberFormat="1" applyFont="1" applyAlignment="1">
      <alignment horizontal="center"/>
    </xf>
    <xf numFmtId="49" fontId="0" fillId="0" borderId="12" xfId="0" applyNumberFormat="1" applyBorder="1" applyAlignment="1">
      <alignment horizontal="center" vertical="center" wrapText="1"/>
    </xf>
    <xf numFmtId="49" fontId="0" fillId="0" borderId="52" xfId="0" applyNumberFormat="1" applyBorder="1" applyAlignment="1">
      <alignment horizontal="center" vertical="center" wrapText="1"/>
    </xf>
    <xf numFmtId="3" fontId="0" fillId="0" borderId="64"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26"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60" xfId="0" applyNumberFormat="1" applyBorder="1" applyAlignment="1">
      <alignment horizontal="center" vertical="center"/>
    </xf>
    <xf numFmtId="3" fontId="0" fillId="0" borderId="15" xfId="0" applyNumberFormat="1" applyBorder="1" applyAlignment="1">
      <alignment horizontal="center" vertical="center"/>
    </xf>
    <xf numFmtId="3" fontId="0" fillId="0" borderId="20" xfId="0" applyNumberFormat="1" applyBorder="1" applyAlignment="1">
      <alignment horizontal="center" vertical="center"/>
    </xf>
    <xf numFmtId="0" fontId="0" fillId="0" borderId="20" xfId="0" applyBorder="1" applyAlignment="1">
      <alignment horizontal="center" vertical="center" wrapText="1"/>
    </xf>
    <xf numFmtId="49" fontId="0" fillId="0" borderId="15" xfId="0" applyNumberFormat="1" applyBorder="1" applyAlignment="1">
      <alignment horizontal="center" vertical="center" wrapText="1"/>
    </xf>
    <xf numFmtId="49" fontId="0" fillId="0" borderId="17" xfId="0" applyNumberFormat="1" applyBorder="1" applyAlignment="1">
      <alignment horizontal="center" vertical="center" wrapText="1"/>
    </xf>
    <xf numFmtId="3" fontId="0" fillId="0" borderId="64" xfId="0" applyNumberFormat="1" applyBorder="1" applyAlignment="1">
      <alignment horizontal="center" vertical="center"/>
    </xf>
    <xf numFmtId="3" fontId="0" fillId="0" borderId="65" xfId="0" applyNumberFormat="1" applyBorder="1" applyAlignment="1" quotePrefix="1">
      <alignment horizontal="center" vertical="center"/>
    </xf>
    <xf numFmtId="3" fontId="0" fillId="0" borderId="60" xfId="0" applyNumberFormat="1" applyBorder="1" applyAlignment="1" quotePrefix="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49" fontId="0" fillId="0" borderId="26" xfId="0" applyNumberFormat="1" applyBorder="1" applyAlignment="1">
      <alignment horizontal="center" vertical="center" wrapText="1"/>
    </xf>
    <xf numFmtId="49" fontId="0" fillId="0" borderId="25" xfId="0" applyNumberFormat="1" applyBorder="1" applyAlignment="1">
      <alignment horizontal="center" vertical="center" wrapText="1"/>
    </xf>
    <xf numFmtId="49" fontId="0" fillId="0" borderId="20" xfId="0" applyNumberFormat="1" applyBorder="1" applyAlignment="1">
      <alignment horizontal="center" vertical="center" wrapText="1"/>
    </xf>
    <xf numFmtId="49" fontId="0" fillId="0" borderId="21" xfId="0" applyNumberFormat="1" applyBorder="1" applyAlignment="1">
      <alignment horizontal="center" vertical="center" wrapText="1"/>
    </xf>
    <xf numFmtId="3" fontId="71" fillId="0" borderId="26" xfId="0" applyNumberFormat="1" applyFont="1" applyBorder="1" applyAlignment="1">
      <alignment horizontal="center" vertical="center" wrapText="1"/>
    </xf>
    <xf numFmtId="3" fontId="71" fillId="0" borderId="15" xfId="0" applyNumberFormat="1" applyFont="1" applyBorder="1" applyAlignment="1">
      <alignment horizontal="center" vertical="center" wrapText="1"/>
    </xf>
    <xf numFmtId="0" fontId="71" fillId="0" borderId="20" xfId="0" applyFont="1" applyBorder="1" applyAlignment="1">
      <alignment horizontal="center" vertical="center" wrapText="1"/>
    </xf>
    <xf numFmtId="3" fontId="71" fillId="0" borderId="17" xfId="0" applyNumberFormat="1" applyFont="1" applyBorder="1" applyAlignment="1">
      <alignment horizontal="center" vertical="center"/>
    </xf>
    <xf numFmtId="3" fontId="71" fillId="0" borderId="21" xfId="0" applyNumberFormat="1" applyFont="1" applyBorder="1" applyAlignment="1">
      <alignment horizontal="center" vertical="center"/>
    </xf>
    <xf numFmtId="49" fontId="73" fillId="0" borderId="0" xfId="0" applyNumberFormat="1" applyFont="1" applyAlignment="1">
      <alignment horizontal="center"/>
    </xf>
    <xf numFmtId="49" fontId="71" fillId="0" borderId="11" xfId="0" applyNumberFormat="1" applyFont="1" applyBorder="1" applyAlignment="1">
      <alignment horizontal="center" vertical="center" wrapText="1"/>
    </xf>
    <xf numFmtId="49" fontId="71" fillId="0" borderId="12" xfId="0" applyNumberFormat="1" applyFont="1" applyBorder="1" applyAlignment="1">
      <alignment horizontal="center" vertical="center" wrapText="1"/>
    </xf>
    <xf numFmtId="49" fontId="71" fillId="0" borderId="52" xfId="0" applyNumberFormat="1" applyFont="1" applyBorder="1" applyAlignment="1">
      <alignment horizontal="center" vertical="center" wrapText="1"/>
    </xf>
    <xf numFmtId="3" fontId="71" fillId="0" borderId="64" xfId="0" applyNumberFormat="1" applyFont="1" applyBorder="1" applyAlignment="1">
      <alignment horizontal="center" vertical="center" wrapText="1"/>
    </xf>
    <xf numFmtId="3" fontId="71" fillId="0" borderId="65" xfId="0" applyNumberFormat="1" applyFont="1" applyBorder="1" applyAlignment="1">
      <alignment horizontal="center" vertical="center" wrapText="1"/>
    </xf>
    <xf numFmtId="3" fontId="71" fillId="0" borderId="65" xfId="0" applyNumberFormat="1" applyFont="1" applyBorder="1" applyAlignment="1">
      <alignment horizontal="center" vertical="center"/>
    </xf>
    <xf numFmtId="3" fontId="71" fillId="0" borderId="60" xfId="0" applyNumberFormat="1" applyFont="1" applyBorder="1" applyAlignment="1">
      <alignment horizontal="center" vertical="center"/>
    </xf>
    <xf numFmtId="3" fontId="71" fillId="0" borderId="15" xfId="0" applyNumberFormat="1" applyFont="1" applyBorder="1" applyAlignment="1">
      <alignment horizontal="center" vertical="center"/>
    </xf>
    <xf numFmtId="3" fontId="71" fillId="0" borderId="20" xfId="0" applyNumberFormat="1" applyFont="1"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49" fontId="0" fillId="0" borderId="10" xfId="0" applyNumberFormat="1" applyBorder="1" applyAlignment="1">
      <alignment horizontal="center" vertical="center" wrapText="1"/>
    </xf>
    <xf numFmtId="49" fontId="0"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3" fontId="0" fillId="0" borderId="45" xfId="0" applyNumberFormat="1" applyBorder="1" applyAlignment="1">
      <alignment horizontal="center" vertical="center"/>
    </xf>
    <xf numFmtId="3" fontId="0" fillId="0" borderId="42" xfId="0" applyNumberFormat="1" applyBorder="1" applyAlignment="1" quotePrefix="1">
      <alignment horizontal="center" vertical="center"/>
    </xf>
    <xf numFmtId="0" fontId="0" fillId="0" borderId="34" xfId="0" applyBorder="1" applyAlignment="1">
      <alignment/>
    </xf>
    <xf numFmtId="49" fontId="2" fillId="0" borderId="0" xfId="0" applyNumberFormat="1" applyFont="1" applyAlignment="1">
      <alignment horizontal="center"/>
    </xf>
    <xf numFmtId="3" fontId="0" fillId="0" borderId="42" xfId="0" applyNumberFormat="1" applyBorder="1" applyAlignment="1">
      <alignment horizontal="center" vertical="center"/>
    </xf>
    <xf numFmtId="0" fontId="0" fillId="0" borderId="42" xfId="0" applyBorder="1" applyAlignment="1">
      <alignment/>
    </xf>
    <xf numFmtId="0" fontId="0" fillId="0" borderId="43" xfId="0" applyBorder="1" applyAlignment="1">
      <alignment horizontal="center" vertical="center"/>
    </xf>
    <xf numFmtId="0" fontId="0" fillId="0" borderId="37" xfId="0" applyBorder="1" applyAlignment="1">
      <alignment horizontal="center" vertical="center"/>
    </xf>
    <xf numFmtId="49" fontId="0" fillId="0" borderId="59" xfId="0" applyNumberFormat="1" applyBorder="1" applyAlignment="1">
      <alignment horizontal="center" vertical="center" wrapText="1"/>
    </xf>
    <xf numFmtId="49" fontId="0" fillId="0" borderId="57" xfId="0" applyNumberFormat="1" applyBorder="1" applyAlignment="1">
      <alignment horizontal="center" vertical="center" wrapText="1"/>
    </xf>
    <xf numFmtId="49" fontId="0" fillId="0" borderId="66" xfId="0" applyNumberFormat="1" applyBorder="1" applyAlignment="1">
      <alignment horizontal="center" vertical="center" wrapText="1"/>
    </xf>
    <xf numFmtId="184" fontId="0" fillId="0" borderId="61" xfId="0" applyNumberFormat="1" applyFont="1" applyBorder="1" applyAlignment="1">
      <alignment horizontal="center" vertical="center" wrapText="1"/>
    </xf>
    <xf numFmtId="0" fontId="0" fillId="0" borderId="63" xfId="0" applyBorder="1" applyAlignment="1">
      <alignment horizontal="center" vertical="center" wrapText="1"/>
    </xf>
    <xf numFmtId="184" fontId="0" fillId="0" borderId="27" xfId="0" applyNumberFormat="1" applyBorder="1" applyAlignment="1">
      <alignment horizontal="center" vertical="center" wrapText="1"/>
    </xf>
    <xf numFmtId="184" fontId="0" fillId="0" borderId="22" xfId="0" applyNumberFormat="1" applyBorder="1" applyAlignment="1">
      <alignment horizontal="center" vertical="center" wrapText="1"/>
    </xf>
    <xf numFmtId="0" fontId="0" fillId="0" borderId="67" xfId="0" applyBorder="1" applyAlignment="1">
      <alignment/>
    </xf>
    <xf numFmtId="0" fontId="0" fillId="0" borderId="0" xfId="0" applyBorder="1" applyAlignment="1">
      <alignment/>
    </xf>
    <xf numFmtId="0" fontId="0" fillId="0" borderId="10" xfId="0" applyBorder="1" applyAlignment="1">
      <alignment/>
    </xf>
    <xf numFmtId="49" fontId="0" fillId="0" borderId="61" xfId="0" applyNumberFormat="1" applyBorder="1" applyAlignment="1">
      <alignment horizontal="center" vertical="center" wrapText="1"/>
    </xf>
    <xf numFmtId="49" fontId="0" fillId="0" borderId="27"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4" fillId="0" borderId="0" xfId="0" applyNumberFormat="1" applyFont="1" applyAlignment="1">
      <alignment horizontal="center"/>
    </xf>
    <xf numFmtId="49" fontId="0" fillId="0" borderId="24"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62"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54" xfId="0" applyNumberFormat="1" applyBorder="1" applyAlignment="1">
      <alignment horizontal="center" vertical="center" wrapText="1"/>
    </xf>
    <xf numFmtId="49" fontId="0" fillId="0" borderId="69" xfId="0" applyNumberFormat="1" applyBorder="1" applyAlignment="1">
      <alignment horizontal="center" vertical="center" wrapText="1"/>
    </xf>
    <xf numFmtId="49" fontId="0" fillId="0" borderId="61" xfId="0" applyNumberFormat="1" applyFont="1" applyBorder="1" applyAlignment="1">
      <alignment horizontal="center" vertical="center" wrapText="1"/>
    </xf>
    <xf numFmtId="0" fontId="4" fillId="0" borderId="0" xfId="0" applyFont="1" applyAlignment="1">
      <alignment horizontal="center"/>
    </xf>
    <xf numFmtId="49" fontId="0" fillId="0" borderId="13" xfId="0" applyNumberFormat="1" applyBorder="1" applyAlignment="1">
      <alignment horizontal="center" vertical="center" wrapText="1"/>
    </xf>
    <xf numFmtId="49" fontId="0" fillId="0" borderId="55" xfId="0" applyNumberFormat="1" applyFon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49" fontId="2" fillId="0" borderId="27" xfId="0" applyNumberFormat="1" applyFont="1" applyBorder="1" applyAlignment="1">
      <alignment horizontal="left" wrapText="1"/>
    </xf>
    <xf numFmtId="49" fontId="2" fillId="0" borderId="12" xfId="0" applyNumberFormat="1" applyFont="1" applyBorder="1" applyAlignment="1">
      <alignment horizontal="left" wrapText="1"/>
    </xf>
    <xf numFmtId="0" fontId="0" fillId="0" borderId="11" xfId="0" applyFont="1" applyBorder="1" applyAlignment="1">
      <alignment horizontal="center" vertical="center" wrapText="1"/>
    </xf>
    <xf numFmtId="0" fontId="0" fillId="0" borderId="15" xfId="0" applyBorder="1" applyAlignment="1">
      <alignment horizontal="center" vertical="center" wrapText="1"/>
    </xf>
    <xf numFmtId="0" fontId="3" fillId="0" borderId="0" xfId="0" applyFont="1" applyAlignment="1">
      <alignment horizontal="center"/>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60" xfId="0" applyBorder="1" applyAlignment="1">
      <alignment horizontal="center" vertical="center"/>
    </xf>
    <xf numFmtId="0" fontId="0" fillId="0" borderId="20" xfId="0" applyFont="1" applyBorder="1" applyAlignment="1">
      <alignment horizontal="center" vertical="center" wrapText="1"/>
    </xf>
    <xf numFmtId="0" fontId="0" fillId="0" borderId="34" xfId="0" applyBorder="1" applyAlignment="1">
      <alignment horizontal="center" vertical="center" wrapText="1"/>
    </xf>
    <xf numFmtId="0" fontId="0" fillId="0" borderId="37" xfId="0" applyBorder="1" applyAlignment="1">
      <alignment horizontal="center" vertical="center" wrapText="1"/>
    </xf>
    <xf numFmtId="0" fontId="0" fillId="0" borderId="15" xfId="0" applyFont="1" applyBorder="1" applyAlignment="1">
      <alignment horizontal="center" vertical="center" wrapText="1"/>
    </xf>
    <xf numFmtId="0" fontId="0" fillId="0" borderId="25" xfId="0" applyBorder="1" applyAlignment="1">
      <alignment horizontal="center" vertical="center"/>
    </xf>
    <xf numFmtId="0" fontId="0" fillId="0" borderId="64" xfId="0" applyBorder="1" applyAlignment="1">
      <alignment horizontal="center" vertical="center" wrapText="1"/>
    </xf>
    <xf numFmtId="0" fontId="0" fillId="0" borderId="26" xfId="0" applyBorder="1" applyAlignment="1">
      <alignment horizontal="center" vertical="center" wrapText="1"/>
    </xf>
    <xf numFmtId="0" fontId="0" fillId="0" borderId="65" xfId="0"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2"/>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5"/>
          <c:y val="0.11875"/>
          <c:w val="0.93775"/>
          <c:h val="0.77075"/>
        </c:manualLayout>
      </c:layout>
      <c:barChart>
        <c:barDir val="col"/>
        <c:grouping val="clustered"/>
        <c:varyColors val="0"/>
        <c:ser>
          <c:idx val="0"/>
          <c:order val="0"/>
          <c:tx>
            <c:strRef>
              <c:f>Daten!$C$6</c:f>
              <c:strCache>
                <c:ptCount val="1"/>
                <c:pt idx="0">
                  <c:v>2009</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696.8</c:v>
                </c:pt>
                <c:pt idx="1">
                  <c:v>702.1</c:v>
                </c:pt>
                <c:pt idx="2">
                  <c:v>733.2</c:v>
                </c:pt>
                <c:pt idx="3">
                  <c:v>746.8</c:v>
                </c:pt>
                <c:pt idx="4">
                  <c:v>706.1</c:v>
                </c:pt>
                <c:pt idx="5">
                  <c:v>787.1</c:v>
                </c:pt>
                <c:pt idx="6">
                  <c:v>756.5</c:v>
                </c:pt>
                <c:pt idx="7">
                  <c:v>725.2</c:v>
                </c:pt>
                <c:pt idx="8">
                  <c:v>751.1</c:v>
                </c:pt>
                <c:pt idx="9">
                  <c:v>835</c:v>
                </c:pt>
                <c:pt idx="10">
                  <c:v>796.4</c:v>
                </c:pt>
                <c:pt idx="11">
                  <c:v>740.9</c:v>
                </c:pt>
              </c:numCache>
            </c:numRef>
          </c:val>
        </c:ser>
        <c:ser>
          <c:idx val="1"/>
          <c:order val="1"/>
          <c:tx>
            <c:strRef>
              <c:f>Daten!$D$6</c:f>
              <c:strCache>
                <c:ptCount val="1"/>
                <c:pt idx="0">
                  <c:v>2010</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732.7</c:v>
                </c:pt>
                <c:pt idx="1">
                  <c:v>763.3</c:v>
                </c:pt>
                <c:pt idx="2">
                  <c:v>928.3</c:v>
                </c:pt>
                <c:pt idx="3">
                  <c:v>887.9</c:v>
                </c:pt>
                <c:pt idx="4">
                  <c:v>893.7</c:v>
                </c:pt>
                <c:pt idx="5">
                  <c:v>1087.4</c:v>
                </c:pt>
              </c:numCache>
            </c:numRef>
          </c:val>
        </c:ser>
        <c:axId val="19757371"/>
        <c:axId val="43598612"/>
      </c:barChart>
      <c:catAx>
        <c:axId val="1975737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598612"/>
        <c:crosses val="autoZero"/>
        <c:auto val="1"/>
        <c:lblOffset val="100"/>
        <c:tickLblSkip val="1"/>
        <c:noMultiLvlLbl val="0"/>
      </c:catAx>
      <c:valAx>
        <c:axId val="43598612"/>
        <c:scaling>
          <c:orientation val="minMax"/>
          <c:max val="11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757371"/>
        <c:crossesAt val="1"/>
        <c:crossBetween val="between"/>
        <c:dispUnits/>
        <c:majorUnit val="100"/>
        <c:minorUnit val="50"/>
      </c:valAx>
      <c:spPr>
        <a:noFill/>
        <a:ln w="12700">
          <a:solidFill>
            <a:srgbClr val="000000"/>
          </a:solidFill>
        </a:ln>
      </c:spPr>
    </c:plotArea>
    <c:legend>
      <c:legendPos val="b"/>
      <c:layout>
        <c:manualLayout>
          <c:xMode val="edge"/>
          <c:yMode val="edge"/>
          <c:x val="0.388"/>
          <c:y val="0.9"/>
          <c:w val="0.25875"/>
          <c:h val="0.045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14"/>
          <c:y val="-0.004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75"/>
          <c:y val="0.06"/>
          <c:w val="0.956"/>
          <c:h val="0.8665"/>
        </c:manualLayout>
      </c:layout>
      <c:barChart>
        <c:barDir val="bar"/>
        <c:grouping val="clustered"/>
        <c:varyColors val="0"/>
        <c:ser>
          <c:idx val="0"/>
          <c:order val="0"/>
          <c:tx>
            <c:strRef>
              <c:f>Daten!$B$95</c:f>
              <c:strCache>
                <c:ptCount val="1"/>
                <c:pt idx="0">
                  <c:v>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250.466271</c:v>
                </c:pt>
                <c:pt idx="1">
                  <c:v>141.256981</c:v>
                </c:pt>
                <c:pt idx="2">
                  <c:v>185.643194</c:v>
                </c:pt>
                <c:pt idx="3">
                  <c:v>276.604015</c:v>
                </c:pt>
                <c:pt idx="4">
                  <c:v>12.433911</c:v>
                </c:pt>
                <c:pt idx="5">
                  <c:v>37.302605</c:v>
                </c:pt>
                <c:pt idx="6">
                  <c:v>13.881515</c:v>
                </c:pt>
                <c:pt idx="7">
                  <c:v>18.182694</c:v>
                </c:pt>
                <c:pt idx="8">
                  <c:v>94.903016</c:v>
                </c:pt>
                <c:pt idx="9">
                  <c:v>45.097822</c:v>
                </c:pt>
                <c:pt idx="10">
                  <c:v>15.383769</c:v>
                </c:pt>
                <c:pt idx="11">
                  <c:v>169.29217</c:v>
                </c:pt>
                <c:pt idx="12">
                  <c:v>109.50298</c:v>
                </c:pt>
                <c:pt idx="13">
                  <c:v>19.468728</c:v>
                </c:pt>
                <c:pt idx="14">
                  <c:v>0.853743</c:v>
                </c:pt>
                <c:pt idx="15">
                  <c:v>2.816841</c:v>
                </c:pt>
                <c:pt idx="16">
                  <c:v>9.531036</c:v>
                </c:pt>
                <c:pt idx="17">
                  <c:v>6.474887</c:v>
                </c:pt>
                <c:pt idx="18">
                  <c:v>146.74873</c:v>
                </c:pt>
                <c:pt idx="19">
                  <c:v>158.518332</c:v>
                </c:pt>
                <c:pt idx="20">
                  <c:v>43.358516</c:v>
                </c:pt>
                <c:pt idx="21">
                  <c:v>101.270644</c:v>
                </c:pt>
                <c:pt idx="22">
                  <c:v>24.193463</c:v>
                </c:pt>
                <c:pt idx="23">
                  <c:v>6.836295</c:v>
                </c:pt>
                <c:pt idx="24">
                  <c:v>12.20678</c:v>
                </c:pt>
                <c:pt idx="25">
                  <c:v>1.307909</c:v>
                </c:pt>
              </c:numCache>
            </c:numRef>
          </c:val>
        </c:ser>
        <c:ser>
          <c:idx val="1"/>
          <c:order val="1"/>
          <c:tx>
            <c:strRef>
              <c:f>Daten!$C$95</c:f>
              <c:strCache>
                <c:ptCount val="1"/>
                <c:pt idx="0">
                  <c:v>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86.270401</c:v>
                </c:pt>
                <c:pt idx="1">
                  <c:v>114.812608</c:v>
                </c:pt>
                <c:pt idx="2">
                  <c:v>153.359514</c:v>
                </c:pt>
                <c:pt idx="3">
                  <c:v>115.304109</c:v>
                </c:pt>
                <c:pt idx="4">
                  <c:v>12.968149</c:v>
                </c:pt>
                <c:pt idx="5">
                  <c:v>30.235237</c:v>
                </c:pt>
                <c:pt idx="6">
                  <c:v>4.614079</c:v>
                </c:pt>
                <c:pt idx="7">
                  <c:v>26.362248</c:v>
                </c:pt>
                <c:pt idx="8">
                  <c:v>103.251771</c:v>
                </c:pt>
                <c:pt idx="9">
                  <c:v>21.989572</c:v>
                </c:pt>
                <c:pt idx="10">
                  <c:v>7.578881</c:v>
                </c:pt>
                <c:pt idx="11">
                  <c:v>109.651179</c:v>
                </c:pt>
                <c:pt idx="12">
                  <c:v>71.562441</c:v>
                </c:pt>
                <c:pt idx="13">
                  <c:v>23.37166</c:v>
                </c:pt>
                <c:pt idx="14">
                  <c:v>0.207173</c:v>
                </c:pt>
                <c:pt idx="15">
                  <c:v>1.514871</c:v>
                </c:pt>
                <c:pt idx="16">
                  <c:v>3.119423</c:v>
                </c:pt>
                <c:pt idx="17">
                  <c:v>15.220581</c:v>
                </c:pt>
                <c:pt idx="18">
                  <c:v>137.347016</c:v>
                </c:pt>
                <c:pt idx="19">
                  <c:v>109.723911</c:v>
                </c:pt>
                <c:pt idx="20">
                  <c:v>39.796633</c:v>
                </c:pt>
                <c:pt idx="21">
                  <c:v>30.270048</c:v>
                </c:pt>
                <c:pt idx="22">
                  <c:v>16.727543</c:v>
                </c:pt>
                <c:pt idx="23">
                  <c:v>5.753754</c:v>
                </c:pt>
                <c:pt idx="24">
                  <c:v>13.549222</c:v>
                </c:pt>
                <c:pt idx="25">
                  <c:v>0.007056</c:v>
                </c:pt>
              </c:numCache>
            </c:numRef>
          </c:val>
        </c:ser>
        <c:axId val="38619441"/>
        <c:axId val="12030650"/>
      </c:barChart>
      <c:catAx>
        <c:axId val="38619441"/>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2030650"/>
        <c:crosses val="autoZero"/>
        <c:auto val="1"/>
        <c:lblOffset val="100"/>
        <c:tickLblSkip val="1"/>
        <c:noMultiLvlLbl val="0"/>
      </c:catAx>
      <c:valAx>
        <c:axId val="12030650"/>
        <c:scaling>
          <c:orientation val="minMax"/>
          <c:max val="300"/>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619441"/>
        <c:crosses val="max"/>
        <c:crossBetween val="between"/>
        <c:dispUnits/>
        <c:majorUnit val="25"/>
      </c:valAx>
      <c:spPr>
        <a:noFill/>
        <a:ln w="12700">
          <a:solidFill>
            <a:srgbClr val="000000"/>
          </a:solidFill>
        </a:ln>
      </c:spPr>
    </c:plotArea>
    <c:legend>
      <c:legendPos val="b"/>
      <c:layout>
        <c:manualLayout>
          <c:xMode val="edge"/>
          <c:yMode val="edge"/>
          <c:x val="0.46625"/>
          <c:y val="0.95775"/>
          <c:w val="0.27075"/>
          <c:h val="0.021"/>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3732855"/>
        <c:axId val="56486832"/>
      </c:barChart>
      <c:catAx>
        <c:axId val="13732855"/>
        <c:scaling>
          <c:orientation val="minMax"/>
        </c:scaling>
        <c:axPos val="b"/>
        <c:delete val="0"/>
        <c:numFmt formatCode="General" sourceLinked="1"/>
        <c:majorTickMark val="cross"/>
        <c:minorTickMark val="none"/>
        <c:tickLblPos val="nextTo"/>
        <c:spPr>
          <a:ln w="3175">
            <a:solidFill>
              <a:srgbClr val="000000"/>
            </a:solidFill>
          </a:ln>
        </c:spPr>
        <c:crossAx val="56486832"/>
        <c:crosses val="autoZero"/>
        <c:auto val="1"/>
        <c:lblOffset val="100"/>
        <c:tickLblSkip val="1"/>
        <c:noMultiLvlLbl val="0"/>
      </c:catAx>
      <c:valAx>
        <c:axId val="56486832"/>
        <c:scaling>
          <c:orientation val="minMax"/>
        </c:scaling>
        <c:axPos val="l"/>
        <c:delete val="0"/>
        <c:numFmt formatCode="General" sourceLinked="1"/>
        <c:majorTickMark val="cross"/>
        <c:minorTickMark val="none"/>
        <c:tickLblPos val="nextTo"/>
        <c:spPr>
          <a:ln w="3175">
            <a:solidFill>
              <a:srgbClr val="000000"/>
            </a:solidFill>
          </a:ln>
        </c:spPr>
        <c:crossAx val="13732855"/>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18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5"/>
          <c:y val="0.1145"/>
          <c:w val="0.938"/>
          <c:h val="0.775"/>
        </c:manualLayout>
      </c:layout>
      <c:barChart>
        <c:barDir val="col"/>
        <c:grouping val="clustered"/>
        <c:varyColors val="0"/>
        <c:ser>
          <c:idx val="0"/>
          <c:order val="0"/>
          <c:tx>
            <c:strRef>
              <c:f>Daten!$C$21</c:f>
              <c:strCache>
                <c:ptCount val="1"/>
                <c:pt idx="0">
                  <c:v>2009</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485.5</c:v>
                </c:pt>
                <c:pt idx="1">
                  <c:v>519.4</c:v>
                </c:pt>
                <c:pt idx="2">
                  <c:v>508.4</c:v>
                </c:pt>
                <c:pt idx="3">
                  <c:v>525.4</c:v>
                </c:pt>
                <c:pt idx="4">
                  <c:v>455.6</c:v>
                </c:pt>
                <c:pt idx="5">
                  <c:v>476.7</c:v>
                </c:pt>
                <c:pt idx="6">
                  <c:v>461.9</c:v>
                </c:pt>
                <c:pt idx="7">
                  <c:v>437.1</c:v>
                </c:pt>
                <c:pt idx="8">
                  <c:v>475.4</c:v>
                </c:pt>
                <c:pt idx="9">
                  <c:v>482.6</c:v>
                </c:pt>
                <c:pt idx="10">
                  <c:v>456</c:v>
                </c:pt>
                <c:pt idx="11">
                  <c:v>474.4</c:v>
                </c:pt>
              </c:numCache>
            </c:numRef>
          </c:val>
        </c:ser>
        <c:ser>
          <c:idx val="1"/>
          <c:order val="1"/>
          <c:tx>
            <c:strRef>
              <c:f>Daten!$D$21</c:f>
              <c:strCache>
                <c:ptCount val="1"/>
                <c:pt idx="0">
                  <c:v>2010</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473.8</c:v>
                </c:pt>
                <c:pt idx="1">
                  <c:v>502.4</c:v>
                </c:pt>
                <c:pt idx="2">
                  <c:v>572.3</c:v>
                </c:pt>
                <c:pt idx="3">
                  <c:v>552</c:v>
                </c:pt>
                <c:pt idx="4">
                  <c:v>578.7</c:v>
                </c:pt>
                <c:pt idx="5">
                  <c:v>647.1</c:v>
                </c:pt>
              </c:numCache>
            </c:numRef>
          </c:val>
        </c:ser>
        <c:axId val="56843189"/>
        <c:axId val="41826654"/>
      </c:barChart>
      <c:catAx>
        <c:axId val="5684318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826654"/>
        <c:crosses val="autoZero"/>
        <c:auto val="1"/>
        <c:lblOffset val="100"/>
        <c:tickLblSkip val="1"/>
        <c:noMultiLvlLbl val="0"/>
      </c:catAx>
      <c:valAx>
        <c:axId val="41826654"/>
        <c:scaling>
          <c:orientation val="minMax"/>
          <c:max val="11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843189"/>
        <c:crossesAt val="1"/>
        <c:crossBetween val="between"/>
        <c:dispUnits/>
        <c:majorUnit val="100"/>
        <c:minorUnit val="50"/>
      </c:valAx>
      <c:spPr>
        <a:noFill/>
        <a:ln w="12700">
          <a:solidFill>
            <a:srgbClr val="000000"/>
          </a:solidFill>
        </a:ln>
      </c:spPr>
    </c:plotArea>
    <c:legend>
      <c:legendPos val="b"/>
      <c:layout>
        <c:manualLayout>
          <c:xMode val="edge"/>
          <c:yMode val="edge"/>
          <c:x val="0.388"/>
          <c:y val="0.9025"/>
          <c:w val="0.26025"/>
          <c:h val="0.045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075"/>
          <c:w val="0.948"/>
          <c:h val="0.965"/>
        </c:manualLayout>
      </c:layout>
      <c:barChart>
        <c:barDir val="col"/>
        <c:grouping val="clustered"/>
        <c:varyColors val="0"/>
        <c:axId val="5214945"/>
        <c:axId val="46934506"/>
      </c:barChart>
      <c:catAx>
        <c:axId val="5214945"/>
        <c:scaling>
          <c:orientation val="minMax"/>
        </c:scaling>
        <c:axPos val="b"/>
        <c:delete val="0"/>
        <c:numFmt formatCode="General" sourceLinked="1"/>
        <c:majorTickMark val="cross"/>
        <c:minorTickMark val="none"/>
        <c:tickLblPos val="nextTo"/>
        <c:spPr>
          <a:ln w="3175">
            <a:solidFill>
              <a:srgbClr val="000000"/>
            </a:solidFill>
          </a:ln>
        </c:spPr>
        <c:crossAx val="46934506"/>
        <c:crosses val="autoZero"/>
        <c:auto val="1"/>
        <c:lblOffset val="100"/>
        <c:tickLblSkip val="1"/>
        <c:noMultiLvlLbl val="0"/>
      </c:catAx>
      <c:valAx>
        <c:axId val="46934506"/>
        <c:scaling>
          <c:orientation val="minMax"/>
        </c:scaling>
        <c:axPos val="l"/>
        <c:delete val="0"/>
        <c:numFmt formatCode="General" sourceLinked="1"/>
        <c:majorTickMark val="cross"/>
        <c:minorTickMark val="none"/>
        <c:tickLblPos val="nextTo"/>
        <c:spPr>
          <a:ln w="3175">
            <a:solidFill>
              <a:srgbClr val="000000"/>
            </a:solidFill>
          </a:ln>
        </c:spPr>
        <c:crossAx val="5214945"/>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1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
          <c:y val="0.2415"/>
          <c:w val="0.4335"/>
          <c:h val="0.59325"/>
        </c:manualLayout>
      </c:layout>
      <c:pieChart>
        <c:varyColors val="1"/>
        <c:ser>
          <c:idx val="0"/>
          <c:order val="0"/>
          <c:tx>
            <c:strRef>
              <c:f>Daten!$B$38</c:f>
              <c:strCache>
                <c:ptCount val="1"/>
                <c:pt idx="0">
                  <c:v>        3. Ausfuhr von ausgewählten Enderzeugnissen im 2. Vierteljahr 2010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12700">
                <a:solidFill>
                  <a:srgbClr val="000000"/>
                </a:solidFill>
              </a:ln>
            </c:spPr>
          </c:dPt>
          <c:dPt>
            <c:idx val="1"/>
            <c:spPr>
              <a:solidFill>
                <a:srgbClr val="00FF00"/>
              </a:solidFill>
              <a:ln w="12700">
                <a:solidFill>
                  <a:srgbClr val="000000"/>
                </a:solidFill>
              </a:ln>
            </c:spPr>
          </c:dPt>
          <c:dPt>
            <c:idx val="2"/>
            <c:spPr>
              <a:solidFill>
                <a:srgbClr val="FF6600"/>
              </a:solidFill>
              <a:ln w="12700">
                <a:solidFill>
                  <a:srgbClr val="000000"/>
                </a:solidFill>
              </a:ln>
            </c:spPr>
          </c:dPt>
          <c:dPt>
            <c:idx val="3"/>
            <c:spPr>
              <a:solidFill>
                <a:srgbClr val="808080"/>
              </a:solidFill>
              <a:ln w="12700">
                <a:solidFill>
                  <a:srgbClr val="000000"/>
                </a:solidFill>
              </a:ln>
            </c:spPr>
          </c:dPt>
          <c:dPt>
            <c:idx val="4"/>
            <c:spPr>
              <a:solidFill>
                <a:srgbClr val="77933C"/>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(Daten!$B$39:$D$43,Daten!$B$45)</c:f>
              <c:strCache>
                <c:ptCount val="6"/>
                <c:pt idx="0">
                  <c:v>Personenkraftwagen und Wohnmobile</c:v>
                </c:pt>
                <c:pt idx="1">
                  <c:v>Fahrgestelle, Karosserien, Motoren für Kfz</c:v>
                </c:pt>
                <c:pt idx="2">
                  <c:v>Waren aus Kunststoffen</c:v>
                </c:pt>
                <c:pt idx="3">
                  <c:v>mess-, steuerungs- und regelungstechn. Erz.</c:v>
                </c:pt>
                <c:pt idx="4">
                  <c:v>Geräte zur Elektrizitätserzg. und -verteilung</c:v>
                </c:pt>
                <c:pt idx="5">
                  <c:v>sonstige Enderzeugnisse                                   </c:v>
                </c:pt>
              </c:strCache>
            </c:strRef>
          </c:cat>
          <c:val>
            <c:numRef>
              <c:f>(Daten!$E$39:$E$43,Daten!$E$45)</c:f>
              <c:numCache>
                <c:ptCount val="6"/>
                <c:pt idx="0">
                  <c:v>302043623</c:v>
                </c:pt>
                <c:pt idx="1">
                  <c:v>277285620</c:v>
                </c:pt>
                <c:pt idx="2">
                  <c:v>153231682</c:v>
                </c:pt>
                <c:pt idx="3">
                  <c:v>136189540</c:v>
                </c:pt>
                <c:pt idx="4">
                  <c:v>108030424</c:v>
                </c:pt>
                <c:pt idx="5">
                  <c:v>1141047046</c:v>
                </c:pt>
              </c:numCache>
            </c:numRef>
          </c:val>
        </c:ser>
      </c:pieChart>
      <c:spPr>
        <a:noFill/>
        <a:ln>
          <a:noFill/>
        </a:ln>
      </c:spPr>
    </c:plotArea>
    <c:legend>
      <c:legendPos val="r"/>
      <c:layout>
        <c:manualLayout>
          <c:xMode val="edge"/>
          <c:yMode val="edge"/>
          <c:x val="0.55825"/>
          <c:y val="0.2795"/>
          <c:w val="0.4335"/>
          <c:h val="0.516"/>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325"/>
          <c:y val="0.004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
          <c:y val="0.25075"/>
          <c:w val="0.4335"/>
          <c:h val="0.59275"/>
        </c:manualLayout>
      </c:layout>
      <c:pieChart>
        <c:varyColors val="1"/>
        <c:ser>
          <c:idx val="0"/>
          <c:order val="0"/>
          <c:tx>
            <c:strRef>
              <c:f>Daten!$B$47</c:f>
              <c:strCache>
                <c:ptCount val="1"/>
                <c:pt idx="0">
                  <c:v>        4. Einfuhr von ausgewählten Enderzeugnissen im 2. Vierteljahr 2010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800000"/>
              </a:solidFill>
              <a:ln w="12700">
                <a:solidFill>
                  <a:srgbClr val="000000"/>
                </a:solidFill>
              </a:ln>
            </c:spPr>
          </c:dPt>
          <c:dPt>
            <c:idx val="2"/>
            <c:spPr>
              <a:solidFill>
                <a:srgbClr val="BFBFBF"/>
              </a:solidFill>
              <a:ln w="12700">
                <a:solidFill>
                  <a:srgbClr val="000000"/>
                </a:solidFill>
              </a:ln>
            </c:spPr>
          </c:dPt>
          <c:dPt>
            <c:idx val="3"/>
            <c:spPr>
              <a:solidFill>
                <a:srgbClr val="77933C"/>
              </a:solidFill>
              <a:ln w="12700">
                <a:solidFill>
                  <a:srgbClr val="000000"/>
                </a:solidFill>
              </a:ln>
            </c:spPr>
          </c:dPt>
          <c:dPt>
            <c:idx val="4"/>
            <c:spPr>
              <a:solidFill>
                <a:srgbClr val="FF6600"/>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Fahrgestelle, Karosserien, Motoren für Kfz</c:v>
                </c:pt>
                <c:pt idx="1">
                  <c:v>Möbel  </c:v>
                </c:pt>
                <c:pt idx="2">
                  <c:v>Eisen-, Blech- und Metallwaren, a.n.g.</c:v>
                </c:pt>
                <c:pt idx="3">
                  <c:v>Geräte zur Elektrizitätserzg. und -verteilung</c:v>
                </c:pt>
                <c:pt idx="4">
                  <c:v>Waren aus Kunststoffen</c:v>
                </c:pt>
                <c:pt idx="5">
                  <c:v>sonstige Enderzeugnisse                                   </c:v>
                </c:pt>
              </c:strCache>
            </c:strRef>
          </c:cat>
          <c:val>
            <c:numRef>
              <c:f>(Daten!$E$48:$E$52,Daten!$E$54)</c:f>
              <c:numCache>
                <c:ptCount val="6"/>
                <c:pt idx="0">
                  <c:v>257303866</c:v>
                </c:pt>
                <c:pt idx="1">
                  <c:v>84018943</c:v>
                </c:pt>
                <c:pt idx="2">
                  <c:v>58305342</c:v>
                </c:pt>
                <c:pt idx="3">
                  <c:v>56834067</c:v>
                </c:pt>
                <c:pt idx="4">
                  <c:v>53256865</c:v>
                </c:pt>
                <c:pt idx="5">
                  <c:v>496703004</c:v>
                </c:pt>
              </c:numCache>
            </c:numRef>
          </c:val>
        </c:ser>
      </c:pieChart>
      <c:spPr>
        <a:noFill/>
        <a:ln>
          <a:noFill/>
        </a:ln>
      </c:spPr>
    </c:plotArea>
    <c:legend>
      <c:legendPos val="r"/>
      <c:layout>
        <c:manualLayout>
          <c:xMode val="edge"/>
          <c:yMode val="edge"/>
          <c:x val="0.55575"/>
          <c:y val="0.28875"/>
          <c:w val="0.43425"/>
          <c:h val="0.516"/>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40895567"/>
        <c:axId val="32515784"/>
      </c:barChart>
      <c:catAx>
        <c:axId val="40895567"/>
        <c:scaling>
          <c:orientation val="minMax"/>
        </c:scaling>
        <c:axPos val="b"/>
        <c:delete val="0"/>
        <c:numFmt formatCode="General" sourceLinked="1"/>
        <c:majorTickMark val="cross"/>
        <c:minorTickMark val="none"/>
        <c:tickLblPos val="nextTo"/>
        <c:spPr>
          <a:ln w="3175">
            <a:solidFill>
              <a:srgbClr val="000000"/>
            </a:solidFill>
          </a:ln>
        </c:spPr>
        <c:crossAx val="32515784"/>
        <c:crosses val="autoZero"/>
        <c:auto val="1"/>
        <c:lblOffset val="100"/>
        <c:tickLblSkip val="1"/>
        <c:noMultiLvlLbl val="0"/>
      </c:catAx>
      <c:valAx>
        <c:axId val="32515784"/>
        <c:scaling>
          <c:orientation val="minMax"/>
        </c:scaling>
        <c:axPos val="l"/>
        <c:delete val="0"/>
        <c:numFmt formatCode="General" sourceLinked="1"/>
        <c:majorTickMark val="cross"/>
        <c:minorTickMark val="none"/>
        <c:tickLblPos val="nextTo"/>
        <c:spPr>
          <a:ln w="3175">
            <a:solidFill>
              <a:srgbClr val="000000"/>
            </a:solidFill>
          </a:ln>
        </c:spPr>
        <c:crossAx val="4089556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28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0275"/>
          <c:y val="0.1455"/>
          <c:w val="0.98525"/>
          <c:h val="0.757"/>
        </c:manualLayout>
      </c:layout>
      <c:barChart>
        <c:barDir val="bar"/>
        <c:grouping val="clustered"/>
        <c:varyColors val="0"/>
        <c:ser>
          <c:idx val="1"/>
          <c:order val="0"/>
          <c:tx>
            <c:strRef>
              <c:f>Daten!$B$75</c:f>
              <c:strCache>
                <c:ptCount val="1"/>
                <c:pt idx="0">
                  <c:v>6. Einfuhr im 2. Vierteljahr 2010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Japan </c:v>
                </c:pt>
                <c:pt idx="1">
                  <c:v>Türkei</c:v>
                </c:pt>
                <c:pt idx="2">
                  <c:v>Slowakei</c:v>
                </c:pt>
                <c:pt idx="3">
                  <c:v>Vereinigte Staaten</c:v>
                </c:pt>
                <c:pt idx="4">
                  <c:v>Russische Föderation</c:v>
                </c:pt>
                <c:pt idx="5">
                  <c:v>Belgien </c:v>
                </c:pt>
                <c:pt idx="6">
                  <c:v>Frankreich</c:v>
                </c:pt>
                <c:pt idx="7">
                  <c:v>Spanien </c:v>
                </c:pt>
                <c:pt idx="8">
                  <c:v>Österreich</c:v>
                </c:pt>
                <c:pt idx="9">
                  <c:v>Tschechische Republik </c:v>
                </c:pt>
                <c:pt idx="10">
                  <c:v>Niederlande </c:v>
                </c:pt>
                <c:pt idx="11">
                  <c:v>Vereinigtes Königreich</c:v>
                </c:pt>
                <c:pt idx="12">
                  <c:v>Polen </c:v>
                </c:pt>
                <c:pt idx="13">
                  <c:v>Italien </c:v>
                </c:pt>
                <c:pt idx="14">
                  <c:v>Volksrepublik China</c:v>
                </c:pt>
              </c:strCache>
            </c:strRef>
          </c:cat>
          <c:val>
            <c:numRef>
              <c:f>Daten!$B$76:$B$90</c:f>
              <c:numCache>
                <c:ptCount val="15"/>
                <c:pt idx="0">
                  <c:v>30.797</c:v>
                </c:pt>
                <c:pt idx="1">
                  <c:v>31.785</c:v>
                </c:pt>
                <c:pt idx="2">
                  <c:v>39.797</c:v>
                </c:pt>
                <c:pt idx="3">
                  <c:v>66.631</c:v>
                </c:pt>
                <c:pt idx="4">
                  <c:v>67.98</c:v>
                </c:pt>
                <c:pt idx="5">
                  <c:v>71.562</c:v>
                </c:pt>
                <c:pt idx="6">
                  <c:v>86.27</c:v>
                </c:pt>
                <c:pt idx="7">
                  <c:v>103.252</c:v>
                </c:pt>
                <c:pt idx="8">
                  <c:v>109.651</c:v>
                </c:pt>
                <c:pt idx="9">
                  <c:v>109.724</c:v>
                </c:pt>
                <c:pt idx="10">
                  <c:v>114.813</c:v>
                </c:pt>
                <c:pt idx="11">
                  <c:v>115.304</c:v>
                </c:pt>
                <c:pt idx="12">
                  <c:v>137.347</c:v>
                </c:pt>
                <c:pt idx="13">
                  <c:v>153.36</c:v>
                </c:pt>
                <c:pt idx="14">
                  <c:v>164.519</c:v>
                </c:pt>
              </c:numCache>
            </c:numRef>
          </c:val>
        </c:ser>
        <c:axId val="14577635"/>
        <c:axId val="64089852"/>
      </c:barChart>
      <c:catAx>
        <c:axId val="14577635"/>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089852"/>
        <c:crosses val="autoZero"/>
        <c:auto val="1"/>
        <c:lblOffset val="100"/>
        <c:tickLblSkip val="1"/>
        <c:noMultiLvlLbl val="0"/>
      </c:catAx>
      <c:valAx>
        <c:axId val="64089852"/>
        <c:scaling>
          <c:orientation val="minMax"/>
          <c:max val="30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577635"/>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05"/>
          <c:y val="0.1455"/>
          <c:w val="0.98325"/>
          <c:h val="0.75675"/>
        </c:manualLayout>
      </c:layout>
      <c:barChart>
        <c:barDir val="bar"/>
        <c:grouping val="clustered"/>
        <c:varyColors val="0"/>
        <c:ser>
          <c:idx val="1"/>
          <c:order val="0"/>
          <c:tx>
            <c:strRef>
              <c:f>Daten!$B$58</c:f>
              <c:strCache>
                <c:ptCount val="1"/>
                <c:pt idx="0">
                  <c:v>5. Ausfuhr im 2. Vierteljahr 2010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Schweden</c:v>
                </c:pt>
                <c:pt idx="1">
                  <c:v>Russische Föderation</c:v>
                </c:pt>
                <c:pt idx="2">
                  <c:v>Spanien </c:v>
                </c:pt>
                <c:pt idx="3">
                  <c:v>Ungarn</c:v>
                </c:pt>
                <c:pt idx="4">
                  <c:v>Schweiz </c:v>
                </c:pt>
                <c:pt idx="5">
                  <c:v>Belgien </c:v>
                </c:pt>
                <c:pt idx="6">
                  <c:v>Niederlande </c:v>
                </c:pt>
                <c:pt idx="7">
                  <c:v>Polen </c:v>
                </c:pt>
                <c:pt idx="8">
                  <c:v>Vereinigte Staaten</c:v>
                </c:pt>
                <c:pt idx="9">
                  <c:v>Tschechische Republik </c:v>
                </c:pt>
                <c:pt idx="10">
                  <c:v>Volksrepublik China</c:v>
                </c:pt>
                <c:pt idx="11">
                  <c:v>Österreich</c:v>
                </c:pt>
                <c:pt idx="12">
                  <c:v>Italien </c:v>
                </c:pt>
                <c:pt idx="13">
                  <c:v>Frankreich</c:v>
                </c:pt>
                <c:pt idx="14">
                  <c:v>Vereinigtes Königreich</c:v>
                </c:pt>
              </c:strCache>
            </c:strRef>
          </c:cat>
          <c:val>
            <c:numRef>
              <c:f>Daten!$B$59:$B$73</c:f>
              <c:numCache>
                <c:ptCount val="15"/>
                <c:pt idx="0">
                  <c:v>45.098</c:v>
                </c:pt>
                <c:pt idx="1">
                  <c:v>77.955</c:v>
                </c:pt>
                <c:pt idx="2">
                  <c:v>94.903</c:v>
                </c:pt>
                <c:pt idx="3">
                  <c:v>101.271</c:v>
                </c:pt>
                <c:pt idx="4">
                  <c:v>102.777</c:v>
                </c:pt>
                <c:pt idx="5">
                  <c:v>109.503</c:v>
                </c:pt>
                <c:pt idx="6">
                  <c:v>141.257</c:v>
                </c:pt>
                <c:pt idx="7">
                  <c:v>146.749</c:v>
                </c:pt>
                <c:pt idx="8">
                  <c:v>150.533</c:v>
                </c:pt>
                <c:pt idx="9">
                  <c:v>158.518</c:v>
                </c:pt>
                <c:pt idx="10">
                  <c:v>162.672</c:v>
                </c:pt>
                <c:pt idx="11">
                  <c:v>169.292</c:v>
                </c:pt>
                <c:pt idx="12">
                  <c:v>185.643</c:v>
                </c:pt>
                <c:pt idx="13">
                  <c:v>250.466</c:v>
                </c:pt>
                <c:pt idx="14">
                  <c:v>276.604</c:v>
                </c:pt>
              </c:numCache>
            </c:numRef>
          </c:val>
        </c:ser>
        <c:axId val="39937757"/>
        <c:axId val="23895494"/>
      </c:barChart>
      <c:catAx>
        <c:axId val="39937757"/>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895494"/>
        <c:crosses val="autoZero"/>
        <c:auto val="1"/>
        <c:lblOffset val="100"/>
        <c:tickLblSkip val="1"/>
        <c:noMultiLvlLbl val="0"/>
      </c:catAx>
      <c:valAx>
        <c:axId val="23895494"/>
        <c:scaling>
          <c:orientation val="minMax"/>
          <c:max val="30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937757"/>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4206601"/>
        <c:axId val="16532818"/>
      </c:barChart>
      <c:catAx>
        <c:axId val="24206601"/>
        <c:scaling>
          <c:orientation val="minMax"/>
        </c:scaling>
        <c:axPos val="b"/>
        <c:delete val="0"/>
        <c:numFmt formatCode="General" sourceLinked="1"/>
        <c:majorTickMark val="cross"/>
        <c:minorTickMark val="none"/>
        <c:tickLblPos val="nextTo"/>
        <c:spPr>
          <a:ln w="3175">
            <a:solidFill>
              <a:srgbClr val="000000"/>
            </a:solidFill>
          </a:ln>
        </c:spPr>
        <c:crossAx val="16532818"/>
        <c:crosses val="autoZero"/>
        <c:auto val="1"/>
        <c:lblOffset val="100"/>
        <c:tickLblSkip val="1"/>
        <c:noMultiLvlLbl val="0"/>
      </c:catAx>
      <c:valAx>
        <c:axId val="16532818"/>
        <c:scaling>
          <c:orientation val="minMax"/>
        </c:scaling>
        <c:axPos val="l"/>
        <c:delete val="0"/>
        <c:numFmt formatCode="General" sourceLinked="1"/>
        <c:majorTickMark val="cross"/>
        <c:minorTickMark val="none"/>
        <c:tickLblPos val="nextTo"/>
        <c:spPr>
          <a:ln w="3175">
            <a:solidFill>
              <a:srgbClr val="000000"/>
            </a:solidFill>
          </a:ln>
        </c:spPr>
        <c:crossAx val="2420660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4"/>
  <sheetViews>
    <sheetView workbookViewId="0"/>
  </sheetViews>
  <pageMargins left="0.7874015748031497" right="0.7874015748031497" top="0.984251968503937" bottom="0.7874015748031497" header="0.5118110236220472" footer="0.5511811023622047"/>
  <pageSetup horizontalDpi="600" verticalDpi="600" orientation="portrait" paperSize="9"/>
  <headerFooter>
    <oddHeader>&amp;C- 7 -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&amp;C- 8 -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2" right="0.5905511811023622" top="0.984251968503937" bottom="0.5905511811023622" header="0.5118110236220472" footer="0.5511811023622047"/>
  <pageSetup horizontalDpi="600" verticalDpi="600" orientation="portrait" paperSize="9"/>
  <headerFooter>
    <oddHeader>&amp;C- 9 -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5.emf" /><Relationship Id="rId4" Type="http://schemas.openxmlformats.org/officeDocument/2006/relationships/image" Target="../media/image7.emf"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4.emf" /><Relationship Id="rId8" Type="http://schemas.openxmlformats.org/officeDocument/2006/relationships/image" Target="../media/image5.emf" /><Relationship Id="rId9" Type="http://schemas.openxmlformats.org/officeDocument/2006/relationships/image" Target="../media/image6.emf" /><Relationship Id="rId10" Type="http://schemas.openxmlformats.org/officeDocument/2006/relationships/image" Target="../media/image1.emf" /><Relationship Id="rId11" Type="http://schemas.openxmlformats.org/officeDocument/2006/relationships/image" Target="../media/image8.emf" /><Relationship Id="rId12" Type="http://schemas.openxmlformats.org/officeDocument/2006/relationships/image" Target="../media/image18.emf" /><Relationship Id="rId13" Type="http://schemas.openxmlformats.org/officeDocument/2006/relationships/image" Target="../media/image10.emf" /><Relationship Id="rId14" Type="http://schemas.openxmlformats.org/officeDocument/2006/relationships/image" Target="../media/image11.emf" /><Relationship Id="rId15" Type="http://schemas.openxmlformats.org/officeDocument/2006/relationships/image" Target="../media/image9.emf" /><Relationship Id="rId16" Type="http://schemas.openxmlformats.org/officeDocument/2006/relationships/image" Target="../media/image12.emf" /><Relationship Id="rId17" Type="http://schemas.openxmlformats.org/officeDocument/2006/relationships/image" Target="../media/image13.emf" /><Relationship Id="rId18" Type="http://schemas.openxmlformats.org/officeDocument/2006/relationships/image" Target="../media/image14.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95250</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581400"/>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43</xdr:row>
      <xdr:rowOff>95250</xdr:rowOff>
    </xdr:to>
    <xdr:pic>
      <xdr:nvPicPr>
        <xdr:cNvPr id="3" name="CommandButton5"/>
        <xdr:cNvPicPr preferRelativeResize="1">
          <a:picLocks noChangeAspect="1"/>
        </xdr:cNvPicPr>
      </xdr:nvPicPr>
      <xdr:blipFill>
        <a:blip r:embed="rId3"/>
        <a:stretch>
          <a:fillRect/>
        </a:stretch>
      </xdr:blipFill>
      <xdr:spPr>
        <a:xfrm>
          <a:off x="209550" y="6334125"/>
          <a:ext cx="838200" cy="72390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52</xdr:row>
      <xdr:rowOff>95250</xdr:rowOff>
    </xdr:to>
    <xdr:pic>
      <xdr:nvPicPr>
        <xdr:cNvPr id="4" name="CommandButton6"/>
        <xdr:cNvPicPr preferRelativeResize="1">
          <a:picLocks noChangeAspect="1"/>
        </xdr:cNvPicPr>
      </xdr:nvPicPr>
      <xdr:blipFill>
        <a:blip r:embed="rId4"/>
        <a:stretch>
          <a:fillRect/>
        </a:stretch>
      </xdr:blipFill>
      <xdr:spPr>
        <a:xfrm>
          <a:off x="209550" y="7791450"/>
          <a:ext cx="838200" cy="723900"/>
        </a:xfrm>
        <a:prstGeom prst="rect">
          <a:avLst/>
        </a:prstGeom>
        <a:noFill/>
        <a:ln w="9525" cmpd="sng">
          <a:noFill/>
        </a:ln>
      </xdr:spPr>
    </xdr:pic>
    <xdr:clientData/>
  </xdr:twoCellAnchor>
  <xdr:twoCellAnchor editAs="oneCell">
    <xdr:from>
      <xdr:col>0</xdr:col>
      <xdr:colOff>209550</xdr:colOff>
      <xdr:row>60</xdr:row>
      <xdr:rowOff>19050</xdr:rowOff>
    </xdr:from>
    <xdr:to>
      <xdr:col>0</xdr:col>
      <xdr:colOff>1047750</xdr:colOff>
      <xdr:row>64</xdr:row>
      <xdr:rowOff>95250</xdr:rowOff>
    </xdr:to>
    <xdr:pic>
      <xdr:nvPicPr>
        <xdr:cNvPr id="5" name="CommandButton7"/>
        <xdr:cNvPicPr preferRelativeResize="1">
          <a:picLocks noChangeAspect="1"/>
        </xdr:cNvPicPr>
      </xdr:nvPicPr>
      <xdr:blipFill>
        <a:blip r:embed="rId5"/>
        <a:stretch>
          <a:fillRect/>
        </a:stretch>
      </xdr:blipFill>
      <xdr:spPr>
        <a:xfrm>
          <a:off x="209550" y="9734550"/>
          <a:ext cx="838200" cy="723900"/>
        </a:xfrm>
        <a:prstGeom prst="rect">
          <a:avLst/>
        </a:prstGeom>
        <a:noFill/>
        <a:ln w="9525" cmpd="sng">
          <a:noFill/>
        </a:ln>
      </xdr:spPr>
    </xdr:pic>
    <xdr:clientData/>
  </xdr:twoCellAnchor>
  <xdr:twoCellAnchor editAs="oneCell">
    <xdr:from>
      <xdr:col>0</xdr:col>
      <xdr:colOff>209550</xdr:colOff>
      <xdr:row>77</xdr:row>
      <xdr:rowOff>19050</xdr:rowOff>
    </xdr:from>
    <xdr:to>
      <xdr:col>0</xdr:col>
      <xdr:colOff>1047750</xdr:colOff>
      <xdr:row>81</xdr:row>
      <xdr:rowOff>95250</xdr:rowOff>
    </xdr:to>
    <xdr:pic>
      <xdr:nvPicPr>
        <xdr:cNvPr id="6" name="CommandButton8"/>
        <xdr:cNvPicPr preferRelativeResize="1">
          <a:picLocks noChangeAspect="1"/>
        </xdr:cNvPicPr>
      </xdr:nvPicPr>
      <xdr:blipFill>
        <a:blip r:embed="rId6"/>
        <a:stretch>
          <a:fillRect/>
        </a:stretch>
      </xdr:blipFill>
      <xdr:spPr>
        <a:xfrm>
          <a:off x="209550" y="12487275"/>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1</xdr:col>
      <xdr:colOff>457200</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2306300"/>
          <a:ext cx="1752600" cy="685800"/>
        </a:xfrm>
        <a:prstGeom prst="rect">
          <a:avLst/>
        </a:prstGeom>
        <a:noFill/>
        <a:ln w="9525" cmpd="sng">
          <a:noFill/>
        </a:ln>
      </xdr:spPr>
    </xdr:pic>
    <xdr:clientData/>
  </xdr:twoCellAnchor>
  <xdr:twoCellAnchor editAs="oneCell">
    <xdr:from>
      <xdr:col>0</xdr:col>
      <xdr:colOff>752475</xdr:colOff>
      <xdr:row>59</xdr:row>
      <xdr:rowOff>0</xdr:rowOff>
    </xdr:from>
    <xdr:to>
      <xdr:col>1</xdr:col>
      <xdr:colOff>457200</xdr:colOff>
      <xdr:row>63</xdr:row>
      <xdr:rowOff>38100</xdr:rowOff>
    </xdr:to>
    <xdr:pic>
      <xdr:nvPicPr>
        <xdr:cNvPr id="8" name="CommandButton1"/>
        <xdr:cNvPicPr preferRelativeResize="1">
          <a:picLocks noChangeAspect="1"/>
        </xdr:cNvPicPr>
      </xdr:nvPicPr>
      <xdr:blipFill>
        <a:blip r:embed="rId8"/>
        <a:stretch>
          <a:fillRect/>
        </a:stretch>
      </xdr:blipFill>
      <xdr:spPr>
        <a:xfrm>
          <a:off x="752475" y="9553575"/>
          <a:ext cx="1752600" cy="685800"/>
        </a:xfrm>
        <a:prstGeom prst="rect">
          <a:avLst/>
        </a:prstGeom>
        <a:noFill/>
        <a:ln w="9525" cmpd="sng">
          <a:noFill/>
        </a:ln>
      </xdr:spPr>
    </xdr:pic>
    <xdr:clientData/>
  </xdr:twoCellAnchor>
  <xdr:twoCellAnchor editAs="oneCell">
    <xdr:from>
      <xdr:col>0</xdr:col>
      <xdr:colOff>752475</xdr:colOff>
      <xdr:row>7</xdr:row>
      <xdr:rowOff>38100</xdr:rowOff>
    </xdr:from>
    <xdr:to>
      <xdr:col>0</xdr:col>
      <xdr:colOff>1762125</xdr:colOff>
      <xdr:row>10</xdr:row>
      <xdr:rowOff>66675</xdr:rowOff>
    </xdr:to>
    <xdr:pic>
      <xdr:nvPicPr>
        <xdr:cNvPr id="9" name="CommandButton10"/>
        <xdr:cNvPicPr preferRelativeResize="1">
          <a:picLocks noChangeAspect="1"/>
        </xdr:cNvPicPr>
      </xdr:nvPicPr>
      <xdr:blipFill>
        <a:blip r:embed="rId9"/>
        <a:stretch>
          <a:fillRect/>
        </a:stretch>
      </xdr:blipFill>
      <xdr:spPr>
        <a:xfrm>
          <a:off x="752475" y="1171575"/>
          <a:ext cx="1009650" cy="514350"/>
        </a:xfrm>
        <a:prstGeom prst="rect">
          <a:avLst/>
        </a:prstGeom>
        <a:noFill/>
        <a:ln w="9525" cmpd="sng">
          <a:noFill/>
        </a:ln>
      </xdr:spPr>
    </xdr:pic>
    <xdr:clientData/>
  </xdr:twoCellAnchor>
  <xdr:twoCellAnchor editAs="oneCell">
    <xdr:from>
      <xdr:col>0</xdr:col>
      <xdr:colOff>752475</xdr:colOff>
      <xdr:row>22</xdr:row>
      <xdr:rowOff>38100</xdr:rowOff>
    </xdr:from>
    <xdr:to>
      <xdr:col>0</xdr:col>
      <xdr:colOff>1762125</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752475" y="3600450"/>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0887075"/>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3639800"/>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5601950"/>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6534150" y="8658225"/>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6972300"/>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45</xdr:row>
      <xdr:rowOff>0</xdr:rowOff>
    </xdr:to>
    <xdr:pic>
      <xdr:nvPicPr>
        <xdr:cNvPr id="16" name="CommandButton16"/>
        <xdr:cNvPicPr preferRelativeResize="1">
          <a:picLocks noChangeAspect="1"/>
        </xdr:cNvPicPr>
      </xdr:nvPicPr>
      <xdr:blipFill>
        <a:blip r:embed="rId16"/>
        <a:stretch>
          <a:fillRect/>
        </a:stretch>
      </xdr:blipFill>
      <xdr:spPr>
        <a:xfrm>
          <a:off x="5715000" y="6162675"/>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162675"/>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24600"/>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486525"/>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6648450"/>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6810375"/>
          <a:ext cx="885825" cy="152400"/>
        </a:xfrm>
        <a:prstGeom prst="rect">
          <a:avLst/>
        </a:prstGeom>
        <a:noFill/>
        <a:ln w="9525" cmpd="sng">
          <a:noFill/>
        </a:ln>
      </xdr:spPr>
    </xdr:pic>
    <xdr:clientData/>
  </xdr:twoCellAnchor>
  <xdr:twoCellAnchor editAs="oneCell">
    <xdr:from>
      <xdr:col>0</xdr:col>
      <xdr:colOff>838200</xdr:colOff>
      <xdr:row>47</xdr:row>
      <xdr:rowOff>9525</xdr:rowOff>
    </xdr:from>
    <xdr:to>
      <xdr:col>0</xdr:col>
      <xdr:colOff>1600200</xdr:colOff>
      <xdr:row>54</xdr:row>
      <xdr:rowOff>0</xdr:rowOff>
    </xdr:to>
    <xdr:pic>
      <xdr:nvPicPr>
        <xdr:cNvPr id="22" name="CommandButton17"/>
        <xdr:cNvPicPr preferRelativeResize="1">
          <a:picLocks noChangeAspect="1"/>
        </xdr:cNvPicPr>
      </xdr:nvPicPr>
      <xdr:blipFill>
        <a:blip r:embed="rId17"/>
        <a:stretch>
          <a:fillRect/>
        </a:stretch>
      </xdr:blipFill>
      <xdr:spPr>
        <a:xfrm>
          <a:off x="838200" y="7620000"/>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8429625"/>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7620000"/>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7781925"/>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7943850"/>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8105775"/>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8267700"/>
          <a:ext cx="885825" cy="152400"/>
        </a:xfrm>
        <a:prstGeom prst="rect">
          <a:avLst/>
        </a:prstGeom>
        <a:noFill/>
        <a:ln w="9525" cmpd="sng">
          <a:noFill/>
        </a:ln>
      </xdr:spPr>
    </xdr:pic>
    <xdr:clientData/>
  </xdr:twoCellAnchor>
  <xdr:twoCellAnchor editAs="oneCell">
    <xdr:from>
      <xdr:col>0</xdr:col>
      <xdr:colOff>885825</xdr:colOff>
      <xdr:row>94</xdr:row>
      <xdr:rowOff>152400</xdr:rowOff>
    </xdr:from>
    <xdr:to>
      <xdr:col>1</xdr:col>
      <xdr:colOff>266700</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5373350"/>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0.86325</cdr:y>
    </cdr:from>
    <cdr:to>
      <cdr:x>1</cdr:x>
      <cdr:y>0.99125</cdr:y>
    </cdr:to>
    <cdr:sp>
      <cdr:nvSpPr>
        <cdr:cNvPr id="1" name="Text Box 1"/>
        <cdr:cNvSpPr txBox="1">
          <a:spLocks noChangeArrowheads="1"/>
        </cdr:cNvSpPr>
      </cdr:nvSpPr>
      <cdr:spPr>
        <a:xfrm>
          <a:off x="0" y="3724275"/>
          <a:ext cx="5934075" cy="5524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-0.00125</cdr:x>
      <cdr:y>0.925</cdr:y>
    </cdr:from>
    <cdr:to>
      <cdr:x>0.42275</cdr:x>
      <cdr:y>0.9935</cdr:y>
    </cdr:to>
    <cdr:sp>
      <cdr:nvSpPr>
        <cdr:cNvPr id="2" name="Text Box 2"/>
        <cdr:cNvSpPr txBox="1">
          <a:spLocks noChangeArrowheads="1"/>
        </cdr:cNvSpPr>
      </cdr:nvSpPr>
      <cdr:spPr>
        <a:xfrm>
          <a:off x="0" y="3990975"/>
          <a:ext cx="2505075" cy="2952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0.8685</cdr:y>
    </cdr:from>
    <cdr:to>
      <cdr:x>1</cdr:x>
      <cdr:y>0.991</cdr:y>
    </cdr:to>
    <cdr:sp>
      <cdr:nvSpPr>
        <cdr:cNvPr id="1" name="Text Box 1"/>
        <cdr:cNvSpPr txBox="1">
          <a:spLocks noChangeArrowheads="1"/>
        </cdr:cNvSpPr>
      </cdr:nvSpPr>
      <cdr:spPr>
        <a:xfrm>
          <a:off x="0" y="3752850"/>
          <a:ext cx="59340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-0.00125</cdr:x>
      <cdr:y>0.92725</cdr:y>
    </cdr:from>
    <cdr:to>
      <cdr:x>0.44125</cdr:x>
      <cdr:y>0.993</cdr:y>
    </cdr:to>
    <cdr:sp>
      <cdr:nvSpPr>
        <cdr:cNvPr id="2" name="Text Box 2"/>
        <cdr:cNvSpPr txBox="1">
          <a:spLocks noChangeArrowheads="1"/>
        </cdr:cNvSpPr>
      </cdr:nvSpPr>
      <cdr:spPr>
        <a:xfrm>
          <a:off x="0" y="4000500"/>
          <a:ext cx="260985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0.52125</cdr:y>
    </cdr:from>
    <cdr:to>
      <cdr:x>0.95675</cdr:x>
      <cdr:y>0.9895</cdr:y>
    </cdr:to>
    <cdr:graphicFrame>
      <cdr:nvGraphicFramePr>
        <cdr:cNvPr id="1" name="Chart 147"/>
        <cdr:cNvGraphicFramePr/>
      </cdr:nvGraphicFramePr>
      <cdr:xfrm>
        <a:off x="276225" y="4810125"/>
        <a:ext cx="5905500" cy="4324350"/>
      </cdr:xfrm>
      <a:graphic>
        <a:graphicData uri="http://schemas.openxmlformats.org/drawingml/2006/chart">
          <c:chart r:id="rId1"/>
        </a:graphicData>
      </a:graphic>
    </cdr:graphicFrame>
  </cdr:relSizeAnchor>
  <cdr:relSizeAnchor xmlns:cdr="http://schemas.openxmlformats.org/drawingml/2006/chartDrawing">
    <cdr:from>
      <cdr:x>0.03875</cdr:x>
      <cdr:y>0.00625</cdr:y>
    </cdr:from>
    <cdr:to>
      <cdr:x>0.952</cdr:x>
      <cdr:y>0.47475</cdr:y>
    </cdr:to>
    <cdr:graphicFrame>
      <cdr:nvGraphicFramePr>
        <cdr:cNvPr id="2" name="Chart 148"/>
        <cdr:cNvGraphicFramePr/>
      </cdr:nvGraphicFramePr>
      <cdr:xfrm>
        <a:off x="247650" y="57150"/>
        <a:ext cx="5905500" cy="43243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cdr:y>
    </cdr:from>
    <cdr:to>
      <cdr:x>0.9815</cdr:x>
      <cdr:y>0.9985</cdr:y>
    </cdr:to>
    <cdr:graphicFrame>
      <cdr:nvGraphicFramePr>
        <cdr:cNvPr id="1" name="Chart 220"/>
        <cdr:cNvGraphicFramePr/>
      </cdr:nvGraphicFramePr>
      <cdr:xfrm>
        <a:off x="76200" y="0"/>
        <a:ext cx="6267450" cy="9220200"/>
      </cdr:xfrm>
      <a:graphic>
        <a:graphicData uri="http://schemas.openxmlformats.org/drawingml/2006/chart">
          <c:chart r:id="rId1"/>
        </a:graphicData>
      </a:graphic>
    </cdr:graphicFrame>
  </cdr:relSizeAnchor>
  <cdr:relSizeAnchor xmlns:cdr="http://schemas.openxmlformats.org/drawingml/2006/chartDrawing">
    <cdr:from>
      <cdr:x>0</cdr:x>
      <cdr:y>0.9555</cdr:y>
    </cdr:from>
    <cdr:to>
      <cdr:x>0.30825</cdr:x>
      <cdr:y>0.99625</cdr:y>
    </cdr:to>
    <cdr:sp>
      <cdr:nvSpPr>
        <cdr:cNvPr id="2" name="Text Box 2053"/>
        <cdr:cNvSpPr txBox="1">
          <a:spLocks noChangeArrowheads="1"/>
        </cdr:cNvSpPr>
      </cdr:nvSpPr>
      <cdr:spPr>
        <a:xfrm>
          <a:off x="0" y="881062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0.4365</cdr:x>
      <cdr:y>0.90825</cdr:y>
    </cdr:from>
    <cdr:to>
      <cdr:x>0.74475</cdr:x>
      <cdr:y>0.94875</cdr:y>
    </cdr:to>
    <cdr:sp>
      <cdr:nvSpPr>
        <cdr:cNvPr id="3" name="Text Box 2054"/>
        <cdr:cNvSpPr txBox="1">
          <a:spLocks noChangeArrowheads="1"/>
        </cdr:cNvSpPr>
      </cdr:nvSpPr>
      <cdr:spPr>
        <a:xfrm>
          <a:off x="2819400" y="838200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-0.0005</cdr:y>
    </cdr:from>
    <cdr:to>
      <cdr:x>0.3015</cdr:x>
      <cdr:y>0.205</cdr:y>
    </cdr:to>
    <cdr:sp>
      <cdr:nvSpPr>
        <cdr:cNvPr id="1" name="Text Box 1"/>
        <cdr:cNvSpPr txBox="1">
          <a:spLocks noChangeArrowheads="1"/>
        </cdr:cNvSpPr>
      </cdr:nvSpPr>
      <cdr:spPr>
        <a:xfrm>
          <a:off x="0" y="0"/>
          <a:ext cx="1790700" cy="88582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-0.00125</cdr:x>
      <cdr:y>0.9345</cdr:y>
    </cdr:from>
    <cdr:to>
      <cdr:x>0.41325</cdr:x>
      <cdr:y>0.99975</cdr:y>
    </cdr:to>
    <cdr:sp>
      <cdr:nvSpPr>
        <cdr:cNvPr id="2" name="Text Box 2"/>
        <cdr:cNvSpPr txBox="1">
          <a:spLocks noChangeArrowheads="1"/>
        </cdr:cNvSpPr>
      </cdr:nvSpPr>
      <cdr:spPr>
        <a:xfrm>
          <a:off x="0" y="4029075"/>
          <a:ext cx="244792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-0.0005</cdr:y>
    </cdr:from>
    <cdr:to>
      <cdr:x>0.30225</cdr:x>
      <cdr:y>0.20625</cdr:y>
    </cdr:to>
    <cdr:sp>
      <cdr:nvSpPr>
        <cdr:cNvPr id="1" name="Text Box 1"/>
        <cdr:cNvSpPr txBox="1">
          <a:spLocks noChangeArrowheads="1"/>
        </cdr:cNvSpPr>
      </cdr:nvSpPr>
      <cdr:spPr>
        <a:xfrm>
          <a:off x="0" y="0"/>
          <a:ext cx="1800225" cy="8953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-0.001</cdr:x>
      <cdr:y>0.931</cdr:y>
    </cdr:from>
    <cdr:to>
      <cdr:x>0.407</cdr:x>
      <cdr:y>0.99975</cdr:y>
    </cdr:to>
    <cdr:sp>
      <cdr:nvSpPr>
        <cdr:cNvPr id="2" name="Text Box 2"/>
        <cdr:cNvSpPr txBox="1">
          <a:spLocks noChangeArrowheads="1"/>
        </cdr:cNvSpPr>
      </cdr:nvSpPr>
      <cdr:spPr>
        <a:xfrm>
          <a:off x="0" y="4019550"/>
          <a:ext cx="2419350"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0.0225</cdr:x>
      <cdr:y>0.011</cdr:y>
    </cdr:from>
    <cdr:to>
      <cdr:x>0.99175</cdr:x>
      <cdr:y>0.48775</cdr:y>
    </cdr:to>
    <cdr:graphicFrame>
      <cdr:nvGraphicFramePr>
        <cdr:cNvPr id="1" name="Chart 147"/>
        <cdr:cNvGraphicFramePr/>
      </cdr:nvGraphicFramePr>
      <cdr:xfrm>
        <a:off x="133350" y="95250"/>
        <a:ext cx="5915025" cy="4314825"/>
      </cdr:xfrm>
      <a:graphic>
        <a:graphicData uri="http://schemas.openxmlformats.org/drawingml/2006/chart">
          <c:chart r:id="rId1"/>
        </a:graphicData>
      </a:graphic>
    </cdr:graphicFrame>
  </cdr:relSizeAnchor>
  <cdr:relSizeAnchor xmlns:cdr="http://schemas.openxmlformats.org/drawingml/2006/chartDrawing">
    <cdr:from>
      <cdr:x>0.019</cdr:x>
      <cdr:y>0.51675</cdr:y>
    </cdr:from>
    <cdr:to>
      <cdr:x>0.989</cdr:x>
      <cdr:y>0.9945</cdr:y>
    </cdr:to>
    <cdr:graphicFrame>
      <cdr:nvGraphicFramePr>
        <cdr:cNvPr id="2" name="Chart 148"/>
        <cdr:cNvGraphicFramePr/>
      </cdr:nvGraphicFramePr>
      <cdr:xfrm>
        <a:off x="114300" y="4676775"/>
        <a:ext cx="5924550" cy="4324350"/>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0.91725</cdr:y>
    </cdr:from>
    <cdr:to>
      <cdr:x>0.46925</cdr:x>
      <cdr:y>0.9965</cdr:y>
    </cdr:to>
    <cdr:sp>
      <cdr:nvSpPr>
        <cdr:cNvPr id="1" name="Text Box 1"/>
        <cdr:cNvSpPr txBox="1">
          <a:spLocks noChangeArrowheads="1"/>
        </cdr:cNvSpPr>
      </cdr:nvSpPr>
      <cdr:spPr>
        <a:xfrm>
          <a:off x="0" y="3952875"/>
          <a:ext cx="2781300" cy="3429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0.93125</cdr:y>
    </cdr:from>
    <cdr:to>
      <cdr:x>0.424</cdr:x>
      <cdr:y>0.99875</cdr:y>
    </cdr:to>
    <cdr:sp>
      <cdr:nvSpPr>
        <cdr:cNvPr id="1" name="Text Box 1"/>
        <cdr:cNvSpPr txBox="1">
          <a:spLocks noChangeArrowheads="1"/>
        </cdr:cNvSpPr>
      </cdr:nvSpPr>
      <cdr:spPr>
        <a:xfrm>
          <a:off x="0" y="4019550"/>
          <a:ext cx="2514600" cy="2952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0.002</cdr:y>
    </cdr:from>
    <cdr:to>
      <cdr:x>0.952</cdr:x>
      <cdr:y>0.47</cdr:y>
    </cdr:to>
    <cdr:graphicFrame>
      <cdr:nvGraphicFramePr>
        <cdr:cNvPr id="1" name="Chart 147"/>
        <cdr:cNvGraphicFramePr/>
      </cdr:nvGraphicFramePr>
      <cdr:xfrm>
        <a:off x="247650" y="9525"/>
        <a:ext cx="5905500" cy="4314825"/>
      </cdr:xfrm>
      <a:graphic>
        <a:graphicData uri="http://schemas.openxmlformats.org/drawingml/2006/chart">
          <c:chart r:id="rId1"/>
        </a:graphicData>
      </a:graphic>
    </cdr:graphicFrame>
  </cdr:relSizeAnchor>
  <cdr:relSizeAnchor xmlns:cdr="http://schemas.openxmlformats.org/drawingml/2006/chartDrawing">
    <cdr:from>
      <cdr:x>0.04025</cdr:x>
      <cdr:y>0.51625</cdr:y>
    </cdr:from>
    <cdr:to>
      <cdr:x>0.95275</cdr:x>
      <cdr:y>0.98475</cdr:y>
    </cdr:to>
    <cdr:graphicFrame>
      <cdr:nvGraphicFramePr>
        <cdr:cNvPr id="2" name="Chart 148"/>
        <cdr:cNvGraphicFramePr/>
      </cdr:nvGraphicFramePr>
      <cdr:xfrm>
        <a:off x="257175" y="4762500"/>
        <a:ext cx="5905500" cy="4324350"/>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376" customWidth="1"/>
  </cols>
  <sheetData>
    <row r="1" ht="15.75">
      <c r="A1" s="375" t="s">
        <v>1265</v>
      </c>
    </row>
    <row r="4" ht="12.75">
      <c r="A4" s="17" t="s">
        <v>1277</v>
      </c>
    </row>
    <row r="5" ht="14.25">
      <c r="A5" s="136"/>
    </row>
    <row r="6" ht="14.25">
      <c r="A6" s="136"/>
    </row>
    <row r="7" ht="12.75">
      <c r="A7" s="376" t="s">
        <v>1279</v>
      </c>
    </row>
    <row r="10" ht="12.75">
      <c r="A10" s="377" t="s">
        <v>1278</v>
      </c>
    </row>
    <row r="11" ht="12.75">
      <c r="A11" s="376" t="s">
        <v>1266</v>
      </c>
    </row>
    <row r="14" ht="12.75">
      <c r="A14" s="376" t="s">
        <v>1267</v>
      </c>
    </row>
    <row r="17" ht="12.75">
      <c r="A17" s="376" t="s">
        <v>1268</v>
      </c>
    </row>
    <row r="18" ht="12.75">
      <c r="A18" s="376" t="s">
        <v>1269</v>
      </c>
    </row>
    <row r="19" ht="12.75">
      <c r="A19" s="376" t="s">
        <v>1270</v>
      </c>
    </row>
    <row r="20" ht="12.75">
      <c r="A20" s="376" t="s">
        <v>1271</v>
      </c>
    </row>
    <row r="21" ht="12.75">
      <c r="A21" s="376" t="s">
        <v>1272</v>
      </c>
    </row>
    <row r="24" ht="12.75">
      <c r="A24" s="378" t="s">
        <v>1273</v>
      </c>
    </row>
    <row r="25" ht="38.25">
      <c r="A25" s="379" t="s">
        <v>1274</v>
      </c>
    </row>
    <row r="28" ht="12.75">
      <c r="A28" s="378" t="s">
        <v>1280</v>
      </c>
    </row>
    <row r="29" ht="51">
      <c r="A29" s="379" t="s">
        <v>1275</v>
      </c>
    </row>
    <row r="30" ht="12.75">
      <c r="A30" s="376" t="s">
        <v>1276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2" sqref="A2"/>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s>
  <sheetData>
    <row r="1" spans="1:16" ht="17.25">
      <c r="A1" s="54"/>
      <c r="B1" s="54"/>
      <c r="C1" s="55"/>
      <c r="D1" s="55"/>
      <c r="E1" s="55"/>
      <c r="F1" s="55"/>
      <c r="G1" s="56"/>
      <c r="H1" s="57" t="s">
        <v>1235</v>
      </c>
      <c r="I1" s="58" t="s">
        <v>787</v>
      </c>
      <c r="J1" s="59"/>
      <c r="K1" s="59"/>
      <c r="L1" s="55"/>
      <c r="P1" s="60"/>
    </row>
    <row r="2" spans="1:16" ht="15">
      <c r="A2" s="61"/>
      <c r="B2" s="61"/>
      <c r="C2" s="61"/>
      <c r="D2" s="61"/>
      <c r="E2" s="61"/>
      <c r="F2" s="62"/>
      <c r="G2" s="62"/>
      <c r="H2" s="62"/>
      <c r="I2" s="62"/>
      <c r="J2" s="62"/>
      <c r="P2" s="63"/>
    </row>
    <row r="3" spans="1:16" ht="12.75" customHeight="1">
      <c r="A3" s="433" t="s">
        <v>1102</v>
      </c>
      <c r="B3" s="441" t="s">
        <v>1103</v>
      </c>
      <c r="C3" s="442"/>
      <c r="D3" s="442"/>
      <c r="E3" s="406"/>
      <c r="F3" s="417" t="s">
        <v>958</v>
      </c>
      <c r="G3" s="418"/>
      <c r="H3" s="424" t="s">
        <v>498</v>
      </c>
      <c r="I3" s="425"/>
      <c r="J3" s="425"/>
      <c r="K3" s="425"/>
      <c r="L3" s="425"/>
      <c r="M3" s="425"/>
      <c r="N3" s="425"/>
      <c r="O3" s="426"/>
      <c r="P3" s="435" t="s">
        <v>1102</v>
      </c>
    </row>
    <row r="4" spans="1:16" ht="12.75" customHeight="1">
      <c r="A4" s="432"/>
      <c r="B4" s="443"/>
      <c r="C4" s="442"/>
      <c r="D4" s="442"/>
      <c r="E4" s="406"/>
      <c r="F4" s="419"/>
      <c r="G4" s="420"/>
      <c r="H4" s="427" t="s">
        <v>215</v>
      </c>
      <c r="I4" s="430" t="s">
        <v>499</v>
      </c>
      <c r="J4" s="431"/>
      <c r="K4" s="432" t="s">
        <v>217</v>
      </c>
      <c r="L4" s="415" t="s">
        <v>218</v>
      </c>
      <c r="M4" s="415" t="s">
        <v>219</v>
      </c>
      <c r="N4" s="438" t="s">
        <v>1241</v>
      </c>
      <c r="O4" s="415" t="s">
        <v>220</v>
      </c>
      <c r="P4" s="436"/>
    </row>
    <row r="5" spans="1:16" ht="12.75" customHeight="1">
      <c r="A5" s="432"/>
      <c r="B5" s="443"/>
      <c r="C5" s="442"/>
      <c r="D5" s="442"/>
      <c r="E5" s="406"/>
      <c r="F5" s="421"/>
      <c r="G5" s="422"/>
      <c r="H5" s="428"/>
      <c r="I5" s="439" t="s">
        <v>785</v>
      </c>
      <c r="J5" s="423" t="s">
        <v>786</v>
      </c>
      <c r="K5" s="432"/>
      <c r="L5" s="415"/>
      <c r="M5" s="415"/>
      <c r="N5" s="415"/>
      <c r="O5" s="415"/>
      <c r="P5" s="436"/>
    </row>
    <row r="6" spans="1:16" ht="17.25" customHeight="1">
      <c r="A6" s="432"/>
      <c r="B6" s="443"/>
      <c r="C6" s="442"/>
      <c r="D6" s="442"/>
      <c r="E6" s="406"/>
      <c r="F6" s="64" t="s">
        <v>496</v>
      </c>
      <c r="G6" s="65" t="s">
        <v>959</v>
      </c>
      <c r="H6" s="429"/>
      <c r="I6" s="440"/>
      <c r="J6" s="416"/>
      <c r="K6" s="422"/>
      <c r="L6" s="416"/>
      <c r="M6" s="416"/>
      <c r="N6" s="416"/>
      <c r="O6" s="416"/>
      <c r="P6" s="436"/>
    </row>
    <row r="7" spans="1:16" ht="12.75">
      <c r="A7" s="434"/>
      <c r="B7" s="444"/>
      <c r="C7" s="444"/>
      <c r="D7" s="444"/>
      <c r="E7" s="407"/>
      <c r="F7" s="66" t="s">
        <v>497</v>
      </c>
      <c r="G7" s="67" t="s">
        <v>888</v>
      </c>
      <c r="H7" s="445" t="s">
        <v>497</v>
      </c>
      <c r="I7" s="446"/>
      <c r="J7" s="446"/>
      <c r="K7" s="446"/>
      <c r="L7" s="446"/>
      <c r="M7" s="446"/>
      <c r="N7" s="446"/>
      <c r="O7" s="447"/>
      <c r="P7" s="437"/>
    </row>
    <row r="8" spans="1:19" s="17" customFormat="1" ht="20.25" customHeight="1">
      <c r="A8" s="349" t="s">
        <v>221</v>
      </c>
      <c r="B8" s="161"/>
      <c r="C8" s="161" t="s">
        <v>513</v>
      </c>
      <c r="D8" s="161"/>
      <c r="E8" s="52"/>
      <c r="F8" s="69">
        <v>147175</v>
      </c>
      <c r="G8" s="70">
        <v>5.1</v>
      </c>
      <c r="H8" s="69">
        <v>135860</v>
      </c>
      <c r="I8" s="69">
        <v>126066</v>
      </c>
      <c r="J8" s="69">
        <v>92243</v>
      </c>
      <c r="K8" s="69">
        <v>2249</v>
      </c>
      <c r="L8" s="69">
        <v>4431</v>
      </c>
      <c r="M8" s="69">
        <v>2829</v>
      </c>
      <c r="N8" s="69">
        <v>1794</v>
      </c>
      <c r="O8" s="69">
        <v>10</v>
      </c>
      <c r="P8" s="162" t="s">
        <v>221</v>
      </c>
      <c r="R8" s="334"/>
      <c r="S8" s="334"/>
    </row>
    <row r="9" spans="1:19" ht="20.25" customHeight="1">
      <c r="A9" s="350">
        <v>315</v>
      </c>
      <c r="B9" s="158"/>
      <c r="C9" s="158"/>
      <c r="D9" s="214" t="s">
        <v>1122</v>
      </c>
      <c r="E9" s="45"/>
      <c r="F9" s="69">
        <v>39607</v>
      </c>
      <c r="G9" s="70">
        <v>1.4</v>
      </c>
      <c r="H9" s="69">
        <v>38645</v>
      </c>
      <c r="I9" s="69">
        <v>35801</v>
      </c>
      <c r="J9" s="69">
        <v>28019</v>
      </c>
      <c r="K9" s="69">
        <v>3</v>
      </c>
      <c r="L9" s="69">
        <v>793</v>
      </c>
      <c r="M9" s="69">
        <v>166</v>
      </c>
      <c r="N9" s="69" t="s">
        <v>726</v>
      </c>
      <c r="O9" s="69" t="s">
        <v>726</v>
      </c>
      <c r="P9" s="163">
        <v>315</v>
      </c>
      <c r="R9" s="334"/>
      <c r="S9" s="334"/>
    </row>
    <row r="10" spans="1:19" ht="12.75">
      <c r="A10" s="350">
        <v>377</v>
      </c>
      <c r="B10" s="158"/>
      <c r="C10" s="158"/>
      <c r="D10" s="33" t="s">
        <v>1104</v>
      </c>
      <c r="E10" s="45"/>
      <c r="F10" s="69">
        <v>23916</v>
      </c>
      <c r="G10" s="70">
        <v>0.8</v>
      </c>
      <c r="H10" s="69">
        <v>19142</v>
      </c>
      <c r="I10" s="69">
        <v>18174</v>
      </c>
      <c r="J10" s="69">
        <v>11483</v>
      </c>
      <c r="K10" s="69">
        <v>9</v>
      </c>
      <c r="L10" s="69">
        <v>2818</v>
      </c>
      <c r="M10" s="69">
        <v>434</v>
      </c>
      <c r="N10" s="69">
        <v>1513</v>
      </c>
      <c r="O10" s="69" t="s">
        <v>726</v>
      </c>
      <c r="P10" s="163">
        <v>377</v>
      </c>
      <c r="R10" s="334"/>
      <c r="S10" s="334"/>
    </row>
    <row r="11" spans="1:19" ht="12.75">
      <c r="A11" s="350">
        <v>204</v>
      </c>
      <c r="B11" s="158"/>
      <c r="C11" s="158"/>
      <c r="D11" s="33" t="s">
        <v>1105</v>
      </c>
      <c r="E11" s="45"/>
      <c r="F11" s="69">
        <v>21565</v>
      </c>
      <c r="G11" s="70">
        <v>0.8</v>
      </c>
      <c r="H11" s="69">
        <v>21286</v>
      </c>
      <c r="I11" s="69">
        <v>20377</v>
      </c>
      <c r="J11" s="69">
        <v>14437</v>
      </c>
      <c r="K11" s="69">
        <v>10</v>
      </c>
      <c r="L11" s="69" t="s">
        <v>726</v>
      </c>
      <c r="M11" s="69">
        <v>269</v>
      </c>
      <c r="N11" s="69" t="s">
        <v>726</v>
      </c>
      <c r="O11" s="69" t="s">
        <v>726</v>
      </c>
      <c r="P11" s="163">
        <v>204</v>
      </c>
      <c r="R11" s="334"/>
      <c r="S11" s="334"/>
    </row>
    <row r="12" spans="1:19" s="17" customFormat="1" ht="20.25" customHeight="1">
      <c r="A12" s="351" t="s">
        <v>255</v>
      </c>
      <c r="B12" s="68"/>
      <c r="C12" s="68" t="s">
        <v>727</v>
      </c>
      <c r="D12" s="68"/>
      <c r="E12" s="52"/>
      <c r="F12" s="69">
        <v>2581200</v>
      </c>
      <c r="G12" s="70">
        <v>90</v>
      </c>
      <c r="H12" s="69">
        <v>1875064</v>
      </c>
      <c r="I12" s="69">
        <v>1636739</v>
      </c>
      <c r="J12" s="69">
        <v>915269</v>
      </c>
      <c r="K12" s="69">
        <v>34522</v>
      </c>
      <c r="L12" s="69">
        <v>229556</v>
      </c>
      <c r="M12" s="69">
        <v>429454</v>
      </c>
      <c r="N12" s="69">
        <v>12605</v>
      </c>
      <c r="O12" s="69" t="s">
        <v>726</v>
      </c>
      <c r="P12" s="164" t="s">
        <v>255</v>
      </c>
      <c r="R12" s="334"/>
      <c r="S12" s="334"/>
    </row>
    <row r="13" spans="1:19" s="17" customFormat="1" ht="20.25" customHeight="1">
      <c r="A13" s="170" t="s">
        <v>728</v>
      </c>
      <c r="B13" s="165"/>
      <c r="C13" s="68" t="s">
        <v>729</v>
      </c>
      <c r="D13" s="68"/>
      <c r="E13" s="52"/>
      <c r="F13" s="69">
        <v>25569</v>
      </c>
      <c r="G13" s="70">
        <v>0.9</v>
      </c>
      <c r="H13" s="69">
        <v>14269</v>
      </c>
      <c r="I13" s="69">
        <v>9784</v>
      </c>
      <c r="J13" s="69">
        <v>8159</v>
      </c>
      <c r="K13" s="69">
        <v>5513</v>
      </c>
      <c r="L13" s="69">
        <v>3144</v>
      </c>
      <c r="M13" s="69">
        <v>2643</v>
      </c>
      <c r="N13" s="69" t="s">
        <v>726</v>
      </c>
      <c r="O13" s="69" t="s">
        <v>726</v>
      </c>
      <c r="P13" s="164" t="s">
        <v>728</v>
      </c>
      <c r="R13" s="334"/>
      <c r="S13" s="334"/>
    </row>
    <row r="14" spans="1:19" ht="20.25" customHeight="1">
      <c r="A14" s="350">
        <v>513</v>
      </c>
      <c r="B14" s="158"/>
      <c r="C14" s="158"/>
      <c r="D14" s="33" t="s">
        <v>1106</v>
      </c>
      <c r="E14" s="45"/>
      <c r="F14" s="69">
        <v>11574</v>
      </c>
      <c r="G14" s="70">
        <v>0.4</v>
      </c>
      <c r="H14" s="69">
        <v>7786</v>
      </c>
      <c r="I14" s="69">
        <v>5888</v>
      </c>
      <c r="J14" s="69">
        <v>5248</v>
      </c>
      <c r="K14" s="69">
        <v>2</v>
      </c>
      <c r="L14" s="69">
        <v>2990</v>
      </c>
      <c r="M14" s="69">
        <v>796</v>
      </c>
      <c r="N14" s="69" t="s">
        <v>726</v>
      </c>
      <c r="O14" s="69" t="s">
        <v>726</v>
      </c>
      <c r="P14" s="163">
        <v>513</v>
      </c>
      <c r="R14" s="334"/>
      <c r="S14" s="334"/>
    </row>
    <row r="15" spans="1:19" ht="12.75">
      <c r="A15" s="350">
        <v>506</v>
      </c>
      <c r="B15" s="158"/>
      <c r="C15" s="158"/>
      <c r="D15" s="214" t="s">
        <v>1123</v>
      </c>
      <c r="E15" s="45"/>
      <c r="F15" s="69">
        <v>9558</v>
      </c>
      <c r="G15" s="70">
        <v>0.3</v>
      </c>
      <c r="H15" s="69">
        <v>2451</v>
      </c>
      <c r="I15" s="69">
        <v>839</v>
      </c>
      <c r="J15" s="69">
        <v>510</v>
      </c>
      <c r="K15" s="69">
        <v>5468</v>
      </c>
      <c r="L15" s="69">
        <v>19</v>
      </c>
      <c r="M15" s="69">
        <v>1621</v>
      </c>
      <c r="N15" s="69" t="s">
        <v>726</v>
      </c>
      <c r="O15" s="69" t="s">
        <v>726</v>
      </c>
      <c r="P15" s="163">
        <v>506</v>
      </c>
      <c r="R15" s="334"/>
      <c r="S15" s="334"/>
    </row>
    <row r="16" spans="1:19" ht="12.75">
      <c r="A16" s="350">
        <v>532</v>
      </c>
      <c r="B16" s="158"/>
      <c r="C16" s="158"/>
      <c r="D16" s="33" t="s">
        <v>1107</v>
      </c>
      <c r="E16" s="45"/>
      <c r="F16" s="69">
        <v>1572</v>
      </c>
      <c r="G16" s="70">
        <v>0.1</v>
      </c>
      <c r="H16" s="69">
        <v>1525</v>
      </c>
      <c r="I16" s="69">
        <v>1360</v>
      </c>
      <c r="J16" s="69">
        <v>998</v>
      </c>
      <c r="K16" s="69">
        <v>42</v>
      </c>
      <c r="L16" s="69" t="s">
        <v>726</v>
      </c>
      <c r="M16" s="69">
        <v>5</v>
      </c>
      <c r="N16" s="69" t="s">
        <v>726</v>
      </c>
      <c r="O16" s="69" t="s">
        <v>726</v>
      </c>
      <c r="P16" s="163">
        <v>532</v>
      </c>
      <c r="R16" s="334"/>
      <c r="S16" s="334"/>
    </row>
    <row r="17" spans="1:19" s="17" customFormat="1" ht="20.25" customHeight="1">
      <c r="A17" s="170" t="s">
        <v>730</v>
      </c>
      <c r="B17" s="165"/>
      <c r="C17" s="68" t="s">
        <v>731</v>
      </c>
      <c r="D17" s="68"/>
      <c r="E17" s="52"/>
      <c r="F17" s="69">
        <v>156907</v>
      </c>
      <c r="G17" s="70">
        <v>5.5</v>
      </c>
      <c r="H17" s="69">
        <v>114402</v>
      </c>
      <c r="I17" s="69">
        <v>106821</v>
      </c>
      <c r="J17" s="69">
        <v>79588</v>
      </c>
      <c r="K17" s="69">
        <v>1436</v>
      </c>
      <c r="L17" s="69">
        <v>6499</v>
      </c>
      <c r="M17" s="69">
        <v>34267</v>
      </c>
      <c r="N17" s="69">
        <v>302</v>
      </c>
      <c r="O17" s="69" t="s">
        <v>726</v>
      </c>
      <c r="P17" s="164" t="s">
        <v>730</v>
      </c>
      <c r="R17" s="334"/>
      <c r="S17" s="334"/>
    </row>
    <row r="18" spans="1:19" ht="20.25" customHeight="1">
      <c r="A18" s="350">
        <v>607</v>
      </c>
      <c r="B18" s="158"/>
      <c r="C18" s="158"/>
      <c r="D18" s="33" t="s">
        <v>1108</v>
      </c>
      <c r="E18" s="45"/>
      <c r="F18" s="69">
        <v>40018</v>
      </c>
      <c r="G18" s="70">
        <v>1.4</v>
      </c>
      <c r="H18" s="69">
        <v>24412</v>
      </c>
      <c r="I18" s="69">
        <v>23168</v>
      </c>
      <c r="J18" s="69">
        <v>17969</v>
      </c>
      <c r="K18" s="69">
        <v>1167</v>
      </c>
      <c r="L18" s="69">
        <v>4577</v>
      </c>
      <c r="M18" s="69">
        <v>9862</v>
      </c>
      <c r="N18" s="69" t="s">
        <v>726</v>
      </c>
      <c r="O18" s="69" t="s">
        <v>726</v>
      </c>
      <c r="P18" s="163">
        <v>607</v>
      </c>
      <c r="R18" s="334"/>
      <c r="S18" s="334"/>
    </row>
    <row r="19" spans="1:19" ht="12.75">
      <c r="A19" s="350">
        <v>608</v>
      </c>
      <c r="B19" s="158"/>
      <c r="C19" s="158"/>
      <c r="D19" s="214" t="s">
        <v>1124</v>
      </c>
      <c r="E19" s="45"/>
      <c r="F19" s="69">
        <v>29609</v>
      </c>
      <c r="G19" s="70">
        <v>1</v>
      </c>
      <c r="H19" s="69">
        <v>27774</v>
      </c>
      <c r="I19" s="69">
        <v>25837</v>
      </c>
      <c r="J19" s="69">
        <v>23848</v>
      </c>
      <c r="K19" s="69">
        <v>22</v>
      </c>
      <c r="L19" s="69">
        <v>284</v>
      </c>
      <c r="M19" s="69">
        <v>1392</v>
      </c>
      <c r="N19" s="69">
        <v>138</v>
      </c>
      <c r="O19" s="69" t="s">
        <v>726</v>
      </c>
      <c r="P19" s="163">
        <v>608</v>
      </c>
      <c r="R19" s="334"/>
      <c r="S19" s="334"/>
    </row>
    <row r="20" spans="1:19" ht="12.75">
      <c r="A20" s="350">
        <v>609</v>
      </c>
      <c r="B20" s="158"/>
      <c r="C20" s="158"/>
      <c r="D20" s="33" t="s">
        <v>1109</v>
      </c>
      <c r="E20" s="45"/>
      <c r="F20" s="69">
        <v>24366</v>
      </c>
      <c r="G20" s="70">
        <v>0.8</v>
      </c>
      <c r="H20" s="69">
        <v>20944</v>
      </c>
      <c r="I20" s="69">
        <v>19520</v>
      </c>
      <c r="J20" s="69">
        <v>11377</v>
      </c>
      <c r="K20" s="69">
        <v>40</v>
      </c>
      <c r="L20" s="69">
        <v>831</v>
      </c>
      <c r="M20" s="69">
        <v>2408</v>
      </c>
      <c r="N20" s="69">
        <v>142</v>
      </c>
      <c r="O20" s="69" t="s">
        <v>726</v>
      </c>
      <c r="P20" s="163">
        <v>609</v>
      </c>
      <c r="R20" s="334"/>
      <c r="S20" s="334"/>
    </row>
    <row r="21" spans="1:19" s="17" customFormat="1" ht="20.25" customHeight="1">
      <c r="A21" s="352" t="s">
        <v>298</v>
      </c>
      <c r="B21" s="68"/>
      <c r="C21" s="68" t="s">
        <v>732</v>
      </c>
      <c r="D21" s="68"/>
      <c r="E21" s="52"/>
      <c r="F21" s="69">
        <v>2398724</v>
      </c>
      <c r="G21" s="70">
        <v>83.6</v>
      </c>
      <c r="H21" s="69">
        <v>1746392</v>
      </c>
      <c r="I21" s="69">
        <v>1520134</v>
      </c>
      <c r="J21" s="69">
        <v>827522</v>
      </c>
      <c r="K21" s="69">
        <v>27572</v>
      </c>
      <c r="L21" s="69">
        <v>219912</v>
      </c>
      <c r="M21" s="69">
        <v>392544</v>
      </c>
      <c r="N21" s="69">
        <v>12303</v>
      </c>
      <c r="O21" s="69" t="s">
        <v>726</v>
      </c>
      <c r="P21" s="164" t="s">
        <v>298</v>
      </c>
      <c r="R21" s="334"/>
      <c r="S21" s="334"/>
    </row>
    <row r="22" spans="1:19" s="17" customFormat="1" ht="20.25" customHeight="1">
      <c r="A22" s="170" t="s">
        <v>733</v>
      </c>
      <c r="B22" s="165"/>
      <c r="C22" s="68" t="s">
        <v>734</v>
      </c>
      <c r="D22" s="165"/>
      <c r="E22" s="52"/>
      <c r="F22" s="69">
        <v>280896</v>
      </c>
      <c r="G22" s="70">
        <v>9.8</v>
      </c>
      <c r="H22" s="69">
        <v>202903</v>
      </c>
      <c r="I22" s="69">
        <v>179824</v>
      </c>
      <c r="J22" s="69">
        <v>108584</v>
      </c>
      <c r="K22" s="69">
        <v>1009</v>
      </c>
      <c r="L22" s="69">
        <v>26100</v>
      </c>
      <c r="M22" s="69">
        <v>50589</v>
      </c>
      <c r="N22" s="69">
        <v>294</v>
      </c>
      <c r="O22" s="69" t="s">
        <v>726</v>
      </c>
      <c r="P22" s="164" t="s">
        <v>733</v>
      </c>
      <c r="R22" s="334"/>
      <c r="S22" s="334"/>
    </row>
    <row r="23" spans="1:19" ht="20.25" customHeight="1">
      <c r="A23" s="350">
        <v>753</v>
      </c>
      <c r="B23" s="158"/>
      <c r="C23" s="158"/>
      <c r="D23" s="33" t="s">
        <v>1110</v>
      </c>
      <c r="E23" s="45"/>
      <c r="F23" s="69">
        <v>87233</v>
      </c>
      <c r="G23" s="70">
        <v>3</v>
      </c>
      <c r="H23" s="69">
        <v>74914</v>
      </c>
      <c r="I23" s="69">
        <v>67456</v>
      </c>
      <c r="J23" s="69">
        <v>45334</v>
      </c>
      <c r="K23" s="69">
        <v>325</v>
      </c>
      <c r="L23" s="69">
        <v>10061</v>
      </c>
      <c r="M23" s="69">
        <v>1931</v>
      </c>
      <c r="N23" s="69">
        <v>2</v>
      </c>
      <c r="O23" s="69" t="s">
        <v>726</v>
      </c>
      <c r="P23" s="163">
        <v>753</v>
      </c>
      <c r="R23" s="334"/>
      <c r="S23" s="334"/>
    </row>
    <row r="24" spans="1:19" ht="12.75">
      <c r="A24" s="350">
        <v>749</v>
      </c>
      <c r="B24" s="158"/>
      <c r="C24" s="158"/>
      <c r="D24" s="33" t="s">
        <v>1111</v>
      </c>
      <c r="E24" s="45"/>
      <c r="F24" s="69">
        <v>59297</v>
      </c>
      <c r="G24" s="70">
        <v>2.1</v>
      </c>
      <c r="H24" s="69">
        <v>24953</v>
      </c>
      <c r="I24" s="69">
        <v>22740</v>
      </c>
      <c r="J24" s="69">
        <v>16360</v>
      </c>
      <c r="K24" s="69">
        <v>265</v>
      </c>
      <c r="L24" s="69">
        <v>5659</v>
      </c>
      <c r="M24" s="69">
        <v>28412</v>
      </c>
      <c r="N24" s="69">
        <v>7</v>
      </c>
      <c r="O24" s="69" t="s">
        <v>726</v>
      </c>
      <c r="P24" s="163">
        <v>749</v>
      </c>
      <c r="R24" s="334"/>
      <c r="S24" s="334"/>
    </row>
    <row r="25" spans="1:19" ht="12.75">
      <c r="A25" s="350">
        <v>708</v>
      </c>
      <c r="B25" s="158"/>
      <c r="C25" s="158"/>
      <c r="D25" s="33" t="s">
        <v>1112</v>
      </c>
      <c r="E25" s="45"/>
      <c r="F25" s="69">
        <v>31333</v>
      </c>
      <c r="G25" s="70">
        <v>1.1</v>
      </c>
      <c r="H25" s="69">
        <v>28052</v>
      </c>
      <c r="I25" s="69">
        <v>26926</v>
      </c>
      <c r="J25" s="69">
        <v>14297</v>
      </c>
      <c r="K25" s="69">
        <v>89</v>
      </c>
      <c r="L25" s="69">
        <v>2122</v>
      </c>
      <c r="M25" s="69">
        <v>1050</v>
      </c>
      <c r="N25" s="69">
        <v>20</v>
      </c>
      <c r="O25" s="69" t="s">
        <v>726</v>
      </c>
      <c r="P25" s="163">
        <v>708</v>
      </c>
      <c r="R25" s="334"/>
      <c r="S25" s="334"/>
    </row>
    <row r="26" spans="1:19" s="17" customFormat="1" ht="20.25" customHeight="1">
      <c r="A26" s="170" t="s">
        <v>735</v>
      </c>
      <c r="B26" s="165"/>
      <c r="C26" s="68" t="s">
        <v>736</v>
      </c>
      <c r="D26" s="68"/>
      <c r="E26" s="52"/>
      <c r="F26" s="69">
        <v>2117828</v>
      </c>
      <c r="G26" s="70">
        <v>73.8</v>
      </c>
      <c r="H26" s="69">
        <v>1543489</v>
      </c>
      <c r="I26" s="69">
        <v>1340310</v>
      </c>
      <c r="J26" s="69">
        <v>718939</v>
      </c>
      <c r="K26" s="69">
        <v>26563</v>
      </c>
      <c r="L26" s="69">
        <v>193812</v>
      </c>
      <c r="M26" s="69">
        <v>341955</v>
      </c>
      <c r="N26" s="69">
        <v>12009</v>
      </c>
      <c r="O26" s="69" t="s">
        <v>726</v>
      </c>
      <c r="P26" s="164" t="s">
        <v>735</v>
      </c>
      <c r="R26" s="334"/>
      <c r="S26" s="334"/>
    </row>
    <row r="27" spans="1:19" ht="20.25" customHeight="1">
      <c r="A27" s="350">
        <v>885</v>
      </c>
      <c r="B27" s="158"/>
      <c r="C27" s="158"/>
      <c r="D27" s="33" t="s">
        <v>1113</v>
      </c>
      <c r="E27" s="45"/>
      <c r="F27" s="71">
        <v>302044</v>
      </c>
      <c r="G27" s="72">
        <v>10.5</v>
      </c>
      <c r="H27" s="71">
        <v>300818</v>
      </c>
      <c r="I27" s="71">
        <v>292126</v>
      </c>
      <c r="J27" s="71">
        <v>127524</v>
      </c>
      <c r="K27" s="71">
        <v>997</v>
      </c>
      <c r="L27" s="71" t="s">
        <v>726</v>
      </c>
      <c r="M27" s="71">
        <v>228</v>
      </c>
      <c r="N27" s="71" t="s">
        <v>726</v>
      </c>
      <c r="O27" s="69" t="s">
        <v>726</v>
      </c>
      <c r="P27" s="163">
        <v>885</v>
      </c>
      <c r="R27" s="334"/>
      <c r="S27" s="334"/>
    </row>
    <row r="28" spans="1:19" ht="12.75">
      <c r="A28" s="350">
        <v>884</v>
      </c>
      <c r="B28" s="158"/>
      <c r="C28" s="158"/>
      <c r="D28" s="214" t="s">
        <v>1125</v>
      </c>
      <c r="E28" s="45"/>
      <c r="F28" s="71">
        <v>277286</v>
      </c>
      <c r="G28" s="72">
        <v>9.7</v>
      </c>
      <c r="H28" s="71">
        <v>239187</v>
      </c>
      <c r="I28" s="71">
        <v>233363</v>
      </c>
      <c r="J28" s="71">
        <v>104922</v>
      </c>
      <c r="K28" s="71">
        <v>2207</v>
      </c>
      <c r="L28" s="71">
        <v>23923</v>
      </c>
      <c r="M28" s="71">
        <v>11887</v>
      </c>
      <c r="N28" s="71">
        <v>81</v>
      </c>
      <c r="O28" s="69" t="s">
        <v>726</v>
      </c>
      <c r="P28" s="163">
        <v>884</v>
      </c>
      <c r="R28" s="334"/>
      <c r="S28" s="334"/>
    </row>
    <row r="29" spans="1:19" ht="12.75">
      <c r="A29" s="350">
        <v>832</v>
      </c>
      <c r="B29" s="158"/>
      <c r="C29" s="158"/>
      <c r="D29" s="33" t="s">
        <v>1114</v>
      </c>
      <c r="E29" s="45"/>
      <c r="F29" s="71">
        <v>153232</v>
      </c>
      <c r="G29" s="72">
        <v>5.3</v>
      </c>
      <c r="H29" s="71">
        <v>137910</v>
      </c>
      <c r="I29" s="71">
        <v>119831</v>
      </c>
      <c r="J29" s="71">
        <v>66883</v>
      </c>
      <c r="K29" s="71">
        <v>1865</v>
      </c>
      <c r="L29" s="71">
        <v>4101</v>
      </c>
      <c r="M29" s="71">
        <v>8667</v>
      </c>
      <c r="N29" s="71">
        <v>688</v>
      </c>
      <c r="O29" s="69" t="s">
        <v>726</v>
      </c>
      <c r="P29" s="163">
        <v>832</v>
      </c>
      <c r="R29" s="334"/>
      <c r="S29" s="334"/>
    </row>
    <row r="30" spans="1:19" s="17" customFormat="1" ht="20.25" customHeight="1">
      <c r="A30" s="74"/>
      <c r="B30" s="75"/>
      <c r="C30" s="68" t="s">
        <v>737</v>
      </c>
      <c r="D30" s="68"/>
      <c r="E30" s="52"/>
      <c r="F30" s="76">
        <v>2869107</v>
      </c>
      <c r="G30" s="77">
        <v>100</v>
      </c>
      <c r="H30" s="76">
        <v>2151656</v>
      </c>
      <c r="I30" s="76">
        <v>1903537</v>
      </c>
      <c r="J30" s="76">
        <v>1088142</v>
      </c>
      <c r="K30" s="76">
        <v>36771</v>
      </c>
      <c r="L30" s="76">
        <v>233987</v>
      </c>
      <c r="M30" s="76">
        <v>432283</v>
      </c>
      <c r="N30" s="76">
        <v>14399</v>
      </c>
      <c r="O30" s="76">
        <v>10</v>
      </c>
      <c r="P30" s="163"/>
      <c r="R30" s="334"/>
      <c r="S30" s="334"/>
    </row>
    <row r="31" spans="1:19" s="17" customFormat="1" ht="4.5" customHeight="1">
      <c r="A31" s="75"/>
      <c r="B31" s="75"/>
      <c r="C31" s="68"/>
      <c r="D31" s="68"/>
      <c r="E31" s="75"/>
      <c r="F31" s="78"/>
      <c r="G31" s="79"/>
      <c r="H31" s="78"/>
      <c r="I31" s="78"/>
      <c r="J31" s="78"/>
      <c r="K31" s="78"/>
      <c r="L31" s="78"/>
      <c r="M31" s="78"/>
      <c r="N31" s="78"/>
      <c r="O31" s="80"/>
      <c r="P31" s="81"/>
      <c r="S31" s="334"/>
    </row>
    <row r="32" spans="1:19" s="17" customFormat="1" ht="4.5" customHeight="1">
      <c r="A32" s="75"/>
      <c r="B32" s="75"/>
      <c r="C32" s="68"/>
      <c r="D32" s="68"/>
      <c r="E32" s="75"/>
      <c r="F32" s="78"/>
      <c r="G32" s="79"/>
      <c r="H32" s="78"/>
      <c r="I32" s="78"/>
      <c r="J32" s="78"/>
      <c r="K32" s="78"/>
      <c r="L32" s="78"/>
      <c r="M32" s="78"/>
      <c r="N32" s="78"/>
      <c r="O32" s="80"/>
      <c r="P32" s="81"/>
      <c r="S32" s="334"/>
    </row>
    <row r="33" spans="1:19" s="17" customFormat="1" ht="4.5" customHeight="1">
      <c r="A33" s="75"/>
      <c r="B33" s="75"/>
      <c r="C33" s="68"/>
      <c r="D33" s="68"/>
      <c r="E33" s="75"/>
      <c r="F33" s="78"/>
      <c r="G33" s="79"/>
      <c r="H33" s="78"/>
      <c r="I33" s="78"/>
      <c r="J33" s="78"/>
      <c r="K33" s="78"/>
      <c r="L33" s="78"/>
      <c r="M33" s="78"/>
      <c r="N33" s="78"/>
      <c r="O33" s="80"/>
      <c r="P33" s="81"/>
      <c r="S33" s="334"/>
    </row>
    <row r="34" spans="1:19" ht="17.25">
      <c r="A34" s="54"/>
      <c r="B34" s="54"/>
      <c r="C34" s="55"/>
      <c r="D34" s="55"/>
      <c r="E34" s="55"/>
      <c r="F34" s="55"/>
      <c r="G34" s="56"/>
      <c r="H34" s="57" t="s">
        <v>1127</v>
      </c>
      <c r="I34" s="58" t="s">
        <v>10</v>
      </c>
      <c r="J34" s="59"/>
      <c r="K34" s="59"/>
      <c r="L34" s="55"/>
      <c r="P34" s="60"/>
      <c r="S34" s="334"/>
    </row>
    <row r="35" spans="1:19" ht="12.75">
      <c r="A35" s="14"/>
      <c r="B35" s="14"/>
      <c r="C35" s="14"/>
      <c r="D35" s="14"/>
      <c r="E35" s="14"/>
      <c r="P35" s="63"/>
      <c r="S35" s="334"/>
    </row>
    <row r="36" spans="1:19" ht="12.75" customHeight="1">
      <c r="A36" s="433" t="s">
        <v>1102</v>
      </c>
      <c r="B36" s="441" t="s">
        <v>1103</v>
      </c>
      <c r="C36" s="442"/>
      <c r="D36" s="442"/>
      <c r="E36" s="406"/>
      <c r="F36" s="417" t="s">
        <v>1032</v>
      </c>
      <c r="G36" s="418"/>
      <c r="H36" s="424" t="s">
        <v>498</v>
      </c>
      <c r="I36" s="425"/>
      <c r="J36" s="425"/>
      <c r="K36" s="425"/>
      <c r="L36" s="425"/>
      <c r="M36" s="425"/>
      <c r="N36" s="425"/>
      <c r="O36" s="425"/>
      <c r="P36" s="435" t="s">
        <v>1102</v>
      </c>
      <c r="R36" s="334"/>
      <c r="S36" s="334"/>
    </row>
    <row r="37" spans="1:19" ht="12.75" customHeight="1">
      <c r="A37" s="432"/>
      <c r="B37" s="443"/>
      <c r="C37" s="442"/>
      <c r="D37" s="442"/>
      <c r="E37" s="406"/>
      <c r="F37" s="419"/>
      <c r="G37" s="420"/>
      <c r="H37" s="427" t="s">
        <v>215</v>
      </c>
      <c r="I37" s="430" t="s">
        <v>499</v>
      </c>
      <c r="J37" s="431"/>
      <c r="K37" s="432" t="s">
        <v>217</v>
      </c>
      <c r="L37" s="415" t="s">
        <v>218</v>
      </c>
      <c r="M37" s="415" t="s">
        <v>219</v>
      </c>
      <c r="N37" s="438" t="s">
        <v>1241</v>
      </c>
      <c r="O37" s="428" t="s">
        <v>220</v>
      </c>
      <c r="P37" s="436"/>
      <c r="R37" s="334"/>
      <c r="S37" s="334"/>
    </row>
    <row r="38" spans="1:19" ht="12.75" customHeight="1">
      <c r="A38" s="432"/>
      <c r="B38" s="443"/>
      <c r="C38" s="442"/>
      <c r="D38" s="442"/>
      <c r="E38" s="406"/>
      <c r="F38" s="421"/>
      <c r="G38" s="422"/>
      <c r="H38" s="428"/>
      <c r="I38" s="439" t="s">
        <v>785</v>
      </c>
      <c r="J38" s="423" t="s">
        <v>786</v>
      </c>
      <c r="K38" s="432"/>
      <c r="L38" s="415"/>
      <c r="M38" s="415"/>
      <c r="N38" s="415"/>
      <c r="O38" s="428"/>
      <c r="P38" s="436"/>
      <c r="R38" s="334"/>
      <c r="S38" s="334"/>
    </row>
    <row r="39" spans="1:19" ht="17.25" customHeight="1">
      <c r="A39" s="432"/>
      <c r="B39" s="443"/>
      <c r="C39" s="442"/>
      <c r="D39" s="442"/>
      <c r="E39" s="406"/>
      <c r="F39" s="64" t="s">
        <v>496</v>
      </c>
      <c r="G39" s="65" t="s">
        <v>959</v>
      </c>
      <c r="H39" s="429"/>
      <c r="I39" s="440"/>
      <c r="J39" s="416"/>
      <c r="K39" s="422"/>
      <c r="L39" s="416"/>
      <c r="M39" s="416"/>
      <c r="N39" s="416"/>
      <c r="O39" s="429"/>
      <c r="P39" s="436"/>
      <c r="R39" s="334"/>
      <c r="S39" s="334"/>
    </row>
    <row r="40" spans="1:19" ht="12.75">
      <c r="A40" s="434"/>
      <c r="B40" s="444"/>
      <c r="C40" s="444"/>
      <c r="D40" s="444"/>
      <c r="E40" s="407"/>
      <c r="F40" s="66" t="s">
        <v>497</v>
      </c>
      <c r="G40" s="67" t="s">
        <v>888</v>
      </c>
      <c r="H40" s="445" t="s">
        <v>497</v>
      </c>
      <c r="I40" s="446"/>
      <c r="J40" s="446"/>
      <c r="K40" s="446"/>
      <c r="L40" s="446"/>
      <c r="M40" s="446"/>
      <c r="N40" s="446"/>
      <c r="O40" s="447"/>
      <c r="P40" s="437"/>
      <c r="R40" s="334"/>
      <c r="S40" s="334"/>
    </row>
    <row r="41" spans="1:19" s="17" customFormat="1" ht="20.25" customHeight="1">
      <c r="A41" s="351" t="s">
        <v>221</v>
      </c>
      <c r="B41" s="353"/>
      <c r="C41" s="161" t="s">
        <v>513</v>
      </c>
      <c r="D41" s="161"/>
      <c r="E41" s="52"/>
      <c r="F41" s="69">
        <v>128735</v>
      </c>
      <c r="G41" s="166">
        <v>7.2</v>
      </c>
      <c r="H41" s="69">
        <v>120502</v>
      </c>
      <c r="I41" s="69">
        <v>115289</v>
      </c>
      <c r="J41" s="69">
        <v>93291</v>
      </c>
      <c r="K41" s="69">
        <v>571</v>
      </c>
      <c r="L41" s="69">
        <v>4817</v>
      </c>
      <c r="M41" s="69">
        <v>2513</v>
      </c>
      <c r="N41" s="69">
        <v>332</v>
      </c>
      <c r="O41" s="69" t="s">
        <v>726</v>
      </c>
      <c r="P41" s="162" t="s">
        <v>221</v>
      </c>
      <c r="R41" s="334"/>
      <c r="S41" s="334"/>
    </row>
    <row r="42" spans="1:19" ht="20.25" customHeight="1">
      <c r="A42" s="350">
        <v>377</v>
      </c>
      <c r="B42" s="158"/>
      <c r="C42" s="158"/>
      <c r="D42" s="33" t="s">
        <v>1104</v>
      </c>
      <c r="E42" s="45"/>
      <c r="F42" s="69">
        <v>14146</v>
      </c>
      <c r="G42" s="166">
        <v>0.8</v>
      </c>
      <c r="H42" s="69">
        <v>14139</v>
      </c>
      <c r="I42" s="69">
        <v>13566</v>
      </c>
      <c r="J42" s="69">
        <v>12756</v>
      </c>
      <c r="K42" s="69" t="s">
        <v>726</v>
      </c>
      <c r="L42" s="69">
        <v>1</v>
      </c>
      <c r="M42" s="69" t="s">
        <v>726</v>
      </c>
      <c r="N42" s="69">
        <v>5</v>
      </c>
      <c r="O42" s="69" t="s">
        <v>726</v>
      </c>
      <c r="P42" s="163">
        <v>377</v>
      </c>
      <c r="R42" s="334"/>
      <c r="S42" s="334"/>
    </row>
    <row r="43" spans="1:19" ht="12.75">
      <c r="A43" s="350">
        <v>345</v>
      </c>
      <c r="B43" s="158"/>
      <c r="C43" s="158"/>
      <c r="D43" s="214" t="s">
        <v>1126</v>
      </c>
      <c r="E43" s="45"/>
      <c r="F43" s="69">
        <v>12309</v>
      </c>
      <c r="G43" s="166">
        <v>0.7</v>
      </c>
      <c r="H43" s="69">
        <v>11657</v>
      </c>
      <c r="I43" s="69">
        <v>11657</v>
      </c>
      <c r="J43" s="69">
        <v>10854</v>
      </c>
      <c r="K43" s="69">
        <v>23</v>
      </c>
      <c r="L43" s="69">
        <v>283</v>
      </c>
      <c r="M43" s="69">
        <v>24</v>
      </c>
      <c r="N43" s="69">
        <v>321</v>
      </c>
      <c r="O43" s="69" t="s">
        <v>726</v>
      </c>
      <c r="P43" s="163">
        <v>345</v>
      </c>
      <c r="R43" s="334"/>
      <c r="S43" s="334"/>
    </row>
    <row r="44" spans="1:19" ht="12.75">
      <c r="A44" s="350">
        <v>370</v>
      </c>
      <c r="B44" s="158"/>
      <c r="C44" s="158"/>
      <c r="D44" s="33" t="s">
        <v>1115</v>
      </c>
      <c r="E44" s="45"/>
      <c r="F44" s="69">
        <v>9943</v>
      </c>
      <c r="G44" s="166">
        <v>0.6</v>
      </c>
      <c r="H44" s="69">
        <v>8377</v>
      </c>
      <c r="I44" s="69">
        <v>8299</v>
      </c>
      <c r="J44" s="69">
        <v>6918</v>
      </c>
      <c r="K44" s="69">
        <v>235</v>
      </c>
      <c r="L44" s="69">
        <v>30</v>
      </c>
      <c r="M44" s="69">
        <v>1301</v>
      </c>
      <c r="N44" s="69" t="s">
        <v>726</v>
      </c>
      <c r="O44" s="69" t="s">
        <v>726</v>
      </c>
      <c r="P44" s="163">
        <v>370</v>
      </c>
      <c r="R44" s="334"/>
      <c r="S44" s="334"/>
    </row>
    <row r="45" spans="1:19" s="17" customFormat="1" ht="20.25" customHeight="1">
      <c r="A45" s="351" t="s">
        <v>255</v>
      </c>
      <c r="B45" s="82"/>
      <c r="C45" s="68" t="s">
        <v>727</v>
      </c>
      <c r="D45" s="68"/>
      <c r="E45" s="52"/>
      <c r="F45" s="69">
        <v>1458227</v>
      </c>
      <c r="G45" s="166">
        <v>82</v>
      </c>
      <c r="H45" s="69">
        <v>1125549</v>
      </c>
      <c r="I45" s="69">
        <v>974592</v>
      </c>
      <c r="J45" s="69">
        <v>567966</v>
      </c>
      <c r="K45" s="69">
        <v>5407</v>
      </c>
      <c r="L45" s="69">
        <v>67655</v>
      </c>
      <c r="M45" s="69">
        <v>259051</v>
      </c>
      <c r="N45" s="69">
        <v>555</v>
      </c>
      <c r="O45" s="69">
        <v>8</v>
      </c>
      <c r="P45" s="162" t="s">
        <v>255</v>
      </c>
      <c r="R45" s="334"/>
      <c r="S45" s="334"/>
    </row>
    <row r="46" spans="1:19" s="17" customFormat="1" ht="20.25" customHeight="1">
      <c r="A46" s="170" t="s">
        <v>728</v>
      </c>
      <c r="B46" s="165"/>
      <c r="C46" s="68" t="s">
        <v>729</v>
      </c>
      <c r="D46" s="68"/>
      <c r="E46" s="52"/>
      <c r="F46" s="69">
        <v>75836</v>
      </c>
      <c r="G46" s="166">
        <v>4.3</v>
      </c>
      <c r="H46" s="69">
        <v>70784</v>
      </c>
      <c r="I46" s="69">
        <v>15719</v>
      </c>
      <c r="J46" s="69">
        <v>4752</v>
      </c>
      <c r="K46" s="69">
        <v>598</v>
      </c>
      <c r="L46" s="69">
        <v>607</v>
      </c>
      <c r="M46" s="69">
        <v>3844</v>
      </c>
      <c r="N46" s="69">
        <v>3</v>
      </c>
      <c r="O46" s="69" t="s">
        <v>726</v>
      </c>
      <c r="P46" s="164" t="s">
        <v>728</v>
      </c>
      <c r="R46" s="334"/>
      <c r="S46" s="334"/>
    </row>
    <row r="47" spans="1:19" ht="20.25" customHeight="1">
      <c r="A47" s="350">
        <v>518</v>
      </c>
      <c r="B47" s="158"/>
      <c r="C47" s="158"/>
      <c r="D47" s="33" t="s">
        <v>1116</v>
      </c>
      <c r="E47" s="45"/>
      <c r="F47" s="69">
        <v>55017</v>
      </c>
      <c r="G47" s="166">
        <v>3.1</v>
      </c>
      <c r="H47" s="69">
        <v>55017</v>
      </c>
      <c r="I47" s="69">
        <v>4529</v>
      </c>
      <c r="J47" s="69">
        <v>523</v>
      </c>
      <c r="K47" s="69" t="s">
        <v>726</v>
      </c>
      <c r="L47" s="69" t="s">
        <v>726</v>
      </c>
      <c r="M47" s="69" t="s">
        <v>726</v>
      </c>
      <c r="N47" s="69" t="s">
        <v>726</v>
      </c>
      <c r="O47" s="69" t="s">
        <v>726</v>
      </c>
      <c r="P47" s="163">
        <v>518</v>
      </c>
      <c r="R47" s="334"/>
      <c r="S47" s="334"/>
    </row>
    <row r="48" spans="1:19" ht="12.75">
      <c r="A48" s="350">
        <v>513</v>
      </c>
      <c r="B48" s="158"/>
      <c r="C48" s="158"/>
      <c r="D48" s="33" t="s">
        <v>1106</v>
      </c>
      <c r="E48" s="45"/>
      <c r="F48" s="69">
        <v>11129</v>
      </c>
      <c r="G48" s="166">
        <v>0.6</v>
      </c>
      <c r="H48" s="69">
        <v>7105</v>
      </c>
      <c r="I48" s="69">
        <v>3076</v>
      </c>
      <c r="J48" s="69">
        <v>1410</v>
      </c>
      <c r="K48" s="69">
        <v>387</v>
      </c>
      <c r="L48" s="69">
        <v>478</v>
      </c>
      <c r="M48" s="69">
        <v>3160</v>
      </c>
      <c r="N48" s="69" t="s">
        <v>726</v>
      </c>
      <c r="O48" s="69" t="s">
        <v>726</v>
      </c>
      <c r="P48" s="163">
        <v>513</v>
      </c>
      <c r="R48" s="334"/>
      <c r="S48" s="334"/>
    </row>
    <row r="49" spans="1:19" ht="12.75">
      <c r="A49" s="350">
        <v>590</v>
      </c>
      <c r="B49" s="158"/>
      <c r="C49" s="158"/>
      <c r="D49" s="33" t="s">
        <v>1117</v>
      </c>
      <c r="E49" s="45"/>
      <c r="F49" s="69">
        <v>2624</v>
      </c>
      <c r="G49" s="166">
        <v>0.1</v>
      </c>
      <c r="H49" s="69">
        <v>2525</v>
      </c>
      <c r="I49" s="69">
        <v>2468</v>
      </c>
      <c r="J49" s="69">
        <v>479</v>
      </c>
      <c r="K49" s="69">
        <v>0</v>
      </c>
      <c r="L49" s="69" t="s">
        <v>726</v>
      </c>
      <c r="M49" s="69">
        <v>99</v>
      </c>
      <c r="N49" s="69" t="s">
        <v>726</v>
      </c>
      <c r="O49" s="69" t="s">
        <v>726</v>
      </c>
      <c r="P49" s="163">
        <v>590</v>
      </c>
      <c r="R49" s="334"/>
      <c r="S49" s="334"/>
    </row>
    <row r="50" spans="1:19" s="17" customFormat="1" ht="20.25" customHeight="1">
      <c r="A50" s="170" t="s">
        <v>730</v>
      </c>
      <c r="B50" s="165"/>
      <c r="C50" s="68" t="s">
        <v>731</v>
      </c>
      <c r="D50" s="68"/>
      <c r="E50" s="52"/>
      <c r="F50" s="69">
        <v>88539</v>
      </c>
      <c r="G50" s="166">
        <v>5</v>
      </c>
      <c r="H50" s="69">
        <v>69478</v>
      </c>
      <c r="I50" s="69">
        <v>49137</v>
      </c>
      <c r="J50" s="69">
        <v>21679</v>
      </c>
      <c r="K50" s="69">
        <v>404</v>
      </c>
      <c r="L50" s="69">
        <v>4363</v>
      </c>
      <c r="M50" s="69">
        <v>14293</v>
      </c>
      <c r="N50" s="69">
        <v>1</v>
      </c>
      <c r="O50" s="69" t="s">
        <v>726</v>
      </c>
      <c r="P50" s="164" t="s">
        <v>730</v>
      </c>
      <c r="R50" s="334"/>
      <c r="S50" s="334"/>
    </row>
    <row r="51" spans="1:19" ht="20.25" customHeight="1">
      <c r="A51" s="350">
        <v>646</v>
      </c>
      <c r="B51" s="158"/>
      <c r="C51" s="158"/>
      <c r="D51" s="31" t="s">
        <v>288</v>
      </c>
      <c r="E51" s="45"/>
      <c r="F51" s="69">
        <v>18324</v>
      </c>
      <c r="G51" s="166">
        <v>1</v>
      </c>
      <c r="H51" s="69">
        <v>14029</v>
      </c>
      <c r="I51" s="69">
        <v>2326</v>
      </c>
      <c r="J51" s="69">
        <v>28</v>
      </c>
      <c r="K51" s="69" t="s">
        <v>726</v>
      </c>
      <c r="L51" s="69" t="s">
        <v>726</v>
      </c>
      <c r="M51" s="69">
        <v>4295</v>
      </c>
      <c r="N51" s="69" t="s">
        <v>726</v>
      </c>
      <c r="O51" s="69" t="s">
        <v>726</v>
      </c>
      <c r="P51" s="163">
        <v>646</v>
      </c>
      <c r="R51" s="334"/>
      <c r="S51" s="334"/>
    </row>
    <row r="52" spans="1:19" ht="12.75">
      <c r="A52" s="350">
        <v>645</v>
      </c>
      <c r="B52" s="158"/>
      <c r="C52" s="158"/>
      <c r="D52" s="31" t="s">
        <v>287</v>
      </c>
      <c r="E52" s="45"/>
      <c r="F52" s="69">
        <v>12602</v>
      </c>
      <c r="G52" s="166">
        <v>0.7</v>
      </c>
      <c r="H52" s="69">
        <v>5369</v>
      </c>
      <c r="I52" s="69">
        <v>2504</v>
      </c>
      <c r="J52" s="69">
        <v>1863</v>
      </c>
      <c r="K52" s="69">
        <v>358</v>
      </c>
      <c r="L52" s="69">
        <v>2591</v>
      </c>
      <c r="M52" s="69">
        <v>4283</v>
      </c>
      <c r="N52" s="69" t="s">
        <v>726</v>
      </c>
      <c r="O52" s="69" t="s">
        <v>726</v>
      </c>
      <c r="P52" s="163">
        <v>645</v>
      </c>
      <c r="R52" s="334"/>
      <c r="S52" s="334"/>
    </row>
    <row r="53" spans="1:19" ht="12.75">
      <c r="A53" s="350">
        <v>642</v>
      </c>
      <c r="B53" s="158"/>
      <c r="C53" s="158"/>
      <c r="D53" s="33" t="s">
        <v>1118</v>
      </c>
      <c r="E53" s="45"/>
      <c r="F53" s="69">
        <v>10006</v>
      </c>
      <c r="G53" s="166">
        <v>0.6</v>
      </c>
      <c r="H53" s="69">
        <v>9506</v>
      </c>
      <c r="I53" s="69">
        <v>8230</v>
      </c>
      <c r="J53" s="69">
        <v>155</v>
      </c>
      <c r="K53" s="69" t="s">
        <v>726</v>
      </c>
      <c r="L53" s="69" t="s">
        <v>726</v>
      </c>
      <c r="M53" s="69">
        <v>500</v>
      </c>
      <c r="N53" s="69" t="s">
        <v>726</v>
      </c>
      <c r="O53" s="69" t="s">
        <v>726</v>
      </c>
      <c r="P53" s="163">
        <v>642</v>
      </c>
      <c r="R53" s="334"/>
      <c r="S53" s="334"/>
    </row>
    <row r="54" spans="1:19" s="17" customFormat="1" ht="20.25" customHeight="1">
      <c r="A54" s="352" t="s">
        <v>298</v>
      </c>
      <c r="B54" s="68"/>
      <c r="C54" s="68" t="s">
        <v>732</v>
      </c>
      <c r="D54" s="68"/>
      <c r="E54" s="52"/>
      <c r="F54" s="69">
        <v>1293852</v>
      </c>
      <c r="G54" s="166">
        <v>72.8</v>
      </c>
      <c r="H54" s="69">
        <v>985287</v>
      </c>
      <c r="I54" s="69">
        <v>909736</v>
      </c>
      <c r="J54" s="69">
        <v>541535</v>
      </c>
      <c r="K54" s="69">
        <v>4405</v>
      </c>
      <c r="L54" s="69">
        <v>62685</v>
      </c>
      <c r="M54" s="69">
        <v>240914</v>
      </c>
      <c r="N54" s="69">
        <v>552</v>
      </c>
      <c r="O54" s="69">
        <v>8</v>
      </c>
      <c r="P54" s="162" t="s">
        <v>298</v>
      </c>
      <c r="R54" s="334"/>
      <c r="S54" s="334"/>
    </row>
    <row r="55" spans="1:19" s="17" customFormat="1" ht="20.25" customHeight="1">
      <c r="A55" s="170" t="s">
        <v>733</v>
      </c>
      <c r="B55" s="165"/>
      <c r="C55" s="68" t="s">
        <v>734</v>
      </c>
      <c r="D55" s="68"/>
      <c r="E55" s="52"/>
      <c r="F55" s="69">
        <v>287429</v>
      </c>
      <c r="G55" s="166">
        <v>16.2</v>
      </c>
      <c r="H55" s="69">
        <v>233128</v>
      </c>
      <c r="I55" s="69">
        <v>211584</v>
      </c>
      <c r="J55" s="69">
        <v>143557</v>
      </c>
      <c r="K55" s="69">
        <v>494</v>
      </c>
      <c r="L55" s="69">
        <v>20575</v>
      </c>
      <c r="M55" s="69">
        <v>33215</v>
      </c>
      <c r="N55" s="69">
        <v>13</v>
      </c>
      <c r="O55" s="69">
        <v>5</v>
      </c>
      <c r="P55" s="164" t="s">
        <v>733</v>
      </c>
      <c r="R55" s="334"/>
      <c r="S55" s="334"/>
    </row>
    <row r="56" spans="1:19" ht="20.25" customHeight="1">
      <c r="A56" s="350">
        <v>749</v>
      </c>
      <c r="B56" s="158"/>
      <c r="C56" s="158"/>
      <c r="D56" s="214" t="s">
        <v>1111</v>
      </c>
      <c r="E56" s="45"/>
      <c r="F56" s="69">
        <v>74980</v>
      </c>
      <c r="G56" s="166">
        <v>4.2</v>
      </c>
      <c r="H56" s="69">
        <v>37787</v>
      </c>
      <c r="I56" s="69">
        <v>33665</v>
      </c>
      <c r="J56" s="69">
        <v>17614</v>
      </c>
      <c r="K56" s="69" t="s">
        <v>726</v>
      </c>
      <c r="L56" s="69">
        <v>13059</v>
      </c>
      <c r="M56" s="69">
        <v>24134</v>
      </c>
      <c r="N56" s="69" t="s">
        <v>726</v>
      </c>
      <c r="O56" s="69" t="s">
        <v>726</v>
      </c>
      <c r="P56" s="163">
        <v>749</v>
      </c>
      <c r="R56" s="334"/>
      <c r="S56" s="334"/>
    </row>
    <row r="57" spans="1:19" ht="12.75">
      <c r="A57" s="350">
        <v>732</v>
      </c>
      <c r="B57" s="158"/>
      <c r="C57" s="158"/>
      <c r="D57" s="33" t="s">
        <v>1119</v>
      </c>
      <c r="E57" s="45"/>
      <c r="F57" s="69">
        <v>63436</v>
      </c>
      <c r="G57" s="166">
        <v>3.6</v>
      </c>
      <c r="H57" s="69">
        <v>61131</v>
      </c>
      <c r="I57" s="69">
        <v>60386</v>
      </c>
      <c r="J57" s="69">
        <v>35613</v>
      </c>
      <c r="K57" s="69" t="s">
        <v>726</v>
      </c>
      <c r="L57" s="69">
        <v>584</v>
      </c>
      <c r="M57" s="69">
        <v>1721</v>
      </c>
      <c r="N57" s="69" t="s">
        <v>726</v>
      </c>
      <c r="O57" s="69" t="s">
        <v>726</v>
      </c>
      <c r="P57" s="163">
        <v>732</v>
      </c>
      <c r="R57" s="334"/>
      <c r="S57" s="334"/>
    </row>
    <row r="58" spans="1:19" ht="12.75">
      <c r="A58" s="350">
        <v>708</v>
      </c>
      <c r="B58" s="158"/>
      <c r="C58" s="158"/>
      <c r="D58" s="33" t="s">
        <v>1112</v>
      </c>
      <c r="E58" s="45"/>
      <c r="F58" s="69">
        <v>40432</v>
      </c>
      <c r="G58" s="166">
        <v>2.3</v>
      </c>
      <c r="H58" s="69">
        <v>39279</v>
      </c>
      <c r="I58" s="69">
        <v>36029</v>
      </c>
      <c r="J58" s="69">
        <v>24596</v>
      </c>
      <c r="K58" s="69">
        <v>436</v>
      </c>
      <c r="L58" s="69">
        <v>468</v>
      </c>
      <c r="M58" s="69">
        <v>250</v>
      </c>
      <c r="N58" s="69" t="s">
        <v>726</v>
      </c>
      <c r="O58" s="69" t="s">
        <v>726</v>
      </c>
      <c r="P58" s="163">
        <v>708</v>
      </c>
      <c r="R58" s="334"/>
      <c r="S58" s="334"/>
    </row>
    <row r="59" spans="1:19" s="17" customFormat="1" ht="20.25" customHeight="1">
      <c r="A59" s="170" t="s">
        <v>735</v>
      </c>
      <c r="B59" s="165"/>
      <c r="C59" s="68" t="s">
        <v>736</v>
      </c>
      <c r="D59" s="68"/>
      <c r="E59" s="52"/>
      <c r="F59" s="69">
        <v>1006422</v>
      </c>
      <c r="G59" s="166">
        <v>56.6</v>
      </c>
      <c r="H59" s="69">
        <v>752160</v>
      </c>
      <c r="I59" s="69">
        <v>698152</v>
      </c>
      <c r="J59" s="69">
        <v>397978</v>
      </c>
      <c r="K59" s="69">
        <v>3911</v>
      </c>
      <c r="L59" s="69">
        <v>42110</v>
      </c>
      <c r="M59" s="69">
        <v>207700</v>
      </c>
      <c r="N59" s="69">
        <v>539</v>
      </c>
      <c r="O59" s="69">
        <v>3</v>
      </c>
      <c r="P59" s="164" t="s">
        <v>735</v>
      </c>
      <c r="R59" s="334"/>
      <c r="S59" s="334"/>
    </row>
    <row r="60" spans="1:19" ht="20.25" customHeight="1">
      <c r="A60" s="350">
        <v>884</v>
      </c>
      <c r="B60" s="158"/>
      <c r="C60" s="158"/>
      <c r="D60" s="214" t="s">
        <v>1125</v>
      </c>
      <c r="E60" s="45"/>
      <c r="F60" s="71">
        <v>257304</v>
      </c>
      <c r="G60" s="149">
        <v>14.5</v>
      </c>
      <c r="H60" s="71">
        <v>252076</v>
      </c>
      <c r="I60" s="71">
        <v>244484</v>
      </c>
      <c r="J60" s="71">
        <v>173841</v>
      </c>
      <c r="K60" s="71">
        <v>318</v>
      </c>
      <c r="L60" s="71">
        <v>1001</v>
      </c>
      <c r="M60" s="71">
        <v>3858</v>
      </c>
      <c r="N60" s="71">
        <v>51</v>
      </c>
      <c r="O60" s="69" t="s">
        <v>726</v>
      </c>
      <c r="P60" s="163">
        <v>884</v>
      </c>
      <c r="R60" s="334"/>
      <c r="S60" s="334"/>
    </row>
    <row r="61" spans="1:19" ht="12.75">
      <c r="A61" s="350">
        <v>875</v>
      </c>
      <c r="B61" s="158"/>
      <c r="C61" s="158"/>
      <c r="D61" s="33" t="s">
        <v>1120</v>
      </c>
      <c r="E61" s="45"/>
      <c r="F61" s="71">
        <v>84019</v>
      </c>
      <c r="G61" s="149">
        <v>4.7</v>
      </c>
      <c r="H61" s="71">
        <v>52548</v>
      </c>
      <c r="I61" s="71">
        <v>50645</v>
      </c>
      <c r="J61" s="71">
        <v>27453</v>
      </c>
      <c r="K61" s="71" t="s">
        <v>726</v>
      </c>
      <c r="L61" s="71">
        <v>17</v>
      </c>
      <c r="M61" s="71">
        <v>31454</v>
      </c>
      <c r="N61" s="71" t="s">
        <v>726</v>
      </c>
      <c r="O61" s="69" t="s">
        <v>726</v>
      </c>
      <c r="P61" s="163">
        <v>875</v>
      </c>
      <c r="R61" s="334"/>
      <c r="S61" s="334"/>
    </row>
    <row r="62" spans="1:19" ht="12.75">
      <c r="A62" s="350">
        <v>829</v>
      </c>
      <c r="B62" s="158"/>
      <c r="C62" s="158"/>
      <c r="D62" s="214" t="s">
        <v>1121</v>
      </c>
      <c r="E62" s="45"/>
      <c r="F62" s="71">
        <v>58305</v>
      </c>
      <c r="G62" s="149">
        <v>3.3</v>
      </c>
      <c r="H62" s="71">
        <v>48007</v>
      </c>
      <c r="I62" s="71">
        <v>45761</v>
      </c>
      <c r="J62" s="71">
        <v>23128</v>
      </c>
      <c r="K62" s="71">
        <v>20</v>
      </c>
      <c r="L62" s="71">
        <v>382</v>
      </c>
      <c r="M62" s="71">
        <v>9895</v>
      </c>
      <c r="N62" s="71">
        <v>1</v>
      </c>
      <c r="O62" s="69" t="s">
        <v>726</v>
      </c>
      <c r="P62" s="163">
        <v>829</v>
      </c>
      <c r="R62" s="334"/>
      <c r="S62" s="334"/>
    </row>
    <row r="63" spans="1:19" s="17" customFormat="1" ht="20.25" customHeight="1">
      <c r="A63" s="74"/>
      <c r="B63" s="75"/>
      <c r="C63" s="68" t="s">
        <v>737</v>
      </c>
      <c r="D63" s="68"/>
      <c r="E63" s="52"/>
      <c r="F63" s="76">
        <v>1777823</v>
      </c>
      <c r="G63" s="77">
        <v>100</v>
      </c>
      <c r="H63" s="76">
        <v>1419785</v>
      </c>
      <c r="I63" s="76">
        <v>1254569</v>
      </c>
      <c r="J63" s="76">
        <v>767363</v>
      </c>
      <c r="K63" s="76">
        <v>6715</v>
      </c>
      <c r="L63" s="76">
        <v>79248</v>
      </c>
      <c r="M63" s="76">
        <v>271131</v>
      </c>
      <c r="N63" s="76">
        <v>937</v>
      </c>
      <c r="O63" s="76">
        <v>8</v>
      </c>
      <c r="P63" s="167"/>
      <c r="R63" s="334"/>
      <c r="S63" s="334"/>
    </row>
    <row r="64" spans="1:18" s="17" customFormat="1" ht="7.5" customHeight="1">
      <c r="A64" s="75"/>
      <c r="B64" s="75"/>
      <c r="C64" s="68"/>
      <c r="D64" s="68"/>
      <c r="E64" s="75"/>
      <c r="F64" s="78"/>
      <c r="G64" s="213"/>
      <c r="H64" s="78"/>
      <c r="I64" s="78"/>
      <c r="J64" s="78"/>
      <c r="K64" s="78"/>
      <c r="L64" s="78"/>
      <c r="M64" s="78"/>
      <c r="N64" s="78"/>
      <c r="O64" s="78"/>
      <c r="P64" s="68"/>
      <c r="R64" s="334"/>
    </row>
    <row r="65" spans="1:16" ht="7.5" customHeight="1">
      <c r="A65" t="s">
        <v>895</v>
      </c>
      <c r="P65" s="81"/>
    </row>
    <row r="66" spans="1:16" ht="28.5" customHeight="1">
      <c r="A66" s="401" t="s">
        <v>706</v>
      </c>
      <c r="B66" s="401"/>
      <c r="C66" s="401"/>
      <c r="D66" s="401"/>
      <c r="E66" s="401"/>
      <c r="F66" s="401"/>
      <c r="G66" s="401"/>
      <c r="P66" s="81"/>
    </row>
    <row r="67" ht="12.75">
      <c r="P67" s="81"/>
    </row>
    <row r="68" ht="12.75">
      <c r="P68" s="81"/>
    </row>
    <row r="69" ht="12.75">
      <c r="P69" s="81"/>
    </row>
    <row r="70" ht="12.75">
      <c r="P70" s="81"/>
    </row>
    <row r="71" ht="12.75">
      <c r="P71" s="81"/>
    </row>
    <row r="72" ht="12.75">
      <c r="P72" s="81"/>
    </row>
    <row r="73" ht="12.75">
      <c r="P73" s="81"/>
    </row>
    <row r="74" ht="12.75">
      <c r="P74" s="81"/>
    </row>
    <row r="75" ht="12.75">
      <c r="P75" s="81"/>
    </row>
    <row r="76" ht="12.75">
      <c r="P76" s="81"/>
    </row>
    <row r="77" ht="12.75">
      <c r="P77" s="81"/>
    </row>
    <row r="78" ht="12.75">
      <c r="P78" s="81"/>
    </row>
    <row r="79" ht="12.75">
      <c r="P79" s="81"/>
    </row>
    <row r="80" ht="12.75">
      <c r="P80" s="81"/>
    </row>
    <row r="81" ht="12.75">
      <c r="P81" s="81"/>
    </row>
    <row r="82" ht="12.75">
      <c r="P82" s="81"/>
    </row>
    <row r="83" ht="12.75">
      <c r="P83" s="81"/>
    </row>
    <row r="84" ht="12.75">
      <c r="P84" s="81"/>
    </row>
    <row r="85" ht="12.75">
      <c r="P85" s="81"/>
    </row>
    <row r="86" ht="12.75">
      <c r="P86" s="81"/>
    </row>
    <row r="87" ht="12.75">
      <c r="P87" s="81"/>
    </row>
    <row r="88" ht="12.75">
      <c r="P88" s="81"/>
    </row>
    <row r="89" ht="12.75">
      <c r="P89" s="81"/>
    </row>
    <row r="90" ht="12.75">
      <c r="P90" s="81"/>
    </row>
    <row r="91" ht="12.75">
      <c r="P91" s="81"/>
    </row>
    <row r="92" ht="12.75">
      <c r="P92" s="81"/>
    </row>
    <row r="93" ht="12.75">
      <c r="P93" s="81"/>
    </row>
    <row r="94" ht="12.75">
      <c r="P94" s="81"/>
    </row>
    <row r="95" ht="12.75">
      <c r="P95" s="81"/>
    </row>
    <row r="96" ht="12.75">
      <c r="P96" s="81"/>
    </row>
    <row r="97" ht="12.75">
      <c r="P97" s="81"/>
    </row>
    <row r="98" ht="12.75">
      <c r="P98" s="81"/>
    </row>
    <row r="99" ht="12.75">
      <c r="P99" s="81"/>
    </row>
    <row r="100" ht="12.75">
      <c r="P100" s="81"/>
    </row>
    <row r="101" ht="12.75">
      <c r="P101" s="81"/>
    </row>
    <row r="102" ht="12.75">
      <c r="P102" s="81"/>
    </row>
    <row r="103" ht="12.75">
      <c r="P103" s="81"/>
    </row>
    <row r="104" ht="12.75">
      <c r="P104" s="81"/>
    </row>
    <row r="105" ht="12.75">
      <c r="P105" s="81"/>
    </row>
    <row r="106" ht="12.75">
      <c r="P106" s="81"/>
    </row>
    <row r="107" ht="12.75">
      <c r="P107" s="81"/>
    </row>
    <row r="108" ht="12.75">
      <c r="P108" s="81"/>
    </row>
    <row r="109" ht="12.75">
      <c r="P109" s="81"/>
    </row>
    <row r="110" ht="12.75">
      <c r="P110" s="81"/>
    </row>
    <row r="111" ht="12.75">
      <c r="P111" s="81"/>
    </row>
    <row r="112" ht="12.75">
      <c r="P112" s="81"/>
    </row>
    <row r="113" ht="12.75">
      <c r="P113" s="81"/>
    </row>
    <row r="114" ht="12.75">
      <c r="P114" s="81"/>
    </row>
    <row r="115" ht="12.75">
      <c r="P115" s="81"/>
    </row>
    <row r="116" ht="12.75">
      <c r="P116" s="81"/>
    </row>
    <row r="117" ht="12.75">
      <c r="P117" s="81"/>
    </row>
    <row r="118" ht="12.75">
      <c r="P118" s="81"/>
    </row>
    <row r="119" ht="12.75">
      <c r="P119" s="81"/>
    </row>
    <row r="120" ht="12.75">
      <c r="P120" s="81"/>
    </row>
    <row r="121" ht="12.75">
      <c r="P121" s="81"/>
    </row>
    <row r="122" ht="12.75">
      <c r="P122" s="81"/>
    </row>
    <row r="123" ht="12.75">
      <c r="P123" s="81"/>
    </row>
    <row r="124" ht="12.75">
      <c r="P124" s="81"/>
    </row>
    <row r="125" ht="12.75">
      <c r="P125" s="81"/>
    </row>
    <row r="126" ht="12.75">
      <c r="P126" s="81"/>
    </row>
    <row r="127" ht="12.75">
      <c r="P127" s="81"/>
    </row>
    <row r="128" ht="12.75">
      <c r="P128" s="81"/>
    </row>
    <row r="129" ht="12.75">
      <c r="P129" s="81"/>
    </row>
    <row r="130" ht="12.75">
      <c r="P130" s="81"/>
    </row>
    <row r="131" ht="12.75">
      <c r="P131" s="81"/>
    </row>
    <row r="132" ht="12.75">
      <c r="P132" s="81"/>
    </row>
    <row r="133" ht="12.75">
      <c r="P133" s="81"/>
    </row>
    <row r="134" ht="12.75">
      <c r="P134" s="81"/>
    </row>
    <row r="135" ht="12.75">
      <c r="P135" s="81"/>
    </row>
    <row r="136" ht="12.75">
      <c r="P136" s="81"/>
    </row>
    <row r="137" ht="12.75">
      <c r="P137" s="81"/>
    </row>
    <row r="138" ht="12.75">
      <c r="P138" s="81"/>
    </row>
    <row r="139" ht="12.75">
      <c r="P139" s="81"/>
    </row>
    <row r="140" ht="12.75">
      <c r="P140" s="81"/>
    </row>
    <row r="141" ht="12.75">
      <c r="P141" s="81"/>
    </row>
    <row r="142" ht="12.75">
      <c r="P142" s="81"/>
    </row>
    <row r="143" ht="12.75">
      <c r="P143" s="81"/>
    </row>
    <row r="144" ht="12.75">
      <c r="P144" s="81"/>
    </row>
    <row r="145" ht="12.75">
      <c r="P145" s="81"/>
    </row>
    <row r="146" ht="12.75">
      <c r="P146" s="81"/>
    </row>
    <row r="147" ht="12.75">
      <c r="P147" s="81"/>
    </row>
    <row r="148" ht="12.75">
      <c r="P148" s="81"/>
    </row>
    <row r="149" ht="12.75">
      <c r="P149" s="81"/>
    </row>
    <row r="150" ht="12.75">
      <c r="P150" s="81"/>
    </row>
    <row r="151" ht="12.75">
      <c r="P151" s="81"/>
    </row>
    <row r="152" ht="12.75">
      <c r="P152" s="81"/>
    </row>
    <row r="153" ht="12.75">
      <c r="P153" s="81"/>
    </row>
    <row r="154" ht="12.75">
      <c r="P154" s="81"/>
    </row>
    <row r="155" ht="12.75">
      <c r="P155" s="81"/>
    </row>
    <row r="156" ht="12.75">
      <c r="P156" s="81"/>
    </row>
    <row r="157" ht="12.75">
      <c r="P157" s="81"/>
    </row>
    <row r="158" ht="12.75">
      <c r="P158" s="81"/>
    </row>
    <row r="159" ht="12.75">
      <c r="P159" s="81"/>
    </row>
    <row r="160" ht="12.75">
      <c r="P160" s="81"/>
    </row>
    <row r="161" ht="12.75">
      <c r="P161" s="81"/>
    </row>
    <row r="162" ht="12.75">
      <c r="P162" s="81"/>
    </row>
    <row r="163" ht="12.75">
      <c r="P163" s="81"/>
    </row>
    <row r="164" ht="12.75">
      <c r="P164" s="81"/>
    </row>
    <row r="165" ht="12.75">
      <c r="P165" s="81"/>
    </row>
    <row r="166" ht="12.75">
      <c r="P166" s="81"/>
    </row>
    <row r="167" ht="12.75">
      <c r="P167" s="81"/>
    </row>
    <row r="168" ht="12.75">
      <c r="P168" s="81"/>
    </row>
    <row r="169" ht="12.75">
      <c r="P169" s="81"/>
    </row>
    <row r="170" ht="12.75">
      <c r="P170" s="81"/>
    </row>
    <row r="171" ht="12.75">
      <c r="P171" s="81"/>
    </row>
    <row r="172" ht="12.75">
      <c r="P172" s="81"/>
    </row>
    <row r="173" ht="12.75">
      <c r="P173" s="81"/>
    </row>
    <row r="174" ht="12.75">
      <c r="P174" s="81"/>
    </row>
    <row r="175" ht="12.75">
      <c r="P175" s="81"/>
    </row>
    <row r="176" ht="12.75">
      <c r="P176" s="81"/>
    </row>
    <row r="177" ht="12.75">
      <c r="P177" s="81"/>
    </row>
    <row r="178" ht="12.75">
      <c r="P178" s="81"/>
    </row>
    <row r="179" ht="12.75">
      <c r="P179" s="81"/>
    </row>
    <row r="180" ht="12.75">
      <c r="P180" s="81"/>
    </row>
    <row r="181" ht="12.75">
      <c r="P181" s="81"/>
    </row>
    <row r="182" ht="12.75">
      <c r="P182" s="81"/>
    </row>
    <row r="183" ht="12.75">
      <c r="P183" s="81"/>
    </row>
    <row r="184" ht="12.75">
      <c r="P184" s="81"/>
    </row>
    <row r="185" ht="12.75">
      <c r="P185" s="81"/>
    </row>
    <row r="186" ht="12.75">
      <c r="P186" s="81"/>
    </row>
    <row r="187" ht="12.75">
      <c r="P187" s="81"/>
    </row>
    <row r="188" ht="12.75">
      <c r="P188" s="81"/>
    </row>
    <row r="189" ht="12.75">
      <c r="P189" s="81"/>
    </row>
    <row r="190" ht="12.75">
      <c r="P190" s="81"/>
    </row>
    <row r="191" ht="12.75">
      <c r="P191" s="81"/>
    </row>
    <row r="192" ht="12.75">
      <c r="P192" s="81"/>
    </row>
    <row r="193" ht="12.75">
      <c r="P193" s="81"/>
    </row>
    <row r="194" ht="12.75">
      <c r="P194" s="81"/>
    </row>
    <row r="195" ht="12.75">
      <c r="P195" s="81"/>
    </row>
    <row r="196" ht="12.75">
      <c r="P196" s="81"/>
    </row>
    <row r="197" ht="12.75">
      <c r="P197" s="81"/>
    </row>
    <row r="198" ht="12.75">
      <c r="P198" s="81"/>
    </row>
    <row r="199" ht="12.75">
      <c r="P199" s="81"/>
    </row>
    <row r="200" ht="12.75">
      <c r="P200" s="81"/>
    </row>
    <row r="201" ht="12.75">
      <c r="P201" s="81"/>
    </row>
    <row r="202" ht="12.75">
      <c r="P202" s="81"/>
    </row>
    <row r="203" ht="12.75">
      <c r="P203" s="81"/>
    </row>
    <row r="204" ht="12.75">
      <c r="P204" s="81"/>
    </row>
    <row r="205" ht="12.75">
      <c r="P205" s="81"/>
    </row>
    <row r="206" ht="12.75">
      <c r="P206" s="81"/>
    </row>
    <row r="207" ht="12.75">
      <c r="P207" s="81"/>
    </row>
    <row r="208" ht="12.75">
      <c r="P208" s="81"/>
    </row>
    <row r="209" ht="12.75">
      <c r="P209" s="81"/>
    </row>
    <row r="210" ht="12.75">
      <c r="P210" s="81"/>
    </row>
    <row r="211" ht="12.75">
      <c r="P211" s="81"/>
    </row>
    <row r="212" ht="12.75">
      <c r="P212" s="81"/>
    </row>
    <row r="213" ht="12.75">
      <c r="P213" s="81"/>
    </row>
    <row r="214" ht="12.75">
      <c r="P214" s="81"/>
    </row>
    <row r="215" ht="12.75">
      <c r="P215" s="81"/>
    </row>
    <row r="216" ht="12.75">
      <c r="P216" s="81"/>
    </row>
    <row r="217" ht="12.75">
      <c r="P217" s="81"/>
    </row>
    <row r="218" ht="12.75">
      <c r="P218" s="81"/>
    </row>
    <row r="219" ht="12.75">
      <c r="P219" s="81"/>
    </row>
    <row r="220" ht="12.75">
      <c r="P220" s="81"/>
    </row>
    <row r="221" ht="12.75">
      <c r="P221" s="81"/>
    </row>
    <row r="222" ht="12.75">
      <c r="P222" s="81"/>
    </row>
    <row r="223" ht="12.75">
      <c r="P223" s="81"/>
    </row>
    <row r="224" ht="12.75">
      <c r="P224" s="81"/>
    </row>
    <row r="225" ht="12.75">
      <c r="P225" s="81"/>
    </row>
    <row r="226" ht="12.75">
      <c r="P226" s="81"/>
    </row>
    <row r="227" ht="12.75">
      <c r="P227" s="81"/>
    </row>
    <row r="228" ht="12.75">
      <c r="P228" s="81"/>
    </row>
    <row r="229" ht="12.75">
      <c r="P229" s="81"/>
    </row>
    <row r="230" ht="12.75">
      <c r="P230" s="81"/>
    </row>
    <row r="231" ht="12.75">
      <c r="P231" s="81"/>
    </row>
    <row r="232" ht="12.75">
      <c r="P232" s="81"/>
    </row>
    <row r="233" ht="12.75">
      <c r="P233" s="81"/>
    </row>
    <row r="234" ht="12.75">
      <c r="P234" s="81"/>
    </row>
    <row r="235" ht="12.75">
      <c r="P235" s="81"/>
    </row>
    <row r="236" ht="12.75">
      <c r="P236" s="81"/>
    </row>
    <row r="237" ht="12.75">
      <c r="P237" s="81"/>
    </row>
    <row r="238" ht="12.75">
      <c r="P238" s="81"/>
    </row>
    <row r="239" ht="12.75">
      <c r="P239" s="81"/>
    </row>
    <row r="240" ht="12.75">
      <c r="P240" s="81"/>
    </row>
    <row r="241" ht="12.75">
      <c r="P241" s="81"/>
    </row>
    <row r="242" ht="12.75">
      <c r="P242" s="81"/>
    </row>
    <row r="243" ht="12.75">
      <c r="P243" s="81"/>
    </row>
    <row r="244" ht="12.75">
      <c r="P244" s="81"/>
    </row>
    <row r="245" ht="12.75">
      <c r="P245" s="81"/>
    </row>
    <row r="246" ht="12.75">
      <c r="P246" s="81"/>
    </row>
    <row r="247" ht="12.75">
      <c r="P247" s="81"/>
    </row>
    <row r="248" ht="12.75">
      <c r="P248" s="81"/>
    </row>
    <row r="249" ht="12.75">
      <c r="P249" s="81"/>
    </row>
    <row r="250" ht="12.75">
      <c r="P250" s="81"/>
    </row>
    <row r="251" ht="12.75">
      <c r="P251" s="81"/>
    </row>
    <row r="252" ht="12.75">
      <c r="P252" s="81"/>
    </row>
    <row r="253" ht="12.75">
      <c r="P253" s="81"/>
    </row>
    <row r="254" ht="12.75">
      <c r="P254" s="81"/>
    </row>
    <row r="255" ht="12.75">
      <c r="P255" s="81"/>
    </row>
    <row r="256" ht="12.75">
      <c r="P256" s="81"/>
    </row>
    <row r="257" ht="12.75">
      <c r="P257" s="81"/>
    </row>
    <row r="258" ht="12.75">
      <c r="P258" s="81"/>
    </row>
    <row r="259" ht="12.75">
      <c r="P259" s="81"/>
    </row>
    <row r="260" ht="12.75">
      <c r="P260" s="81"/>
    </row>
    <row r="261" ht="12.75">
      <c r="P261" s="81"/>
    </row>
    <row r="262" ht="12.75">
      <c r="P262" s="81"/>
    </row>
    <row r="263" ht="12.75">
      <c r="P263" s="81"/>
    </row>
    <row r="264" ht="12.75">
      <c r="P264" s="81"/>
    </row>
    <row r="265" ht="12.75">
      <c r="P265" s="81"/>
    </row>
    <row r="266" ht="12.75">
      <c r="P266" s="81"/>
    </row>
    <row r="267" ht="12.75">
      <c r="P267" s="81"/>
    </row>
    <row r="268" ht="12.75">
      <c r="P268" s="81"/>
    </row>
    <row r="269" ht="12.75">
      <c r="P269" s="81"/>
    </row>
    <row r="270" ht="12.75">
      <c r="P270" s="81"/>
    </row>
    <row r="271" ht="12.75">
      <c r="P271" s="81"/>
    </row>
    <row r="272" ht="12.75">
      <c r="P272" s="81"/>
    </row>
    <row r="273" ht="12.75">
      <c r="P273" s="81"/>
    </row>
    <row r="274" ht="12.75">
      <c r="P274" s="81"/>
    </row>
    <row r="275" ht="12.75">
      <c r="P275" s="81"/>
    </row>
    <row r="276" ht="12.75">
      <c r="P276" s="81"/>
    </row>
    <row r="277" ht="12.75">
      <c r="P277" s="81"/>
    </row>
    <row r="278" ht="12.75">
      <c r="P278" s="81"/>
    </row>
    <row r="279" ht="12.75">
      <c r="P279" s="81"/>
    </row>
    <row r="280" ht="12.75">
      <c r="P280" s="81"/>
    </row>
    <row r="281" ht="12.75">
      <c r="P281" s="81"/>
    </row>
    <row r="282" ht="12.75">
      <c r="P282" s="81"/>
    </row>
    <row r="283" ht="12.75">
      <c r="P283" s="81"/>
    </row>
    <row r="284" ht="12.75">
      <c r="P284" s="81"/>
    </row>
    <row r="285" ht="12.75">
      <c r="P285" s="81"/>
    </row>
    <row r="286" ht="12.75">
      <c r="P286" s="81"/>
    </row>
    <row r="287" ht="12.75">
      <c r="P287" s="81"/>
    </row>
    <row r="288" ht="12.75">
      <c r="P288" s="81"/>
    </row>
    <row r="289" ht="12.75">
      <c r="P289" s="81"/>
    </row>
    <row r="290" ht="12.75">
      <c r="P290" s="81"/>
    </row>
    <row r="291" ht="12.75">
      <c r="P291" s="81"/>
    </row>
    <row r="292" ht="12.75">
      <c r="P292" s="81"/>
    </row>
    <row r="293" ht="12.75">
      <c r="P293" s="81"/>
    </row>
    <row r="294" ht="12.75">
      <c r="P294" s="81"/>
    </row>
    <row r="295" ht="12.75">
      <c r="P295" s="81"/>
    </row>
    <row r="296" ht="12.75">
      <c r="P296" s="81"/>
    </row>
    <row r="297" ht="12.75">
      <c r="P297" s="81"/>
    </row>
    <row r="298" ht="12.75">
      <c r="P298" s="81"/>
    </row>
    <row r="299" ht="12.75">
      <c r="P299" s="81"/>
    </row>
    <row r="300" ht="12.75">
      <c r="P300" s="81"/>
    </row>
    <row r="301" ht="12.75">
      <c r="P301" s="81"/>
    </row>
    <row r="302" ht="12.75">
      <c r="P302" s="81"/>
    </row>
    <row r="303" ht="12.75">
      <c r="P303" s="81"/>
    </row>
    <row r="304" ht="12.75">
      <c r="P304" s="81"/>
    </row>
    <row r="305" ht="12.75">
      <c r="P305" s="81"/>
    </row>
    <row r="306" ht="12.75">
      <c r="P306" s="81"/>
    </row>
    <row r="307" ht="12.75">
      <c r="P307" s="81"/>
    </row>
    <row r="308" ht="12.75">
      <c r="P308" s="81"/>
    </row>
    <row r="309" ht="12.75">
      <c r="P309" s="81"/>
    </row>
    <row r="310" ht="12.75">
      <c r="P310" s="81"/>
    </row>
    <row r="311" ht="12.75">
      <c r="P311" s="81"/>
    </row>
    <row r="312" ht="12.75">
      <c r="P312" s="81"/>
    </row>
    <row r="313" ht="12.75">
      <c r="P313" s="81"/>
    </row>
    <row r="314" ht="12.75">
      <c r="P314" s="81"/>
    </row>
    <row r="315" ht="12.75">
      <c r="P315" s="81"/>
    </row>
    <row r="316" ht="12.75">
      <c r="P316" s="81"/>
    </row>
    <row r="317" ht="12.75">
      <c r="P317" s="81"/>
    </row>
    <row r="318" ht="12.75">
      <c r="P318" s="81"/>
    </row>
    <row r="319" ht="12.75">
      <c r="P319" s="81"/>
    </row>
    <row r="320" ht="12.75">
      <c r="P320" s="81"/>
    </row>
    <row r="321" ht="12.75">
      <c r="P321" s="81"/>
    </row>
    <row r="322" ht="12.75">
      <c r="P322" s="81"/>
    </row>
    <row r="323" ht="12.75">
      <c r="P323" s="81"/>
    </row>
    <row r="324" ht="12.75">
      <c r="P324" s="81"/>
    </row>
    <row r="325" ht="12.75">
      <c r="P325" s="81"/>
    </row>
    <row r="326" ht="12.75">
      <c r="P326" s="81"/>
    </row>
    <row r="327" ht="12.75">
      <c r="P327" s="81"/>
    </row>
    <row r="328" ht="12.75">
      <c r="P328" s="81"/>
    </row>
    <row r="329" ht="12.75">
      <c r="P329" s="81"/>
    </row>
    <row r="330" ht="12.75">
      <c r="P330" s="81"/>
    </row>
    <row r="331" ht="12.75">
      <c r="P331" s="81"/>
    </row>
    <row r="332" ht="12.75">
      <c r="P332" s="81"/>
    </row>
    <row r="333" ht="12.75">
      <c r="P333" s="81"/>
    </row>
    <row r="334" ht="12.75">
      <c r="P334" s="81"/>
    </row>
    <row r="335" ht="12.75">
      <c r="P335" s="81"/>
    </row>
    <row r="336" ht="12.75">
      <c r="P336" s="81"/>
    </row>
    <row r="337" ht="12.75">
      <c r="P337" s="81"/>
    </row>
    <row r="338" ht="12.75">
      <c r="P338" s="81"/>
    </row>
    <row r="339" ht="12.75">
      <c r="P339" s="81"/>
    </row>
    <row r="340" ht="12.75">
      <c r="P340" s="81"/>
    </row>
    <row r="341" ht="12.75">
      <c r="P341" s="81"/>
    </row>
    <row r="342" ht="12.75">
      <c r="P342" s="81"/>
    </row>
    <row r="343" ht="12.75">
      <c r="P343" s="81"/>
    </row>
    <row r="344" ht="12.75">
      <c r="P344" s="81"/>
    </row>
    <row r="345" ht="12.75">
      <c r="P345" s="81"/>
    </row>
    <row r="346" ht="12.75">
      <c r="P346" s="81"/>
    </row>
    <row r="347" ht="12.75">
      <c r="P347" s="81"/>
    </row>
    <row r="348" ht="12.75">
      <c r="P348" s="81"/>
    </row>
    <row r="349" ht="12.75">
      <c r="P349" s="81"/>
    </row>
    <row r="350" ht="12.75">
      <c r="P350" s="81"/>
    </row>
    <row r="351" ht="12.75">
      <c r="P351" s="81"/>
    </row>
    <row r="352" ht="12.75">
      <c r="P352" s="81"/>
    </row>
    <row r="353" ht="12.75">
      <c r="P353" s="81"/>
    </row>
    <row r="354" ht="12.75">
      <c r="P354" s="81"/>
    </row>
    <row r="355" ht="12.75">
      <c r="P355" s="81"/>
    </row>
    <row r="356" ht="12.75">
      <c r="P356" s="81"/>
    </row>
    <row r="357" ht="12.75">
      <c r="P357" s="81"/>
    </row>
    <row r="358" ht="12.75">
      <c r="P358" s="81"/>
    </row>
    <row r="359" ht="12.75">
      <c r="P359" s="81"/>
    </row>
    <row r="360" ht="12.75">
      <c r="P360" s="81"/>
    </row>
    <row r="361" ht="12.75">
      <c r="P361" s="81"/>
    </row>
    <row r="362" ht="12.75">
      <c r="P362" s="81"/>
    </row>
    <row r="363" ht="12.75">
      <c r="P363" s="81"/>
    </row>
    <row r="364" ht="12.75">
      <c r="P364" s="81"/>
    </row>
    <row r="365" ht="12.75">
      <c r="P365" s="81"/>
    </row>
    <row r="366" ht="12.75">
      <c r="P366" s="81"/>
    </row>
    <row r="367" ht="12.75">
      <c r="P367" s="81"/>
    </row>
    <row r="368" ht="12.75">
      <c r="P368" s="81"/>
    </row>
    <row r="369" ht="12.75">
      <c r="P369" s="81"/>
    </row>
    <row r="370" ht="12.75">
      <c r="P370" s="81"/>
    </row>
    <row r="371" ht="12.75">
      <c r="P371" s="81"/>
    </row>
    <row r="372" ht="12.75">
      <c r="P372" s="81"/>
    </row>
    <row r="373" ht="12.75">
      <c r="P373" s="81"/>
    </row>
    <row r="374" ht="12.75">
      <c r="P374" s="81"/>
    </row>
    <row r="375" ht="12.75">
      <c r="P375" s="81"/>
    </row>
    <row r="376" ht="12.75">
      <c r="P376" s="81"/>
    </row>
    <row r="377" ht="12.75">
      <c r="P377" s="81"/>
    </row>
    <row r="378" ht="12.75">
      <c r="P378" s="81"/>
    </row>
    <row r="379" ht="12.75">
      <c r="P379" s="81"/>
    </row>
    <row r="380" ht="12.75">
      <c r="P380" s="81"/>
    </row>
    <row r="381" ht="12.75">
      <c r="P381" s="81"/>
    </row>
    <row r="382" ht="12.75">
      <c r="P382" s="81"/>
    </row>
    <row r="383" ht="12.75">
      <c r="P383" s="81"/>
    </row>
    <row r="384" ht="12.75">
      <c r="P384" s="81"/>
    </row>
    <row r="385" ht="12.75">
      <c r="P385" s="81"/>
    </row>
    <row r="386" ht="12.75">
      <c r="P386" s="81"/>
    </row>
    <row r="387" ht="12.75">
      <c r="P387" s="81"/>
    </row>
    <row r="388" ht="12.75">
      <c r="P388" s="81"/>
    </row>
    <row r="389" ht="12.75">
      <c r="P389" s="81"/>
    </row>
    <row r="390" ht="12.75">
      <c r="P390" s="81"/>
    </row>
    <row r="391" ht="12.75">
      <c r="P391" s="81"/>
    </row>
    <row r="392" ht="12.75">
      <c r="P392" s="81"/>
    </row>
    <row r="393" ht="12.75">
      <c r="P393" s="81"/>
    </row>
    <row r="394" ht="12.75">
      <c r="P394" s="81"/>
    </row>
    <row r="395" ht="12.75">
      <c r="P395" s="81"/>
    </row>
    <row r="396" ht="12.75">
      <c r="P396" s="81"/>
    </row>
    <row r="397" ht="12.75">
      <c r="P397" s="81"/>
    </row>
    <row r="398" ht="12.75">
      <c r="P398" s="81"/>
    </row>
    <row r="399" ht="12.75">
      <c r="P399" s="81"/>
    </row>
    <row r="400" ht="12.75">
      <c r="P400" s="81"/>
    </row>
    <row r="401" ht="12.75">
      <c r="P401" s="81"/>
    </row>
    <row r="402" ht="12.75">
      <c r="P402" s="81"/>
    </row>
    <row r="403" ht="12.75">
      <c r="P403" s="81"/>
    </row>
    <row r="404" ht="12.75">
      <c r="P404" s="81"/>
    </row>
    <row r="405" ht="12.75">
      <c r="P405" s="81"/>
    </row>
    <row r="406" ht="12.75">
      <c r="P406" s="81"/>
    </row>
    <row r="407" ht="12.75">
      <c r="P407" s="81"/>
    </row>
    <row r="408" ht="12.75">
      <c r="P408" s="81"/>
    </row>
    <row r="409" ht="12.75">
      <c r="P409" s="81"/>
    </row>
    <row r="410" ht="12.75">
      <c r="P410" s="81"/>
    </row>
    <row r="411" ht="12.75">
      <c r="P411" s="81"/>
    </row>
    <row r="412" ht="12.75">
      <c r="P412" s="81"/>
    </row>
    <row r="413" ht="12.75">
      <c r="P413" s="81"/>
    </row>
    <row r="414" ht="12.75">
      <c r="P414" s="81"/>
    </row>
    <row r="415" ht="12.75">
      <c r="P415" s="81"/>
    </row>
    <row r="416" ht="12.75">
      <c r="P416" s="81"/>
    </row>
    <row r="417" ht="12.75">
      <c r="P417" s="81"/>
    </row>
    <row r="418" ht="12.75">
      <c r="P418" s="81"/>
    </row>
    <row r="419" ht="12.75">
      <c r="P419" s="81"/>
    </row>
    <row r="420" ht="12.75">
      <c r="P420" s="81"/>
    </row>
    <row r="421" ht="12.75">
      <c r="P421" s="81"/>
    </row>
    <row r="422" ht="12.75">
      <c r="P422" s="81"/>
    </row>
    <row r="423" ht="12.75">
      <c r="P423" s="81"/>
    </row>
    <row r="424" ht="12.75">
      <c r="P424" s="81"/>
    </row>
    <row r="425" ht="12.75">
      <c r="P425" s="81"/>
    </row>
    <row r="426" ht="12.75">
      <c r="P426" s="81"/>
    </row>
    <row r="427" ht="12.75">
      <c r="P427" s="81"/>
    </row>
    <row r="428" ht="12.75">
      <c r="P428" s="81"/>
    </row>
    <row r="429" ht="12.75">
      <c r="P429" s="81"/>
    </row>
    <row r="430" ht="12.75">
      <c r="P430" s="81"/>
    </row>
    <row r="431" ht="12.75">
      <c r="P431" s="81"/>
    </row>
    <row r="432" ht="12.75">
      <c r="P432" s="81"/>
    </row>
    <row r="433" ht="12.75">
      <c r="P433" s="81"/>
    </row>
    <row r="434" ht="12.75">
      <c r="P434" s="81"/>
    </row>
    <row r="435" ht="12.75">
      <c r="P435" s="81"/>
    </row>
    <row r="436" ht="12.75">
      <c r="P436" s="81"/>
    </row>
    <row r="437" ht="12.75">
      <c r="P437" s="81"/>
    </row>
    <row r="438" ht="12.75">
      <c r="P438" s="81"/>
    </row>
    <row r="439" ht="12.75">
      <c r="P439" s="81"/>
    </row>
    <row r="440" ht="12.75">
      <c r="P440" s="81"/>
    </row>
    <row r="441" ht="12.75">
      <c r="P441" s="81"/>
    </row>
    <row r="442" ht="12.75">
      <c r="P442" s="81"/>
    </row>
    <row r="443" ht="12.75">
      <c r="P443" s="81"/>
    </row>
    <row r="444" ht="12.75">
      <c r="P444" s="81"/>
    </row>
    <row r="445" ht="12.75">
      <c r="P445" s="81"/>
    </row>
    <row r="446" ht="12.75">
      <c r="P446" s="81"/>
    </row>
    <row r="447" ht="12.75">
      <c r="P447" s="81"/>
    </row>
    <row r="448" ht="12.75">
      <c r="P448" s="81"/>
    </row>
    <row r="449" ht="12.75">
      <c r="P449" s="81"/>
    </row>
    <row r="450" ht="12.75">
      <c r="P450" s="81"/>
    </row>
    <row r="451" ht="12.75">
      <c r="P451" s="81"/>
    </row>
    <row r="452" ht="12.75">
      <c r="P452" s="81"/>
    </row>
    <row r="453" ht="12.75">
      <c r="P453" s="81"/>
    </row>
    <row r="454" ht="12.75">
      <c r="P454" s="81"/>
    </row>
    <row r="455" ht="12.75">
      <c r="P455" s="81"/>
    </row>
    <row r="456" ht="12.75">
      <c r="P456" s="81"/>
    </row>
    <row r="457" ht="12.75">
      <c r="P457" s="81"/>
    </row>
    <row r="458" ht="12.75">
      <c r="P458" s="81"/>
    </row>
    <row r="459" ht="12.75">
      <c r="P459" s="81"/>
    </row>
    <row r="460" ht="12.75">
      <c r="P460" s="81"/>
    </row>
    <row r="461" ht="12.75">
      <c r="P461" s="81"/>
    </row>
    <row r="462" ht="12.75">
      <c r="P462" s="81"/>
    </row>
    <row r="463" ht="12.75">
      <c r="P463" s="81"/>
    </row>
    <row r="464" ht="12.75">
      <c r="P464" s="81"/>
    </row>
    <row r="465" ht="12.75">
      <c r="P465" s="81"/>
    </row>
    <row r="466" ht="12.75">
      <c r="P466" s="81"/>
    </row>
    <row r="467" ht="12.75">
      <c r="P467" s="81"/>
    </row>
    <row r="468" ht="12.75">
      <c r="P468" s="81"/>
    </row>
    <row r="469" ht="12.75">
      <c r="P469" s="81"/>
    </row>
    <row r="470" ht="12.75">
      <c r="P470" s="81"/>
    </row>
    <row r="471" ht="12.75">
      <c r="P471" s="81"/>
    </row>
    <row r="472" ht="12.75">
      <c r="P472" s="81"/>
    </row>
    <row r="473" ht="12.75">
      <c r="P473" s="81"/>
    </row>
    <row r="474" ht="12.75">
      <c r="P474" s="81"/>
    </row>
    <row r="475" ht="12.75">
      <c r="P475" s="81"/>
    </row>
    <row r="476" ht="12.75">
      <c r="P476" s="81"/>
    </row>
    <row r="477" ht="12.75">
      <c r="P477" s="81"/>
    </row>
    <row r="478" ht="12.75">
      <c r="P478" s="81"/>
    </row>
    <row r="479" ht="12.75">
      <c r="P479" s="81"/>
    </row>
    <row r="480" ht="12.75">
      <c r="P480" s="81"/>
    </row>
    <row r="481" ht="12.75">
      <c r="P481" s="81"/>
    </row>
    <row r="482" ht="12.75">
      <c r="P482" s="81"/>
    </row>
    <row r="483" ht="12.75">
      <c r="P483" s="81"/>
    </row>
    <row r="484" ht="12.75">
      <c r="P484" s="81"/>
    </row>
    <row r="485" ht="12.75">
      <c r="P485" s="81"/>
    </row>
    <row r="486" ht="12.75">
      <c r="P486" s="81"/>
    </row>
    <row r="487" ht="12.75">
      <c r="P487" s="81"/>
    </row>
    <row r="488" ht="12.75">
      <c r="P488" s="81"/>
    </row>
    <row r="489" ht="12.75">
      <c r="P489" s="81"/>
    </row>
    <row r="490" ht="12.75">
      <c r="P490" s="81"/>
    </row>
    <row r="491" ht="12.75">
      <c r="P491" s="81"/>
    </row>
    <row r="492" ht="12.75">
      <c r="P492" s="81"/>
    </row>
    <row r="493" ht="12.75">
      <c r="P493" s="81"/>
    </row>
    <row r="494" ht="12.75">
      <c r="P494" s="81"/>
    </row>
    <row r="495" ht="12.75">
      <c r="P495" s="81"/>
    </row>
    <row r="496" ht="12.75">
      <c r="P496" s="81"/>
    </row>
    <row r="497" ht="12.75">
      <c r="P497" s="81"/>
    </row>
    <row r="498" ht="12.75">
      <c r="P498" s="81"/>
    </row>
    <row r="499" ht="12.75">
      <c r="P499" s="81"/>
    </row>
    <row r="500" ht="12.75">
      <c r="P500" s="81"/>
    </row>
    <row r="501" ht="12.75">
      <c r="P501" s="81"/>
    </row>
    <row r="502" ht="12.75">
      <c r="P502" s="81"/>
    </row>
    <row r="503" ht="12.75">
      <c r="P503" s="81"/>
    </row>
    <row r="504" ht="12.75">
      <c r="P504" s="81"/>
    </row>
    <row r="505" ht="12.75">
      <c r="P505" s="81"/>
    </row>
    <row r="506" ht="12.75">
      <c r="P506" s="81"/>
    </row>
    <row r="507" ht="12.75">
      <c r="P507" s="81"/>
    </row>
    <row r="508" ht="12.75">
      <c r="P508" s="81"/>
    </row>
    <row r="509" ht="12.75">
      <c r="P509" s="81"/>
    </row>
    <row r="510" ht="12.75">
      <c r="P510" s="81"/>
    </row>
    <row r="511" ht="12.75">
      <c r="P511" s="81"/>
    </row>
    <row r="512" ht="12.75">
      <c r="P512" s="81"/>
    </row>
    <row r="513" ht="12.75">
      <c r="P513" s="81"/>
    </row>
    <row r="514" ht="12.75">
      <c r="P514" s="81"/>
    </row>
    <row r="515" ht="12.75">
      <c r="P515" s="81"/>
    </row>
    <row r="516" ht="12.75">
      <c r="P516" s="81"/>
    </row>
    <row r="517" ht="12.75">
      <c r="P517" s="81"/>
    </row>
    <row r="518" ht="12.75">
      <c r="P518" s="81"/>
    </row>
    <row r="519" ht="12.75">
      <c r="P519" s="81"/>
    </row>
    <row r="520" ht="12.75">
      <c r="P520" s="81"/>
    </row>
    <row r="521" ht="12.75">
      <c r="P521" s="81"/>
    </row>
    <row r="522" ht="12.75">
      <c r="P522" s="81"/>
    </row>
    <row r="523" ht="12.75">
      <c r="P523" s="81"/>
    </row>
    <row r="524" ht="12.75">
      <c r="P524" s="81"/>
    </row>
    <row r="525" ht="12.75">
      <c r="P525" s="81"/>
    </row>
    <row r="526" ht="12.75">
      <c r="P526" s="81"/>
    </row>
    <row r="527" ht="12.75">
      <c r="P527" s="81"/>
    </row>
    <row r="528" ht="12.75">
      <c r="P528" s="81"/>
    </row>
    <row r="529" ht="12.75">
      <c r="P529" s="81"/>
    </row>
    <row r="530" ht="12.75">
      <c r="P530" s="81"/>
    </row>
    <row r="531" ht="12.75">
      <c r="P531" s="81"/>
    </row>
    <row r="532" ht="12.75">
      <c r="P532" s="81"/>
    </row>
    <row r="533" ht="12.75">
      <c r="P533" s="81"/>
    </row>
    <row r="534" ht="12.75">
      <c r="P534" s="81"/>
    </row>
    <row r="535" ht="12.75">
      <c r="P535" s="81"/>
    </row>
    <row r="536" ht="12.75">
      <c r="P536" s="81"/>
    </row>
    <row r="537" ht="12.75">
      <c r="P537" s="81"/>
    </row>
    <row r="538" ht="12.75">
      <c r="P538" s="81"/>
    </row>
    <row r="539" ht="12.75">
      <c r="P539" s="81"/>
    </row>
    <row r="540" ht="12.75">
      <c r="P540" s="81"/>
    </row>
    <row r="541" ht="12.75">
      <c r="P541" s="81"/>
    </row>
    <row r="542" ht="12.75">
      <c r="P542" s="81"/>
    </row>
    <row r="543" ht="12.75">
      <c r="P543" s="81"/>
    </row>
    <row r="544" ht="12.75">
      <c r="P544" s="81"/>
    </row>
    <row r="545" ht="12.75">
      <c r="P545" s="81"/>
    </row>
    <row r="546" ht="12.75">
      <c r="P546" s="81"/>
    </row>
    <row r="547" ht="12.75">
      <c r="P547" s="81"/>
    </row>
    <row r="548" ht="12.75">
      <c r="P548" s="81"/>
    </row>
    <row r="549" ht="12.75">
      <c r="P549" s="81"/>
    </row>
    <row r="550" ht="12.75">
      <c r="P550" s="81"/>
    </row>
    <row r="551" ht="12.75">
      <c r="P551" s="81"/>
    </row>
    <row r="552" ht="12.75">
      <c r="P552" s="81"/>
    </row>
    <row r="553" ht="12.75">
      <c r="P553" s="81"/>
    </row>
    <row r="554" ht="12.75">
      <c r="P554" s="81"/>
    </row>
    <row r="555" ht="12.75">
      <c r="P555" s="81"/>
    </row>
    <row r="556" ht="12.75">
      <c r="P556" s="81"/>
    </row>
    <row r="557" ht="12.75">
      <c r="P557" s="81"/>
    </row>
    <row r="558" ht="12.75">
      <c r="P558" s="81"/>
    </row>
    <row r="559" ht="12.75">
      <c r="P559" s="81"/>
    </row>
    <row r="560" ht="12.75">
      <c r="P560" s="81"/>
    </row>
    <row r="561" ht="12.75">
      <c r="P561" s="81"/>
    </row>
    <row r="562" ht="12.75">
      <c r="P562" s="81"/>
    </row>
    <row r="563" ht="12.75">
      <c r="P563" s="81"/>
    </row>
    <row r="564" ht="12.75">
      <c r="P564" s="81"/>
    </row>
    <row r="565" ht="12.75">
      <c r="P565" s="81"/>
    </row>
    <row r="566" ht="12.75">
      <c r="P566" s="81"/>
    </row>
    <row r="567" ht="12.75">
      <c r="P567" s="81"/>
    </row>
    <row r="568" ht="12.75">
      <c r="P568" s="81"/>
    </row>
    <row r="569" ht="12.75">
      <c r="P569" s="81"/>
    </row>
    <row r="570" ht="12.75">
      <c r="P570" s="81"/>
    </row>
    <row r="571" ht="12.75">
      <c r="P571" s="81"/>
    </row>
    <row r="572" ht="12.75">
      <c r="P572" s="81"/>
    </row>
    <row r="573" ht="12.75">
      <c r="P573" s="81"/>
    </row>
    <row r="574" ht="12.75">
      <c r="P574" s="81"/>
    </row>
    <row r="575" ht="12.75">
      <c r="P575" s="81"/>
    </row>
    <row r="576" ht="12.75">
      <c r="P576" s="81"/>
    </row>
    <row r="577" ht="12.75">
      <c r="P577" s="81"/>
    </row>
    <row r="578" ht="12.75">
      <c r="P578" s="81"/>
    </row>
  </sheetData>
  <sheetProtection/>
  <mergeCells count="31">
    <mergeCell ref="H7:O7"/>
    <mergeCell ref="M37:M39"/>
    <mergeCell ref="B36:E40"/>
    <mergeCell ref="M4:M6"/>
    <mergeCell ref="H36:O36"/>
    <mergeCell ref="I5:I6"/>
    <mergeCell ref="A66:G66"/>
    <mergeCell ref="H40:O40"/>
    <mergeCell ref="B3:E7"/>
    <mergeCell ref="A3:A7"/>
    <mergeCell ref="J5:J6"/>
    <mergeCell ref="K37:K39"/>
    <mergeCell ref="A36:A40"/>
    <mergeCell ref="P36:P40"/>
    <mergeCell ref="O37:O39"/>
    <mergeCell ref="N4:N6"/>
    <mergeCell ref="N37:N39"/>
    <mergeCell ref="I38:I39"/>
    <mergeCell ref="F36:G38"/>
    <mergeCell ref="P3:P7"/>
    <mergeCell ref="O4:O6"/>
    <mergeCell ref="L37:L39"/>
    <mergeCell ref="F3:G5"/>
    <mergeCell ref="J38:J39"/>
    <mergeCell ref="H3:O3"/>
    <mergeCell ref="H4:H6"/>
    <mergeCell ref="I4:J4"/>
    <mergeCell ref="K4:K6"/>
    <mergeCell ref="L4:L6"/>
    <mergeCell ref="H37:H39"/>
    <mergeCell ref="I37:J37"/>
  </mergeCells>
  <printOptions horizontalCentered="1"/>
  <pageMargins left="0.5905511811023623" right="0.3937007874015748" top="0.7874015748031497" bottom="0.14" header="0.5118110236220472" footer="0.26"/>
  <pageSetup firstPageNumber="12" useFirstPageNumber="1"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P578"/>
  <sheetViews>
    <sheetView zoomScaleSheetLayoutView="50" zoomScalePageLayoutView="0" workbookViewId="0" topLeftCell="A1">
      <selection activeCell="A2" sqref="A2"/>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s>
  <sheetData>
    <row r="1" spans="1:16" ht="17.25">
      <c r="A1" s="54"/>
      <c r="B1" s="54"/>
      <c r="C1" s="55"/>
      <c r="D1" s="55"/>
      <c r="E1" s="55"/>
      <c r="F1" s="55"/>
      <c r="G1" s="56"/>
      <c r="H1" s="57" t="s">
        <v>1131</v>
      </c>
      <c r="I1" s="58" t="s">
        <v>788</v>
      </c>
      <c r="J1" s="59"/>
      <c r="K1" s="59"/>
      <c r="L1" s="55"/>
      <c r="P1" s="60"/>
    </row>
    <row r="2" spans="1:16" ht="15">
      <c r="A2" s="61"/>
      <c r="B2" s="61"/>
      <c r="C2" s="61"/>
      <c r="D2" s="61"/>
      <c r="E2" s="61"/>
      <c r="F2" s="62"/>
      <c r="G2" s="62"/>
      <c r="H2" s="62"/>
      <c r="I2" s="62"/>
      <c r="J2" s="62"/>
      <c r="P2" s="63"/>
    </row>
    <row r="3" spans="1:16" ht="12.75" customHeight="1">
      <c r="A3" s="433" t="s">
        <v>1102</v>
      </c>
      <c r="B3" s="441" t="s">
        <v>1103</v>
      </c>
      <c r="C3" s="442"/>
      <c r="D3" s="442"/>
      <c r="E3" s="406"/>
      <c r="F3" s="417" t="s">
        <v>958</v>
      </c>
      <c r="G3" s="418"/>
      <c r="H3" s="424" t="s">
        <v>498</v>
      </c>
      <c r="I3" s="425"/>
      <c r="J3" s="425"/>
      <c r="K3" s="425"/>
      <c r="L3" s="425"/>
      <c r="M3" s="425"/>
      <c r="N3" s="425"/>
      <c r="O3" s="426"/>
      <c r="P3" s="435" t="s">
        <v>1102</v>
      </c>
    </row>
    <row r="4" spans="1:16" ht="12.75" customHeight="1">
      <c r="A4" s="432"/>
      <c r="B4" s="443"/>
      <c r="C4" s="442"/>
      <c r="D4" s="442"/>
      <c r="E4" s="406"/>
      <c r="F4" s="419"/>
      <c r="G4" s="420"/>
      <c r="H4" s="427" t="s">
        <v>215</v>
      </c>
      <c r="I4" s="430" t="s">
        <v>499</v>
      </c>
      <c r="J4" s="431"/>
      <c r="K4" s="432" t="s">
        <v>217</v>
      </c>
      <c r="L4" s="415" t="s">
        <v>218</v>
      </c>
      <c r="M4" s="415" t="s">
        <v>219</v>
      </c>
      <c r="N4" s="438" t="s">
        <v>1241</v>
      </c>
      <c r="O4" s="415" t="s">
        <v>220</v>
      </c>
      <c r="P4" s="436"/>
    </row>
    <row r="5" spans="1:16" ht="12.75" customHeight="1">
      <c r="A5" s="432"/>
      <c r="B5" s="443"/>
      <c r="C5" s="442"/>
      <c r="D5" s="442"/>
      <c r="E5" s="406"/>
      <c r="F5" s="421"/>
      <c r="G5" s="422"/>
      <c r="H5" s="428"/>
      <c r="I5" s="439" t="s">
        <v>785</v>
      </c>
      <c r="J5" s="423" t="s">
        <v>786</v>
      </c>
      <c r="K5" s="432"/>
      <c r="L5" s="415"/>
      <c r="M5" s="415"/>
      <c r="N5" s="415"/>
      <c r="O5" s="415"/>
      <c r="P5" s="436"/>
    </row>
    <row r="6" spans="1:16" ht="17.25" customHeight="1">
      <c r="A6" s="432"/>
      <c r="B6" s="443"/>
      <c r="C6" s="442"/>
      <c r="D6" s="442"/>
      <c r="E6" s="406"/>
      <c r="F6" s="64" t="s">
        <v>496</v>
      </c>
      <c r="G6" s="65" t="s">
        <v>959</v>
      </c>
      <c r="H6" s="429"/>
      <c r="I6" s="440"/>
      <c r="J6" s="416"/>
      <c r="K6" s="422"/>
      <c r="L6" s="416"/>
      <c r="M6" s="416"/>
      <c r="N6" s="416"/>
      <c r="O6" s="416"/>
      <c r="P6" s="436"/>
    </row>
    <row r="7" spans="1:16" ht="12.75">
      <c r="A7" s="434"/>
      <c r="B7" s="444"/>
      <c r="C7" s="444"/>
      <c r="D7" s="444"/>
      <c r="E7" s="407"/>
      <c r="F7" s="66" t="s">
        <v>497</v>
      </c>
      <c r="G7" s="67" t="s">
        <v>888</v>
      </c>
      <c r="H7" s="445" t="s">
        <v>497</v>
      </c>
      <c r="I7" s="446"/>
      <c r="J7" s="446"/>
      <c r="K7" s="446"/>
      <c r="L7" s="446"/>
      <c r="M7" s="446"/>
      <c r="N7" s="446"/>
      <c r="O7" s="447"/>
      <c r="P7" s="437"/>
    </row>
    <row r="8" spans="1:16" s="17" customFormat="1" ht="20.25" customHeight="1">
      <c r="A8" s="349" t="s">
        <v>221</v>
      </c>
      <c r="B8" s="161"/>
      <c r="C8" s="161" t="s">
        <v>513</v>
      </c>
      <c r="D8" s="161"/>
      <c r="E8" s="52"/>
      <c r="F8" s="69">
        <v>303663</v>
      </c>
      <c r="G8" s="70">
        <v>5.7</v>
      </c>
      <c r="H8" s="69">
        <v>281564</v>
      </c>
      <c r="I8" s="69">
        <v>261670</v>
      </c>
      <c r="J8" s="69">
        <v>185949</v>
      </c>
      <c r="K8" s="69">
        <v>5806</v>
      </c>
      <c r="L8" s="69">
        <v>8405</v>
      </c>
      <c r="M8" s="69">
        <v>5593</v>
      </c>
      <c r="N8" s="69">
        <v>2280</v>
      </c>
      <c r="O8" s="69">
        <v>15</v>
      </c>
      <c r="P8" s="162" t="s">
        <v>221</v>
      </c>
    </row>
    <row r="9" spans="1:16" ht="20.25" customHeight="1">
      <c r="A9" s="350" t="s">
        <v>738</v>
      </c>
      <c r="B9" s="158"/>
      <c r="C9" s="158"/>
      <c r="D9" s="214" t="s">
        <v>1122</v>
      </c>
      <c r="E9" s="45"/>
      <c r="F9" s="69">
        <v>75532</v>
      </c>
      <c r="G9" s="70">
        <v>1.4</v>
      </c>
      <c r="H9" s="69">
        <v>74269</v>
      </c>
      <c r="I9" s="69">
        <v>69089</v>
      </c>
      <c r="J9" s="69">
        <v>54426</v>
      </c>
      <c r="K9" s="69">
        <v>4</v>
      </c>
      <c r="L9" s="69">
        <v>988</v>
      </c>
      <c r="M9" s="69">
        <v>261</v>
      </c>
      <c r="N9" s="69">
        <v>10</v>
      </c>
      <c r="O9" s="69" t="s">
        <v>726</v>
      </c>
      <c r="P9" s="163" t="s">
        <v>738</v>
      </c>
    </row>
    <row r="10" spans="1:16" ht="12.75">
      <c r="A10" s="350" t="s">
        <v>245</v>
      </c>
      <c r="B10" s="158"/>
      <c r="C10" s="158"/>
      <c r="D10" s="33" t="s">
        <v>1104</v>
      </c>
      <c r="E10" s="45"/>
      <c r="F10" s="69">
        <v>53603</v>
      </c>
      <c r="G10" s="70">
        <v>1</v>
      </c>
      <c r="H10" s="69">
        <v>44960</v>
      </c>
      <c r="I10" s="69">
        <v>42896</v>
      </c>
      <c r="J10" s="69">
        <v>25476</v>
      </c>
      <c r="K10" s="69">
        <v>75</v>
      </c>
      <c r="L10" s="69">
        <v>5846</v>
      </c>
      <c r="M10" s="69">
        <v>893</v>
      </c>
      <c r="N10" s="69">
        <v>1829</v>
      </c>
      <c r="O10" s="69" t="s">
        <v>726</v>
      </c>
      <c r="P10" s="163" t="s">
        <v>245</v>
      </c>
    </row>
    <row r="11" spans="1:16" ht="12.75">
      <c r="A11" s="350" t="s">
        <v>230</v>
      </c>
      <c r="B11" s="158"/>
      <c r="C11" s="158"/>
      <c r="D11" s="33" t="s">
        <v>1105</v>
      </c>
      <c r="E11" s="45"/>
      <c r="F11" s="69">
        <v>43662</v>
      </c>
      <c r="G11" s="70">
        <v>0.8</v>
      </c>
      <c r="H11" s="69">
        <v>43294</v>
      </c>
      <c r="I11" s="69">
        <v>41981</v>
      </c>
      <c r="J11" s="69">
        <v>29630</v>
      </c>
      <c r="K11" s="69">
        <v>10</v>
      </c>
      <c r="L11" s="69">
        <v>2</v>
      </c>
      <c r="M11" s="69">
        <v>356</v>
      </c>
      <c r="N11" s="69" t="s">
        <v>726</v>
      </c>
      <c r="O11" s="69" t="s">
        <v>726</v>
      </c>
      <c r="P11" s="163" t="s">
        <v>230</v>
      </c>
    </row>
    <row r="12" spans="1:16" s="17" customFormat="1" ht="20.25" customHeight="1">
      <c r="A12" s="351" t="s">
        <v>255</v>
      </c>
      <c r="B12" s="68"/>
      <c r="C12" s="68" t="s">
        <v>727</v>
      </c>
      <c r="D12" s="68"/>
      <c r="E12" s="52"/>
      <c r="F12" s="69">
        <v>4717444</v>
      </c>
      <c r="G12" s="70">
        <v>89.1</v>
      </c>
      <c r="H12" s="69">
        <v>3447005</v>
      </c>
      <c r="I12" s="69">
        <v>3037538</v>
      </c>
      <c r="J12" s="69">
        <v>1702831</v>
      </c>
      <c r="K12" s="69">
        <v>61457</v>
      </c>
      <c r="L12" s="69">
        <v>420283</v>
      </c>
      <c r="M12" s="69">
        <v>767168</v>
      </c>
      <c r="N12" s="69">
        <v>21531</v>
      </c>
      <c r="O12" s="69" t="s">
        <v>726</v>
      </c>
      <c r="P12" s="162" t="s">
        <v>255</v>
      </c>
    </row>
    <row r="13" spans="1:16" s="17" customFormat="1" ht="20.25" customHeight="1">
      <c r="A13" s="170" t="s">
        <v>728</v>
      </c>
      <c r="B13" s="165"/>
      <c r="C13" s="68" t="s">
        <v>729</v>
      </c>
      <c r="D13" s="68"/>
      <c r="E13" s="52"/>
      <c r="F13" s="69">
        <v>45553</v>
      </c>
      <c r="G13" s="70">
        <v>0.9</v>
      </c>
      <c r="H13" s="69">
        <v>25786</v>
      </c>
      <c r="I13" s="69">
        <v>18326</v>
      </c>
      <c r="J13" s="69">
        <v>15163</v>
      </c>
      <c r="K13" s="69">
        <v>9258</v>
      </c>
      <c r="L13" s="69">
        <v>5894</v>
      </c>
      <c r="M13" s="69">
        <v>4592</v>
      </c>
      <c r="N13" s="69">
        <v>23</v>
      </c>
      <c r="O13" s="69" t="s">
        <v>726</v>
      </c>
      <c r="P13" s="164" t="s">
        <v>728</v>
      </c>
    </row>
    <row r="14" spans="1:16" ht="20.25" customHeight="1">
      <c r="A14" s="350" t="s">
        <v>739</v>
      </c>
      <c r="B14" s="158"/>
      <c r="C14" s="158"/>
      <c r="D14" s="33" t="s">
        <v>1106</v>
      </c>
      <c r="E14" s="45"/>
      <c r="F14" s="69">
        <v>20572</v>
      </c>
      <c r="G14" s="70">
        <v>0.4</v>
      </c>
      <c r="H14" s="69">
        <v>13176</v>
      </c>
      <c r="I14" s="69">
        <v>10099</v>
      </c>
      <c r="J14" s="69">
        <v>8984</v>
      </c>
      <c r="K14" s="69">
        <v>40</v>
      </c>
      <c r="L14" s="69">
        <v>5684</v>
      </c>
      <c r="M14" s="69">
        <v>1648</v>
      </c>
      <c r="N14" s="69">
        <v>23</v>
      </c>
      <c r="O14" s="69" t="s">
        <v>726</v>
      </c>
      <c r="P14" s="163" t="s">
        <v>739</v>
      </c>
    </row>
    <row r="15" spans="1:16" ht="12.75">
      <c r="A15" s="350" t="s">
        <v>740</v>
      </c>
      <c r="B15" s="158"/>
      <c r="C15" s="158"/>
      <c r="D15" s="214" t="s">
        <v>1123</v>
      </c>
      <c r="E15" s="45"/>
      <c r="F15" s="69">
        <v>15423</v>
      </c>
      <c r="G15" s="70">
        <v>0.3</v>
      </c>
      <c r="H15" s="69">
        <v>3820</v>
      </c>
      <c r="I15" s="69">
        <v>1356</v>
      </c>
      <c r="J15" s="69">
        <v>696</v>
      </c>
      <c r="K15" s="69">
        <v>9031</v>
      </c>
      <c r="L15" s="69">
        <v>19</v>
      </c>
      <c r="M15" s="69">
        <v>2553</v>
      </c>
      <c r="N15" s="69" t="s">
        <v>726</v>
      </c>
      <c r="O15" s="69" t="s">
        <v>726</v>
      </c>
      <c r="P15" s="163" t="s">
        <v>740</v>
      </c>
    </row>
    <row r="16" spans="1:16" ht="12.75">
      <c r="A16" s="350" t="s">
        <v>1128</v>
      </c>
      <c r="B16" s="158"/>
      <c r="C16" s="158"/>
      <c r="D16" s="33" t="s">
        <v>1117</v>
      </c>
      <c r="E16" s="45"/>
      <c r="F16" s="69">
        <v>3578</v>
      </c>
      <c r="G16" s="70">
        <v>0.1</v>
      </c>
      <c r="H16" s="69">
        <v>3569</v>
      </c>
      <c r="I16" s="69">
        <v>2262</v>
      </c>
      <c r="J16" s="69">
        <v>2160</v>
      </c>
      <c r="K16" s="69" t="s">
        <v>726</v>
      </c>
      <c r="L16" s="69" t="s">
        <v>726</v>
      </c>
      <c r="M16" s="69">
        <v>8</v>
      </c>
      <c r="N16" s="69" t="s">
        <v>726</v>
      </c>
      <c r="O16" s="69" t="s">
        <v>726</v>
      </c>
      <c r="P16" s="163" t="s">
        <v>1128</v>
      </c>
    </row>
    <row r="17" spans="1:16" s="17" customFormat="1" ht="20.25" customHeight="1">
      <c r="A17" s="170" t="s">
        <v>730</v>
      </c>
      <c r="B17" s="165"/>
      <c r="C17" s="68" t="s">
        <v>731</v>
      </c>
      <c r="D17" s="68"/>
      <c r="E17" s="52"/>
      <c r="F17" s="69">
        <v>283029</v>
      </c>
      <c r="G17" s="70">
        <v>5.3</v>
      </c>
      <c r="H17" s="69">
        <v>204370</v>
      </c>
      <c r="I17" s="69">
        <v>191259</v>
      </c>
      <c r="J17" s="69">
        <v>141510</v>
      </c>
      <c r="K17" s="69">
        <v>2484</v>
      </c>
      <c r="L17" s="69">
        <v>12136</v>
      </c>
      <c r="M17" s="69">
        <v>63400</v>
      </c>
      <c r="N17" s="69">
        <v>640</v>
      </c>
      <c r="O17" s="69" t="s">
        <v>726</v>
      </c>
      <c r="P17" s="164" t="s">
        <v>730</v>
      </c>
    </row>
    <row r="18" spans="1:16" ht="20.25" customHeight="1">
      <c r="A18" s="350" t="s">
        <v>741</v>
      </c>
      <c r="B18" s="158"/>
      <c r="C18" s="158"/>
      <c r="D18" s="33" t="s">
        <v>1108</v>
      </c>
      <c r="E18" s="45"/>
      <c r="F18" s="69">
        <v>73931</v>
      </c>
      <c r="G18" s="70">
        <v>1.4</v>
      </c>
      <c r="H18" s="69">
        <v>45301</v>
      </c>
      <c r="I18" s="69">
        <v>43148</v>
      </c>
      <c r="J18" s="69">
        <v>32734</v>
      </c>
      <c r="K18" s="69">
        <v>1878</v>
      </c>
      <c r="L18" s="69">
        <v>8264</v>
      </c>
      <c r="M18" s="69">
        <v>18488</v>
      </c>
      <c r="N18" s="69" t="s">
        <v>726</v>
      </c>
      <c r="O18" s="69" t="s">
        <v>726</v>
      </c>
      <c r="P18" s="163" t="s">
        <v>741</v>
      </c>
    </row>
    <row r="19" spans="1:16" ht="12.75">
      <c r="A19" s="350" t="s">
        <v>279</v>
      </c>
      <c r="B19" s="158"/>
      <c r="C19" s="158"/>
      <c r="D19" s="214" t="s">
        <v>1124</v>
      </c>
      <c r="E19" s="45"/>
      <c r="F19" s="69">
        <v>52975</v>
      </c>
      <c r="G19" s="70">
        <v>1</v>
      </c>
      <c r="H19" s="69">
        <v>50033</v>
      </c>
      <c r="I19" s="69">
        <v>47197</v>
      </c>
      <c r="J19" s="69">
        <v>43289</v>
      </c>
      <c r="K19" s="69">
        <v>64</v>
      </c>
      <c r="L19" s="69">
        <v>612</v>
      </c>
      <c r="M19" s="69">
        <v>1968</v>
      </c>
      <c r="N19" s="69">
        <v>298</v>
      </c>
      <c r="O19" s="69" t="s">
        <v>726</v>
      </c>
      <c r="P19" s="163" t="s">
        <v>279</v>
      </c>
    </row>
    <row r="20" spans="1:16" ht="12.75">
      <c r="A20" s="350" t="s">
        <v>742</v>
      </c>
      <c r="B20" s="158"/>
      <c r="C20" s="158"/>
      <c r="D20" s="33" t="s">
        <v>1109</v>
      </c>
      <c r="E20" s="45"/>
      <c r="F20" s="69">
        <v>39838</v>
      </c>
      <c r="G20" s="70">
        <v>0.8</v>
      </c>
      <c r="H20" s="69">
        <v>33579</v>
      </c>
      <c r="I20" s="69">
        <v>30513</v>
      </c>
      <c r="J20" s="69">
        <v>17958</v>
      </c>
      <c r="K20" s="69">
        <v>88</v>
      </c>
      <c r="L20" s="69">
        <v>1481</v>
      </c>
      <c r="M20" s="69">
        <v>4381</v>
      </c>
      <c r="N20" s="69">
        <v>309</v>
      </c>
      <c r="O20" s="69" t="s">
        <v>726</v>
      </c>
      <c r="P20" s="163" t="s">
        <v>742</v>
      </c>
    </row>
    <row r="21" spans="1:16" s="17" customFormat="1" ht="20.25" customHeight="1">
      <c r="A21" s="352" t="s">
        <v>298</v>
      </c>
      <c r="B21" s="68"/>
      <c r="C21" s="68" t="s">
        <v>732</v>
      </c>
      <c r="D21" s="68"/>
      <c r="E21" s="52"/>
      <c r="F21" s="69">
        <v>4388862</v>
      </c>
      <c r="G21" s="70">
        <v>82.9</v>
      </c>
      <c r="H21" s="69">
        <v>3216848</v>
      </c>
      <c r="I21" s="69">
        <v>2827953</v>
      </c>
      <c r="J21" s="69">
        <v>1546158</v>
      </c>
      <c r="K21" s="69">
        <v>49715</v>
      </c>
      <c r="L21" s="69">
        <v>402254</v>
      </c>
      <c r="M21" s="69">
        <v>699176</v>
      </c>
      <c r="N21" s="69">
        <v>20869</v>
      </c>
      <c r="O21" s="69" t="s">
        <v>726</v>
      </c>
      <c r="P21" s="162" t="s">
        <v>298</v>
      </c>
    </row>
    <row r="22" spans="1:16" s="17" customFormat="1" ht="20.25" customHeight="1">
      <c r="A22" s="170" t="s">
        <v>733</v>
      </c>
      <c r="B22" s="165"/>
      <c r="C22" s="68" t="s">
        <v>734</v>
      </c>
      <c r="D22" s="165"/>
      <c r="E22" s="52"/>
      <c r="F22" s="69">
        <v>497553</v>
      </c>
      <c r="G22" s="70">
        <v>9.4</v>
      </c>
      <c r="H22" s="69">
        <v>353713</v>
      </c>
      <c r="I22" s="69">
        <v>311175</v>
      </c>
      <c r="J22" s="69">
        <v>182172</v>
      </c>
      <c r="K22" s="69">
        <v>5178</v>
      </c>
      <c r="L22" s="69">
        <v>52722</v>
      </c>
      <c r="M22" s="69">
        <v>85392</v>
      </c>
      <c r="N22" s="69">
        <v>547</v>
      </c>
      <c r="O22" s="69" t="s">
        <v>726</v>
      </c>
      <c r="P22" s="164" t="s">
        <v>733</v>
      </c>
    </row>
    <row r="23" spans="1:16" ht="20.25" customHeight="1">
      <c r="A23" s="350" t="s">
        <v>743</v>
      </c>
      <c r="B23" s="158"/>
      <c r="C23" s="158"/>
      <c r="D23" s="33" t="s">
        <v>1110</v>
      </c>
      <c r="E23" s="45"/>
      <c r="F23" s="69">
        <v>155953</v>
      </c>
      <c r="G23" s="70">
        <v>2.9</v>
      </c>
      <c r="H23" s="69">
        <v>125274</v>
      </c>
      <c r="I23" s="69">
        <v>112546</v>
      </c>
      <c r="J23" s="69">
        <v>72099</v>
      </c>
      <c r="K23" s="69">
        <v>3590</v>
      </c>
      <c r="L23" s="69">
        <v>24249</v>
      </c>
      <c r="M23" s="69">
        <v>2837</v>
      </c>
      <c r="N23" s="69">
        <v>2</v>
      </c>
      <c r="O23" s="69" t="s">
        <v>726</v>
      </c>
      <c r="P23" s="163" t="s">
        <v>743</v>
      </c>
    </row>
    <row r="24" spans="1:16" ht="12.75">
      <c r="A24" s="350" t="s">
        <v>257</v>
      </c>
      <c r="B24" s="158"/>
      <c r="C24" s="158"/>
      <c r="D24" s="33" t="s">
        <v>1111</v>
      </c>
      <c r="E24" s="45"/>
      <c r="F24" s="69">
        <v>93805</v>
      </c>
      <c r="G24" s="70">
        <v>1.8</v>
      </c>
      <c r="H24" s="69">
        <v>42556</v>
      </c>
      <c r="I24" s="69">
        <v>37295</v>
      </c>
      <c r="J24" s="69">
        <v>26409</v>
      </c>
      <c r="K24" s="69">
        <v>571</v>
      </c>
      <c r="L24" s="69">
        <v>6889</v>
      </c>
      <c r="M24" s="69">
        <v>43774</v>
      </c>
      <c r="N24" s="69">
        <v>16</v>
      </c>
      <c r="O24" s="69" t="s">
        <v>726</v>
      </c>
      <c r="P24" s="163" t="s">
        <v>257</v>
      </c>
    </row>
    <row r="25" spans="1:16" ht="12.75">
      <c r="A25" s="350" t="s">
        <v>301</v>
      </c>
      <c r="B25" s="158"/>
      <c r="C25" s="158"/>
      <c r="D25" s="33" t="s">
        <v>1112</v>
      </c>
      <c r="E25" s="45"/>
      <c r="F25" s="69">
        <v>56403</v>
      </c>
      <c r="G25" s="70">
        <v>1.1</v>
      </c>
      <c r="H25" s="69">
        <v>50065</v>
      </c>
      <c r="I25" s="69">
        <v>48031</v>
      </c>
      <c r="J25" s="69">
        <v>25128</v>
      </c>
      <c r="K25" s="69">
        <v>177</v>
      </c>
      <c r="L25" s="69">
        <v>4548</v>
      </c>
      <c r="M25" s="69">
        <v>1594</v>
      </c>
      <c r="N25" s="69">
        <v>20</v>
      </c>
      <c r="O25" s="69" t="s">
        <v>726</v>
      </c>
      <c r="P25" s="163" t="s">
        <v>301</v>
      </c>
    </row>
    <row r="26" spans="1:16" s="17" customFormat="1" ht="20.25" customHeight="1">
      <c r="A26" s="170" t="s">
        <v>735</v>
      </c>
      <c r="B26" s="165"/>
      <c r="C26" s="68" t="s">
        <v>736</v>
      </c>
      <c r="D26" s="68"/>
      <c r="E26" s="52"/>
      <c r="F26" s="69">
        <v>3891308</v>
      </c>
      <c r="G26" s="70">
        <v>73.5</v>
      </c>
      <c r="H26" s="69">
        <v>2863135</v>
      </c>
      <c r="I26" s="69">
        <v>2516778</v>
      </c>
      <c r="J26" s="69">
        <v>1363986</v>
      </c>
      <c r="K26" s="69">
        <v>44537</v>
      </c>
      <c r="L26" s="69">
        <v>349531</v>
      </c>
      <c r="M26" s="69">
        <v>613784</v>
      </c>
      <c r="N26" s="69">
        <v>20322</v>
      </c>
      <c r="O26" s="69" t="s">
        <v>726</v>
      </c>
      <c r="P26" s="164" t="s">
        <v>735</v>
      </c>
    </row>
    <row r="27" spans="1:16" ht="20.25" customHeight="1">
      <c r="A27" s="350" t="s">
        <v>744</v>
      </c>
      <c r="B27" s="158"/>
      <c r="C27" s="158"/>
      <c r="D27" s="33" t="s">
        <v>1113</v>
      </c>
      <c r="E27" s="45"/>
      <c r="F27" s="71">
        <v>585502</v>
      </c>
      <c r="G27" s="72">
        <v>11.1</v>
      </c>
      <c r="H27" s="71">
        <v>583302</v>
      </c>
      <c r="I27" s="71">
        <v>569478</v>
      </c>
      <c r="J27" s="71">
        <v>236572</v>
      </c>
      <c r="K27" s="71">
        <v>1455</v>
      </c>
      <c r="L27" s="71" t="s">
        <v>726</v>
      </c>
      <c r="M27" s="71">
        <v>744</v>
      </c>
      <c r="N27" s="71" t="s">
        <v>726</v>
      </c>
      <c r="O27" s="69" t="s">
        <v>726</v>
      </c>
      <c r="P27" s="163" t="s">
        <v>744</v>
      </c>
    </row>
    <row r="28" spans="1:16" ht="12.75">
      <c r="A28" s="350" t="s">
        <v>745</v>
      </c>
      <c r="B28" s="158"/>
      <c r="C28" s="158"/>
      <c r="D28" s="214" t="s">
        <v>1125</v>
      </c>
      <c r="E28" s="45"/>
      <c r="F28" s="71">
        <v>486249</v>
      </c>
      <c r="G28" s="72">
        <v>9.2</v>
      </c>
      <c r="H28" s="71">
        <v>405934</v>
      </c>
      <c r="I28" s="71">
        <v>395277</v>
      </c>
      <c r="J28" s="71">
        <v>181163</v>
      </c>
      <c r="K28" s="71">
        <v>4188</v>
      </c>
      <c r="L28" s="71">
        <v>46277</v>
      </c>
      <c r="M28" s="71">
        <v>29664</v>
      </c>
      <c r="N28" s="71">
        <v>187</v>
      </c>
      <c r="O28" s="69" t="s">
        <v>726</v>
      </c>
      <c r="P28" s="163" t="s">
        <v>745</v>
      </c>
    </row>
    <row r="29" spans="1:16" ht="12.75">
      <c r="A29" s="350" t="s">
        <v>346</v>
      </c>
      <c r="B29" s="158"/>
      <c r="C29" s="158"/>
      <c r="D29" s="33" t="s">
        <v>1114</v>
      </c>
      <c r="E29" s="45"/>
      <c r="F29" s="71">
        <v>296347</v>
      </c>
      <c r="G29" s="72">
        <v>5.6</v>
      </c>
      <c r="H29" s="71">
        <v>267347</v>
      </c>
      <c r="I29" s="71">
        <v>234649</v>
      </c>
      <c r="J29" s="71">
        <v>137878</v>
      </c>
      <c r="K29" s="71">
        <v>4084</v>
      </c>
      <c r="L29" s="71">
        <v>8122</v>
      </c>
      <c r="M29" s="71">
        <v>15548</v>
      </c>
      <c r="N29" s="69">
        <v>1246</v>
      </c>
      <c r="O29" s="69" t="s">
        <v>726</v>
      </c>
      <c r="P29" s="163" t="s">
        <v>346</v>
      </c>
    </row>
    <row r="30" spans="1:16" s="17" customFormat="1" ht="20.25" customHeight="1">
      <c r="A30" s="74"/>
      <c r="B30" s="75"/>
      <c r="C30" s="68" t="s">
        <v>737</v>
      </c>
      <c r="D30" s="68"/>
      <c r="E30" s="52"/>
      <c r="F30" s="76">
        <v>5293444</v>
      </c>
      <c r="G30" s="77">
        <v>100</v>
      </c>
      <c r="H30" s="76">
        <v>4000906</v>
      </c>
      <c r="I30" s="76">
        <v>3571545</v>
      </c>
      <c r="J30" s="76">
        <v>2044810</v>
      </c>
      <c r="K30" s="76">
        <v>67264</v>
      </c>
      <c r="L30" s="76">
        <v>428688</v>
      </c>
      <c r="M30" s="76">
        <v>772761</v>
      </c>
      <c r="N30" s="76">
        <v>23811</v>
      </c>
      <c r="O30" s="76">
        <v>15</v>
      </c>
      <c r="P30" s="215"/>
    </row>
    <row r="31" spans="1:16" s="17" customFormat="1" ht="6" customHeight="1">
      <c r="A31" s="75"/>
      <c r="B31" s="75"/>
      <c r="C31" s="68"/>
      <c r="D31" s="68"/>
      <c r="E31" s="75"/>
      <c r="F31" s="78"/>
      <c r="G31" s="79"/>
      <c r="H31" s="78"/>
      <c r="I31" s="78"/>
      <c r="J31" s="78"/>
      <c r="K31" s="78"/>
      <c r="L31" s="78"/>
      <c r="M31" s="78"/>
      <c r="N31" s="78"/>
      <c r="O31" s="80"/>
      <c r="P31" s="81"/>
    </row>
    <row r="32" spans="1:16" s="17" customFormat="1" ht="6" customHeight="1">
      <c r="A32" s="75"/>
      <c r="B32" s="75"/>
      <c r="C32" s="68"/>
      <c r="D32" s="68"/>
      <c r="E32" s="75"/>
      <c r="F32" s="78"/>
      <c r="G32" s="79"/>
      <c r="H32" s="78"/>
      <c r="I32" s="78"/>
      <c r="J32" s="78"/>
      <c r="K32" s="78"/>
      <c r="L32" s="78"/>
      <c r="M32" s="78"/>
      <c r="N32" s="78"/>
      <c r="O32" s="80"/>
      <c r="P32" s="81"/>
    </row>
    <row r="33" spans="1:16" s="17" customFormat="1" ht="6" customHeight="1">
      <c r="A33" s="75"/>
      <c r="B33" s="75"/>
      <c r="C33" s="68"/>
      <c r="D33" s="68"/>
      <c r="E33" s="75"/>
      <c r="F33" s="78"/>
      <c r="G33" s="79"/>
      <c r="H33" s="78"/>
      <c r="I33" s="78"/>
      <c r="J33" s="78"/>
      <c r="K33" s="78"/>
      <c r="L33" s="78"/>
      <c r="M33" s="78"/>
      <c r="N33" s="78"/>
      <c r="O33" s="80"/>
      <c r="P33" s="81"/>
    </row>
    <row r="34" spans="1:16" ht="17.25">
      <c r="A34" s="54"/>
      <c r="B34" s="54"/>
      <c r="C34" s="55"/>
      <c r="D34" s="55"/>
      <c r="E34" s="55"/>
      <c r="F34" s="55"/>
      <c r="G34" s="56"/>
      <c r="H34" s="57" t="s">
        <v>1132</v>
      </c>
      <c r="I34" s="58" t="s">
        <v>11</v>
      </c>
      <c r="J34" s="59"/>
      <c r="K34" s="59"/>
      <c r="L34" s="55"/>
      <c r="P34" s="60"/>
    </row>
    <row r="35" spans="1:16" ht="12.75">
      <c r="A35" s="14"/>
      <c r="B35" s="14"/>
      <c r="C35" s="14"/>
      <c r="D35" s="14"/>
      <c r="E35" s="14"/>
      <c r="P35" s="63"/>
    </row>
    <row r="36" spans="1:16" ht="12.75" customHeight="1">
      <c r="A36" s="433" t="s">
        <v>1102</v>
      </c>
      <c r="B36" s="441" t="s">
        <v>1103</v>
      </c>
      <c r="C36" s="442"/>
      <c r="D36" s="442"/>
      <c r="E36" s="406"/>
      <c r="F36" s="417" t="s">
        <v>1032</v>
      </c>
      <c r="G36" s="418"/>
      <c r="H36" s="424" t="s">
        <v>498</v>
      </c>
      <c r="I36" s="425"/>
      <c r="J36" s="425"/>
      <c r="K36" s="425"/>
      <c r="L36" s="425"/>
      <c r="M36" s="425"/>
      <c r="N36" s="425"/>
      <c r="O36" s="425"/>
      <c r="P36" s="435" t="s">
        <v>1102</v>
      </c>
    </row>
    <row r="37" spans="1:16" ht="12.75" customHeight="1">
      <c r="A37" s="432"/>
      <c r="B37" s="443"/>
      <c r="C37" s="442"/>
      <c r="D37" s="442"/>
      <c r="E37" s="406"/>
      <c r="F37" s="419"/>
      <c r="G37" s="420"/>
      <c r="H37" s="427" t="s">
        <v>215</v>
      </c>
      <c r="I37" s="430" t="s">
        <v>499</v>
      </c>
      <c r="J37" s="431"/>
      <c r="K37" s="432" t="s">
        <v>217</v>
      </c>
      <c r="L37" s="415" t="s">
        <v>218</v>
      </c>
      <c r="M37" s="415" t="s">
        <v>219</v>
      </c>
      <c r="N37" s="438" t="s">
        <v>1241</v>
      </c>
      <c r="O37" s="428" t="s">
        <v>220</v>
      </c>
      <c r="P37" s="436"/>
    </row>
    <row r="38" spans="1:16" ht="12.75" customHeight="1">
      <c r="A38" s="432"/>
      <c r="B38" s="443"/>
      <c r="C38" s="442"/>
      <c r="D38" s="442"/>
      <c r="E38" s="406"/>
      <c r="F38" s="421"/>
      <c r="G38" s="422"/>
      <c r="H38" s="428"/>
      <c r="I38" s="439" t="s">
        <v>785</v>
      </c>
      <c r="J38" s="423" t="s">
        <v>786</v>
      </c>
      <c r="K38" s="432"/>
      <c r="L38" s="415"/>
      <c r="M38" s="415"/>
      <c r="N38" s="415"/>
      <c r="O38" s="428"/>
      <c r="P38" s="436"/>
    </row>
    <row r="39" spans="1:16" ht="17.25" customHeight="1">
      <c r="A39" s="432"/>
      <c r="B39" s="443"/>
      <c r="C39" s="442"/>
      <c r="D39" s="442"/>
      <c r="E39" s="406"/>
      <c r="F39" s="64" t="s">
        <v>496</v>
      </c>
      <c r="G39" s="65" t="s">
        <v>959</v>
      </c>
      <c r="H39" s="429"/>
      <c r="I39" s="440"/>
      <c r="J39" s="416"/>
      <c r="K39" s="422"/>
      <c r="L39" s="416"/>
      <c r="M39" s="416"/>
      <c r="N39" s="416"/>
      <c r="O39" s="429"/>
      <c r="P39" s="436"/>
    </row>
    <row r="40" spans="1:16" ht="12.75">
      <c r="A40" s="434"/>
      <c r="B40" s="444"/>
      <c r="C40" s="444"/>
      <c r="D40" s="444"/>
      <c r="E40" s="407"/>
      <c r="F40" s="66" t="s">
        <v>497</v>
      </c>
      <c r="G40" s="67" t="s">
        <v>888</v>
      </c>
      <c r="H40" s="445" t="s">
        <v>497</v>
      </c>
      <c r="I40" s="446"/>
      <c r="J40" s="446"/>
      <c r="K40" s="446"/>
      <c r="L40" s="446"/>
      <c r="M40" s="446"/>
      <c r="N40" s="446"/>
      <c r="O40" s="447"/>
      <c r="P40" s="437"/>
    </row>
    <row r="41" spans="1:16" s="17" customFormat="1" ht="20.25" customHeight="1">
      <c r="A41" s="349" t="s">
        <v>221</v>
      </c>
      <c r="B41" s="353"/>
      <c r="C41" s="68" t="s">
        <v>513</v>
      </c>
      <c r="D41" s="68"/>
      <c r="E41" s="52"/>
      <c r="F41" s="69">
        <v>265288</v>
      </c>
      <c r="G41" s="70">
        <v>8</v>
      </c>
      <c r="H41" s="69">
        <v>249583</v>
      </c>
      <c r="I41" s="69">
        <v>236892</v>
      </c>
      <c r="J41" s="69">
        <v>200168</v>
      </c>
      <c r="K41" s="69">
        <v>1826</v>
      </c>
      <c r="L41" s="69">
        <v>7293</v>
      </c>
      <c r="M41" s="69">
        <v>6253</v>
      </c>
      <c r="N41" s="69">
        <v>333</v>
      </c>
      <c r="O41" s="69" t="s">
        <v>726</v>
      </c>
      <c r="P41" s="162" t="s">
        <v>221</v>
      </c>
    </row>
    <row r="42" spans="1:16" ht="20.25" customHeight="1">
      <c r="A42" s="350" t="s">
        <v>245</v>
      </c>
      <c r="B42" s="158"/>
      <c r="C42" s="158"/>
      <c r="D42" s="1" t="s">
        <v>1104</v>
      </c>
      <c r="E42" s="45"/>
      <c r="F42" s="69">
        <v>35694</v>
      </c>
      <c r="G42" s="70">
        <v>1.1</v>
      </c>
      <c r="H42" s="69">
        <v>35686</v>
      </c>
      <c r="I42" s="69">
        <v>34408</v>
      </c>
      <c r="J42" s="69">
        <v>33242</v>
      </c>
      <c r="K42" s="69" t="s">
        <v>726</v>
      </c>
      <c r="L42" s="69">
        <v>3</v>
      </c>
      <c r="M42" s="69" t="s">
        <v>726</v>
      </c>
      <c r="N42" s="69">
        <v>5</v>
      </c>
      <c r="O42" s="69" t="s">
        <v>726</v>
      </c>
      <c r="P42" s="163" t="s">
        <v>245</v>
      </c>
    </row>
    <row r="43" spans="1:16" ht="12.75">
      <c r="A43" s="350" t="s">
        <v>1129</v>
      </c>
      <c r="B43" s="158"/>
      <c r="C43" s="158"/>
      <c r="D43" s="216" t="s">
        <v>1126</v>
      </c>
      <c r="E43" s="45"/>
      <c r="F43" s="69">
        <v>33601</v>
      </c>
      <c r="G43" s="70">
        <v>1</v>
      </c>
      <c r="H43" s="69">
        <v>32596</v>
      </c>
      <c r="I43" s="69">
        <v>32593</v>
      </c>
      <c r="J43" s="69">
        <v>31692</v>
      </c>
      <c r="K43" s="69">
        <v>218</v>
      </c>
      <c r="L43" s="69">
        <v>395</v>
      </c>
      <c r="M43" s="69">
        <v>70</v>
      </c>
      <c r="N43" s="69">
        <v>321</v>
      </c>
      <c r="O43" s="69" t="s">
        <v>726</v>
      </c>
      <c r="P43" s="163" t="s">
        <v>1129</v>
      </c>
    </row>
    <row r="44" spans="1:16" ht="12.75">
      <c r="A44" s="350" t="s">
        <v>243</v>
      </c>
      <c r="B44" s="158"/>
      <c r="C44" s="158"/>
      <c r="D44" s="1" t="s">
        <v>1115</v>
      </c>
      <c r="E44" s="45"/>
      <c r="F44" s="69">
        <v>20686</v>
      </c>
      <c r="G44" s="70">
        <v>0.6</v>
      </c>
      <c r="H44" s="69">
        <v>17080</v>
      </c>
      <c r="I44" s="69">
        <v>16933</v>
      </c>
      <c r="J44" s="69">
        <v>11709</v>
      </c>
      <c r="K44" s="69">
        <v>530</v>
      </c>
      <c r="L44" s="69">
        <v>266</v>
      </c>
      <c r="M44" s="69">
        <v>2810</v>
      </c>
      <c r="N44" s="69" t="s">
        <v>726</v>
      </c>
      <c r="O44" s="69" t="s">
        <v>726</v>
      </c>
      <c r="P44" s="163" t="s">
        <v>243</v>
      </c>
    </row>
    <row r="45" spans="1:16" s="17" customFormat="1" ht="20.25" customHeight="1">
      <c r="A45" s="351" t="s">
        <v>255</v>
      </c>
      <c r="B45" s="82"/>
      <c r="C45" s="68" t="s">
        <v>727</v>
      </c>
      <c r="D45" s="68"/>
      <c r="E45" s="52"/>
      <c r="F45" s="69">
        <v>2697813</v>
      </c>
      <c r="G45" s="70">
        <v>81.1</v>
      </c>
      <c r="H45" s="69">
        <v>2069805</v>
      </c>
      <c r="I45" s="69">
        <v>1758547</v>
      </c>
      <c r="J45" s="69">
        <v>1037461</v>
      </c>
      <c r="K45" s="69">
        <v>9961</v>
      </c>
      <c r="L45" s="69">
        <v>125539</v>
      </c>
      <c r="M45" s="69">
        <v>491645</v>
      </c>
      <c r="N45" s="69">
        <v>849</v>
      </c>
      <c r="O45" s="69">
        <v>14</v>
      </c>
      <c r="P45" s="162" t="s">
        <v>255</v>
      </c>
    </row>
    <row r="46" spans="1:16" s="17" customFormat="1" ht="20.25" customHeight="1">
      <c r="A46" s="170" t="s">
        <v>728</v>
      </c>
      <c r="B46" s="165"/>
      <c r="C46" s="68" t="s">
        <v>729</v>
      </c>
      <c r="D46" s="68"/>
      <c r="E46" s="52"/>
      <c r="F46" s="69">
        <v>160703</v>
      </c>
      <c r="G46" s="70">
        <v>4.8</v>
      </c>
      <c r="H46" s="69">
        <v>152797</v>
      </c>
      <c r="I46" s="69">
        <v>24769</v>
      </c>
      <c r="J46" s="69">
        <v>9222</v>
      </c>
      <c r="K46" s="69">
        <v>721</v>
      </c>
      <c r="L46" s="69">
        <v>1100</v>
      </c>
      <c r="M46" s="69">
        <v>6079</v>
      </c>
      <c r="N46" s="69">
        <v>6</v>
      </c>
      <c r="O46" s="69" t="s">
        <v>726</v>
      </c>
      <c r="P46" s="164" t="s">
        <v>728</v>
      </c>
    </row>
    <row r="47" spans="1:16" ht="20.25" customHeight="1">
      <c r="A47" s="350" t="s">
        <v>746</v>
      </c>
      <c r="B47" s="158"/>
      <c r="C47" s="158"/>
      <c r="D47" s="33" t="s">
        <v>1116</v>
      </c>
      <c r="E47" s="45"/>
      <c r="F47" s="69">
        <v>125669</v>
      </c>
      <c r="G47" s="70">
        <v>3.8</v>
      </c>
      <c r="H47" s="69">
        <v>125669</v>
      </c>
      <c r="I47" s="69">
        <v>5112</v>
      </c>
      <c r="J47" s="69">
        <v>1106</v>
      </c>
      <c r="K47" s="69" t="s">
        <v>726</v>
      </c>
      <c r="L47" s="69" t="s">
        <v>726</v>
      </c>
      <c r="M47" s="69" t="s">
        <v>726</v>
      </c>
      <c r="N47" s="69" t="s">
        <v>726</v>
      </c>
      <c r="O47" s="69" t="s">
        <v>726</v>
      </c>
      <c r="P47" s="163" t="s">
        <v>746</v>
      </c>
    </row>
    <row r="48" spans="1:16" ht="12.75">
      <c r="A48" s="350" t="s">
        <v>739</v>
      </c>
      <c r="B48" s="158"/>
      <c r="C48" s="158"/>
      <c r="D48" s="33" t="s">
        <v>1106</v>
      </c>
      <c r="E48" s="45"/>
      <c r="F48" s="69">
        <v>16967</v>
      </c>
      <c r="G48" s="70">
        <v>0.5</v>
      </c>
      <c r="H48" s="69">
        <v>11174</v>
      </c>
      <c r="I48" s="69">
        <v>4901</v>
      </c>
      <c r="J48" s="69">
        <v>2469</v>
      </c>
      <c r="K48" s="69">
        <v>387</v>
      </c>
      <c r="L48" s="69">
        <v>831</v>
      </c>
      <c r="M48" s="69">
        <v>4575</v>
      </c>
      <c r="N48" s="69" t="s">
        <v>726</v>
      </c>
      <c r="O48" s="69" t="s">
        <v>726</v>
      </c>
      <c r="P48" s="163" t="s">
        <v>739</v>
      </c>
    </row>
    <row r="49" spans="1:16" ht="12.75">
      <c r="A49" s="350" t="s">
        <v>1128</v>
      </c>
      <c r="B49" s="158"/>
      <c r="C49" s="158"/>
      <c r="D49" s="33" t="s">
        <v>1117</v>
      </c>
      <c r="E49" s="45"/>
      <c r="F49" s="69">
        <v>3729</v>
      </c>
      <c r="G49" s="70">
        <v>0.1</v>
      </c>
      <c r="H49" s="69">
        <v>3576</v>
      </c>
      <c r="I49" s="69">
        <v>3420</v>
      </c>
      <c r="J49" s="69">
        <v>721</v>
      </c>
      <c r="K49" s="69">
        <v>0</v>
      </c>
      <c r="L49" s="69">
        <v>34</v>
      </c>
      <c r="M49" s="69">
        <v>119</v>
      </c>
      <c r="N49" s="69" t="s">
        <v>726</v>
      </c>
      <c r="O49" s="69" t="s">
        <v>726</v>
      </c>
      <c r="P49" s="163" t="s">
        <v>1128</v>
      </c>
    </row>
    <row r="50" spans="1:16" s="17" customFormat="1" ht="20.25" customHeight="1">
      <c r="A50" s="170" t="s">
        <v>730</v>
      </c>
      <c r="B50" s="165"/>
      <c r="C50" s="68" t="s">
        <v>731</v>
      </c>
      <c r="D50" s="68"/>
      <c r="E50" s="52"/>
      <c r="F50" s="69">
        <v>156340</v>
      </c>
      <c r="G50" s="70">
        <v>4.7</v>
      </c>
      <c r="H50" s="69">
        <v>125526</v>
      </c>
      <c r="I50" s="69">
        <v>88348</v>
      </c>
      <c r="J50" s="69">
        <v>42534</v>
      </c>
      <c r="K50" s="69">
        <v>507</v>
      </c>
      <c r="L50" s="69">
        <v>6261</v>
      </c>
      <c r="M50" s="69">
        <v>24046</v>
      </c>
      <c r="N50" s="69">
        <v>1</v>
      </c>
      <c r="O50" s="69" t="s">
        <v>726</v>
      </c>
      <c r="P50" s="164" t="s">
        <v>730</v>
      </c>
    </row>
    <row r="51" spans="1:16" ht="20.25" customHeight="1">
      <c r="A51" s="350" t="s">
        <v>308</v>
      </c>
      <c r="B51" s="158"/>
      <c r="C51" s="158"/>
      <c r="D51" s="31" t="s">
        <v>288</v>
      </c>
      <c r="E51" s="45"/>
      <c r="F51" s="69">
        <v>30705</v>
      </c>
      <c r="G51" s="70">
        <v>0.9</v>
      </c>
      <c r="H51" s="69">
        <v>23321</v>
      </c>
      <c r="I51" s="69">
        <v>5019</v>
      </c>
      <c r="J51" s="69">
        <v>1219</v>
      </c>
      <c r="K51" s="69" t="s">
        <v>726</v>
      </c>
      <c r="L51" s="69">
        <v>1</v>
      </c>
      <c r="M51" s="69">
        <v>7383</v>
      </c>
      <c r="N51" s="69" t="s">
        <v>726</v>
      </c>
      <c r="O51" s="69" t="s">
        <v>726</v>
      </c>
      <c r="P51" s="163" t="s">
        <v>308</v>
      </c>
    </row>
    <row r="52" spans="1:16" ht="12.75">
      <c r="A52" s="350" t="s">
        <v>307</v>
      </c>
      <c r="B52" s="158"/>
      <c r="C52" s="158"/>
      <c r="D52" s="31" t="s">
        <v>287</v>
      </c>
      <c r="E52" s="45"/>
      <c r="F52" s="69">
        <v>25195</v>
      </c>
      <c r="G52" s="70">
        <v>0.8</v>
      </c>
      <c r="H52" s="69">
        <v>15202</v>
      </c>
      <c r="I52" s="69">
        <v>6378</v>
      </c>
      <c r="J52" s="69">
        <v>5219</v>
      </c>
      <c r="K52" s="69">
        <v>358</v>
      </c>
      <c r="L52" s="69">
        <v>2885</v>
      </c>
      <c r="M52" s="69">
        <v>6751</v>
      </c>
      <c r="N52" s="69" t="s">
        <v>726</v>
      </c>
      <c r="O52" s="69" t="s">
        <v>726</v>
      </c>
      <c r="P52" s="163" t="s">
        <v>307</v>
      </c>
    </row>
    <row r="53" spans="1:16" ht="12.75">
      <c r="A53" s="350" t="s">
        <v>741</v>
      </c>
      <c r="B53" s="158"/>
      <c r="C53" s="158"/>
      <c r="D53" s="33" t="s">
        <v>1108</v>
      </c>
      <c r="E53" s="45"/>
      <c r="F53" s="69">
        <v>14314</v>
      </c>
      <c r="G53" s="70">
        <v>0.4</v>
      </c>
      <c r="H53" s="69">
        <v>14314</v>
      </c>
      <c r="I53" s="69">
        <v>13919</v>
      </c>
      <c r="J53" s="69">
        <v>3892</v>
      </c>
      <c r="K53" s="69" t="s">
        <v>726</v>
      </c>
      <c r="L53" s="69">
        <v>0</v>
      </c>
      <c r="M53" s="69">
        <v>0</v>
      </c>
      <c r="N53" s="69" t="s">
        <v>726</v>
      </c>
      <c r="O53" s="69" t="s">
        <v>726</v>
      </c>
      <c r="P53" s="163" t="s">
        <v>741</v>
      </c>
    </row>
    <row r="54" spans="1:16" s="17" customFormat="1" ht="20.25" customHeight="1">
      <c r="A54" s="352" t="s">
        <v>298</v>
      </c>
      <c r="B54" s="68"/>
      <c r="C54" s="68" t="s">
        <v>732</v>
      </c>
      <c r="D54" s="68"/>
      <c r="E54" s="52"/>
      <c r="F54" s="69">
        <v>2380769</v>
      </c>
      <c r="G54" s="70">
        <v>71.6</v>
      </c>
      <c r="H54" s="69">
        <v>1791482</v>
      </c>
      <c r="I54" s="69">
        <v>1645429</v>
      </c>
      <c r="J54" s="69">
        <v>985706</v>
      </c>
      <c r="K54" s="69">
        <v>8734</v>
      </c>
      <c r="L54" s="69">
        <v>118178</v>
      </c>
      <c r="M54" s="69">
        <v>461520</v>
      </c>
      <c r="N54" s="69">
        <v>843</v>
      </c>
      <c r="O54" s="69">
        <v>14</v>
      </c>
      <c r="P54" s="162" t="s">
        <v>298</v>
      </c>
    </row>
    <row r="55" spans="1:16" s="17" customFormat="1" ht="20.25" customHeight="1">
      <c r="A55" s="170" t="s">
        <v>733</v>
      </c>
      <c r="B55" s="165"/>
      <c r="C55" s="68" t="s">
        <v>734</v>
      </c>
      <c r="D55" s="68"/>
      <c r="E55" s="52"/>
      <c r="F55" s="69">
        <v>519692</v>
      </c>
      <c r="G55" s="70">
        <v>15.6</v>
      </c>
      <c r="H55" s="69">
        <v>416982</v>
      </c>
      <c r="I55" s="69">
        <v>374818</v>
      </c>
      <c r="J55" s="69">
        <v>249404</v>
      </c>
      <c r="K55" s="69">
        <v>1413</v>
      </c>
      <c r="L55" s="69">
        <v>37927</v>
      </c>
      <c r="M55" s="69">
        <v>63345</v>
      </c>
      <c r="N55" s="69">
        <v>20</v>
      </c>
      <c r="O55" s="69">
        <v>5</v>
      </c>
      <c r="P55" s="164" t="s">
        <v>733</v>
      </c>
    </row>
    <row r="56" spans="1:16" ht="20.25" customHeight="1">
      <c r="A56" s="350" t="s">
        <v>257</v>
      </c>
      <c r="B56" s="158"/>
      <c r="C56" s="158"/>
      <c r="D56" s="33" t="s">
        <v>1111</v>
      </c>
      <c r="E56" s="45"/>
      <c r="F56" s="69">
        <v>127923</v>
      </c>
      <c r="G56" s="70">
        <v>3.8</v>
      </c>
      <c r="H56" s="69">
        <v>59368</v>
      </c>
      <c r="I56" s="69">
        <v>51154</v>
      </c>
      <c r="J56" s="69">
        <v>24815</v>
      </c>
      <c r="K56" s="69">
        <v>0</v>
      </c>
      <c r="L56" s="69">
        <v>21197</v>
      </c>
      <c r="M56" s="69">
        <v>47358</v>
      </c>
      <c r="N56" s="69">
        <v>0</v>
      </c>
      <c r="O56" s="69" t="s">
        <v>726</v>
      </c>
      <c r="P56" s="163" t="s">
        <v>257</v>
      </c>
    </row>
    <row r="57" spans="1:16" ht="12.75">
      <c r="A57" s="350" t="s">
        <v>305</v>
      </c>
      <c r="B57" s="158"/>
      <c r="C57" s="158"/>
      <c r="D57" s="33" t="s">
        <v>1119</v>
      </c>
      <c r="E57" s="45"/>
      <c r="F57" s="69">
        <v>115809</v>
      </c>
      <c r="G57" s="70">
        <v>3.5</v>
      </c>
      <c r="H57" s="69">
        <v>110796</v>
      </c>
      <c r="I57" s="69">
        <v>109335</v>
      </c>
      <c r="J57" s="69">
        <v>64967</v>
      </c>
      <c r="K57" s="69" t="s">
        <v>726</v>
      </c>
      <c r="L57" s="69">
        <v>1397</v>
      </c>
      <c r="M57" s="69">
        <v>3616</v>
      </c>
      <c r="N57" s="69" t="s">
        <v>726</v>
      </c>
      <c r="O57" s="69" t="s">
        <v>726</v>
      </c>
      <c r="P57" s="163" t="s">
        <v>305</v>
      </c>
    </row>
    <row r="58" spans="1:16" ht="12.75">
      <c r="A58" s="350" t="s">
        <v>301</v>
      </c>
      <c r="B58" s="158"/>
      <c r="C58" s="158"/>
      <c r="D58" s="33" t="s">
        <v>1112</v>
      </c>
      <c r="E58" s="45"/>
      <c r="F58" s="69">
        <v>70036</v>
      </c>
      <c r="G58" s="70">
        <v>2.1</v>
      </c>
      <c r="H58" s="69">
        <v>67683</v>
      </c>
      <c r="I58" s="69">
        <v>62726</v>
      </c>
      <c r="J58" s="69">
        <v>39607</v>
      </c>
      <c r="K58" s="69">
        <v>1087</v>
      </c>
      <c r="L58" s="69">
        <v>917</v>
      </c>
      <c r="M58" s="69">
        <v>349</v>
      </c>
      <c r="N58" s="69" t="s">
        <v>726</v>
      </c>
      <c r="O58" s="69" t="s">
        <v>726</v>
      </c>
      <c r="P58" s="163" t="s">
        <v>301</v>
      </c>
    </row>
    <row r="59" spans="1:16" s="17" customFormat="1" ht="20.25" customHeight="1">
      <c r="A59" s="170" t="s">
        <v>735</v>
      </c>
      <c r="B59" s="165"/>
      <c r="C59" s="68" t="s">
        <v>736</v>
      </c>
      <c r="D59" s="68"/>
      <c r="E59" s="52"/>
      <c r="F59" s="69">
        <v>1861077</v>
      </c>
      <c r="G59" s="70">
        <v>56</v>
      </c>
      <c r="H59" s="69">
        <v>1374500</v>
      </c>
      <c r="I59" s="69">
        <v>1270612</v>
      </c>
      <c r="J59" s="69">
        <v>736302</v>
      </c>
      <c r="K59" s="69">
        <v>7321</v>
      </c>
      <c r="L59" s="69">
        <v>80250</v>
      </c>
      <c r="M59" s="69">
        <v>398174</v>
      </c>
      <c r="N59" s="69">
        <v>823</v>
      </c>
      <c r="O59" s="69">
        <v>9</v>
      </c>
      <c r="P59" s="164" t="s">
        <v>735</v>
      </c>
    </row>
    <row r="60" spans="1:16" ht="20.25" customHeight="1">
      <c r="A60" s="350" t="s">
        <v>745</v>
      </c>
      <c r="B60" s="158"/>
      <c r="C60" s="158"/>
      <c r="D60" s="214" t="s">
        <v>1125</v>
      </c>
      <c r="E60" s="45"/>
      <c r="F60" s="71">
        <v>452906</v>
      </c>
      <c r="G60" s="72">
        <v>13.6</v>
      </c>
      <c r="H60" s="71">
        <v>443963</v>
      </c>
      <c r="I60" s="71">
        <v>430789</v>
      </c>
      <c r="J60" s="71">
        <v>315776</v>
      </c>
      <c r="K60" s="71">
        <v>589</v>
      </c>
      <c r="L60" s="71">
        <v>1551</v>
      </c>
      <c r="M60" s="71">
        <v>6719</v>
      </c>
      <c r="N60" s="71">
        <v>84</v>
      </c>
      <c r="O60" s="69" t="s">
        <v>726</v>
      </c>
      <c r="P60" s="163" t="s">
        <v>745</v>
      </c>
    </row>
    <row r="61" spans="1:16" ht="12.75">
      <c r="A61" s="350" t="s">
        <v>323</v>
      </c>
      <c r="B61" s="158"/>
      <c r="C61" s="158"/>
      <c r="D61" s="33" t="s">
        <v>1120</v>
      </c>
      <c r="E61" s="45"/>
      <c r="F61" s="71">
        <v>175391</v>
      </c>
      <c r="G61" s="72">
        <v>5.3</v>
      </c>
      <c r="H61" s="71">
        <v>111597</v>
      </c>
      <c r="I61" s="71">
        <v>105827</v>
      </c>
      <c r="J61" s="71">
        <v>58862</v>
      </c>
      <c r="K61" s="71" t="s">
        <v>726</v>
      </c>
      <c r="L61" s="71">
        <v>20</v>
      </c>
      <c r="M61" s="71">
        <v>63771</v>
      </c>
      <c r="N61" s="71" t="s">
        <v>726</v>
      </c>
      <c r="O61" s="69">
        <v>3</v>
      </c>
      <c r="P61" s="163" t="s">
        <v>323</v>
      </c>
    </row>
    <row r="62" spans="1:16" ht="12.75">
      <c r="A62" s="350" t="s">
        <v>1130</v>
      </c>
      <c r="B62" s="158"/>
      <c r="C62" s="158"/>
      <c r="D62" s="33" t="s">
        <v>1121</v>
      </c>
      <c r="E62" s="45"/>
      <c r="F62" s="71">
        <v>103854</v>
      </c>
      <c r="G62" s="72">
        <v>3.1</v>
      </c>
      <c r="H62" s="71">
        <v>82180</v>
      </c>
      <c r="I62" s="71">
        <v>78673</v>
      </c>
      <c r="J62" s="71">
        <v>38428</v>
      </c>
      <c r="K62" s="71">
        <v>29</v>
      </c>
      <c r="L62" s="71">
        <v>725</v>
      </c>
      <c r="M62" s="71">
        <v>20919</v>
      </c>
      <c r="N62" s="69">
        <v>1</v>
      </c>
      <c r="O62" s="69" t="s">
        <v>726</v>
      </c>
      <c r="P62" s="163" t="s">
        <v>1130</v>
      </c>
    </row>
    <row r="63" spans="1:16" s="17" customFormat="1" ht="20.25" customHeight="1">
      <c r="A63" s="74"/>
      <c r="B63" s="75"/>
      <c r="C63" s="68" t="s">
        <v>737</v>
      </c>
      <c r="D63" s="68"/>
      <c r="E63" s="52"/>
      <c r="F63" s="76">
        <v>3326246</v>
      </c>
      <c r="G63" s="77">
        <v>100</v>
      </c>
      <c r="H63" s="76">
        <v>2647888</v>
      </c>
      <c r="I63" s="76">
        <v>2311662</v>
      </c>
      <c r="J63" s="76">
        <v>1441354</v>
      </c>
      <c r="K63" s="76">
        <v>13446</v>
      </c>
      <c r="L63" s="76">
        <v>145545</v>
      </c>
      <c r="M63" s="76">
        <v>518031</v>
      </c>
      <c r="N63" s="76">
        <v>1322</v>
      </c>
      <c r="O63" s="76">
        <v>14</v>
      </c>
      <c r="P63" s="215"/>
    </row>
    <row r="64" spans="1:16" ht="12.75" customHeight="1">
      <c r="A64" t="s">
        <v>895</v>
      </c>
      <c r="P64" s="81"/>
    </row>
    <row r="65" spans="1:16" ht="28.5" customHeight="1">
      <c r="A65" s="401" t="s">
        <v>706</v>
      </c>
      <c r="B65" s="401"/>
      <c r="C65" s="401"/>
      <c r="D65" s="401"/>
      <c r="E65" s="401"/>
      <c r="F65" s="401"/>
      <c r="G65" s="401"/>
      <c r="P65" s="81"/>
    </row>
    <row r="66" ht="12.75">
      <c r="P66" s="81"/>
    </row>
    <row r="67" ht="12.75">
      <c r="P67" s="81"/>
    </row>
    <row r="68" ht="12.75">
      <c r="P68" s="81"/>
    </row>
    <row r="69" ht="12.75">
      <c r="P69" s="81"/>
    </row>
    <row r="70" ht="12.75">
      <c r="P70" s="81"/>
    </row>
    <row r="71" ht="12.75">
      <c r="P71" s="81"/>
    </row>
    <row r="72" ht="12.75">
      <c r="P72" s="81"/>
    </row>
    <row r="73" ht="12.75">
      <c r="P73" s="81"/>
    </row>
    <row r="74" ht="12.75">
      <c r="P74" s="81"/>
    </row>
    <row r="75" ht="12.75">
      <c r="P75" s="81"/>
    </row>
    <row r="76" ht="12.75">
      <c r="P76" s="81"/>
    </row>
    <row r="77" ht="12.75">
      <c r="P77" s="81"/>
    </row>
    <row r="78" ht="12.75">
      <c r="P78" s="81"/>
    </row>
    <row r="79" ht="12.75">
      <c r="P79" s="81"/>
    </row>
    <row r="80" ht="12.75">
      <c r="P80" s="81"/>
    </row>
    <row r="81" ht="12.75">
      <c r="P81" s="81"/>
    </row>
    <row r="82" ht="12.75">
      <c r="P82" s="81"/>
    </row>
    <row r="83" ht="12.75">
      <c r="P83" s="81"/>
    </row>
    <row r="84" ht="12.75">
      <c r="P84" s="81"/>
    </row>
    <row r="85" ht="12.75">
      <c r="P85" s="81"/>
    </row>
    <row r="86" ht="12.75">
      <c r="P86" s="81"/>
    </row>
    <row r="87" ht="12.75">
      <c r="P87" s="81"/>
    </row>
    <row r="88" ht="12.75">
      <c r="P88" s="81"/>
    </row>
    <row r="89" ht="12.75">
      <c r="P89" s="81"/>
    </row>
    <row r="90" ht="12.75">
      <c r="P90" s="81"/>
    </row>
    <row r="91" ht="12.75">
      <c r="P91" s="81"/>
    </row>
    <row r="92" ht="12.75">
      <c r="P92" s="81"/>
    </row>
    <row r="93" ht="12.75">
      <c r="P93" s="81"/>
    </row>
    <row r="94" ht="12.75">
      <c r="P94" s="81"/>
    </row>
    <row r="95" ht="12.75">
      <c r="P95" s="81"/>
    </row>
    <row r="96" ht="12.75">
      <c r="P96" s="81"/>
    </row>
    <row r="97" ht="12.75">
      <c r="P97" s="81"/>
    </row>
    <row r="98" ht="12.75">
      <c r="P98" s="81"/>
    </row>
    <row r="99" ht="12.75">
      <c r="P99" s="81"/>
    </row>
    <row r="100" ht="12.75">
      <c r="P100" s="81"/>
    </row>
    <row r="101" ht="12.75">
      <c r="P101" s="81"/>
    </row>
    <row r="102" ht="12.75">
      <c r="P102" s="81"/>
    </row>
    <row r="103" ht="12.75">
      <c r="P103" s="81"/>
    </row>
    <row r="104" ht="12.75">
      <c r="P104" s="81"/>
    </row>
    <row r="105" ht="12.75">
      <c r="P105" s="81"/>
    </row>
    <row r="106" ht="12.75">
      <c r="P106" s="81"/>
    </row>
    <row r="107" ht="12.75">
      <c r="P107" s="81"/>
    </row>
    <row r="108" ht="12.75">
      <c r="P108" s="81"/>
    </row>
    <row r="109" ht="12.75">
      <c r="P109" s="81"/>
    </row>
    <row r="110" ht="12.75">
      <c r="P110" s="81"/>
    </row>
    <row r="111" ht="12.75">
      <c r="P111" s="81"/>
    </row>
    <row r="112" ht="12.75">
      <c r="P112" s="81"/>
    </row>
    <row r="113" ht="12.75">
      <c r="P113" s="81"/>
    </row>
    <row r="114" ht="12.75">
      <c r="P114" s="81"/>
    </row>
    <row r="115" ht="12.75">
      <c r="P115" s="81"/>
    </row>
    <row r="116" ht="12.75">
      <c r="P116" s="81"/>
    </row>
    <row r="117" ht="12.75">
      <c r="P117" s="81"/>
    </row>
    <row r="118" ht="12.75">
      <c r="P118" s="81"/>
    </row>
    <row r="119" ht="12.75">
      <c r="P119" s="81"/>
    </row>
    <row r="120" ht="12.75">
      <c r="P120" s="81"/>
    </row>
    <row r="121" ht="12.75">
      <c r="P121" s="81"/>
    </row>
    <row r="122" ht="12.75">
      <c r="P122" s="81"/>
    </row>
    <row r="123" ht="12.75">
      <c r="P123" s="81"/>
    </row>
    <row r="124" ht="12.75">
      <c r="P124" s="81"/>
    </row>
    <row r="125" ht="12.75">
      <c r="P125" s="81"/>
    </row>
    <row r="126" ht="12.75">
      <c r="P126" s="81"/>
    </row>
    <row r="127" ht="12.75">
      <c r="P127" s="81"/>
    </row>
    <row r="128" ht="12.75">
      <c r="P128" s="81"/>
    </row>
    <row r="129" ht="12.75">
      <c r="P129" s="81"/>
    </row>
    <row r="130" ht="12.75">
      <c r="P130" s="81"/>
    </row>
    <row r="131" ht="12.75">
      <c r="P131" s="81"/>
    </row>
    <row r="132" ht="12.75">
      <c r="P132" s="81"/>
    </row>
    <row r="133" ht="12.75">
      <c r="P133" s="81"/>
    </row>
    <row r="134" ht="12.75">
      <c r="P134" s="81"/>
    </row>
    <row r="135" ht="12.75">
      <c r="P135" s="81"/>
    </row>
    <row r="136" ht="12.75">
      <c r="P136" s="81"/>
    </row>
    <row r="137" ht="12.75">
      <c r="P137" s="81"/>
    </row>
    <row r="138" ht="12.75">
      <c r="P138" s="81"/>
    </row>
    <row r="139" ht="12.75">
      <c r="P139" s="81"/>
    </row>
    <row r="140" ht="12.75">
      <c r="P140" s="81"/>
    </row>
    <row r="141" ht="12.75">
      <c r="P141" s="81"/>
    </row>
    <row r="142" ht="12.75">
      <c r="P142" s="81"/>
    </row>
    <row r="143" ht="12.75">
      <c r="P143" s="81"/>
    </row>
    <row r="144" ht="12.75">
      <c r="P144" s="81"/>
    </row>
    <row r="145" ht="12.75">
      <c r="P145" s="81"/>
    </row>
    <row r="146" ht="12.75">
      <c r="P146" s="81"/>
    </row>
    <row r="147" ht="12.75">
      <c r="P147" s="81"/>
    </row>
    <row r="148" ht="12.75">
      <c r="P148" s="81"/>
    </row>
    <row r="149" ht="12.75">
      <c r="P149" s="81"/>
    </row>
    <row r="150" ht="12.75">
      <c r="P150" s="81"/>
    </row>
    <row r="151" ht="12.75">
      <c r="P151" s="81"/>
    </row>
    <row r="152" ht="12.75">
      <c r="P152" s="81"/>
    </row>
    <row r="153" ht="12.75">
      <c r="P153" s="81"/>
    </row>
    <row r="154" ht="12.75">
      <c r="P154" s="81"/>
    </row>
    <row r="155" ht="12.75">
      <c r="P155" s="81"/>
    </row>
    <row r="156" ht="12.75">
      <c r="P156" s="81"/>
    </row>
    <row r="157" ht="12.75">
      <c r="P157" s="81"/>
    </row>
    <row r="158" ht="12.75">
      <c r="P158" s="81"/>
    </row>
    <row r="159" ht="12.75">
      <c r="P159" s="81"/>
    </row>
    <row r="160" ht="12.75">
      <c r="P160" s="81"/>
    </row>
    <row r="161" ht="12.75">
      <c r="P161" s="81"/>
    </row>
    <row r="162" ht="12.75">
      <c r="P162" s="81"/>
    </row>
    <row r="163" ht="12.75">
      <c r="P163" s="81"/>
    </row>
    <row r="164" ht="12.75">
      <c r="P164" s="81"/>
    </row>
    <row r="165" ht="12.75">
      <c r="P165" s="81"/>
    </row>
    <row r="166" ht="12.75">
      <c r="P166" s="81"/>
    </row>
    <row r="167" ht="12.75">
      <c r="P167" s="81"/>
    </row>
    <row r="168" ht="12.75">
      <c r="P168" s="81"/>
    </row>
    <row r="169" ht="12.75">
      <c r="P169" s="81"/>
    </row>
    <row r="170" ht="12.75">
      <c r="P170" s="81"/>
    </row>
    <row r="171" ht="12.75">
      <c r="P171" s="81"/>
    </row>
    <row r="172" ht="12.75">
      <c r="P172" s="81"/>
    </row>
    <row r="173" ht="12.75">
      <c r="P173" s="81"/>
    </row>
    <row r="174" ht="12.75">
      <c r="P174" s="81"/>
    </row>
    <row r="175" ht="12.75">
      <c r="P175" s="81"/>
    </row>
    <row r="176" ht="12.75">
      <c r="P176" s="81"/>
    </row>
    <row r="177" ht="12.75">
      <c r="P177" s="81"/>
    </row>
    <row r="178" ht="12.75">
      <c r="P178" s="81"/>
    </row>
    <row r="179" ht="12.75">
      <c r="P179" s="81"/>
    </row>
    <row r="180" ht="12.75">
      <c r="P180" s="81"/>
    </row>
    <row r="181" ht="12.75">
      <c r="P181" s="81"/>
    </row>
    <row r="182" ht="12.75">
      <c r="P182" s="81"/>
    </row>
    <row r="183" ht="12.75">
      <c r="P183" s="81"/>
    </row>
    <row r="184" ht="12.75">
      <c r="P184" s="81"/>
    </row>
    <row r="185" ht="12.75">
      <c r="P185" s="81"/>
    </row>
    <row r="186" ht="12.75">
      <c r="P186" s="81"/>
    </row>
    <row r="187" ht="12.75">
      <c r="P187" s="81"/>
    </row>
    <row r="188" ht="12.75">
      <c r="P188" s="81"/>
    </row>
    <row r="189" ht="12.75">
      <c r="P189" s="81"/>
    </row>
    <row r="190" ht="12.75">
      <c r="P190" s="81"/>
    </row>
    <row r="191" ht="12.75">
      <c r="P191" s="81"/>
    </row>
    <row r="192" ht="12.75">
      <c r="P192" s="81"/>
    </row>
    <row r="193" ht="12.75">
      <c r="P193" s="81"/>
    </row>
    <row r="194" ht="12.75">
      <c r="P194" s="81"/>
    </row>
    <row r="195" ht="12.75">
      <c r="P195" s="81"/>
    </row>
    <row r="196" ht="12.75">
      <c r="P196" s="81"/>
    </row>
    <row r="197" ht="12.75">
      <c r="P197" s="81"/>
    </row>
    <row r="198" ht="12.75">
      <c r="P198" s="81"/>
    </row>
    <row r="199" ht="12.75">
      <c r="P199" s="81"/>
    </row>
    <row r="200" ht="12.75">
      <c r="P200" s="81"/>
    </row>
    <row r="201" ht="12.75">
      <c r="P201" s="81"/>
    </row>
    <row r="202" ht="12.75">
      <c r="P202" s="81"/>
    </row>
    <row r="203" ht="12.75">
      <c r="P203" s="81"/>
    </row>
    <row r="204" ht="12.75">
      <c r="P204" s="81"/>
    </row>
    <row r="205" ht="12.75">
      <c r="P205" s="81"/>
    </row>
    <row r="206" ht="12.75">
      <c r="P206" s="81"/>
    </row>
    <row r="207" ht="12.75">
      <c r="P207" s="81"/>
    </row>
    <row r="208" ht="12.75">
      <c r="P208" s="81"/>
    </row>
    <row r="209" ht="12.75">
      <c r="P209" s="81"/>
    </row>
    <row r="210" ht="12.75">
      <c r="P210" s="81"/>
    </row>
    <row r="211" ht="12.75">
      <c r="P211" s="81"/>
    </row>
    <row r="212" ht="12.75">
      <c r="P212" s="81"/>
    </row>
    <row r="213" ht="12.75">
      <c r="P213" s="81"/>
    </row>
    <row r="214" ht="12.75">
      <c r="P214" s="81"/>
    </row>
    <row r="215" ht="12.75">
      <c r="P215" s="81"/>
    </row>
    <row r="216" ht="12.75">
      <c r="P216" s="81"/>
    </row>
    <row r="217" ht="12.75">
      <c r="P217" s="81"/>
    </row>
    <row r="218" ht="12.75">
      <c r="P218" s="81"/>
    </row>
    <row r="219" ht="12.75">
      <c r="P219" s="81"/>
    </row>
    <row r="220" ht="12.75">
      <c r="P220" s="81"/>
    </row>
    <row r="221" ht="12.75">
      <c r="P221" s="81"/>
    </row>
    <row r="222" ht="12.75">
      <c r="P222" s="81"/>
    </row>
    <row r="223" ht="12.75">
      <c r="P223" s="81"/>
    </row>
    <row r="224" ht="12.75">
      <c r="P224" s="81"/>
    </row>
    <row r="225" ht="12.75">
      <c r="P225" s="81"/>
    </row>
    <row r="226" ht="12.75">
      <c r="P226" s="81"/>
    </row>
    <row r="227" ht="12.75">
      <c r="P227" s="81"/>
    </row>
    <row r="228" ht="12.75">
      <c r="P228" s="81"/>
    </row>
    <row r="229" ht="12.75">
      <c r="P229" s="81"/>
    </row>
    <row r="230" ht="12.75">
      <c r="P230" s="81"/>
    </row>
    <row r="231" ht="12.75">
      <c r="P231" s="81"/>
    </row>
    <row r="232" ht="12.75">
      <c r="P232" s="81"/>
    </row>
    <row r="233" ht="12.75">
      <c r="P233" s="81"/>
    </row>
    <row r="234" ht="12.75">
      <c r="P234" s="81"/>
    </row>
    <row r="235" ht="12.75">
      <c r="P235" s="81"/>
    </row>
    <row r="236" ht="12.75">
      <c r="P236" s="81"/>
    </row>
    <row r="237" ht="12.75">
      <c r="P237" s="81"/>
    </row>
    <row r="238" ht="12.75">
      <c r="P238" s="81"/>
    </row>
    <row r="239" ht="12.75">
      <c r="P239" s="81"/>
    </row>
    <row r="240" ht="12.75">
      <c r="P240" s="81"/>
    </row>
    <row r="241" ht="12.75">
      <c r="P241" s="81"/>
    </row>
    <row r="242" ht="12.75">
      <c r="P242" s="81"/>
    </row>
    <row r="243" ht="12.75">
      <c r="P243" s="81"/>
    </row>
    <row r="244" ht="12.75">
      <c r="P244" s="81"/>
    </row>
    <row r="245" ht="12.75">
      <c r="P245" s="81"/>
    </row>
    <row r="246" ht="12.75">
      <c r="P246" s="81"/>
    </row>
    <row r="247" ht="12.75">
      <c r="P247" s="81"/>
    </row>
    <row r="248" ht="12.75">
      <c r="P248" s="81"/>
    </row>
    <row r="249" ht="12.75">
      <c r="P249" s="81"/>
    </row>
    <row r="250" ht="12.75">
      <c r="P250" s="81"/>
    </row>
    <row r="251" ht="12.75">
      <c r="P251" s="81"/>
    </row>
    <row r="252" ht="12.75">
      <c r="P252" s="81"/>
    </row>
    <row r="253" ht="12.75">
      <c r="P253" s="81"/>
    </row>
    <row r="254" ht="12.75">
      <c r="P254" s="81"/>
    </row>
    <row r="255" ht="12.75">
      <c r="P255" s="81"/>
    </row>
    <row r="256" ht="12.75">
      <c r="P256" s="81"/>
    </row>
    <row r="257" ht="12.75">
      <c r="P257" s="81"/>
    </row>
    <row r="258" ht="12.75">
      <c r="P258" s="81"/>
    </row>
    <row r="259" ht="12.75">
      <c r="P259" s="81"/>
    </row>
    <row r="260" ht="12.75">
      <c r="P260" s="81"/>
    </row>
    <row r="261" ht="12.75">
      <c r="P261" s="81"/>
    </row>
    <row r="262" ht="12.75">
      <c r="P262" s="81"/>
    </row>
    <row r="263" ht="12.75">
      <c r="P263" s="81"/>
    </row>
    <row r="264" ht="12.75">
      <c r="P264" s="81"/>
    </row>
    <row r="265" ht="12.75">
      <c r="P265" s="81"/>
    </row>
    <row r="266" ht="12.75">
      <c r="P266" s="81"/>
    </row>
    <row r="267" ht="12.75">
      <c r="P267" s="81"/>
    </row>
    <row r="268" ht="12.75">
      <c r="P268" s="81"/>
    </row>
    <row r="269" ht="12.75">
      <c r="P269" s="81"/>
    </row>
    <row r="270" ht="12.75">
      <c r="P270" s="81"/>
    </row>
    <row r="271" ht="12.75">
      <c r="P271" s="81"/>
    </row>
    <row r="272" ht="12.75">
      <c r="P272" s="81"/>
    </row>
    <row r="273" ht="12.75">
      <c r="P273" s="81"/>
    </row>
    <row r="274" ht="12.75">
      <c r="P274" s="81"/>
    </row>
    <row r="275" ht="12.75">
      <c r="P275" s="81"/>
    </row>
    <row r="276" ht="12.75">
      <c r="P276" s="81"/>
    </row>
    <row r="277" ht="12.75">
      <c r="P277" s="81"/>
    </row>
    <row r="278" ht="12.75">
      <c r="P278" s="81"/>
    </row>
    <row r="279" ht="12.75">
      <c r="P279" s="81"/>
    </row>
    <row r="280" ht="12.75">
      <c r="P280" s="81"/>
    </row>
    <row r="281" ht="12.75">
      <c r="P281" s="81"/>
    </row>
    <row r="282" ht="12.75">
      <c r="P282" s="81"/>
    </row>
    <row r="283" ht="12.75">
      <c r="P283" s="81"/>
    </row>
    <row r="284" ht="12.75">
      <c r="P284" s="81"/>
    </row>
    <row r="285" ht="12.75">
      <c r="P285" s="81"/>
    </row>
    <row r="286" ht="12.75">
      <c r="P286" s="81"/>
    </row>
    <row r="287" ht="12.75">
      <c r="P287" s="81"/>
    </row>
    <row r="288" ht="12.75">
      <c r="P288" s="81"/>
    </row>
    <row r="289" ht="12.75">
      <c r="P289" s="81"/>
    </row>
    <row r="290" ht="12.75">
      <c r="P290" s="81"/>
    </row>
    <row r="291" ht="12.75">
      <c r="P291" s="81"/>
    </row>
    <row r="292" ht="12.75">
      <c r="P292" s="81"/>
    </row>
    <row r="293" ht="12.75">
      <c r="P293" s="81"/>
    </row>
    <row r="294" ht="12.75">
      <c r="P294" s="81"/>
    </row>
    <row r="295" ht="12.75">
      <c r="P295" s="81"/>
    </row>
    <row r="296" ht="12.75">
      <c r="P296" s="81"/>
    </row>
    <row r="297" ht="12.75">
      <c r="P297" s="81"/>
    </row>
    <row r="298" ht="12.75">
      <c r="P298" s="81"/>
    </row>
    <row r="299" ht="12.75">
      <c r="P299" s="81"/>
    </row>
    <row r="300" ht="12.75">
      <c r="P300" s="81"/>
    </row>
    <row r="301" ht="12.75">
      <c r="P301" s="81"/>
    </row>
    <row r="302" ht="12.75">
      <c r="P302" s="81"/>
    </row>
    <row r="303" ht="12.75">
      <c r="P303" s="81"/>
    </row>
    <row r="304" ht="12.75">
      <c r="P304" s="81"/>
    </row>
    <row r="305" ht="12.75">
      <c r="P305" s="81"/>
    </row>
    <row r="306" ht="12.75">
      <c r="P306" s="81"/>
    </row>
    <row r="307" ht="12.75">
      <c r="P307" s="81"/>
    </row>
    <row r="308" ht="12.75">
      <c r="P308" s="81"/>
    </row>
    <row r="309" ht="12.75">
      <c r="P309" s="81"/>
    </row>
    <row r="310" ht="12.75">
      <c r="P310" s="81"/>
    </row>
    <row r="311" ht="12.75">
      <c r="P311" s="81"/>
    </row>
    <row r="312" ht="12.75">
      <c r="P312" s="81"/>
    </row>
    <row r="313" ht="12.75">
      <c r="P313" s="81"/>
    </row>
    <row r="314" ht="12.75">
      <c r="P314" s="81"/>
    </row>
    <row r="315" ht="12.75">
      <c r="P315" s="81"/>
    </row>
    <row r="316" ht="12.75">
      <c r="P316" s="81"/>
    </row>
    <row r="317" ht="12.75">
      <c r="P317" s="81"/>
    </row>
    <row r="318" ht="12.75">
      <c r="P318" s="81"/>
    </row>
    <row r="319" ht="12.75">
      <c r="P319" s="81"/>
    </row>
    <row r="320" ht="12.75">
      <c r="P320" s="81"/>
    </row>
    <row r="321" ht="12.75">
      <c r="P321" s="81"/>
    </row>
    <row r="322" ht="12.75">
      <c r="P322" s="81"/>
    </row>
    <row r="323" ht="12.75">
      <c r="P323" s="81"/>
    </row>
    <row r="324" ht="12.75">
      <c r="P324" s="81"/>
    </row>
    <row r="325" ht="12.75">
      <c r="P325" s="81"/>
    </row>
    <row r="326" ht="12.75">
      <c r="P326" s="81"/>
    </row>
    <row r="327" ht="12.75">
      <c r="P327" s="81"/>
    </row>
    <row r="328" ht="12.75">
      <c r="P328" s="81"/>
    </row>
    <row r="329" ht="12.75">
      <c r="P329" s="81"/>
    </row>
    <row r="330" ht="12.75">
      <c r="P330" s="81"/>
    </row>
    <row r="331" ht="12.75">
      <c r="P331" s="81"/>
    </row>
    <row r="332" ht="12.75">
      <c r="P332" s="81"/>
    </row>
    <row r="333" ht="12.75">
      <c r="P333" s="81"/>
    </row>
    <row r="334" ht="12.75">
      <c r="P334" s="81"/>
    </row>
    <row r="335" ht="12.75">
      <c r="P335" s="81"/>
    </row>
    <row r="336" ht="12.75">
      <c r="P336" s="81"/>
    </row>
    <row r="337" ht="12.75">
      <c r="P337" s="81"/>
    </row>
    <row r="338" ht="12.75">
      <c r="P338" s="81"/>
    </row>
    <row r="339" ht="12.75">
      <c r="P339" s="81"/>
    </row>
    <row r="340" ht="12.75">
      <c r="P340" s="81"/>
    </row>
    <row r="341" ht="12.75">
      <c r="P341" s="81"/>
    </row>
    <row r="342" ht="12.75">
      <c r="P342" s="81"/>
    </row>
    <row r="343" ht="12.75">
      <c r="P343" s="81"/>
    </row>
    <row r="344" ht="12.75">
      <c r="P344" s="81"/>
    </row>
    <row r="345" ht="12.75">
      <c r="P345" s="81"/>
    </row>
    <row r="346" ht="12.75">
      <c r="P346" s="81"/>
    </row>
    <row r="347" ht="12.75">
      <c r="P347" s="81"/>
    </row>
    <row r="348" ht="12.75">
      <c r="P348" s="81"/>
    </row>
    <row r="349" ht="12.75">
      <c r="P349" s="81"/>
    </row>
    <row r="350" ht="12.75">
      <c r="P350" s="81"/>
    </row>
    <row r="351" ht="12.75">
      <c r="P351" s="81"/>
    </row>
    <row r="352" ht="12.75">
      <c r="P352" s="81"/>
    </row>
    <row r="353" ht="12.75">
      <c r="P353" s="81"/>
    </row>
    <row r="354" ht="12.75">
      <c r="P354" s="81"/>
    </row>
    <row r="355" ht="12.75">
      <c r="P355" s="81"/>
    </row>
    <row r="356" ht="12.75">
      <c r="P356" s="81"/>
    </row>
    <row r="357" ht="12.75">
      <c r="P357" s="81"/>
    </row>
    <row r="358" ht="12.75">
      <c r="P358" s="81"/>
    </row>
    <row r="359" ht="12.75">
      <c r="P359" s="81"/>
    </row>
    <row r="360" ht="12.75">
      <c r="P360" s="81"/>
    </row>
    <row r="361" ht="12.75">
      <c r="P361" s="81"/>
    </row>
    <row r="362" ht="12.75">
      <c r="P362" s="81"/>
    </row>
    <row r="363" ht="12.75">
      <c r="P363" s="81"/>
    </row>
    <row r="364" ht="12.75">
      <c r="P364" s="81"/>
    </row>
    <row r="365" ht="12.75">
      <c r="P365" s="81"/>
    </row>
    <row r="366" ht="12.75">
      <c r="P366" s="81"/>
    </row>
    <row r="367" ht="12.75">
      <c r="P367" s="81"/>
    </row>
    <row r="368" ht="12.75">
      <c r="P368" s="81"/>
    </row>
    <row r="369" ht="12.75">
      <c r="P369" s="81"/>
    </row>
    <row r="370" ht="12.75">
      <c r="P370" s="81"/>
    </row>
    <row r="371" ht="12.75">
      <c r="P371" s="81"/>
    </row>
    <row r="372" ht="12.75">
      <c r="P372" s="81"/>
    </row>
    <row r="373" ht="12.75">
      <c r="P373" s="81"/>
    </row>
    <row r="374" ht="12.75">
      <c r="P374" s="81"/>
    </row>
    <row r="375" ht="12.75">
      <c r="P375" s="81"/>
    </row>
    <row r="376" ht="12.75">
      <c r="P376" s="81"/>
    </row>
    <row r="377" ht="12.75">
      <c r="P377" s="81"/>
    </row>
    <row r="378" ht="12.75">
      <c r="P378" s="81"/>
    </row>
    <row r="379" ht="12.75">
      <c r="P379" s="81"/>
    </row>
    <row r="380" ht="12.75">
      <c r="P380" s="81"/>
    </row>
    <row r="381" ht="12.75">
      <c r="P381" s="81"/>
    </row>
    <row r="382" ht="12.75">
      <c r="P382" s="81"/>
    </row>
    <row r="383" ht="12.75">
      <c r="P383" s="81"/>
    </row>
    <row r="384" ht="12.75">
      <c r="P384" s="81"/>
    </row>
    <row r="385" ht="12.75">
      <c r="P385" s="81"/>
    </row>
    <row r="386" ht="12.75">
      <c r="P386" s="81"/>
    </row>
    <row r="387" ht="12.75">
      <c r="P387" s="81"/>
    </row>
    <row r="388" ht="12.75">
      <c r="P388" s="81"/>
    </row>
    <row r="389" ht="12.75">
      <c r="P389" s="81"/>
    </row>
    <row r="390" ht="12.75">
      <c r="P390" s="81"/>
    </row>
    <row r="391" ht="12.75">
      <c r="P391" s="81"/>
    </row>
    <row r="392" ht="12.75">
      <c r="P392" s="81"/>
    </row>
    <row r="393" ht="12.75">
      <c r="P393" s="81"/>
    </row>
    <row r="394" ht="12.75">
      <c r="P394" s="81"/>
    </row>
    <row r="395" ht="12.75">
      <c r="P395" s="81"/>
    </row>
    <row r="396" ht="12.75">
      <c r="P396" s="81"/>
    </row>
    <row r="397" ht="12.75">
      <c r="P397" s="81"/>
    </row>
    <row r="398" ht="12.75">
      <c r="P398" s="81"/>
    </row>
    <row r="399" ht="12.75">
      <c r="P399" s="81"/>
    </row>
    <row r="400" ht="12.75">
      <c r="P400" s="81"/>
    </row>
    <row r="401" ht="12.75">
      <c r="P401" s="81"/>
    </row>
    <row r="402" ht="12.75">
      <c r="P402" s="81"/>
    </row>
    <row r="403" ht="12.75">
      <c r="P403" s="81"/>
    </row>
    <row r="404" ht="12.75">
      <c r="P404" s="81"/>
    </row>
    <row r="405" ht="12.75">
      <c r="P405" s="81"/>
    </row>
    <row r="406" ht="12.75">
      <c r="P406" s="81"/>
    </row>
    <row r="407" ht="12.75">
      <c r="P407" s="81"/>
    </row>
    <row r="408" ht="12.75">
      <c r="P408" s="81"/>
    </row>
    <row r="409" ht="12.75">
      <c r="P409" s="81"/>
    </row>
    <row r="410" ht="12.75">
      <c r="P410" s="81"/>
    </row>
    <row r="411" ht="12.75">
      <c r="P411" s="81"/>
    </row>
    <row r="412" ht="12.75">
      <c r="P412" s="81"/>
    </row>
    <row r="413" ht="12.75">
      <c r="P413" s="81"/>
    </row>
    <row r="414" ht="12.75">
      <c r="P414" s="81"/>
    </row>
    <row r="415" ht="12.75">
      <c r="P415" s="81"/>
    </row>
    <row r="416" ht="12.75">
      <c r="P416" s="81"/>
    </row>
    <row r="417" ht="12.75">
      <c r="P417" s="81"/>
    </row>
    <row r="418" ht="12.75">
      <c r="P418" s="81"/>
    </row>
    <row r="419" ht="12.75">
      <c r="P419" s="81"/>
    </row>
    <row r="420" ht="12.75">
      <c r="P420" s="81"/>
    </row>
    <row r="421" ht="12.75">
      <c r="P421" s="81"/>
    </row>
    <row r="422" ht="12.75">
      <c r="P422" s="81"/>
    </row>
    <row r="423" ht="12.75">
      <c r="P423" s="81"/>
    </row>
    <row r="424" ht="12.75">
      <c r="P424" s="81"/>
    </row>
    <row r="425" ht="12.75">
      <c r="P425" s="81"/>
    </row>
    <row r="426" ht="12.75">
      <c r="P426" s="81"/>
    </row>
    <row r="427" ht="12.75">
      <c r="P427" s="81"/>
    </row>
    <row r="428" ht="12.75">
      <c r="P428" s="81"/>
    </row>
    <row r="429" ht="12.75">
      <c r="P429" s="81"/>
    </row>
    <row r="430" ht="12.75">
      <c r="P430" s="81"/>
    </row>
    <row r="431" ht="12.75">
      <c r="P431" s="81"/>
    </row>
    <row r="432" ht="12.75">
      <c r="P432" s="81"/>
    </row>
    <row r="433" ht="12.75">
      <c r="P433" s="81"/>
    </row>
    <row r="434" ht="12.75">
      <c r="P434" s="81"/>
    </row>
    <row r="435" ht="12.75">
      <c r="P435" s="81"/>
    </row>
    <row r="436" ht="12.75">
      <c r="P436" s="81"/>
    </row>
    <row r="437" ht="12.75">
      <c r="P437" s="81"/>
    </row>
    <row r="438" ht="12.75">
      <c r="P438" s="81"/>
    </row>
    <row r="439" ht="12.75">
      <c r="P439" s="81"/>
    </row>
    <row r="440" ht="12.75">
      <c r="P440" s="81"/>
    </row>
    <row r="441" ht="12.75">
      <c r="P441" s="81"/>
    </row>
    <row r="442" ht="12.75">
      <c r="P442" s="81"/>
    </row>
    <row r="443" ht="12.75">
      <c r="P443" s="81"/>
    </row>
    <row r="444" ht="12.75">
      <c r="P444" s="81"/>
    </row>
    <row r="445" ht="12.75">
      <c r="P445" s="81"/>
    </row>
    <row r="446" ht="12.75">
      <c r="P446" s="81"/>
    </row>
    <row r="447" ht="12.75">
      <c r="P447" s="81"/>
    </row>
    <row r="448" ht="12.75">
      <c r="P448" s="81"/>
    </row>
    <row r="449" ht="12.75">
      <c r="P449" s="81"/>
    </row>
    <row r="450" ht="12.75">
      <c r="P450" s="81"/>
    </row>
    <row r="451" ht="12.75">
      <c r="P451" s="81"/>
    </row>
    <row r="452" ht="12.75">
      <c r="P452" s="81"/>
    </row>
    <row r="453" ht="12.75">
      <c r="P453" s="81"/>
    </row>
    <row r="454" ht="12.75">
      <c r="P454" s="81"/>
    </row>
    <row r="455" ht="12.75">
      <c r="P455" s="81"/>
    </row>
    <row r="456" ht="12.75">
      <c r="P456" s="81"/>
    </row>
    <row r="457" ht="12.75">
      <c r="P457" s="81"/>
    </row>
    <row r="458" ht="12.75">
      <c r="P458" s="81"/>
    </row>
    <row r="459" ht="12.75">
      <c r="P459" s="81"/>
    </row>
    <row r="460" ht="12.75">
      <c r="P460" s="81"/>
    </row>
    <row r="461" ht="12.75">
      <c r="P461" s="81"/>
    </row>
    <row r="462" ht="12.75">
      <c r="P462" s="81"/>
    </row>
    <row r="463" ht="12.75">
      <c r="P463" s="81"/>
    </row>
    <row r="464" ht="12.75">
      <c r="P464" s="81"/>
    </row>
    <row r="465" ht="12.75">
      <c r="P465" s="81"/>
    </row>
    <row r="466" ht="12.75">
      <c r="P466" s="81"/>
    </row>
    <row r="467" ht="12.75">
      <c r="P467" s="81"/>
    </row>
    <row r="468" ht="12.75">
      <c r="P468" s="81"/>
    </row>
    <row r="469" ht="12.75">
      <c r="P469" s="81"/>
    </row>
    <row r="470" ht="12.75">
      <c r="P470" s="81"/>
    </row>
    <row r="471" ht="12.75">
      <c r="P471" s="81"/>
    </row>
    <row r="472" ht="12.75">
      <c r="P472" s="81"/>
    </row>
    <row r="473" ht="12.75">
      <c r="P473" s="81"/>
    </row>
    <row r="474" ht="12.75">
      <c r="P474" s="81"/>
    </row>
    <row r="475" ht="12.75">
      <c r="P475" s="81"/>
    </row>
    <row r="476" ht="12.75">
      <c r="P476" s="81"/>
    </row>
    <row r="477" ht="12.75">
      <c r="P477" s="81"/>
    </row>
    <row r="478" ht="12.75">
      <c r="P478" s="81"/>
    </row>
    <row r="479" ht="12.75">
      <c r="P479" s="81"/>
    </row>
    <row r="480" ht="12.75">
      <c r="P480" s="81"/>
    </row>
    <row r="481" ht="12.75">
      <c r="P481" s="81"/>
    </row>
    <row r="482" ht="12.75">
      <c r="P482" s="81"/>
    </row>
    <row r="483" ht="12.75">
      <c r="P483" s="81"/>
    </row>
    <row r="484" ht="12.75">
      <c r="P484" s="81"/>
    </row>
    <row r="485" ht="12.75">
      <c r="P485" s="81"/>
    </row>
    <row r="486" ht="12.75">
      <c r="P486" s="81"/>
    </row>
    <row r="487" ht="12.75">
      <c r="P487" s="81"/>
    </row>
    <row r="488" ht="12.75">
      <c r="P488" s="81"/>
    </row>
    <row r="489" ht="12.75">
      <c r="P489" s="81"/>
    </row>
    <row r="490" ht="12.75">
      <c r="P490" s="81"/>
    </row>
    <row r="491" ht="12.75">
      <c r="P491" s="81"/>
    </row>
    <row r="492" ht="12.75">
      <c r="P492" s="81"/>
    </row>
    <row r="493" ht="12.75">
      <c r="P493" s="81"/>
    </row>
    <row r="494" ht="12.75">
      <c r="P494" s="81"/>
    </row>
    <row r="495" ht="12.75">
      <c r="P495" s="81"/>
    </row>
    <row r="496" ht="12.75">
      <c r="P496" s="81"/>
    </row>
    <row r="497" ht="12.75">
      <c r="P497" s="81"/>
    </row>
    <row r="498" ht="12.75">
      <c r="P498" s="81"/>
    </row>
    <row r="499" ht="12.75">
      <c r="P499" s="81"/>
    </row>
    <row r="500" ht="12.75">
      <c r="P500" s="81"/>
    </row>
    <row r="501" ht="12.75">
      <c r="P501" s="81"/>
    </row>
    <row r="502" ht="12.75">
      <c r="P502" s="81"/>
    </row>
    <row r="503" ht="12.75">
      <c r="P503" s="81"/>
    </row>
    <row r="504" ht="12.75">
      <c r="P504" s="81"/>
    </row>
    <row r="505" ht="12.75">
      <c r="P505" s="81"/>
    </row>
    <row r="506" ht="12.75">
      <c r="P506" s="81"/>
    </row>
    <row r="507" ht="12.75">
      <c r="P507" s="81"/>
    </row>
    <row r="508" ht="12.75">
      <c r="P508" s="81"/>
    </row>
    <row r="509" ht="12.75">
      <c r="P509" s="81"/>
    </row>
    <row r="510" ht="12.75">
      <c r="P510" s="81"/>
    </row>
    <row r="511" ht="12.75">
      <c r="P511" s="81"/>
    </row>
    <row r="512" ht="12.75">
      <c r="P512" s="81"/>
    </row>
    <row r="513" ht="12.75">
      <c r="P513" s="81"/>
    </row>
    <row r="514" ht="12.75">
      <c r="P514" s="81"/>
    </row>
    <row r="515" ht="12.75">
      <c r="P515" s="81"/>
    </row>
    <row r="516" ht="12.75">
      <c r="P516" s="81"/>
    </row>
    <row r="517" ht="12.75">
      <c r="P517" s="81"/>
    </row>
    <row r="518" ht="12.75">
      <c r="P518" s="81"/>
    </row>
    <row r="519" ht="12.75">
      <c r="P519" s="81"/>
    </row>
    <row r="520" ht="12.75">
      <c r="P520" s="81"/>
    </row>
    <row r="521" ht="12.75">
      <c r="P521" s="81"/>
    </row>
    <row r="522" ht="12.75">
      <c r="P522" s="81"/>
    </row>
    <row r="523" ht="12.75">
      <c r="P523" s="81"/>
    </row>
    <row r="524" ht="12.75">
      <c r="P524" s="81"/>
    </row>
    <row r="525" ht="12.75">
      <c r="P525" s="81"/>
    </row>
    <row r="526" ht="12.75">
      <c r="P526" s="81"/>
    </row>
    <row r="527" ht="12.75">
      <c r="P527" s="81"/>
    </row>
    <row r="528" ht="12.75">
      <c r="P528" s="81"/>
    </row>
    <row r="529" ht="12.75">
      <c r="P529" s="81"/>
    </row>
    <row r="530" ht="12.75">
      <c r="P530" s="81"/>
    </row>
    <row r="531" ht="12.75">
      <c r="P531" s="81"/>
    </row>
    <row r="532" ht="12.75">
      <c r="P532" s="81"/>
    </row>
    <row r="533" ht="12.75">
      <c r="P533" s="81"/>
    </row>
    <row r="534" ht="12.75">
      <c r="P534" s="81"/>
    </row>
    <row r="535" ht="12.75">
      <c r="P535" s="81"/>
    </row>
    <row r="536" ht="12.75">
      <c r="P536" s="81"/>
    </row>
    <row r="537" ht="12.75">
      <c r="P537" s="81"/>
    </row>
    <row r="538" ht="12.75">
      <c r="P538" s="81"/>
    </row>
    <row r="539" ht="12.75">
      <c r="P539" s="81"/>
    </row>
    <row r="540" ht="12.75">
      <c r="P540" s="81"/>
    </row>
    <row r="541" ht="12.75">
      <c r="P541" s="81"/>
    </row>
    <row r="542" ht="12.75">
      <c r="P542" s="81"/>
    </row>
    <row r="543" ht="12.75">
      <c r="P543" s="81"/>
    </row>
    <row r="544" ht="12.75">
      <c r="P544" s="81"/>
    </row>
    <row r="545" ht="12.75">
      <c r="P545" s="81"/>
    </row>
    <row r="546" ht="12.75">
      <c r="P546" s="81"/>
    </row>
    <row r="547" ht="12.75">
      <c r="P547" s="81"/>
    </row>
    <row r="548" ht="12.75">
      <c r="P548" s="81"/>
    </row>
    <row r="549" ht="12.75">
      <c r="P549" s="81"/>
    </row>
    <row r="550" ht="12.75">
      <c r="P550" s="81"/>
    </row>
    <row r="551" ht="12.75">
      <c r="P551" s="81"/>
    </row>
    <row r="552" ht="12.75">
      <c r="P552" s="81"/>
    </row>
    <row r="553" ht="12.75">
      <c r="P553" s="81"/>
    </row>
    <row r="554" ht="12.75">
      <c r="P554" s="81"/>
    </row>
    <row r="555" ht="12.75">
      <c r="P555" s="81"/>
    </row>
    <row r="556" ht="12.75">
      <c r="P556" s="81"/>
    </row>
    <row r="557" ht="12.75">
      <c r="P557" s="81"/>
    </row>
    <row r="558" ht="12.75">
      <c r="P558" s="81"/>
    </row>
    <row r="559" ht="12.75">
      <c r="P559" s="81"/>
    </row>
    <row r="560" ht="12.75">
      <c r="P560" s="81"/>
    </row>
    <row r="561" ht="12.75">
      <c r="P561" s="81"/>
    </row>
    <row r="562" ht="12.75">
      <c r="P562" s="81"/>
    </row>
    <row r="563" ht="12.75">
      <c r="P563" s="81"/>
    </row>
    <row r="564" ht="12.75">
      <c r="P564" s="81"/>
    </row>
    <row r="565" ht="12.75">
      <c r="P565" s="81"/>
    </row>
    <row r="566" ht="12.75">
      <c r="P566" s="81"/>
    </row>
    <row r="567" ht="12.75">
      <c r="P567" s="81"/>
    </row>
    <row r="568" ht="12.75">
      <c r="P568" s="81"/>
    </row>
    <row r="569" ht="12.75">
      <c r="P569" s="81"/>
    </row>
    <row r="570" ht="12.75">
      <c r="P570" s="81"/>
    </row>
    <row r="571" ht="12.75">
      <c r="P571" s="81"/>
    </row>
    <row r="572" ht="12.75">
      <c r="P572" s="81"/>
    </row>
    <row r="573" ht="12.75">
      <c r="P573" s="81"/>
    </row>
    <row r="574" ht="12.75">
      <c r="P574" s="81"/>
    </row>
    <row r="575" ht="12.75">
      <c r="P575" s="81"/>
    </row>
    <row r="576" ht="12.75">
      <c r="P576" s="81"/>
    </row>
    <row r="577" ht="12.75">
      <c r="P577" s="81"/>
    </row>
    <row r="578" ht="12.75">
      <c r="P578" s="81"/>
    </row>
  </sheetData>
  <sheetProtection/>
  <mergeCells count="31">
    <mergeCell ref="P36:P40"/>
    <mergeCell ref="H37:H39"/>
    <mergeCell ref="I37:J37"/>
    <mergeCell ref="K37:K39"/>
    <mergeCell ref="L37:L39"/>
    <mergeCell ref="M37:M39"/>
    <mergeCell ref="I38:I39"/>
    <mergeCell ref="O37:O39"/>
    <mergeCell ref="N4:N6"/>
    <mergeCell ref="H3:O3"/>
    <mergeCell ref="N37:N39"/>
    <mergeCell ref="I5:I6"/>
    <mergeCell ref="A65:G65"/>
    <mergeCell ref="H40:O40"/>
    <mergeCell ref="A36:A40"/>
    <mergeCell ref="O4:O6"/>
    <mergeCell ref="P3:P7"/>
    <mergeCell ref="H4:H6"/>
    <mergeCell ref="I4:J4"/>
    <mergeCell ref="K4:K6"/>
    <mergeCell ref="L4:L6"/>
    <mergeCell ref="B36:E40"/>
    <mergeCell ref="F36:G38"/>
    <mergeCell ref="H36:O36"/>
    <mergeCell ref="A3:A7"/>
    <mergeCell ref="B3:E7"/>
    <mergeCell ref="H7:O7"/>
    <mergeCell ref="J38:J39"/>
    <mergeCell ref="F3:G5"/>
    <mergeCell ref="M4:M6"/>
    <mergeCell ref="J5:J6"/>
  </mergeCells>
  <printOptions horizontalCentered="1"/>
  <pageMargins left="0.5905511811023623" right="0.5905511811023623" top="0.7874015748031497" bottom="0.1968503937007874" header="0.5118110236220472" footer="0.31496062992125984"/>
  <pageSetup firstPageNumber="14"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450" t="s">
        <v>1133</v>
      </c>
      <c r="B1" s="450"/>
      <c r="C1" s="450"/>
      <c r="D1" s="450"/>
      <c r="E1" s="450"/>
      <c r="F1" s="450"/>
      <c r="G1" s="450"/>
      <c r="H1" s="450"/>
    </row>
    <row r="2" spans="1:8" ht="17.25">
      <c r="A2" s="450" t="s">
        <v>789</v>
      </c>
      <c r="B2" s="450"/>
      <c r="C2" s="450"/>
      <c r="D2" s="450"/>
      <c r="E2" s="450"/>
      <c r="F2" s="450"/>
      <c r="G2" s="450"/>
      <c r="H2" s="450"/>
    </row>
    <row r="3" spans="1:8" ht="15" customHeight="1">
      <c r="A3" s="27"/>
      <c r="B3" s="27"/>
      <c r="C3" s="48"/>
      <c r="D3" s="48"/>
      <c r="E3" s="27"/>
      <c r="F3" s="47"/>
      <c r="G3" s="27"/>
      <c r="H3" s="27"/>
    </row>
    <row r="4" spans="1:8" s="23" customFormat="1" ht="15" customHeight="1">
      <c r="A4" s="405" t="s">
        <v>508</v>
      </c>
      <c r="B4" s="453" t="s">
        <v>1036</v>
      </c>
      <c r="C4" s="454"/>
      <c r="D4" s="457" t="s">
        <v>545</v>
      </c>
      <c r="E4" s="458" t="s">
        <v>210</v>
      </c>
      <c r="F4" s="458"/>
      <c r="G4" s="458"/>
      <c r="H4" s="459"/>
    </row>
    <row r="5" spans="1:8" s="23" customFormat="1" ht="15" customHeight="1">
      <c r="A5" s="451"/>
      <c r="B5" s="455"/>
      <c r="C5" s="456"/>
      <c r="D5" s="456"/>
      <c r="E5" s="456" t="s">
        <v>500</v>
      </c>
      <c r="F5" s="460" t="s">
        <v>507</v>
      </c>
      <c r="G5" s="460"/>
      <c r="H5" s="461"/>
    </row>
    <row r="6" spans="1:8" ht="12.75">
      <c r="A6" s="451"/>
      <c r="B6" s="455" t="s">
        <v>496</v>
      </c>
      <c r="C6" s="456" t="s">
        <v>959</v>
      </c>
      <c r="D6" s="456"/>
      <c r="E6" s="456"/>
      <c r="F6" s="456" t="s">
        <v>211</v>
      </c>
      <c r="G6" s="456" t="s">
        <v>212</v>
      </c>
      <c r="H6" s="462" t="s">
        <v>213</v>
      </c>
    </row>
    <row r="7" spans="1:8" ht="12.75">
      <c r="A7" s="451"/>
      <c r="B7" s="455"/>
      <c r="C7" s="456"/>
      <c r="D7" s="456"/>
      <c r="E7" s="456"/>
      <c r="F7" s="456"/>
      <c r="G7" s="456"/>
      <c r="H7" s="462"/>
    </row>
    <row r="8" spans="1:8" s="23" customFormat="1" ht="15" customHeight="1">
      <c r="A8" s="452"/>
      <c r="B8" s="121" t="s">
        <v>497</v>
      </c>
      <c r="C8" s="122" t="s">
        <v>506</v>
      </c>
      <c r="D8" s="448" t="s">
        <v>497</v>
      </c>
      <c r="E8" s="448"/>
      <c r="F8" s="448"/>
      <c r="G8" s="448"/>
      <c r="H8" s="449"/>
    </row>
    <row r="9" spans="1:8" ht="12.75">
      <c r="A9" s="30"/>
      <c r="B9" s="4"/>
      <c r="C9" s="3"/>
      <c r="D9" s="2"/>
      <c r="E9" s="4"/>
      <c r="F9" s="2"/>
      <c r="G9" s="2"/>
      <c r="H9" s="2"/>
    </row>
    <row r="10" spans="1:8" ht="19.5" customHeight="1">
      <c r="A10" s="31" t="s">
        <v>527</v>
      </c>
      <c r="B10" s="126">
        <v>276604</v>
      </c>
      <c r="C10" s="73">
        <v>9.6</v>
      </c>
      <c r="D10" s="126">
        <v>10206</v>
      </c>
      <c r="E10" s="126">
        <v>257046</v>
      </c>
      <c r="F10" s="126">
        <v>462</v>
      </c>
      <c r="G10" s="126">
        <v>4362</v>
      </c>
      <c r="H10" s="126">
        <v>252222</v>
      </c>
    </row>
    <row r="11" spans="1:8" ht="19.5" customHeight="1">
      <c r="A11" s="31" t="s">
        <v>1135</v>
      </c>
      <c r="B11" s="126">
        <v>250466</v>
      </c>
      <c r="C11" s="73">
        <v>8.7</v>
      </c>
      <c r="D11" s="126">
        <v>19480</v>
      </c>
      <c r="E11" s="126">
        <v>215854</v>
      </c>
      <c r="F11" s="126">
        <v>229</v>
      </c>
      <c r="G11" s="126">
        <v>16286</v>
      </c>
      <c r="H11" s="126">
        <v>199338</v>
      </c>
    </row>
    <row r="12" spans="1:8" ht="19.5" customHeight="1">
      <c r="A12" s="31" t="s">
        <v>1136</v>
      </c>
      <c r="B12" s="126">
        <v>185643</v>
      </c>
      <c r="C12" s="73">
        <v>6.5</v>
      </c>
      <c r="D12" s="126">
        <v>18991</v>
      </c>
      <c r="E12" s="126">
        <v>156855</v>
      </c>
      <c r="F12" s="126">
        <v>2795</v>
      </c>
      <c r="G12" s="126">
        <v>25716</v>
      </c>
      <c r="H12" s="126">
        <v>128343</v>
      </c>
    </row>
    <row r="13" spans="1:8" ht="19.5" customHeight="1">
      <c r="A13" s="31" t="s">
        <v>1137</v>
      </c>
      <c r="B13" s="126">
        <v>169292</v>
      </c>
      <c r="C13" s="73">
        <v>5.9</v>
      </c>
      <c r="D13" s="126">
        <v>11888</v>
      </c>
      <c r="E13" s="126">
        <v>139604</v>
      </c>
      <c r="F13" s="126">
        <v>1320</v>
      </c>
      <c r="G13" s="126">
        <v>15133</v>
      </c>
      <c r="H13" s="126">
        <v>123151</v>
      </c>
    </row>
    <row r="14" spans="1:8" ht="19.5" customHeight="1">
      <c r="A14" s="217" t="s">
        <v>1155</v>
      </c>
      <c r="B14" s="126">
        <v>162672</v>
      </c>
      <c r="C14" s="73">
        <v>5.7</v>
      </c>
      <c r="D14" s="126">
        <v>185</v>
      </c>
      <c r="E14" s="126">
        <v>162487</v>
      </c>
      <c r="F14" s="126">
        <v>150</v>
      </c>
      <c r="G14" s="126">
        <v>16629</v>
      </c>
      <c r="H14" s="126">
        <v>145709</v>
      </c>
    </row>
    <row r="15" spans="1:8" ht="19.5" customHeight="1">
      <c r="A15" s="31" t="s">
        <v>1138</v>
      </c>
      <c r="B15" s="126">
        <v>158518</v>
      </c>
      <c r="C15" s="73">
        <v>5.5</v>
      </c>
      <c r="D15" s="126">
        <v>9329</v>
      </c>
      <c r="E15" s="126">
        <v>134072</v>
      </c>
      <c r="F15" s="126">
        <v>208</v>
      </c>
      <c r="G15" s="126">
        <v>3069</v>
      </c>
      <c r="H15" s="126">
        <v>130796</v>
      </c>
    </row>
    <row r="16" spans="1:8" ht="19.5" customHeight="1">
      <c r="A16" s="31" t="s">
        <v>1139</v>
      </c>
      <c r="B16" s="126">
        <v>150533</v>
      </c>
      <c r="C16" s="73">
        <v>5.2</v>
      </c>
      <c r="D16" s="126">
        <v>3203</v>
      </c>
      <c r="E16" s="126">
        <v>147330</v>
      </c>
      <c r="F16" s="126">
        <v>2308</v>
      </c>
      <c r="G16" s="126">
        <v>5066</v>
      </c>
      <c r="H16" s="126">
        <v>139956</v>
      </c>
    </row>
    <row r="17" spans="1:8" ht="19.5" customHeight="1">
      <c r="A17" s="31" t="s">
        <v>1140</v>
      </c>
      <c r="B17" s="126">
        <v>146749</v>
      </c>
      <c r="C17" s="73">
        <v>5.1</v>
      </c>
      <c r="D17" s="126">
        <v>6465</v>
      </c>
      <c r="E17" s="126">
        <v>126641</v>
      </c>
      <c r="F17" s="126">
        <v>481</v>
      </c>
      <c r="G17" s="126">
        <v>8265</v>
      </c>
      <c r="H17" s="126">
        <v>117895</v>
      </c>
    </row>
    <row r="18" spans="1:8" ht="19.5" customHeight="1">
      <c r="A18" s="31" t="s">
        <v>1141</v>
      </c>
      <c r="B18" s="126">
        <v>141257</v>
      </c>
      <c r="C18" s="73">
        <v>4.9</v>
      </c>
      <c r="D18" s="126">
        <v>14923</v>
      </c>
      <c r="E18" s="126">
        <v>113853</v>
      </c>
      <c r="F18" s="126">
        <v>962</v>
      </c>
      <c r="G18" s="126">
        <v>6168</v>
      </c>
      <c r="H18" s="126">
        <v>106723</v>
      </c>
    </row>
    <row r="19" spans="1:8" ht="19.5" customHeight="1">
      <c r="A19" s="31" t="s">
        <v>1142</v>
      </c>
      <c r="B19" s="126">
        <v>109503</v>
      </c>
      <c r="C19" s="73">
        <v>3.8</v>
      </c>
      <c r="D19" s="126">
        <v>9109</v>
      </c>
      <c r="E19" s="126">
        <v>93016</v>
      </c>
      <c r="F19" s="126">
        <v>2767</v>
      </c>
      <c r="G19" s="126">
        <v>5606</v>
      </c>
      <c r="H19" s="126">
        <v>84644</v>
      </c>
    </row>
    <row r="20" spans="1:8" ht="19.5" customHeight="1">
      <c r="A20" s="31" t="s">
        <v>1143</v>
      </c>
      <c r="B20" s="126">
        <v>102777</v>
      </c>
      <c r="C20" s="73">
        <v>3.6</v>
      </c>
      <c r="D20" s="126">
        <v>4284</v>
      </c>
      <c r="E20" s="126">
        <v>98493</v>
      </c>
      <c r="F20" s="126">
        <v>790</v>
      </c>
      <c r="G20" s="126">
        <v>2731</v>
      </c>
      <c r="H20" s="126">
        <v>94972</v>
      </c>
    </row>
    <row r="21" spans="1:8" ht="19.5" customHeight="1">
      <c r="A21" s="31" t="s">
        <v>1144</v>
      </c>
      <c r="B21" s="126">
        <v>101271</v>
      </c>
      <c r="C21" s="73">
        <v>3.5</v>
      </c>
      <c r="D21" s="126">
        <v>2197</v>
      </c>
      <c r="E21" s="126">
        <v>93228</v>
      </c>
      <c r="F21" s="126">
        <v>91</v>
      </c>
      <c r="G21" s="126">
        <v>1141</v>
      </c>
      <c r="H21" s="126">
        <v>91995</v>
      </c>
    </row>
    <row r="22" spans="1:8" ht="19.5" customHeight="1">
      <c r="A22" s="31" t="s">
        <v>1145</v>
      </c>
      <c r="B22" s="126">
        <v>94903</v>
      </c>
      <c r="C22" s="73">
        <v>3.3</v>
      </c>
      <c r="D22" s="126">
        <v>5792</v>
      </c>
      <c r="E22" s="126">
        <v>82936</v>
      </c>
      <c r="F22" s="126">
        <v>18</v>
      </c>
      <c r="G22" s="126">
        <v>3292</v>
      </c>
      <c r="H22" s="126">
        <v>79625</v>
      </c>
    </row>
    <row r="23" spans="1:8" ht="19.5" customHeight="1">
      <c r="A23" s="31" t="s">
        <v>509</v>
      </c>
      <c r="B23" s="126">
        <v>77955</v>
      </c>
      <c r="C23" s="73">
        <v>2.7</v>
      </c>
      <c r="D23" s="126">
        <v>2383</v>
      </c>
      <c r="E23" s="126">
        <v>75572</v>
      </c>
      <c r="F23" s="126">
        <v>1483</v>
      </c>
      <c r="G23" s="126">
        <v>2126</v>
      </c>
      <c r="H23" s="126">
        <v>71963</v>
      </c>
    </row>
    <row r="24" spans="1:8" ht="19.5" customHeight="1">
      <c r="A24" s="31" t="s">
        <v>1146</v>
      </c>
      <c r="B24" s="126">
        <v>45098</v>
      </c>
      <c r="C24" s="73">
        <v>1.6</v>
      </c>
      <c r="D24" s="126">
        <v>1171</v>
      </c>
      <c r="E24" s="126">
        <v>38371</v>
      </c>
      <c r="F24" s="126">
        <v>85</v>
      </c>
      <c r="G24" s="126">
        <v>1255</v>
      </c>
      <c r="H24" s="126">
        <v>37032</v>
      </c>
    </row>
    <row r="25" spans="1:8" ht="12.75">
      <c r="A25" s="1"/>
      <c r="B25" s="4"/>
      <c r="C25" s="32"/>
      <c r="D25" s="4"/>
      <c r="E25" s="4"/>
      <c r="F25" s="4"/>
      <c r="G25" s="4"/>
      <c r="H25" s="4"/>
    </row>
    <row r="26" spans="1:8" ht="12.75">
      <c r="A26" s="1"/>
      <c r="B26" s="4"/>
      <c r="C26" s="32"/>
      <c r="D26" s="4"/>
      <c r="E26" s="4"/>
      <c r="F26" s="4"/>
      <c r="G26" s="4"/>
      <c r="H26" s="4"/>
    </row>
    <row r="27" spans="1:8" ht="12.75">
      <c r="A27" s="1"/>
      <c r="B27" s="4"/>
      <c r="C27" s="32"/>
      <c r="D27" s="4"/>
      <c r="E27" s="4"/>
      <c r="F27" s="4"/>
      <c r="G27" s="4"/>
      <c r="H27" s="4"/>
    </row>
    <row r="28" spans="1:8" ht="12.75">
      <c r="A28" s="1"/>
      <c r="B28" s="4"/>
      <c r="C28" s="32"/>
      <c r="D28" s="4"/>
      <c r="E28" s="4"/>
      <c r="F28" s="4"/>
      <c r="G28" s="4"/>
      <c r="H28" s="4"/>
    </row>
    <row r="29" spans="1:8" ht="12.75">
      <c r="A29" s="1"/>
      <c r="B29" s="4"/>
      <c r="C29" s="2"/>
      <c r="D29" s="2"/>
      <c r="E29" s="4"/>
      <c r="F29" s="2"/>
      <c r="G29" s="2"/>
      <c r="H29" s="2"/>
    </row>
    <row r="30" spans="1:8" ht="15">
      <c r="A30" s="450" t="s">
        <v>1147</v>
      </c>
      <c r="B30" s="450"/>
      <c r="C30" s="450"/>
      <c r="D30" s="450"/>
      <c r="E30" s="450"/>
      <c r="F30" s="450"/>
      <c r="G30" s="450"/>
      <c r="H30" s="450"/>
    </row>
    <row r="31" spans="1:8" ht="17.25">
      <c r="A31" s="450" t="s">
        <v>789</v>
      </c>
      <c r="B31" s="450"/>
      <c r="C31" s="450"/>
      <c r="D31" s="450"/>
      <c r="E31" s="450"/>
      <c r="F31" s="450"/>
      <c r="G31" s="450"/>
      <c r="H31" s="450"/>
    </row>
    <row r="32" spans="1:8" ht="15" customHeight="1">
      <c r="A32" s="27"/>
      <c r="B32" s="27"/>
      <c r="C32" s="48"/>
      <c r="D32" s="48"/>
      <c r="E32" s="27"/>
      <c r="F32" s="47"/>
      <c r="G32" s="27"/>
      <c r="H32" s="27"/>
    </row>
    <row r="33" spans="1:8" s="23" customFormat="1" ht="15" customHeight="1">
      <c r="A33" s="405" t="s">
        <v>1035</v>
      </c>
      <c r="B33" s="453" t="s">
        <v>1037</v>
      </c>
      <c r="C33" s="454"/>
      <c r="D33" s="457" t="s">
        <v>545</v>
      </c>
      <c r="E33" s="458" t="s">
        <v>210</v>
      </c>
      <c r="F33" s="458"/>
      <c r="G33" s="458"/>
      <c r="H33" s="459"/>
    </row>
    <row r="34" spans="1:8" s="23" customFormat="1" ht="15" customHeight="1">
      <c r="A34" s="451"/>
      <c r="B34" s="455"/>
      <c r="C34" s="456"/>
      <c r="D34" s="456"/>
      <c r="E34" s="456" t="s">
        <v>500</v>
      </c>
      <c r="F34" s="460" t="s">
        <v>507</v>
      </c>
      <c r="G34" s="460"/>
      <c r="H34" s="461"/>
    </row>
    <row r="35" spans="1:8" ht="12.75">
      <c r="A35" s="451"/>
      <c r="B35" s="455" t="s">
        <v>496</v>
      </c>
      <c r="C35" s="456" t="s">
        <v>959</v>
      </c>
      <c r="D35" s="456"/>
      <c r="E35" s="456"/>
      <c r="F35" s="456" t="s">
        <v>211</v>
      </c>
      <c r="G35" s="456" t="s">
        <v>212</v>
      </c>
      <c r="H35" s="462" t="s">
        <v>213</v>
      </c>
    </row>
    <row r="36" spans="1:8" ht="12.75">
      <c r="A36" s="451"/>
      <c r="B36" s="455"/>
      <c r="C36" s="456"/>
      <c r="D36" s="456"/>
      <c r="E36" s="456"/>
      <c r="F36" s="456"/>
      <c r="G36" s="456"/>
      <c r="H36" s="462"/>
    </row>
    <row r="37" spans="1:8" s="23" customFormat="1" ht="15" customHeight="1">
      <c r="A37" s="452"/>
      <c r="B37" s="121" t="s">
        <v>497</v>
      </c>
      <c r="C37" s="122" t="s">
        <v>506</v>
      </c>
      <c r="D37" s="448" t="s">
        <v>497</v>
      </c>
      <c r="E37" s="448"/>
      <c r="F37" s="448"/>
      <c r="G37" s="448"/>
      <c r="H37" s="449"/>
    </row>
    <row r="38" spans="1:8" ht="12.75">
      <c r="A38" s="30"/>
      <c r="B38" s="4"/>
      <c r="C38" s="3"/>
      <c r="D38" s="2"/>
      <c r="E38" s="4"/>
      <c r="F38" s="2"/>
      <c r="G38" s="2"/>
      <c r="H38" s="148"/>
    </row>
    <row r="39" spans="1:8" ht="19.5" customHeight="1">
      <c r="A39" s="217" t="s">
        <v>1155</v>
      </c>
      <c r="B39" s="145">
        <v>164519</v>
      </c>
      <c r="C39" s="146">
        <v>9.3</v>
      </c>
      <c r="D39" s="147">
        <v>1304</v>
      </c>
      <c r="E39" s="147">
        <v>160426</v>
      </c>
      <c r="F39" s="147">
        <v>185</v>
      </c>
      <c r="G39" s="147">
        <v>1825</v>
      </c>
      <c r="H39" s="147">
        <v>158416</v>
      </c>
    </row>
    <row r="40" spans="1:8" ht="19.5" customHeight="1">
      <c r="A40" s="31" t="s">
        <v>1136</v>
      </c>
      <c r="B40" s="145">
        <v>153360</v>
      </c>
      <c r="C40" s="146">
        <v>8.6</v>
      </c>
      <c r="D40" s="147">
        <v>20601</v>
      </c>
      <c r="E40" s="147">
        <v>114332</v>
      </c>
      <c r="F40" s="147">
        <v>971</v>
      </c>
      <c r="G40" s="147">
        <v>1770</v>
      </c>
      <c r="H40" s="147">
        <v>111591</v>
      </c>
    </row>
    <row r="41" spans="1:8" ht="19.5" customHeight="1">
      <c r="A41" s="31" t="s">
        <v>1140</v>
      </c>
      <c r="B41" s="145">
        <v>137347</v>
      </c>
      <c r="C41" s="146">
        <v>7.7</v>
      </c>
      <c r="D41" s="147">
        <v>5942</v>
      </c>
      <c r="E41" s="147">
        <v>115559</v>
      </c>
      <c r="F41" s="147">
        <v>2372</v>
      </c>
      <c r="G41" s="147">
        <v>3932</v>
      </c>
      <c r="H41" s="147">
        <v>109255</v>
      </c>
    </row>
    <row r="42" spans="1:8" ht="19.5" customHeight="1">
      <c r="A42" s="31" t="s">
        <v>527</v>
      </c>
      <c r="B42" s="145">
        <v>115304</v>
      </c>
      <c r="C42" s="146">
        <v>6.5</v>
      </c>
      <c r="D42" s="147">
        <v>784</v>
      </c>
      <c r="E42" s="147">
        <v>106909</v>
      </c>
      <c r="F42" s="147">
        <v>4932</v>
      </c>
      <c r="G42" s="147">
        <v>3809</v>
      </c>
      <c r="H42" s="147">
        <v>98168</v>
      </c>
    </row>
    <row r="43" spans="1:8" ht="19.5" customHeight="1">
      <c r="A43" s="31" t="s">
        <v>1141</v>
      </c>
      <c r="B43" s="145">
        <v>114813</v>
      </c>
      <c r="C43" s="146">
        <v>6.5</v>
      </c>
      <c r="D43" s="147">
        <v>33077</v>
      </c>
      <c r="E43" s="147">
        <v>55567</v>
      </c>
      <c r="F43" s="147">
        <v>1219</v>
      </c>
      <c r="G43" s="147">
        <v>4381</v>
      </c>
      <c r="H43" s="147">
        <v>49967</v>
      </c>
    </row>
    <row r="44" spans="1:8" ht="19.5" customHeight="1">
      <c r="A44" s="31" t="s">
        <v>1138</v>
      </c>
      <c r="B44" s="145">
        <v>109724</v>
      </c>
      <c r="C44" s="146">
        <v>6.2</v>
      </c>
      <c r="D44" s="147">
        <v>7920</v>
      </c>
      <c r="E44" s="147">
        <v>85748</v>
      </c>
      <c r="F44" s="147">
        <v>3464</v>
      </c>
      <c r="G44" s="147">
        <v>16255</v>
      </c>
      <c r="H44" s="147">
        <v>66029</v>
      </c>
    </row>
    <row r="45" spans="1:8" ht="19.5" customHeight="1">
      <c r="A45" s="31" t="s">
        <v>1137</v>
      </c>
      <c r="B45" s="145">
        <v>109651</v>
      </c>
      <c r="C45" s="146">
        <v>6.2</v>
      </c>
      <c r="D45" s="147">
        <v>4609</v>
      </c>
      <c r="E45" s="147">
        <v>86079</v>
      </c>
      <c r="F45" s="147">
        <v>532</v>
      </c>
      <c r="G45" s="147">
        <v>3222</v>
      </c>
      <c r="H45" s="147">
        <v>82326</v>
      </c>
    </row>
    <row r="46" spans="1:8" ht="19.5" customHeight="1">
      <c r="A46" s="31" t="s">
        <v>1145</v>
      </c>
      <c r="B46" s="145">
        <v>103252</v>
      </c>
      <c r="C46" s="146">
        <v>5.8</v>
      </c>
      <c r="D46" s="147">
        <v>6603</v>
      </c>
      <c r="E46" s="147">
        <v>90256</v>
      </c>
      <c r="F46" s="147">
        <v>29</v>
      </c>
      <c r="G46" s="147">
        <v>446</v>
      </c>
      <c r="H46" s="147">
        <v>89781</v>
      </c>
    </row>
    <row r="47" spans="1:8" ht="19.5" customHeight="1">
      <c r="A47" s="31" t="s">
        <v>1135</v>
      </c>
      <c r="B47" s="145">
        <v>86270</v>
      </c>
      <c r="C47" s="146">
        <v>4.9</v>
      </c>
      <c r="D47" s="147">
        <v>13211</v>
      </c>
      <c r="E47" s="147">
        <v>59631</v>
      </c>
      <c r="F47" s="147">
        <v>614</v>
      </c>
      <c r="G47" s="147">
        <v>2153</v>
      </c>
      <c r="H47" s="147">
        <v>56864</v>
      </c>
    </row>
    <row r="48" spans="1:8" ht="19.5" customHeight="1">
      <c r="A48" s="31" t="s">
        <v>1142</v>
      </c>
      <c r="B48" s="145">
        <v>71562</v>
      </c>
      <c r="C48" s="146">
        <v>4</v>
      </c>
      <c r="D48" s="147">
        <v>7504</v>
      </c>
      <c r="E48" s="147">
        <v>54685</v>
      </c>
      <c r="F48" s="126">
        <v>1111</v>
      </c>
      <c r="G48" s="147">
        <v>2845</v>
      </c>
      <c r="H48" s="147">
        <v>50730</v>
      </c>
    </row>
    <row r="49" spans="1:8" ht="19.5" customHeight="1">
      <c r="A49" s="31" t="s">
        <v>509</v>
      </c>
      <c r="B49" s="145">
        <v>67980</v>
      </c>
      <c r="C49" s="146">
        <v>3.8</v>
      </c>
      <c r="D49" s="147" t="s">
        <v>14</v>
      </c>
      <c r="E49" s="147">
        <v>67294</v>
      </c>
      <c r="F49" s="147">
        <v>54465</v>
      </c>
      <c r="G49" s="147">
        <v>2208</v>
      </c>
      <c r="H49" s="147">
        <v>10620</v>
      </c>
    </row>
    <row r="50" spans="1:8" ht="19.5" customHeight="1">
      <c r="A50" s="31" t="s">
        <v>1139</v>
      </c>
      <c r="B50" s="145">
        <v>66631</v>
      </c>
      <c r="C50" s="146">
        <v>3.7</v>
      </c>
      <c r="D50" s="147">
        <v>82</v>
      </c>
      <c r="E50" s="147">
        <v>60914</v>
      </c>
      <c r="F50" s="147">
        <v>543</v>
      </c>
      <c r="G50" s="147">
        <v>1452</v>
      </c>
      <c r="H50" s="147">
        <v>58918</v>
      </c>
    </row>
    <row r="51" spans="1:8" ht="19.5" customHeight="1">
      <c r="A51" s="31" t="s">
        <v>1148</v>
      </c>
      <c r="B51" s="145">
        <v>39797</v>
      </c>
      <c r="C51" s="146">
        <v>2.2</v>
      </c>
      <c r="D51" s="147">
        <v>117</v>
      </c>
      <c r="E51" s="147">
        <v>34393</v>
      </c>
      <c r="F51" s="147">
        <v>20</v>
      </c>
      <c r="G51" s="147">
        <v>1607</v>
      </c>
      <c r="H51" s="147">
        <v>32766</v>
      </c>
    </row>
    <row r="52" spans="1:8" ht="19.5" customHeight="1">
      <c r="A52" s="31" t="s">
        <v>570</v>
      </c>
      <c r="B52" s="145">
        <v>31785</v>
      </c>
      <c r="C52" s="146">
        <v>1.8</v>
      </c>
      <c r="D52" s="126">
        <v>2711</v>
      </c>
      <c r="E52" s="147">
        <v>28540</v>
      </c>
      <c r="F52" s="147">
        <v>108</v>
      </c>
      <c r="G52" s="147">
        <v>1643</v>
      </c>
      <c r="H52" s="147">
        <v>26789</v>
      </c>
    </row>
    <row r="53" spans="1:8" ht="19.5" customHeight="1">
      <c r="A53" s="31" t="s">
        <v>1149</v>
      </c>
      <c r="B53" s="145">
        <v>30797</v>
      </c>
      <c r="C53" s="146">
        <v>1.7</v>
      </c>
      <c r="D53" s="147" t="s">
        <v>14</v>
      </c>
      <c r="E53" s="147">
        <v>28254</v>
      </c>
      <c r="F53" s="147">
        <v>179</v>
      </c>
      <c r="G53" s="147">
        <v>577</v>
      </c>
      <c r="H53" s="147">
        <v>27499</v>
      </c>
    </row>
    <row r="54" spans="1:8" ht="12.75">
      <c r="A54" s="1"/>
      <c r="B54" s="4"/>
      <c r="C54" s="32"/>
      <c r="D54" s="4"/>
      <c r="E54" s="4"/>
      <c r="F54" s="4"/>
      <c r="G54" s="4"/>
      <c r="H54" s="42"/>
    </row>
    <row r="55" spans="1:8" ht="12.75">
      <c r="A55" t="s">
        <v>895</v>
      </c>
      <c r="H55" s="41"/>
    </row>
    <row r="56" spans="1:8" ht="31.5" customHeight="1">
      <c r="A56" s="401" t="s">
        <v>706</v>
      </c>
      <c r="B56" s="401"/>
      <c r="C56" s="401"/>
      <c r="D56" s="401"/>
      <c r="E56" s="401"/>
      <c r="F56" s="401"/>
      <c r="G56" s="401"/>
      <c r="H56" s="401"/>
    </row>
  </sheetData>
  <sheetProtection/>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3937007874015748"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H56"/>
  <sheetViews>
    <sheetView zoomScalePageLayoutView="0" workbookViewId="0" topLeftCell="A33">
      <selection activeCell="I33" sqref="I33"/>
    </sheetView>
  </sheetViews>
  <sheetFormatPr defaultColWidth="11.421875" defaultRowHeight="12.75"/>
  <cols>
    <col min="1" max="1" width="22.421875" style="0" customWidth="1"/>
    <col min="2" max="8" width="12.7109375" style="0" customWidth="1"/>
  </cols>
  <sheetData>
    <row r="1" spans="1:8" ht="15">
      <c r="A1" s="450" t="s">
        <v>1153</v>
      </c>
      <c r="B1" s="450"/>
      <c r="C1" s="450"/>
      <c r="D1" s="450"/>
      <c r="E1" s="450"/>
      <c r="F1" s="450"/>
      <c r="G1" s="450"/>
      <c r="H1" s="450"/>
    </row>
    <row r="2" spans="1:8" ht="17.25">
      <c r="A2" s="450" t="s">
        <v>789</v>
      </c>
      <c r="B2" s="450"/>
      <c r="C2" s="450"/>
      <c r="D2" s="450"/>
      <c r="E2" s="450"/>
      <c r="F2" s="450"/>
      <c r="G2" s="450"/>
      <c r="H2" s="450"/>
    </row>
    <row r="3" spans="1:8" ht="15" customHeight="1">
      <c r="A3" s="27"/>
      <c r="B3" s="27"/>
      <c r="C3" s="48"/>
      <c r="D3" s="48"/>
      <c r="E3" s="27"/>
      <c r="F3" s="47"/>
      <c r="G3" s="27"/>
      <c r="H3" s="27"/>
    </row>
    <row r="4" spans="1:8" s="23" customFormat="1" ht="15" customHeight="1">
      <c r="A4" s="405" t="s">
        <v>508</v>
      </c>
      <c r="B4" s="453" t="s">
        <v>1036</v>
      </c>
      <c r="C4" s="454"/>
      <c r="D4" s="457" t="s">
        <v>545</v>
      </c>
      <c r="E4" s="458" t="s">
        <v>210</v>
      </c>
      <c r="F4" s="458"/>
      <c r="G4" s="458"/>
      <c r="H4" s="459"/>
    </row>
    <row r="5" spans="1:8" s="23" customFormat="1" ht="15" customHeight="1">
      <c r="A5" s="451"/>
      <c r="B5" s="455"/>
      <c r="C5" s="456"/>
      <c r="D5" s="456"/>
      <c r="E5" s="456" t="s">
        <v>500</v>
      </c>
      <c r="F5" s="460" t="s">
        <v>507</v>
      </c>
      <c r="G5" s="460"/>
      <c r="H5" s="461"/>
    </row>
    <row r="6" spans="1:8" ht="12.75">
      <c r="A6" s="451"/>
      <c r="B6" s="455" t="s">
        <v>496</v>
      </c>
      <c r="C6" s="456" t="s">
        <v>959</v>
      </c>
      <c r="D6" s="456"/>
      <c r="E6" s="456"/>
      <c r="F6" s="456" t="s">
        <v>211</v>
      </c>
      <c r="G6" s="456" t="s">
        <v>212</v>
      </c>
      <c r="H6" s="462" t="s">
        <v>213</v>
      </c>
    </row>
    <row r="7" spans="1:8" ht="12.75">
      <c r="A7" s="451"/>
      <c r="B7" s="455"/>
      <c r="C7" s="456"/>
      <c r="D7" s="456"/>
      <c r="E7" s="456"/>
      <c r="F7" s="456"/>
      <c r="G7" s="456"/>
      <c r="H7" s="462"/>
    </row>
    <row r="8" spans="1:8" s="23" customFormat="1" ht="15" customHeight="1">
      <c r="A8" s="452"/>
      <c r="B8" s="121" t="s">
        <v>497</v>
      </c>
      <c r="C8" s="122" t="s">
        <v>506</v>
      </c>
      <c r="D8" s="448" t="s">
        <v>497</v>
      </c>
      <c r="E8" s="448"/>
      <c r="F8" s="448"/>
      <c r="G8" s="448"/>
      <c r="H8" s="449"/>
    </row>
    <row r="9" spans="1:8" ht="12.75">
      <c r="A9" s="30"/>
      <c r="B9" s="4"/>
      <c r="C9" s="3"/>
      <c r="D9" s="2"/>
      <c r="E9" s="4"/>
      <c r="F9" s="2"/>
      <c r="G9" s="2"/>
      <c r="H9" s="2"/>
    </row>
    <row r="10" spans="1:8" ht="19.5" customHeight="1">
      <c r="A10" s="31" t="s">
        <v>527</v>
      </c>
      <c r="B10" s="126">
        <v>550635</v>
      </c>
      <c r="C10" s="73">
        <v>10.4</v>
      </c>
      <c r="D10" s="126">
        <v>24348</v>
      </c>
      <c r="E10" s="126">
        <v>508191</v>
      </c>
      <c r="F10" s="126">
        <v>894</v>
      </c>
      <c r="G10" s="126">
        <v>7856</v>
      </c>
      <c r="H10" s="126">
        <v>499441</v>
      </c>
    </row>
    <row r="11" spans="1:8" ht="19.5" customHeight="1">
      <c r="A11" s="31" t="s">
        <v>1135</v>
      </c>
      <c r="B11" s="126">
        <v>448773</v>
      </c>
      <c r="C11" s="73">
        <v>8.5</v>
      </c>
      <c r="D11" s="126">
        <v>40755</v>
      </c>
      <c r="E11" s="126">
        <v>378734</v>
      </c>
      <c r="F11" s="126">
        <v>562</v>
      </c>
      <c r="G11" s="126">
        <v>28471</v>
      </c>
      <c r="H11" s="126">
        <v>349701</v>
      </c>
    </row>
    <row r="12" spans="1:8" ht="19.5" customHeight="1">
      <c r="A12" s="31" t="s">
        <v>1136</v>
      </c>
      <c r="B12" s="126">
        <v>371510</v>
      </c>
      <c r="C12" s="73">
        <v>7</v>
      </c>
      <c r="D12" s="126">
        <v>39247</v>
      </c>
      <c r="E12" s="126">
        <v>313303</v>
      </c>
      <c r="F12" s="126">
        <v>4881</v>
      </c>
      <c r="G12" s="126">
        <v>48464</v>
      </c>
      <c r="H12" s="126">
        <v>259958</v>
      </c>
    </row>
    <row r="13" spans="1:8" ht="19.5" customHeight="1">
      <c r="A13" s="31" t="s">
        <v>1137</v>
      </c>
      <c r="B13" s="126">
        <v>302935</v>
      </c>
      <c r="C13" s="73">
        <v>5.7</v>
      </c>
      <c r="D13" s="126">
        <v>22754</v>
      </c>
      <c r="E13" s="126">
        <v>245735</v>
      </c>
      <c r="F13" s="126">
        <v>3045</v>
      </c>
      <c r="G13" s="126">
        <v>25470</v>
      </c>
      <c r="H13" s="126">
        <v>217221</v>
      </c>
    </row>
    <row r="14" spans="1:8" ht="19.5" customHeight="1">
      <c r="A14" s="217" t="s">
        <v>1138</v>
      </c>
      <c r="B14" s="126">
        <v>283079</v>
      </c>
      <c r="C14" s="73">
        <v>5.3</v>
      </c>
      <c r="D14" s="126">
        <v>19292</v>
      </c>
      <c r="E14" s="126">
        <v>234533</v>
      </c>
      <c r="F14" s="126">
        <v>421</v>
      </c>
      <c r="G14" s="126">
        <v>4959</v>
      </c>
      <c r="H14" s="126">
        <v>229153</v>
      </c>
    </row>
    <row r="15" spans="1:8" ht="19.5" customHeight="1">
      <c r="A15" s="31" t="s">
        <v>1139</v>
      </c>
      <c r="B15" s="126">
        <v>280028</v>
      </c>
      <c r="C15" s="73">
        <v>5.3</v>
      </c>
      <c r="D15" s="126">
        <v>6309</v>
      </c>
      <c r="E15" s="126">
        <v>273719</v>
      </c>
      <c r="F15" s="126">
        <v>4390</v>
      </c>
      <c r="G15" s="126">
        <v>9348</v>
      </c>
      <c r="H15" s="126">
        <v>259981</v>
      </c>
    </row>
    <row r="16" spans="1:8" ht="19.5" customHeight="1">
      <c r="A16" s="31" t="s">
        <v>1155</v>
      </c>
      <c r="B16" s="126">
        <v>273547</v>
      </c>
      <c r="C16" s="73">
        <v>5.2</v>
      </c>
      <c r="D16" s="126">
        <v>730</v>
      </c>
      <c r="E16" s="126">
        <v>272818</v>
      </c>
      <c r="F16" s="126">
        <v>160</v>
      </c>
      <c r="G16" s="126">
        <v>31050</v>
      </c>
      <c r="H16" s="126">
        <v>241607</v>
      </c>
    </row>
    <row r="17" spans="1:8" ht="19.5" customHeight="1">
      <c r="A17" s="31" t="s">
        <v>1141</v>
      </c>
      <c r="B17" s="126">
        <v>266933</v>
      </c>
      <c r="C17" s="73">
        <v>5</v>
      </c>
      <c r="D17" s="126">
        <v>29412</v>
      </c>
      <c r="E17" s="126">
        <v>213369</v>
      </c>
      <c r="F17" s="126">
        <v>1559</v>
      </c>
      <c r="G17" s="126">
        <v>10111</v>
      </c>
      <c r="H17" s="126">
        <v>201700</v>
      </c>
    </row>
    <row r="18" spans="1:8" ht="19.5" customHeight="1">
      <c r="A18" s="31" t="s">
        <v>1140</v>
      </c>
      <c r="B18" s="126">
        <v>264468</v>
      </c>
      <c r="C18" s="73">
        <v>5</v>
      </c>
      <c r="D18" s="126">
        <v>14929</v>
      </c>
      <c r="E18" s="126">
        <v>223139</v>
      </c>
      <c r="F18" s="126">
        <v>878</v>
      </c>
      <c r="G18" s="126">
        <v>17088</v>
      </c>
      <c r="H18" s="126">
        <v>205173</v>
      </c>
    </row>
    <row r="19" spans="1:8" ht="19.5" customHeight="1">
      <c r="A19" s="31" t="s">
        <v>1142</v>
      </c>
      <c r="B19" s="126">
        <v>219437</v>
      </c>
      <c r="C19" s="73">
        <v>4.1</v>
      </c>
      <c r="D19" s="126">
        <v>19683</v>
      </c>
      <c r="E19" s="126">
        <v>185478</v>
      </c>
      <c r="F19" s="126">
        <v>4922</v>
      </c>
      <c r="G19" s="126">
        <v>11336</v>
      </c>
      <c r="H19" s="126">
        <v>169220</v>
      </c>
    </row>
    <row r="20" spans="1:8" ht="19.5" customHeight="1">
      <c r="A20" s="31" t="s">
        <v>1143</v>
      </c>
      <c r="B20" s="126">
        <v>181812</v>
      </c>
      <c r="C20" s="73">
        <v>3.4</v>
      </c>
      <c r="D20" s="126">
        <v>9301</v>
      </c>
      <c r="E20" s="126">
        <v>172510</v>
      </c>
      <c r="F20" s="126">
        <v>1557</v>
      </c>
      <c r="G20" s="126">
        <v>4936</v>
      </c>
      <c r="H20" s="126">
        <v>166018</v>
      </c>
    </row>
    <row r="21" spans="1:8" ht="19.5" customHeight="1">
      <c r="A21" s="31" t="s">
        <v>1144</v>
      </c>
      <c r="B21" s="126">
        <v>181239</v>
      </c>
      <c r="C21" s="73">
        <v>3.4</v>
      </c>
      <c r="D21" s="126">
        <v>5006</v>
      </c>
      <c r="E21" s="126">
        <v>164922</v>
      </c>
      <c r="F21" s="126">
        <v>186</v>
      </c>
      <c r="G21" s="126">
        <v>2417</v>
      </c>
      <c r="H21" s="126">
        <v>162318</v>
      </c>
    </row>
    <row r="22" spans="1:8" ht="19.5" customHeight="1">
      <c r="A22" s="31" t="s">
        <v>1145</v>
      </c>
      <c r="B22" s="126">
        <v>172776</v>
      </c>
      <c r="C22" s="73">
        <v>3.3</v>
      </c>
      <c r="D22" s="126">
        <v>11130</v>
      </c>
      <c r="E22" s="126">
        <v>149695</v>
      </c>
      <c r="F22" s="126">
        <v>42</v>
      </c>
      <c r="G22" s="126">
        <v>4570</v>
      </c>
      <c r="H22" s="126">
        <v>145083</v>
      </c>
    </row>
    <row r="23" spans="1:8" ht="19.5" customHeight="1">
      <c r="A23" s="31" t="s">
        <v>509</v>
      </c>
      <c r="B23" s="126">
        <v>130496</v>
      </c>
      <c r="C23" s="73">
        <v>2.5</v>
      </c>
      <c r="D23" s="126">
        <v>4072</v>
      </c>
      <c r="E23" s="126">
        <v>126424</v>
      </c>
      <c r="F23" s="126">
        <v>2113</v>
      </c>
      <c r="G23" s="126">
        <v>3557</v>
      </c>
      <c r="H23" s="126">
        <v>120754</v>
      </c>
    </row>
    <row r="24" spans="1:8" ht="19.5" customHeight="1">
      <c r="A24" s="31" t="s">
        <v>1149</v>
      </c>
      <c r="B24" s="126">
        <v>88156</v>
      </c>
      <c r="C24" s="73">
        <v>1.7</v>
      </c>
      <c r="D24" s="126">
        <v>225</v>
      </c>
      <c r="E24" s="126">
        <v>87931</v>
      </c>
      <c r="F24" s="126">
        <v>3</v>
      </c>
      <c r="G24" s="126">
        <v>1458</v>
      </c>
      <c r="H24" s="126">
        <v>86471</v>
      </c>
    </row>
    <row r="25" spans="1:8" ht="12.75">
      <c r="A25" s="1"/>
      <c r="B25" s="4"/>
      <c r="C25" s="32"/>
      <c r="D25" s="4"/>
      <c r="E25" s="4"/>
      <c r="F25" s="4"/>
      <c r="G25" s="4"/>
      <c r="H25" s="4"/>
    </row>
    <row r="26" spans="1:8" ht="12.75">
      <c r="A26" s="1"/>
      <c r="B26" s="4"/>
      <c r="C26" s="32"/>
      <c r="D26" s="4"/>
      <c r="E26" s="4"/>
      <c r="F26" s="4"/>
      <c r="G26" s="4"/>
      <c r="H26" s="4"/>
    </row>
    <row r="27" spans="1:8" ht="12.75">
      <c r="A27" s="1"/>
      <c r="B27" s="4"/>
      <c r="C27" s="32"/>
      <c r="D27" s="4"/>
      <c r="E27" s="4"/>
      <c r="F27" s="4"/>
      <c r="G27" s="4"/>
      <c r="H27" s="4"/>
    </row>
    <row r="28" spans="1:8" ht="12.75">
      <c r="A28" s="1"/>
      <c r="B28" s="4"/>
      <c r="C28" s="32"/>
      <c r="D28" s="4"/>
      <c r="E28" s="4"/>
      <c r="F28" s="4"/>
      <c r="G28" s="4"/>
      <c r="H28" s="4"/>
    </row>
    <row r="29" spans="1:8" ht="12.75">
      <c r="A29" s="1"/>
      <c r="B29" s="4"/>
      <c r="C29" s="2"/>
      <c r="D29" s="2"/>
      <c r="E29" s="4"/>
      <c r="F29" s="2"/>
      <c r="G29" s="2"/>
      <c r="H29" s="2"/>
    </row>
    <row r="30" spans="1:8" ht="15">
      <c r="A30" s="450" t="s">
        <v>1154</v>
      </c>
      <c r="B30" s="450"/>
      <c r="C30" s="450"/>
      <c r="D30" s="450"/>
      <c r="E30" s="450"/>
      <c r="F30" s="450"/>
      <c r="G30" s="450"/>
      <c r="H30" s="450"/>
    </row>
    <row r="31" spans="1:8" ht="17.25">
      <c r="A31" s="450" t="s">
        <v>789</v>
      </c>
      <c r="B31" s="450"/>
      <c r="C31" s="450"/>
      <c r="D31" s="450"/>
      <c r="E31" s="450"/>
      <c r="F31" s="450"/>
      <c r="G31" s="450"/>
      <c r="H31" s="450"/>
    </row>
    <row r="32" spans="1:8" ht="15" customHeight="1">
      <c r="A32" s="27"/>
      <c r="B32" s="27"/>
      <c r="C32" s="48"/>
      <c r="D32" s="48"/>
      <c r="E32" s="27"/>
      <c r="F32" s="47"/>
      <c r="G32" s="27"/>
      <c r="H32" s="27"/>
    </row>
    <row r="33" spans="1:8" s="23" customFormat="1" ht="15" customHeight="1">
      <c r="A33" s="405" t="s">
        <v>1035</v>
      </c>
      <c r="B33" s="453" t="s">
        <v>1038</v>
      </c>
      <c r="C33" s="454"/>
      <c r="D33" s="457" t="s">
        <v>545</v>
      </c>
      <c r="E33" s="458" t="s">
        <v>210</v>
      </c>
      <c r="F33" s="458"/>
      <c r="G33" s="458"/>
      <c r="H33" s="459"/>
    </row>
    <row r="34" spans="1:8" s="23" customFormat="1" ht="15" customHeight="1">
      <c r="A34" s="451"/>
      <c r="B34" s="455"/>
      <c r="C34" s="456"/>
      <c r="D34" s="456"/>
      <c r="E34" s="456" t="s">
        <v>500</v>
      </c>
      <c r="F34" s="460" t="s">
        <v>507</v>
      </c>
      <c r="G34" s="460"/>
      <c r="H34" s="461"/>
    </row>
    <row r="35" spans="1:8" ht="12.75">
      <c r="A35" s="451"/>
      <c r="B35" s="455" t="s">
        <v>496</v>
      </c>
      <c r="C35" s="456" t="s">
        <v>959</v>
      </c>
      <c r="D35" s="456"/>
      <c r="E35" s="456"/>
      <c r="F35" s="456" t="s">
        <v>211</v>
      </c>
      <c r="G35" s="456" t="s">
        <v>212</v>
      </c>
      <c r="H35" s="462" t="s">
        <v>213</v>
      </c>
    </row>
    <row r="36" spans="1:8" ht="12.75">
      <c r="A36" s="451"/>
      <c r="B36" s="455"/>
      <c r="C36" s="456"/>
      <c r="D36" s="456"/>
      <c r="E36" s="456"/>
      <c r="F36" s="456"/>
      <c r="G36" s="456"/>
      <c r="H36" s="462"/>
    </row>
    <row r="37" spans="1:8" s="23" customFormat="1" ht="15" customHeight="1">
      <c r="A37" s="452"/>
      <c r="B37" s="121" t="s">
        <v>497</v>
      </c>
      <c r="C37" s="122" t="s">
        <v>506</v>
      </c>
      <c r="D37" s="448" t="s">
        <v>497</v>
      </c>
      <c r="E37" s="448"/>
      <c r="F37" s="448"/>
      <c r="G37" s="448"/>
      <c r="H37" s="449"/>
    </row>
    <row r="38" spans="1:8" ht="12.75">
      <c r="A38" s="30"/>
      <c r="B38" s="4"/>
      <c r="C38" s="3"/>
      <c r="D38" s="2"/>
      <c r="E38" s="4"/>
      <c r="F38" s="2"/>
      <c r="G38" s="2"/>
      <c r="H38" s="148"/>
    </row>
    <row r="39" spans="1:8" ht="19.5" customHeight="1">
      <c r="A39" s="217" t="s">
        <v>1155</v>
      </c>
      <c r="B39" s="145">
        <v>321788</v>
      </c>
      <c r="C39" s="146">
        <v>9.7</v>
      </c>
      <c r="D39" s="147">
        <v>3880</v>
      </c>
      <c r="E39" s="147">
        <v>312189</v>
      </c>
      <c r="F39" s="147">
        <v>253</v>
      </c>
      <c r="G39" s="147">
        <v>2823</v>
      </c>
      <c r="H39" s="147">
        <v>309113</v>
      </c>
    </row>
    <row r="40" spans="1:8" ht="19.5" customHeight="1">
      <c r="A40" s="31" t="s">
        <v>1136</v>
      </c>
      <c r="B40" s="145">
        <v>288461</v>
      </c>
      <c r="C40" s="146">
        <v>8.7</v>
      </c>
      <c r="D40" s="147">
        <v>49930</v>
      </c>
      <c r="E40" s="147">
        <v>202955</v>
      </c>
      <c r="F40" s="147">
        <v>1860</v>
      </c>
      <c r="G40" s="147">
        <v>4092</v>
      </c>
      <c r="H40" s="147">
        <v>197004</v>
      </c>
    </row>
    <row r="41" spans="1:8" ht="19.5" customHeight="1">
      <c r="A41" s="31" t="s">
        <v>1140</v>
      </c>
      <c r="B41" s="145">
        <v>236482</v>
      </c>
      <c r="C41" s="146">
        <v>7.1</v>
      </c>
      <c r="D41" s="147">
        <v>10333</v>
      </c>
      <c r="E41" s="147">
        <v>195916</v>
      </c>
      <c r="F41" s="147">
        <v>3751</v>
      </c>
      <c r="G41" s="147">
        <v>6823</v>
      </c>
      <c r="H41" s="147">
        <v>185341</v>
      </c>
    </row>
    <row r="42" spans="1:8" ht="19.5" customHeight="1">
      <c r="A42" s="31" t="s">
        <v>1141</v>
      </c>
      <c r="B42" s="145">
        <v>212803</v>
      </c>
      <c r="C42" s="146">
        <v>6.4</v>
      </c>
      <c r="D42" s="147">
        <v>61643</v>
      </c>
      <c r="E42" s="147">
        <v>101036</v>
      </c>
      <c r="F42" s="147">
        <v>2312</v>
      </c>
      <c r="G42" s="147">
        <v>9295</v>
      </c>
      <c r="H42" s="147">
        <v>89429</v>
      </c>
    </row>
    <row r="43" spans="1:8" ht="19.5" customHeight="1">
      <c r="A43" s="31" t="s">
        <v>1137</v>
      </c>
      <c r="B43" s="145">
        <v>209317</v>
      </c>
      <c r="C43" s="146">
        <v>6.3</v>
      </c>
      <c r="D43" s="147">
        <v>12158</v>
      </c>
      <c r="E43" s="147">
        <v>161069</v>
      </c>
      <c r="F43" s="147">
        <v>892</v>
      </c>
      <c r="G43" s="147">
        <v>5285</v>
      </c>
      <c r="H43" s="147">
        <v>154891</v>
      </c>
    </row>
    <row r="44" spans="1:8" ht="19.5" customHeight="1">
      <c r="A44" s="31" t="s">
        <v>527</v>
      </c>
      <c r="B44" s="145">
        <v>201213</v>
      </c>
      <c r="C44" s="146">
        <v>6</v>
      </c>
      <c r="D44" s="147">
        <v>923</v>
      </c>
      <c r="E44" s="147">
        <v>185464</v>
      </c>
      <c r="F44" s="147">
        <v>5264</v>
      </c>
      <c r="G44" s="147">
        <v>6525</v>
      </c>
      <c r="H44" s="147">
        <v>173674</v>
      </c>
    </row>
    <row r="45" spans="1:8" ht="19.5" customHeight="1">
      <c r="A45" s="31" t="s">
        <v>1145</v>
      </c>
      <c r="B45" s="145">
        <v>200122</v>
      </c>
      <c r="C45" s="146">
        <v>6</v>
      </c>
      <c r="D45" s="147">
        <v>15673</v>
      </c>
      <c r="E45" s="147">
        <v>172197</v>
      </c>
      <c r="F45" s="147">
        <v>79</v>
      </c>
      <c r="G45" s="147">
        <v>742</v>
      </c>
      <c r="H45" s="147">
        <v>171376</v>
      </c>
    </row>
    <row r="46" spans="1:8" ht="19.5" customHeight="1">
      <c r="A46" s="31" t="s">
        <v>1138</v>
      </c>
      <c r="B46" s="145">
        <v>194701</v>
      </c>
      <c r="C46" s="146">
        <v>5.9</v>
      </c>
      <c r="D46" s="147">
        <v>12662</v>
      </c>
      <c r="E46" s="147">
        <v>151232</v>
      </c>
      <c r="F46" s="147">
        <v>6088</v>
      </c>
      <c r="G46" s="147">
        <v>25037</v>
      </c>
      <c r="H46" s="147">
        <v>120107</v>
      </c>
    </row>
    <row r="47" spans="1:8" ht="19.5" customHeight="1">
      <c r="A47" s="31" t="s">
        <v>1135</v>
      </c>
      <c r="B47" s="145">
        <v>167395</v>
      </c>
      <c r="C47" s="146">
        <v>5</v>
      </c>
      <c r="D47" s="147">
        <v>31706</v>
      </c>
      <c r="E47" s="147">
        <v>109789</v>
      </c>
      <c r="F47" s="147">
        <v>1055</v>
      </c>
      <c r="G47" s="147">
        <v>4263</v>
      </c>
      <c r="H47" s="147">
        <v>104470</v>
      </c>
    </row>
    <row r="48" spans="1:8" ht="19.5" customHeight="1">
      <c r="A48" s="31" t="s">
        <v>509</v>
      </c>
      <c r="B48" s="145">
        <v>149040</v>
      </c>
      <c r="C48" s="146">
        <v>4.5</v>
      </c>
      <c r="D48" s="147" t="s">
        <v>14</v>
      </c>
      <c r="E48" s="147">
        <v>147835</v>
      </c>
      <c r="F48" s="126">
        <v>126637</v>
      </c>
      <c r="G48" s="147">
        <v>3265</v>
      </c>
      <c r="H48" s="147">
        <v>17933</v>
      </c>
    </row>
    <row r="49" spans="1:8" ht="19.5" customHeight="1">
      <c r="A49" s="31" t="s">
        <v>1142</v>
      </c>
      <c r="B49" s="145">
        <v>141248</v>
      </c>
      <c r="C49" s="146">
        <v>4.2</v>
      </c>
      <c r="D49" s="147">
        <v>15936</v>
      </c>
      <c r="E49" s="147">
        <v>107296</v>
      </c>
      <c r="F49" s="147">
        <v>2559</v>
      </c>
      <c r="G49" s="147">
        <v>6178</v>
      </c>
      <c r="H49" s="147">
        <v>98559</v>
      </c>
    </row>
    <row r="50" spans="1:8" ht="19.5" customHeight="1">
      <c r="A50" s="31" t="s">
        <v>1139</v>
      </c>
      <c r="B50" s="145">
        <v>124288</v>
      </c>
      <c r="C50" s="146">
        <v>3.7</v>
      </c>
      <c r="D50" s="147">
        <v>135</v>
      </c>
      <c r="E50" s="147">
        <v>113782</v>
      </c>
      <c r="F50" s="147">
        <v>948</v>
      </c>
      <c r="G50" s="147">
        <v>2432</v>
      </c>
      <c r="H50" s="147">
        <v>110402</v>
      </c>
    </row>
    <row r="51" spans="1:8" ht="19.5" customHeight="1">
      <c r="A51" s="31" t="s">
        <v>1148</v>
      </c>
      <c r="B51" s="145">
        <v>76194</v>
      </c>
      <c r="C51" s="146">
        <v>2.3</v>
      </c>
      <c r="D51" s="147">
        <v>354</v>
      </c>
      <c r="E51" s="147">
        <v>65723</v>
      </c>
      <c r="F51" s="147">
        <v>53</v>
      </c>
      <c r="G51" s="147">
        <v>2934</v>
      </c>
      <c r="H51" s="147">
        <v>62737</v>
      </c>
    </row>
    <row r="52" spans="1:8" ht="19.5" customHeight="1">
      <c r="A52" s="31" t="s">
        <v>570</v>
      </c>
      <c r="B52" s="145">
        <v>62901</v>
      </c>
      <c r="C52" s="146">
        <v>1.9</v>
      </c>
      <c r="D52" s="126">
        <v>7741</v>
      </c>
      <c r="E52" s="147">
        <v>54386</v>
      </c>
      <c r="F52" s="147">
        <v>347</v>
      </c>
      <c r="G52" s="147">
        <v>3186</v>
      </c>
      <c r="H52" s="147">
        <v>50853</v>
      </c>
    </row>
    <row r="53" spans="1:8" ht="19.5" customHeight="1">
      <c r="A53" s="31" t="s">
        <v>1144</v>
      </c>
      <c r="B53" s="145">
        <v>61866</v>
      </c>
      <c r="C53" s="146">
        <v>1.9</v>
      </c>
      <c r="D53" s="147">
        <v>3406</v>
      </c>
      <c r="E53" s="147">
        <v>44875</v>
      </c>
      <c r="F53" s="147">
        <v>17</v>
      </c>
      <c r="G53" s="147">
        <v>347</v>
      </c>
      <c r="H53" s="147">
        <v>44511</v>
      </c>
    </row>
    <row r="54" spans="1:8" ht="12.75">
      <c r="A54" s="1"/>
      <c r="B54" s="4"/>
      <c r="C54" s="32"/>
      <c r="D54" s="4"/>
      <c r="E54" s="4"/>
      <c r="F54" s="4"/>
      <c r="G54" s="4"/>
      <c r="H54" s="42"/>
    </row>
    <row r="55" spans="1:8" ht="12.75">
      <c r="A55" t="s">
        <v>895</v>
      </c>
      <c r="H55" s="41"/>
    </row>
    <row r="56" spans="1:8" ht="31.5" customHeight="1">
      <c r="A56" s="401" t="s">
        <v>706</v>
      </c>
      <c r="B56" s="401"/>
      <c r="C56" s="401"/>
      <c r="D56" s="401"/>
      <c r="E56" s="401"/>
      <c r="F56" s="401"/>
      <c r="G56" s="401"/>
      <c r="H56" s="401"/>
    </row>
  </sheetData>
  <sheetProtection/>
  <mergeCells count="29">
    <mergeCell ref="A56:H56"/>
    <mergeCell ref="D37:H37"/>
    <mergeCell ref="A30:H30"/>
    <mergeCell ref="A31:H31"/>
    <mergeCell ref="A33:A37"/>
    <mergeCell ref="B33:C34"/>
    <mergeCell ref="D33:D36"/>
    <mergeCell ref="E33:H33"/>
    <mergeCell ref="E34:E36"/>
    <mergeCell ref="F34:H34"/>
    <mergeCell ref="H6:H7"/>
    <mergeCell ref="D8:H8"/>
    <mergeCell ref="F35:F36"/>
    <mergeCell ref="G35:G36"/>
    <mergeCell ref="H35:H36"/>
    <mergeCell ref="B35:B36"/>
    <mergeCell ref="C35:C36"/>
    <mergeCell ref="F6:F7"/>
    <mergeCell ref="G6:G7"/>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7"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
  <dimension ref="A1:H43"/>
  <sheetViews>
    <sheetView workbookViewId="0" topLeftCell="A1">
      <selection activeCell="A2" sqref="A2"/>
    </sheetView>
  </sheetViews>
  <sheetFormatPr defaultColWidth="11.421875" defaultRowHeight="12.75"/>
  <cols>
    <col min="1" max="1" width="28.140625" style="0" customWidth="1"/>
    <col min="2" max="2" width="14.421875" style="0" customWidth="1"/>
    <col min="3" max="3" width="14.57421875" style="0" customWidth="1"/>
    <col min="4" max="4" width="13.57421875" style="0" customWidth="1"/>
    <col min="5" max="5" width="14.57421875" style="0" customWidth="1"/>
    <col min="6" max="6" width="14.8515625" style="0" customWidth="1"/>
    <col min="7" max="7" width="15.28125" style="0" customWidth="1"/>
    <col min="8" max="8" width="12.57421875" style="0" hidden="1" customWidth="1"/>
    <col min="9" max="9" width="3.140625" style="0" customWidth="1"/>
  </cols>
  <sheetData>
    <row r="1" spans="1:8" s="39" customFormat="1" ht="17.25">
      <c r="A1" s="450" t="s">
        <v>73</v>
      </c>
      <c r="B1" s="450"/>
      <c r="C1" s="450"/>
      <c r="D1" s="450"/>
      <c r="E1" s="450"/>
      <c r="F1" s="450"/>
      <c r="G1" s="450"/>
      <c r="H1" s="38"/>
    </row>
    <row r="2" spans="1:8" ht="12.75">
      <c r="A2" s="11"/>
      <c r="B2" s="12"/>
      <c r="C2" s="13"/>
      <c r="D2" s="6"/>
      <c r="E2" s="12"/>
      <c r="F2" s="6"/>
      <c r="G2" s="6"/>
      <c r="H2" s="2"/>
    </row>
    <row r="3" spans="1:8" s="23" customFormat="1" ht="15" customHeight="1">
      <c r="A3" s="405" t="s">
        <v>502</v>
      </c>
      <c r="B3" s="465" t="s">
        <v>1098</v>
      </c>
      <c r="C3" s="466"/>
      <c r="D3" s="466"/>
      <c r="E3" s="458" t="s">
        <v>1157</v>
      </c>
      <c r="F3" s="466"/>
      <c r="G3" s="467"/>
      <c r="H3" s="22"/>
    </row>
    <row r="4" spans="1:8" s="23" customFormat="1" ht="15" customHeight="1">
      <c r="A4" s="451"/>
      <c r="B4" s="123" t="s">
        <v>503</v>
      </c>
      <c r="C4" s="468" t="s">
        <v>504</v>
      </c>
      <c r="D4" s="468"/>
      <c r="E4" s="88" t="s">
        <v>503</v>
      </c>
      <c r="F4" s="468" t="s">
        <v>504</v>
      </c>
      <c r="G4" s="469"/>
      <c r="H4" s="22"/>
    </row>
    <row r="5" spans="1:8" ht="12.75" customHeight="1">
      <c r="A5" s="451"/>
      <c r="B5" s="470" t="s">
        <v>505</v>
      </c>
      <c r="C5" s="463" t="s">
        <v>497</v>
      </c>
      <c r="D5" s="463" t="s">
        <v>1158</v>
      </c>
      <c r="E5" s="463" t="s">
        <v>505</v>
      </c>
      <c r="F5" s="463" t="s">
        <v>497</v>
      </c>
      <c r="G5" s="472" t="s">
        <v>1159</v>
      </c>
      <c r="H5" s="2"/>
    </row>
    <row r="6" spans="1:8" ht="12.75">
      <c r="A6" s="451"/>
      <c r="B6" s="470"/>
      <c r="C6" s="463"/>
      <c r="D6" s="463"/>
      <c r="E6" s="463"/>
      <c r="F6" s="463"/>
      <c r="G6" s="472"/>
      <c r="H6" s="2"/>
    </row>
    <row r="7" spans="1:8" ht="45" customHeight="1">
      <c r="A7" s="452"/>
      <c r="B7" s="471"/>
      <c r="C7" s="464"/>
      <c r="D7" s="464"/>
      <c r="E7" s="464"/>
      <c r="F7" s="464"/>
      <c r="G7" s="473"/>
      <c r="H7" s="2"/>
    </row>
    <row r="8" spans="1:8" ht="12.75">
      <c r="A8" s="30"/>
      <c r="B8" s="4"/>
      <c r="C8" s="3"/>
      <c r="D8" s="2"/>
      <c r="E8" s="4"/>
      <c r="F8" s="2"/>
      <c r="G8" s="2"/>
      <c r="H8" s="2"/>
    </row>
    <row r="9" spans="1:8" ht="15" customHeight="1">
      <c r="A9" s="31" t="s">
        <v>747</v>
      </c>
      <c r="B9" s="126">
        <v>957933</v>
      </c>
      <c r="C9" s="126">
        <v>1903537</v>
      </c>
      <c r="D9" s="149">
        <v>19.8</v>
      </c>
      <c r="E9" s="126">
        <v>1834559</v>
      </c>
      <c r="F9" s="126">
        <v>3571545</v>
      </c>
      <c r="G9" s="149">
        <v>15.4</v>
      </c>
      <c r="H9" s="2"/>
    </row>
    <row r="10" spans="1:8" ht="15" customHeight="1">
      <c r="A10" s="31" t="s">
        <v>748</v>
      </c>
      <c r="B10" s="1" t="s">
        <v>718</v>
      </c>
      <c r="C10" s="1" t="s">
        <v>718</v>
      </c>
      <c r="D10" s="151" t="s">
        <v>718</v>
      </c>
      <c r="E10" s="1" t="s">
        <v>718</v>
      </c>
      <c r="F10" s="1" t="s">
        <v>718</v>
      </c>
      <c r="G10" s="151" t="s">
        <v>718</v>
      </c>
      <c r="H10" s="2"/>
    </row>
    <row r="11" spans="1:8" ht="15" customHeight="1">
      <c r="A11" s="31" t="s">
        <v>749</v>
      </c>
      <c r="B11" s="126">
        <v>593651</v>
      </c>
      <c r="C11" s="126">
        <v>1088142</v>
      </c>
      <c r="D11" s="149">
        <v>24</v>
      </c>
      <c r="E11" s="126">
        <v>1128065</v>
      </c>
      <c r="F11" s="126">
        <v>2044810</v>
      </c>
      <c r="G11" s="149">
        <v>18.4</v>
      </c>
      <c r="H11" s="3"/>
    </row>
    <row r="12" spans="1:8" ht="15" customHeight="1">
      <c r="A12" s="31" t="s">
        <v>750</v>
      </c>
      <c r="B12" s="126">
        <v>46904</v>
      </c>
      <c r="C12" s="126">
        <v>120007</v>
      </c>
      <c r="D12" s="149">
        <v>34.3</v>
      </c>
      <c r="E12" s="126">
        <v>92248</v>
      </c>
      <c r="F12" s="126">
        <v>213369</v>
      </c>
      <c r="G12" s="149">
        <v>10.4</v>
      </c>
      <c r="H12" s="2"/>
    </row>
    <row r="13" spans="1:8" ht="15" customHeight="1">
      <c r="A13" s="31" t="s">
        <v>751</v>
      </c>
      <c r="B13" s="126">
        <v>28376</v>
      </c>
      <c r="C13" s="126">
        <v>128113</v>
      </c>
      <c r="D13" s="149">
        <v>21.3</v>
      </c>
      <c r="E13" s="126">
        <v>47408</v>
      </c>
      <c r="F13" s="126">
        <v>215992</v>
      </c>
      <c r="G13" s="149">
        <v>13.7</v>
      </c>
      <c r="H13" s="2"/>
    </row>
    <row r="14" spans="1:8" ht="15" customHeight="1">
      <c r="A14" s="31" t="s">
        <v>752</v>
      </c>
      <c r="B14" s="126">
        <v>48150</v>
      </c>
      <c r="C14" s="126">
        <v>186130</v>
      </c>
      <c r="D14" s="149">
        <v>31.7</v>
      </c>
      <c r="E14" s="126">
        <v>91845</v>
      </c>
      <c r="F14" s="126">
        <v>347009</v>
      </c>
      <c r="G14" s="149">
        <v>15</v>
      </c>
      <c r="H14" s="2"/>
    </row>
    <row r="15" spans="1:8" ht="15" customHeight="1">
      <c r="A15" s="31" t="s">
        <v>753</v>
      </c>
      <c r="B15" s="126">
        <v>5624</v>
      </c>
      <c r="C15" s="126">
        <v>41730</v>
      </c>
      <c r="D15" s="149">
        <v>42.6</v>
      </c>
      <c r="E15" s="126">
        <v>9306</v>
      </c>
      <c r="F15" s="126">
        <v>76909</v>
      </c>
      <c r="G15" s="149">
        <v>47</v>
      </c>
      <c r="H15" s="2"/>
    </row>
    <row r="16" spans="1:8" ht="15" customHeight="1">
      <c r="A16" s="31" t="s">
        <v>754</v>
      </c>
      <c r="B16" s="126">
        <v>109856</v>
      </c>
      <c r="C16" s="126">
        <v>489591</v>
      </c>
      <c r="D16" s="149">
        <v>71.4</v>
      </c>
      <c r="E16" s="126">
        <v>217576</v>
      </c>
      <c r="F16" s="126">
        <v>868619</v>
      </c>
      <c r="G16" s="149">
        <v>60.8</v>
      </c>
      <c r="H16" s="2"/>
    </row>
    <row r="17" spans="1:8" s="17" customFormat="1" ht="15" customHeight="1">
      <c r="A17" s="46" t="s">
        <v>755</v>
      </c>
      <c r="B17" s="78">
        <v>1196844</v>
      </c>
      <c r="C17" s="78">
        <v>2869107</v>
      </c>
      <c r="D17" s="150">
        <v>28.1</v>
      </c>
      <c r="E17" s="78">
        <v>2292942</v>
      </c>
      <c r="F17" s="78">
        <v>5293444</v>
      </c>
      <c r="G17" s="150">
        <v>21.1</v>
      </c>
      <c r="H17" s="19"/>
    </row>
    <row r="18" spans="1:8" s="17" customFormat="1" ht="15" customHeight="1">
      <c r="A18" s="68"/>
      <c r="B18" s="78"/>
      <c r="C18" s="78"/>
      <c r="D18" s="150"/>
      <c r="E18" s="78"/>
      <c r="F18" s="78"/>
      <c r="G18" s="150"/>
      <c r="H18" s="19"/>
    </row>
    <row r="19" spans="1:8" s="17" customFormat="1" ht="15" customHeight="1">
      <c r="A19" s="68"/>
      <c r="B19" s="78"/>
      <c r="C19" s="78"/>
      <c r="D19" s="150"/>
      <c r="E19" s="78"/>
      <c r="F19" s="78"/>
      <c r="G19" s="150"/>
      <c r="H19" s="19"/>
    </row>
    <row r="20" spans="1:8" s="17" customFormat="1" ht="15" customHeight="1">
      <c r="A20" s="68"/>
      <c r="B20" s="78"/>
      <c r="C20" s="78"/>
      <c r="D20" s="150"/>
      <c r="E20" s="78"/>
      <c r="F20" s="78"/>
      <c r="G20" s="150"/>
      <c r="H20" s="19"/>
    </row>
    <row r="21" spans="1:8" s="39" customFormat="1" ht="17.25">
      <c r="A21" s="450" t="s">
        <v>74</v>
      </c>
      <c r="B21" s="450"/>
      <c r="C21" s="450"/>
      <c r="D21" s="450"/>
      <c r="E21" s="450"/>
      <c r="F21" s="450"/>
      <c r="G21" s="450"/>
      <c r="H21" s="38"/>
    </row>
    <row r="22" spans="1:8" ht="12.75">
      <c r="A22" s="11"/>
      <c r="B22" s="12"/>
      <c r="C22" s="13"/>
      <c r="D22" s="6"/>
      <c r="E22" s="12"/>
      <c r="F22" s="6"/>
      <c r="G22" s="6"/>
      <c r="H22" s="2"/>
    </row>
    <row r="23" spans="1:8" s="23" customFormat="1" ht="15" customHeight="1">
      <c r="A23" s="405" t="s">
        <v>502</v>
      </c>
      <c r="B23" s="465" t="s">
        <v>1098</v>
      </c>
      <c r="C23" s="466"/>
      <c r="D23" s="466"/>
      <c r="E23" s="458" t="s">
        <v>1157</v>
      </c>
      <c r="F23" s="466"/>
      <c r="G23" s="467"/>
      <c r="H23" s="22"/>
    </row>
    <row r="24" spans="1:8" s="23" customFormat="1" ht="15" customHeight="1">
      <c r="A24" s="451"/>
      <c r="B24" s="123" t="s">
        <v>503</v>
      </c>
      <c r="C24" s="468" t="s">
        <v>504</v>
      </c>
      <c r="D24" s="468"/>
      <c r="E24" s="88" t="s">
        <v>503</v>
      </c>
      <c r="F24" s="468" t="s">
        <v>504</v>
      </c>
      <c r="G24" s="469"/>
      <c r="H24" s="22"/>
    </row>
    <row r="25" spans="1:8" ht="12.75" customHeight="1">
      <c r="A25" s="451"/>
      <c r="B25" s="470" t="s">
        <v>505</v>
      </c>
      <c r="C25" s="463" t="s">
        <v>497</v>
      </c>
      <c r="D25" s="463" t="s">
        <v>1158</v>
      </c>
      <c r="E25" s="463" t="s">
        <v>505</v>
      </c>
      <c r="F25" s="463" t="s">
        <v>497</v>
      </c>
      <c r="G25" s="472" t="s">
        <v>1159</v>
      </c>
      <c r="H25" s="2"/>
    </row>
    <row r="26" spans="1:8" ht="12.75">
      <c r="A26" s="451"/>
      <c r="B26" s="470"/>
      <c r="C26" s="463"/>
      <c r="D26" s="463"/>
      <c r="E26" s="463"/>
      <c r="F26" s="463"/>
      <c r="G26" s="472"/>
      <c r="H26" s="2"/>
    </row>
    <row r="27" spans="1:8" ht="45" customHeight="1">
      <c r="A27" s="452"/>
      <c r="B27" s="471"/>
      <c r="C27" s="464"/>
      <c r="D27" s="464"/>
      <c r="E27" s="464"/>
      <c r="F27" s="464"/>
      <c r="G27" s="473"/>
      <c r="H27" s="2"/>
    </row>
    <row r="28" spans="1:8" ht="12.75">
      <c r="A28" s="30"/>
      <c r="B28" s="4"/>
      <c r="C28" s="3"/>
      <c r="D28" s="2"/>
      <c r="E28" s="4"/>
      <c r="F28" s="2"/>
      <c r="G28" s="2"/>
      <c r="H28" s="2"/>
    </row>
    <row r="29" spans="1:8" ht="15" customHeight="1">
      <c r="A29" s="31" t="s">
        <v>747</v>
      </c>
      <c r="B29" s="126">
        <v>727149</v>
      </c>
      <c r="C29" s="126">
        <v>1254569</v>
      </c>
      <c r="D29" s="149">
        <v>19.5</v>
      </c>
      <c r="E29" s="126">
        <v>1356196</v>
      </c>
      <c r="F29" s="126">
        <v>2311662</v>
      </c>
      <c r="G29" s="149">
        <v>17.2</v>
      </c>
      <c r="H29" s="2"/>
    </row>
    <row r="30" spans="1:8" ht="15" customHeight="1">
      <c r="A30" s="31" t="s">
        <v>748</v>
      </c>
      <c r="B30" s="1" t="s">
        <v>718</v>
      </c>
      <c r="C30" s="1" t="s">
        <v>718</v>
      </c>
      <c r="D30" s="151" t="s">
        <v>718</v>
      </c>
      <c r="E30" s="1" t="s">
        <v>718</v>
      </c>
      <c r="F30" s="1" t="s">
        <v>718</v>
      </c>
      <c r="G30" s="151" t="s">
        <v>718</v>
      </c>
      <c r="H30" s="2"/>
    </row>
    <row r="31" spans="1:8" ht="15" customHeight="1">
      <c r="A31" s="31" t="s">
        <v>749</v>
      </c>
      <c r="B31" s="126">
        <v>391498</v>
      </c>
      <c r="C31" s="126">
        <v>767363</v>
      </c>
      <c r="D31" s="149">
        <v>17.4</v>
      </c>
      <c r="E31" s="126">
        <v>744978</v>
      </c>
      <c r="F31" s="126">
        <v>1441354</v>
      </c>
      <c r="G31" s="149">
        <v>16.9</v>
      </c>
      <c r="H31" s="3"/>
    </row>
    <row r="32" spans="1:8" ht="15" customHeight="1">
      <c r="A32" s="31" t="s">
        <v>750</v>
      </c>
      <c r="B32" s="126">
        <v>8400</v>
      </c>
      <c r="C32" s="126">
        <v>37922</v>
      </c>
      <c r="D32" s="149">
        <v>-18.8</v>
      </c>
      <c r="E32" s="126">
        <v>20357</v>
      </c>
      <c r="F32" s="126">
        <v>76114</v>
      </c>
      <c r="G32" s="149">
        <v>-10.9</v>
      </c>
      <c r="H32" s="2"/>
    </row>
    <row r="33" spans="1:8" ht="15" customHeight="1">
      <c r="A33" s="31" t="s">
        <v>751</v>
      </c>
      <c r="B33" s="126">
        <v>221025</v>
      </c>
      <c r="C33" s="126">
        <v>127294</v>
      </c>
      <c r="D33" s="149">
        <v>2.4</v>
      </c>
      <c r="E33" s="126">
        <v>520266</v>
      </c>
      <c r="F33" s="126">
        <v>260112</v>
      </c>
      <c r="G33" s="149">
        <v>-10.8</v>
      </c>
      <c r="H33" s="2"/>
    </row>
    <row r="34" spans="1:8" ht="15" customHeight="1">
      <c r="A34" s="31" t="s">
        <v>752</v>
      </c>
      <c r="B34" s="126">
        <v>8669</v>
      </c>
      <c r="C34" s="126">
        <v>71591</v>
      </c>
      <c r="D34" s="149">
        <v>57.5</v>
      </c>
      <c r="E34" s="126">
        <v>16337</v>
      </c>
      <c r="F34" s="126">
        <v>133245</v>
      </c>
      <c r="G34" s="149">
        <v>30.2</v>
      </c>
      <c r="H34" s="2"/>
    </row>
    <row r="35" spans="1:8" ht="15" customHeight="1">
      <c r="A35" s="31" t="s">
        <v>753</v>
      </c>
      <c r="B35" s="126">
        <v>4224</v>
      </c>
      <c r="C35" s="126">
        <v>20284</v>
      </c>
      <c r="D35" s="149">
        <v>12.7</v>
      </c>
      <c r="E35" s="126">
        <v>8404</v>
      </c>
      <c r="F35" s="126">
        <v>37617</v>
      </c>
      <c r="G35" s="149">
        <v>-15.6</v>
      </c>
      <c r="H35" s="2"/>
    </row>
    <row r="36" spans="1:8" ht="15" customHeight="1">
      <c r="A36" s="31" t="s">
        <v>754</v>
      </c>
      <c r="B36" s="126">
        <v>63854</v>
      </c>
      <c r="C36" s="126">
        <v>266163</v>
      </c>
      <c r="D36" s="149">
        <v>53.5</v>
      </c>
      <c r="E36" s="126">
        <v>119460</v>
      </c>
      <c r="F36" s="126">
        <v>507496</v>
      </c>
      <c r="G36" s="149">
        <v>7.1</v>
      </c>
      <c r="H36" s="2"/>
    </row>
    <row r="37" spans="1:8" s="17" customFormat="1" ht="15" customHeight="1">
      <c r="A37" s="46" t="s">
        <v>755</v>
      </c>
      <c r="B37" s="78">
        <v>1033321</v>
      </c>
      <c r="C37" s="78">
        <v>1777823</v>
      </c>
      <c r="D37" s="150">
        <v>22</v>
      </c>
      <c r="E37" s="78">
        <v>2041020</v>
      </c>
      <c r="F37" s="78">
        <v>3326246</v>
      </c>
      <c r="G37" s="150">
        <v>12</v>
      </c>
      <c r="H37" s="19"/>
    </row>
    <row r="38" spans="1:8" s="17" customFormat="1" ht="15" customHeight="1">
      <c r="A38" s="68"/>
      <c r="B38" s="78"/>
      <c r="C38" s="78"/>
      <c r="D38" s="150"/>
      <c r="E38" s="78"/>
      <c r="F38" s="78"/>
      <c r="G38" s="150"/>
      <c r="H38" s="19"/>
    </row>
    <row r="39" spans="1:8" s="17" customFormat="1" ht="15" customHeight="1">
      <c r="A39" s="68"/>
      <c r="B39" s="78"/>
      <c r="C39" s="78"/>
      <c r="D39" s="150"/>
      <c r="E39" s="78"/>
      <c r="F39" s="78"/>
      <c r="G39" s="150"/>
      <c r="H39" s="19"/>
    </row>
    <row r="40" spans="1:8" ht="12.75">
      <c r="A40" t="s">
        <v>895</v>
      </c>
      <c r="B40" s="4"/>
      <c r="C40" s="4"/>
      <c r="D40" s="28"/>
      <c r="E40" s="4"/>
      <c r="F40" s="4"/>
      <c r="G40" s="28"/>
      <c r="H40" s="3"/>
    </row>
    <row r="41" spans="1:8" ht="31.5" customHeight="1">
      <c r="A41" s="401" t="s">
        <v>706</v>
      </c>
      <c r="B41" s="401"/>
      <c r="C41" s="401"/>
      <c r="D41" s="401"/>
      <c r="E41" s="401"/>
      <c r="F41" s="401"/>
      <c r="G41" s="401"/>
      <c r="H41" s="401"/>
    </row>
    <row r="42" spans="1:8" ht="12.75">
      <c r="A42" s="33"/>
      <c r="B42" s="4"/>
      <c r="C42" s="4"/>
      <c r="D42" s="28"/>
      <c r="E42" s="4"/>
      <c r="F42" s="4"/>
      <c r="G42" s="28"/>
      <c r="H42" s="3"/>
    </row>
    <row r="43" spans="1:8" ht="12.75">
      <c r="A43" s="33"/>
      <c r="B43" s="4"/>
      <c r="C43" s="4"/>
      <c r="D43" s="28"/>
      <c r="E43" s="4"/>
      <c r="F43" s="4"/>
      <c r="G43" s="28"/>
      <c r="H43" s="3"/>
    </row>
  </sheetData>
  <sheetProtection/>
  <mergeCells count="25">
    <mergeCell ref="B25:B27"/>
    <mergeCell ref="C25:C27"/>
    <mergeCell ref="D25:D27"/>
    <mergeCell ref="E25:E27"/>
    <mergeCell ref="F25:F27"/>
    <mergeCell ref="G25:G27"/>
    <mergeCell ref="B23:D23"/>
    <mergeCell ref="E23:G23"/>
    <mergeCell ref="C24:D24"/>
    <mergeCell ref="F4:G4"/>
    <mergeCell ref="B5:B7"/>
    <mergeCell ref="G5:G7"/>
    <mergeCell ref="C5:C7"/>
    <mergeCell ref="D5:D7"/>
    <mergeCell ref="F24:G24"/>
    <mergeCell ref="A41:H41"/>
    <mergeCell ref="E5:E7"/>
    <mergeCell ref="F5:F7"/>
    <mergeCell ref="A1:G1"/>
    <mergeCell ref="A3:A7"/>
    <mergeCell ref="B3:D3"/>
    <mergeCell ref="E3:G3"/>
    <mergeCell ref="C4:D4"/>
    <mergeCell ref="A21:G21"/>
    <mergeCell ref="A23:A27"/>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2" sqref="A2"/>
    </sheetView>
  </sheetViews>
  <sheetFormatPr defaultColWidth="11.421875" defaultRowHeight="12.75"/>
  <cols>
    <col min="1" max="1" width="28.140625" style="354" customWidth="1"/>
    <col min="2" max="2" width="12.7109375" style="354" customWidth="1"/>
    <col min="3" max="7" width="12.28125" style="354" customWidth="1"/>
    <col min="8" max="8" width="13.00390625" style="354" customWidth="1"/>
    <col min="9" max="16384" width="11.421875" style="354" customWidth="1"/>
  </cols>
  <sheetData>
    <row r="1" spans="1:8" ht="21.75" customHeight="1">
      <c r="A1" s="479" t="s">
        <v>1242</v>
      </c>
      <c r="B1" s="479"/>
      <c r="C1" s="479"/>
      <c r="D1" s="479"/>
      <c r="E1" s="479"/>
      <c r="F1" s="479"/>
      <c r="G1" s="479"/>
      <c r="H1" s="479"/>
    </row>
    <row r="2" spans="1:8" ht="12.75">
      <c r="A2" s="355"/>
      <c r="B2" s="356"/>
      <c r="C2" s="357"/>
      <c r="D2" s="358"/>
      <c r="E2" s="356"/>
      <c r="F2" s="357"/>
      <c r="G2" s="358"/>
      <c r="H2" s="358"/>
    </row>
    <row r="3" spans="1:8" s="359" customFormat="1" ht="15" customHeight="1">
      <c r="A3" s="480" t="s">
        <v>1156</v>
      </c>
      <c r="B3" s="483" t="s">
        <v>1039</v>
      </c>
      <c r="C3" s="484"/>
      <c r="D3" s="484" t="s">
        <v>1134</v>
      </c>
      <c r="E3" s="485" t="s">
        <v>210</v>
      </c>
      <c r="F3" s="485"/>
      <c r="G3" s="485"/>
      <c r="H3" s="486"/>
    </row>
    <row r="4" spans="1:8" s="359" customFormat="1" ht="15" customHeight="1">
      <c r="A4" s="481"/>
      <c r="B4" s="474"/>
      <c r="C4" s="475"/>
      <c r="D4" s="475"/>
      <c r="E4" s="475" t="s">
        <v>500</v>
      </c>
      <c r="F4" s="487" t="s">
        <v>507</v>
      </c>
      <c r="G4" s="487"/>
      <c r="H4" s="488"/>
    </row>
    <row r="5" spans="1:8" s="359" customFormat="1" ht="15" customHeight="1">
      <c r="A5" s="481"/>
      <c r="B5" s="474" t="s">
        <v>496</v>
      </c>
      <c r="C5" s="475" t="s">
        <v>959</v>
      </c>
      <c r="D5" s="475"/>
      <c r="E5" s="475"/>
      <c r="F5" s="475" t="s">
        <v>211</v>
      </c>
      <c r="G5" s="475" t="s">
        <v>212</v>
      </c>
      <c r="H5" s="476" t="s">
        <v>213</v>
      </c>
    </row>
    <row r="6" spans="1:8" s="359" customFormat="1" ht="15" customHeight="1">
      <c r="A6" s="481"/>
      <c r="B6" s="474"/>
      <c r="C6" s="475"/>
      <c r="D6" s="475"/>
      <c r="E6" s="475"/>
      <c r="F6" s="475"/>
      <c r="G6" s="475"/>
      <c r="H6" s="476"/>
    </row>
    <row r="7" spans="1:8" s="359" customFormat="1" ht="15" customHeight="1">
      <c r="A7" s="482"/>
      <c r="B7" s="360" t="s">
        <v>497</v>
      </c>
      <c r="C7" s="361" t="s">
        <v>506</v>
      </c>
      <c r="D7" s="477" t="s">
        <v>497</v>
      </c>
      <c r="E7" s="477"/>
      <c r="F7" s="477"/>
      <c r="G7" s="477"/>
      <c r="H7" s="478"/>
    </row>
    <row r="8" spans="1:8" ht="12.75">
      <c r="A8" s="362"/>
      <c r="B8" s="363"/>
      <c r="C8" s="364"/>
      <c r="D8" s="365"/>
      <c r="E8" s="363"/>
      <c r="F8" s="364"/>
      <c r="G8" s="365"/>
      <c r="H8" s="365"/>
    </row>
    <row r="9" spans="1:8" ht="15" customHeight="1">
      <c r="A9" s="366" t="s">
        <v>756</v>
      </c>
      <c r="B9" s="367">
        <v>2151656</v>
      </c>
      <c r="C9" s="368">
        <v>75</v>
      </c>
      <c r="D9" s="367">
        <v>135860</v>
      </c>
      <c r="E9" s="367">
        <v>1875064</v>
      </c>
      <c r="F9" s="367">
        <v>14269</v>
      </c>
      <c r="G9" s="367">
        <v>114402</v>
      </c>
      <c r="H9" s="367">
        <v>1746392</v>
      </c>
    </row>
    <row r="10" spans="1:8" ht="15" customHeight="1">
      <c r="A10" s="366" t="s">
        <v>757</v>
      </c>
      <c r="B10" s="355" t="s">
        <v>718</v>
      </c>
      <c r="C10" s="369" t="s">
        <v>718</v>
      </c>
      <c r="D10" s="370" t="s">
        <v>718</v>
      </c>
      <c r="E10" s="370" t="s">
        <v>718</v>
      </c>
      <c r="F10" s="370" t="s">
        <v>718</v>
      </c>
      <c r="G10" s="370" t="s">
        <v>718</v>
      </c>
      <c r="H10" s="370" t="s">
        <v>718</v>
      </c>
    </row>
    <row r="11" spans="1:8" ht="15" customHeight="1">
      <c r="A11" s="366" t="s">
        <v>758</v>
      </c>
      <c r="B11" s="367">
        <v>1903537</v>
      </c>
      <c r="C11" s="368">
        <v>66.3</v>
      </c>
      <c r="D11" s="367">
        <v>126066</v>
      </c>
      <c r="E11" s="367">
        <v>1636739</v>
      </c>
      <c r="F11" s="367">
        <v>9784</v>
      </c>
      <c r="G11" s="367">
        <v>106821</v>
      </c>
      <c r="H11" s="367">
        <v>1520134</v>
      </c>
    </row>
    <row r="12" spans="1:8" ht="15" customHeight="1">
      <c r="A12" s="366" t="s">
        <v>759</v>
      </c>
      <c r="B12" s="355" t="s">
        <v>718</v>
      </c>
      <c r="C12" s="368" t="s">
        <v>718</v>
      </c>
      <c r="D12" s="370" t="s">
        <v>718</v>
      </c>
      <c r="E12" s="370" t="s">
        <v>718</v>
      </c>
      <c r="F12" s="370" t="s">
        <v>718</v>
      </c>
      <c r="G12" s="370" t="s">
        <v>718</v>
      </c>
      <c r="H12" s="370" t="s">
        <v>718</v>
      </c>
    </row>
    <row r="13" spans="1:8" ht="15" customHeight="1">
      <c r="A13" s="366" t="s">
        <v>760</v>
      </c>
      <c r="B13" s="367">
        <v>1088142</v>
      </c>
      <c r="C13" s="368">
        <v>37.9</v>
      </c>
      <c r="D13" s="367">
        <v>92243</v>
      </c>
      <c r="E13" s="367">
        <v>915269</v>
      </c>
      <c r="F13" s="367">
        <v>8159</v>
      </c>
      <c r="G13" s="367">
        <v>79588</v>
      </c>
      <c r="H13" s="367">
        <v>827522</v>
      </c>
    </row>
    <row r="14" spans="1:8" ht="15" customHeight="1">
      <c r="A14" s="366" t="s">
        <v>761</v>
      </c>
      <c r="B14" s="367">
        <v>36771</v>
      </c>
      <c r="C14" s="368">
        <v>1.3</v>
      </c>
      <c r="D14" s="367">
        <v>2249</v>
      </c>
      <c r="E14" s="367">
        <v>34522</v>
      </c>
      <c r="F14" s="367">
        <v>5513</v>
      </c>
      <c r="G14" s="367">
        <v>1436</v>
      </c>
      <c r="H14" s="367">
        <v>27572</v>
      </c>
    </row>
    <row r="15" spans="1:8" ht="15" customHeight="1">
      <c r="A15" s="366" t="s">
        <v>762</v>
      </c>
      <c r="B15" s="367">
        <v>233987</v>
      </c>
      <c r="C15" s="368">
        <v>8.2</v>
      </c>
      <c r="D15" s="367">
        <v>4431</v>
      </c>
      <c r="E15" s="367">
        <v>229556</v>
      </c>
      <c r="F15" s="367">
        <v>3144</v>
      </c>
      <c r="G15" s="367">
        <v>6499</v>
      </c>
      <c r="H15" s="367">
        <v>219912</v>
      </c>
    </row>
    <row r="16" spans="1:8" ht="15" customHeight="1">
      <c r="A16" s="366" t="s">
        <v>763</v>
      </c>
      <c r="B16" s="367">
        <v>432283</v>
      </c>
      <c r="C16" s="368">
        <v>15.1</v>
      </c>
      <c r="D16" s="367">
        <v>2829</v>
      </c>
      <c r="E16" s="367">
        <v>429454</v>
      </c>
      <c r="F16" s="367">
        <v>2643</v>
      </c>
      <c r="G16" s="367">
        <v>34267</v>
      </c>
      <c r="H16" s="367">
        <v>392544</v>
      </c>
    </row>
    <row r="17" spans="1:8" ht="15" customHeight="1">
      <c r="A17" s="366" t="s">
        <v>764</v>
      </c>
      <c r="B17" s="367">
        <v>14399</v>
      </c>
      <c r="C17" s="368">
        <v>0.5</v>
      </c>
      <c r="D17" s="367">
        <v>1794</v>
      </c>
      <c r="E17" s="367">
        <v>12605</v>
      </c>
      <c r="F17" s="367" t="s">
        <v>14</v>
      </c>
      <c r="G17" s="367">
        <v>302</v>
      </c>
      <c r="H17" s="367">
        <v>12303</v>
      </c>
    </row>
    <row r="18" spans="1:8" ht="15" customHeight="1">
      <c r="A18" s="366" t="s">
        <v>765</v>
      </c>
      <c r="B18" s="367">
        <v>10</v>
      </c>
      <c r="C18" s="368">
        <v>0</v>
      </c>
      <c r="D18" s="367">
        <v>10</v>
      </c>
      <c r="E18" s="367" t="s">
        <v>14</v>
      </c>
      <c r="F18" s="367" t="s">
        <v>14</v>
      </c>
      <c r="G18" s="367" t="s">
        <v>14</v>
      </c>
      <c r="H18" s="367" t="s">
        <v>14</v>
      </c>
    </row>
    <row r="19" spans="1:8" ht="15" customHeight="1">
      <c r="A19" s="371" t="s">
        <v>766</v>
      </c>
      <c r="B19" s="372">
        <v>2869107</v>
      </c>
      <c r="C19" s="373">
        <v>100</v>
      </c>
      <c r="D19" s="372">
        <v>147175</v>
      </c>
      <c r="E19" s="372">
        <v>2581200</v>
      </c>
      <c r="F19" s="372">
        <v>25569</v>
      </c>
      <c r="G19" s="372">
        <v>156907</v>
      </c>
      <c r="H19" s="372">
        <v>2398724</v>
      </c>
    </row>
    <row r="21" spans="2:8" ht="12.75">
      <c r="B21" s="370"/>
      <c r="C21" s="370"/>
      <c r="D21" s="370"/>
      <c r="E21" s="370"/>
      <c r="F21" s="370"/>
      <c r="G21" s="370"/>
      <c r="H21" s="370"/>
    </row>
    <row r="23" spans="2:8" ht="12.75">
      <c r="B23" s="370"/>
      <c r="C23" s="370"/>
      <c r="D23" s="370"/>
      <c r="E23" s="370"/>
      <c r="F23" s="370"/>
      <c r="G23" s="370"/>
      <c r="H23" s="370"/>
    </row>
  </sheetData>
  <sheetProtection/>
  <mergeCells count="13">
    <mergeCell ref="A1:H1"/>
    <mergeCell ref="A3:A7"/>
    <mergeCell ref="B3:C4"/>
    <mergeCell ref="D3:D6"/>
    <mergeCell ref="E3:H3"/>
    <mergeCell ref="E4:E6"/>
    <mergeCell ref="F4:H4"/>
    <mergeCell ref="B5:B6"/>
    <mergeCell ref="C5:C6"/>
    <mergeCell ref="F5:F6"/>
    <mergeCell ref="G5:G6"/>
    <mergeCell ref="H5:H6"/>
    <mergeCell ref="D7:H7"/>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&amp;C&amp;12- 18a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2" sqref="A2"/>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450" t="s">
        <v>1162</v>
      </c>
      <c r="B1" s="450"/>
      <c r="C1" s="450"/>
      <c r="D1" s="450"/>
      <c r="E1" s="450"/>
      <c r="F1" s="450"/>
      <c r="G1" s="450"/>
      <c r="H1" s="450"/>
    </row>
    <row r="2" spans="1:8" ht="12.75">
      <c r="A2" s="1"/>
      <c r="B2" s="12"/>
      <c r="C2" s="6"/>
      <c r="D2" s="13"/>
      <c r="E2" s="12"/>
      <c r="F2" s="6"/>
      <c r="G2" s="13"/>
      <c r="H2" s="13"/>
    </row>
    <row r="3" spans="1:8" s="23" customFormat="1" ht="15" customHeight="1">
      <c r="A3" s="405" t="s">
        <v>1156</v>
      </c>
      <c r="B3" s="453" t="s">
        <v>1040</v>
      </c>
      <c r="C3" s="454"/>
      <c r="D3" s="454" t="s">
        <v>1160</v>
      </c>
      <c r="E3" s="458" t="s">
        <v>210</v>
      </c>
      <c r="F3" s="458"/>
      <c r="G3" s="458"/>
      <c r="H3" s="459"/>
    </row>
    <row r="4" spans="1:8" s="23" customFormat="1" ht="15" customHeight="1">
      <c r="A4" s="451"/>
      <c r="B4" s="455"/>
      <c r="C4" s="456"/>
      <c r="D4" s="456"/>
      <c r="E4" s="456" t="s">
        <v>500</v>
      </c>
      <c r="F4" s="460" t="s">
        <v>507</v>
      </c>
      <c r="G4" s="460"/>
      <c r="H4" s="461"/>
    </row>
    <row r="5" spans="1:8" s="23" customFormat="1" ht="15" customHeight="1">
      <c r="A5" s="451"/>
      <c r="B5" s="455" t="s">
        <v>496</v>
      </c>
      <c r="C5" s="456" t="s">
        <v>959</v>
      </c>
      <c r="D5" s="456"/>
      <c r="E5" s="456"/>
      <c r="F5" s="456" t="s">
        <v>211</v>
      </c>
      <c r="G5" s="456" t="s">
        <v>212</v>
      </c>
      <c r="H5" s="462" t="s">
        <v>213</v>
      </c>
    </row>
    <row r="6" spans="1:8" s="23" customFormat="1" ht="15" customHeight="1">
      <c r="A6" s="451"/>
      <c r="B6" s="455"/>
      <c r="C6" s="456"/>
      <c r="D6" s="456"/>
      <c r="E6" s="456"/>
      <c r="F6" s="456"/>
      <c r="G6" s="456"/>
      <c r="H6" s="462"/>
    </row>
    <row r="7" spans="1:8" s="23" customFormat="1" ht="15" customHeight="1">
      <c r="A7" s="452"/>
      <c r="B7" s="121" t="s">
        <v>497</v>
      </c>
      <c r="C7" s="122" t="s">
        <v>506</v>
      </c>
      <c r="D7" s="448" t="s">
        <v>497</v>
      </c>
      <c r="E7" s="448"/>
      <c r="F7" s="448"/>
      <c r="G7" s="448"/>
      <c r="H7" s="449"/>
    </row>
    <row r="8" spans="1:8" ht="12.75">
      <c r="A8" s="30"/>
      <c r="B8" s="4"/>
      <c r="C8" s="2"/>
      <c r="D8" s="3"/>
      <c r="E8" s="4"/>
      <c r="F8" s="2"/>
      <c r="G8" s="3"/>
      <c r="H8" s="3"/>
    </row>
    <row r="9" spans="1:8" ht="15" customHeight="1">
      <c r="A9" s="31" t="s">
        <v>756</v>
      </c>
      <c r="B9" s="126">
        <v>1419785</v>
      </c>
      <c r="C9" s="73">
        <v>79.9</v>
      </c>
      <c r="D9" s="126">
        <v>120502</v>
      </c>
      <c r="E9" s="126">
        <v>1125549</v>
      </c>
      <c r="F9" s="126">
        <v>70784</v>
      </c>
      <c r="G9" s="126">
        <v>69478</v>
      </c>
      <c r="H9" s="126">
        <v>985287</v>
      </c>
    </row>
    <row r="10" spans="1:8" ht="15" customHeight="1">
      <c r="A10" s="31" t="s">
        <v>757</v>
      </c>
      <c r="B10" s="1" t="s">
        <v>718</v>
      </c>
      <c r="C10" s="1" t="s">
        <v>718</v>
      </c>
      <c r="D10" s="1" t="s">
        <v>718</v>
      </c>
      <c r="E10" s="1" t="s">
        <v>718</v>
      </c>
      <c r="F10" s="1" t="s">
        <v>718</v>
      </c>
      <c r="G10" s="1" t="s">
        <v>718</v>
      </c>
      <c r="H10" s="1" t="s">
        <v>718</v>
      </c>
    </row>
    <row r="11" spans="1:8" ht="15" customHeight="1">
      <c r="A11" s="31" t="s">
        <v>758</v>
      </c>
      <c r="B11" s="126">
        <v>1254569</v>
      </c>
      <c r="C11" s="73">
        <v>70.6</v>
      </c>
      <c r="D11" s="126">
        <v>115289</v>
      </c>
      <c r="E11" s="126">
        <v>974592</v>
      </c>
      <c r="F11" s="126">
        <v>15719</v>
      </c>
      <c r="G11" s="126">
        <v>49137</v>
      </c>
      <c r="H11" s="126">
        <v>909736</v>
      </c>
    </row>
    <row r="12" spans="1:8" ht="15" customHeight="1">
      <c r="A12" s="31" t="s">
        <v>759</v>
      </c>
      <c r="B12" s="1" t="s">
        <v>718</v>
      </c>
      <c r="C12" s="1" t="s">
        <v>718</v>
      </c>
      <c r="D12" s="1" t="s">
        <v>718</v>
      </c>
      <c r="E12" s="1" t="s">
        <v>718</v>
      </c>
      <c r="F12" s="1" t="s">
        <v>718</v>
      </c>
      <c r="G12" s="1" t="s">
        <v>718</v>
      </c>
      <c r="H12" s="1" t="s">
        <v>718</v>
      </c>
    </row>
    <row r="13" spans="1:8" ht="15" customHeight="1">
      <c r="A13" s="31" t="s">
        <v>760</v>
      </c>
      <c r="B13" s="126">
        <v>767363</v>
      </c>
      <c r="C13" s="73">
        <v>43.2</v>
      </c>
      <c r="D13" s="126">
        <v>93291</v>
      </c>
      <c r="E13" s="126">
        <v>567966</v>
      </c>
      <c r="F13" s="126">
        <v>4752</v>
      </c>
      <c r="G13" s="126">
        <v>21679</v>
      </c>
      <c r="H13" s="126">
        <v>541535</v>
      </c>
    </row>
    <row r="14" spans="1:8" ht="15" customHeight="1">
      <c r="A14" s="31" t="s">
        <v>761</v>
      </c>
      <c r="B14" s="126">
        <v>6715</v>
      </c>
      <c r="C14" s="73">
        <v>0.4</v>
      </c>
      <c r="D14" s="126">
        <v>571</v>
      </c>
      <c r="E14" s="126">
        <v>5407</v>
      </c>
      <c r="F14" s="126">
        <v>598</v>
      </c>
      <c r="G14" s="126">
        <v>404</v>
      </c>
      <c r="H14" s="126">
        <v>4405</v>
      </c>
    </row>
    <row r="15" spans="1:8" ht="15" customHeight="1">
      <c r="A15" s="31" t="s">
        <v>762</v>
      </c>
      <c r="B15" s="126">
        <v>79248</v>
      </c>
      <c r="C15" s="73">
        <v>4.5</v>
      </c>
      <c r="D15" s="126">
        <v>4817</v>
      </c>
      <c r="E15" s="126">
        <v>67655</v>
      </c>
      <c r="F15" s="126">
        <v>607</v>
      </c>
      <c r="G15" s="126">
        <v>4363</v>
      </c>
      <c r="H15" s="126">
        <v>62685</v>
      </c>
    </row>
    <row r="16" spans="1:8" ht="15" customHeight="1">
      <c r="A16" s="31" t="s">
        <v>763</v>
      </c>
      <c r="B16" s="126">
        <v>271131</v>
      </c>
      <c r="C16" s="73">
        <v>15.3</v>
      </c>
      <c r="D16" s="126">
        <v>2513</v>
      </c>
      <c r="E16" s="126">
        <v>259051</v>
      </c>
      <c r="F16" s="126">
        <v>3844</v>
      </c>
      <c r="G16" s="126">
        <v>14293</v>
      </c>
      <c r="H16" s="126">
        <v>240914</v>
      </c>
    </row>
    <row r="17" spans="1:8" ht="15" customHeight="1">
      <c r="A17" s="31" t="s">
        <v>764</v>
      </c>
      <c r="B17" s="126">
        <v>937</v>
      </c>
      <c r="C17" s="73">
        <v>0.1</v>
      </c>
      <c r="D17" s="126">
        <v>332</v>
      </c>
      <c r="E17" s="126">
        <v>555</v>
      </c>
      <c r="F17" s="126">
        <v>3</v>
      </c>
      <c r="G17" s="126">
        <v>1</v>
      </c>
      <c r="H17" s="126">
        <v>552</v>
      </c>
    </row>
    <row r="18" spans="1:8" ht="15" customHeight="1">
      <c r="A18" s="31" t="s">
        <v>765</v>
      </c>
      <c r="B18" s="126">
        <v>8</v>
      </c>
      <c r="C18" s="73">
        <v>0</v>
      </c>
      <c r="D18" s="126" t="s">
        <v>14</v>
      </c>
      <c r="E18" s="126">
        <v>8</v>
      </c>
      <c r="F18" s="126" t="s">
        <v>14</v>
      </c>
      <c r="G18" s="126" t="s">
        <v>14</v>
      </c>
      <c r="H18" s="126">
        <v>8</v>
      </c>
    </row>
    <row r="19" spans="1:8" s="17" customFormat="1" ht="15" customHeight="1">
      <c r="A19" s="46" t="s">
        <v>766</v>
      </c>
      <c r="B19" s="78">
        <v>1777823</v>
      </c>
      <c r="C19" s="152">
        <v>100</v>
      </c>
      <c r="D19" s="78">
        <v>128735</v>
      </c>
      <c r="E19" s="78">
        <v>1458227</v>
      </c>
      <c r="F19" s="78">
        <v>75836</v>
      </c>
      <c r="G19" s="78">
        <v>88539</v>
      </c>
      <c r="H19" s="78">
        <v>1293852</v>
      </c>
    </row>
    <row r="22" spans="1:8" ht="17.25">
      <c r="A22" s="450" t="s">
        <v>1163</v>
      </c>
      <c r="B22" s="450"/>
      <c r="C22" s="450"/>
      <c r="D22" s="450"/>
      <c r="E22" s="450"/>
      <c r="F22" s="450"/>
      <c r="G22" s="450"/>
      <c r="H22" s="450"/>
    </row>
    <row r="23" spans="1:8" ht="12.75">
      <c r="A23" s="1"/>
      <c r="B23" s="12"/>
      <c r="C23" s="6"/>
      <c r="D23" s="13"/>
      <c r="E23" s="12"/>
      <c r="F23" s="6"/>
      <c r="G23" s="13"/>
      <c r="H23" s="13"/>
    </row>
    <row r="24" spans="1:8" s="23" customFormat="1" ht="15" customHeight="1">
      <c r="A24" s="405" t="s">
        <v>1156</v>
      </c>
      <c r="B24" s="453" t="s">
        <v>1036</v>
      </c>
      <c r="C24" s="454"/>
      <c r="D24" s="454" t="s">
        <v>1160</v>
      </c>
      <c r="E24" s="458" t="s">
        <v>210</v>
      </c>
      <c r="F24" s="458"/>
      <c r="G24" s="458"/>
      <c r="H24" s="459"/>
    </row>
    <row r="25" spans="1:8" s="23" customFormat="1" ht="15" customHeight="1">
      <c r="A25" s="451"/>
      <c r="B25" s="455"/>
      <c r="C25" s="456"/>
      <c r="D25" s="456"/>
      <c r="E25" s="456" t="s">
        <v>500</v>
      </c>
      <c r="F25" s="460" t="s">
        <v>507</v>
      </c>
      <c r="G25" s="460"/>
      <c r="H25" s="461"/>
    </row>
    <row r="26" spans="1:8" s="23" customFormat="1" ht="15" customHeight="1">
      <c r="A26" s="451"/>
      <c r="B26" s="455" t="s">
        <v>496</v>
      </c>
      <c r="C26" s="456" t="s">
        <v>959</v>
      </c>
      <c r="D26" s="456"/>
      <c r="E26" s="456"/>
      <c r="F26" s="456" t="s">
        <v>211</v>
      </c>
      <c r="G26" s="456" t="s">
        <v>212</v>
      </c>
      <c r="H26" s="462" t="s">
        <v>213</v>
      </c>
    </row>
    <row r="27" spans="1:8" s="23" customFormat="1" ht="15" customHeight="1">
      <c r="A27" s="451"/>
      <c r="B27" s="455"/>
      <c r="C27" s="456"/>
      <c r="D27" s="456"/>
      <c r="E27" s="456"/>
      <c r="F27" s="456"/>
      <c r="G27" s="456"/>
      <c r="H27" s="462"/>
    </row>
    <row r="28" spans="1:8" s="23" customFormat="1" ht="15" customHeight="1">
      <c r="A28" s="452"/>
      <c r="B28" s="121" t="s">
        <v>497</v>
      </c>
      <c r="C28" s="122" t="s">
        <v>506</v>
      </c>
      <c r="D28" s="448" t="s">
        <v>497</v>
      </c>
      <c r="E28" s="448"/>
      <c r="F28" s="448"/>
      <c r="G28" s="448"/>
      <c r="H28" s="449"/>
    </row>
    <row r="29" spans="1:8" ht="12.75">
      <c r="A29" s="30"/>
      <c r="B29" s="4"/>
      <c r="C29" s="2"/>
      <c r="D29" s="3"/>
      <c r="E29" s="4"/>
      <c r="F29" s="2"/>
      <c r="G29" s="3"/>
      <c r="H29" s="3"/>
    </row>
    <row r="30" spans="1:8" ht="15" customHeight="1">
      <c r="A30" s="31" t="s">
        <v>756</v>
      </c>
      <c r="B30" s="126">
        <v>4000906</v>
      </c>
      <c r="C30" s="73">
        <v>75.6</v>
      </c>
      <c r="D30" s="126">
        <v>281564</v>
      </c>
      <c r="E30" s="126">
        <v>3447005</v>
      </c>
      <c r="F30" s="126">
        <v>25786</v>
      </c>
      <c r="G30" s="126">
        <v>204370</v>
      </c>
      <c r="H30" s="126">
        <v>3216848</v>
      </c>
    </row>
    <row r="31" spans="1:8" ht="15" customHeight="1">
      <c r="A31" s="31" t="s">
        <v>757</v>
      </c>
      <c r="B31" s="1" t="s">
        <v>718</v>
      </c>
      <c r="C31" s="1" t="s">
        <v>718</v>
      </c>
      <c r="D31" s="1" t="s">
        <v>718</v>
      </c>
      <c r="E31" s="1" t="s">
        <v>718</v>
      </c>
      <c r="F31" s="1" t="s">
        <v>718</v>
      </c>
      <c r="G31" s="1" t="s">
        <v>718</v>
      </c>
      <c r="H31" s="1" t="s">
        <v>718</v>
      </c>
    </row>
    <row r="32" spans="1:8" ht="15" customHeight="1">
      <c r="A32" s="31" t="s">
        <v>758</v>
      </c>
      <c r="B32" s="126">
        <v>3571545</v>
      </c>
      <c r="C32" s="73">
        <v>67.5</v>
      </c>
      <c r="D32" s="126">
        <v>261670</v>
      </c>
      <c r="E32" s="126">
        <v>3037538</v>
      </c>
      <c r="F32" s="126">
        <v>18326</v>
      </c>
      <c r="G32" s="126">
        <v>191259</v>
      </c>
      <c r="H32" s="126">
        <v>2827953</v>
      </c>
    </row>
    <row r="33" spans="1:8" ht="15" customHeight="1">
      <c r="A33" s="31" t="s">
        <v>757</v>
      </c>
      <c r="B33" s="1" t="s">
        <v>718</v>
      </c>
      <c r="C33" s="1" t="s">
        <v>718</v>
      </c>
      <c r="D33" s="1" t="s">
        <v>718</v>
      </c>
      <c r="E33" s="1" t="s">
        <v>718</v>
      </c>
      <c r="F33" s="1" t="s">
        <v>718</v>
      </c>
      <c r="G33" s="1" t="s">
        <v>718</v>
      </c>
      <c r="H33" s="1" t="s">
        <v>718</v>
      </c>
    </row>
    <row r="34" spans="1:8" ht="15" customHeight="1">
      <c r="A34" s="31" t="s">
        <v>767</v>
      </c>
      <c r="B34" s="126">
        <v>2044810</v>
      </c>
      <c r="C34" s="73">
        <v>38.6</v>
      </c>
      <c r="D34" s="126">
        <v>185949</v>
      </c>
      <c r="E34" s="126">
        <v>1702831</v>
      </c>
      <c r="F34" s="126">
        <v>15163</v>
      </c>
      <c r="G34" s="126">
        <v>141510</v>
      </c>
      <c r="H34" s="126">
        <v>1546158</v>
      </c>
    </row>
    <row r="35" spans="1:8" ht="15" customHeight="1">
      <c r="A35" s="31" t="s">
        <v>761</v>
      </c>
      <c r="B35" s="126">
        <v>67264</v>
      </c>
      <c r="C35" s="73">
        <v>1.3</v>
      </c>
      <c r="D35" s="126">
        <v>5806</v>
      </c>
      <c r="E35" s="126">
        <v>61457</v>
      </c>
      <c r="F35" s="126">
        <v>9258</v>
      </c>
      <c r="G35" s="126">
        <v>2484</v>
      </c>
      <c r="H35" s="126">
        <v>49715</v>
      </c>
    </row>
    <row r="36" spans="1:8" ht="15" customHeight="1">
      <c r="A36" s="31" t="s">
        <v>762</v>
      </c>
      <c r="B36" s="126">
        <v>428688</v>
      </c>
      <c r="C36" s="73">
        <v>8.1</v>
      </c>
      <c r="D36" s="126">
        <v>8405</v>
      </c>
      <c r="E36" s="126">
        <v>420283</v>
      </c>
      <c r="F36" s="126">
        <v>5894</v>
      </c>
      <c r="G36" s="126">
        <v>12136</v>
      </c>
      <c r="H36" s="126">
        <v>402254</v>
      </c>
    </row>
    <row r="37" spans="1:8" ht="15" customHeight="1">
      <c r="A37" s="31" t="s">
        <v>763</v>
      </c>
      <c r="B37" s="126">
        <v>772761</v>
      </c>
      <c r="C37" s="73">
        <v>14.6</v>
      </c>
      <c r="D37" s="126">
        <v>5593</v>
      </c>
      <c r="E37" s="126">
        <v>767168</v>
      </c>
      <c r="F37" s="126">
        <v>4592</v>
      </c>
      <c r="G37" s="126">
        <v>63400</v>
      </c>
      <c r="H37" s="126">
        <v>699176</v>
      </c>
    </row>
    <row r="38" spans="1:8" ht="15" customHeight="1">
      <c r="A38" s="31" t="s">
        <v>764</v>
      </c>
      <c r="B38" s="126">
        <v>23811</v>
      </c>
      <c r="C38" s="73">
        <v>0.4</v>
      </c>
      <c r="D38" s="126">
        <v>2280</v>
      </c>
      <c r="E38" s="126">
        <v>21531</v>
      </c>
      <c r="F38" s="126">
        <v>23</v>
      </c>
      <c r="G38" s="126">
        <v>640</v>
      </c>
      <c r="H38" s="126">
        <v>20869</v>
      </c>
    </row>
    <row r="39" spans="1:8" ht="15" customHeight="1">
      <c r="A39" s="31" t="s">
        <v>765</v>
      </c>
      <c r="B39" s="126">
        <v>15</v>
      </c>
      <c r="C39" s="85">
        <v>0</v>
      </c>
      <c r="D39" s="126">
        <v>15</v>
      </c>
      <c r="E39" s="126" t="s">
        <v>14</v>
      </c>
      <c r="F39" s="126" t="s">
        <v>14</v>
      </c>
      <c r="G39" s="126" t="s">
        <v>14</v>
      </c>
      <c r="H39" s="126" t="s">
        <v>14</v>
      </c>
    </row>
    <row r="40" spans="1:8" s="17" customFormat="1" ht="15" customHeight="1">
      <c r="A40" s="46" t="s">
        <v>766</v>
      </c>
      <c r="B40" s="78">
        <v>5293444</v>
      </c>
      <c r="C40" s="152">
        <v>100</v>
      </c>
      <c r="D40" s="78">
        <v>303663</v>
      </c>
      <c r="E40" s="78">
        <v>4717444</v>
      </c>
      <c r="F40" s="78">
        <v>45553</v>
      </c>
      <c r="G40" s="78">
        <v>283029</v>
      </c>
      <c r="H40" s="78">
        <v>4388862</v>
      </c>
    </row>
    <row r="43" spans="1:8" ht="17.25">
      <c r="A43" s="450" t="s">
        <v>1164</v>
      </c>
      <c r="B43" s="450"/>
      <c r="C43" s="450"/>
      <c r="D43" s="450"/>
      <c r="E43" s="450"/>
      <c r="F43" s="450"/>
      <c r="G43" s="450"/>
      <c r="H43" s="450"/>
    </row>
    <row r="44" spans="1:8" ht="12.75">
      <c r="A44" s="1"/>
      <c r="B44" s="12"/>
      <c r="C44" s="6"/>
      <c r="D44" s="13"/>
      <c r="E44" s="12"/>
      <c r="F44" s="6"/>
      <c r="G44" s="13"/>
      <c r="H44" s="13"/>
    </row>
    <row r="45" spans="1:8" s="23" customFormat="1" ht="15" customHeight="1">
      <c r="A45" s="405" t="s">
        <v>1156</v>
      </c>
      <c r="B45" s="453" t="s">
        <v>1161</v>
      </c>
      <c r="C45" s="454"/>
      <c r="D45" s="454" t="s">
        <v>1160</v>
      </c>
      <c r="E45" s="458" t="s">
        <v>210</v>
      </c>
      <c r="F45" s="458"/>
      <c r="G45" s="458"/>
      <c r="H45" s="459"/>
    </row>
    <row r="46" spans="1:8" s="23" customFormat="1" ht="15" customHeight="1">
      <c r="A46" s="451"/>
      <c r="B46" s="455"/>
      <c r="C46" s="456"/>
      <c r="D46" s="456"/>
      <c r="E46" s="456" t="s">
        <v>500</v>
      </c>
      <c r="F46" s="460" t="s">
        <v>507</v>
      </c>
      <c r="G46" s="460"/>
      <c r="H46" s="461"/>
    </row>
    <row r="47" spans="1:8" s="23" customFormat="1" ht="15" customHeight="1">
      <c r="A47" s="451"/>
      <c r="B47" s="455" t="s">
        <v>496</v>
      </c>
      <c r="C47" s="456" t="s">
        <v>959</v>
      </c>
      <c r="D47" s="456"/>
      <c r="E47" s="456"/>
      <c r="F47" s="456" t="s">
        <v>211</v>
      </c>
      <c r="G47" s="456" t="s">
        <v>212</v>
      </c>
      <c r="H47" s="462" t="s">
        <v>213</v>
      </c>
    </row>
    <row r="48" spans="1:8" s="23" customFormat="1" ht="15" customHeight="1">
      <c r="A48" s="451"/>
      <c r="B48" s="455"/>
      <c r="C48" s="456"/>
      <c r="D48" s="456"/>
      <c r="E48" s="456"/>
      <c r="F48" s="456"/>
      <c r="G48" s="456"/>
      <c r="H48" s="462"/>
    </row>
    <row r="49" spans="1:8" s="23" customFormat="1" ht="15" customHeight="1">
      <c r="A49" s="452"/>
      <c r="B49" s="121" t="s">
        <v>497</v>
      </c>
      <c r="C49" s="122" t="s">
        <v>506</v>
      </c>
      <c r="D49" s="448" t="s">
        <v>497</v>
      </c>
      <c r="E49" s="448"/>
      <c r="F49" s="448"/>
      <c r="G49" s="448"/>
      <c r="H49" s="449"/>
    </row>
    <row r="50" spans="1:8" ht="12.75">
      <c r="A50" s="30"/>
      <c r="B50" s="4"/>
      <c r="C50" s="2"/>
      <c r="D50" s="3"/>
      <c r="E50" s="4"/>
      <c r="F50" s="2"/>
      <c r="G50" s="3"/>
      <c r="H50" s="3"/>
    </row>
    <row r="51" spans="1:8" ht="15" customHeight="1">
      <c r="A51" s="31" t="s">
        <v>756</v>
      </c>
      <c r="B51" s="126">
        <v>2647888</v>
      </c>
      <c r="C51" s="73">
        <v>79.6</v>
      </c>
      <c r="D51" s="126">
        <v>249583</v>
      </c>
      <c r="E51" s="126">
        <v>2069805</v>
      </c>
      <c r="F51" s="126">
        <v>152797</v>
      </c>
      <c r="G51" s="126">
        <v>125526</v>
      </c>
      <c r="H51" s="126">
        <v>1791482</v>
      </c>
    </row>
    <row r="52" spans="1:8" ht="15" customHeight="1">
      <c r="A52" s="31" t="s">
        <v>757</v>
      </c>
      <c r="B52" s="1" t="s">
        <v>718</v>
      </c>
      <c r="C52" s="1" t="s">
        <v>718</v>
      </c>
      <c r="D52" s="1" t="s">
        <v>718</v>
      </c>
      <c r="E52" s="1" t="s">
        <v>718</v>
      </c>
      <c r="F52" s="1" t="s">
        <v>718</v>
      </c>
      <c r="G52" s="1" t="s">
        <v>718</v>
      </c>
      <c r="H52" s="1" t="s">
        <v>718</v>
      </c>
    </row>
    <row r="53" spans="1:8" ht="15" customHeight="1">
      <c r="A53" s="31" t="s">
        <v>758</v>
      </c>
      <c r="B53" s="126">
        <v>2311662</v>
      </c>
      <c r="C53" s="73">
        <v>69.5</v>
      </c>
      <c r="D53" s="126">
        <v>236892</v>
      </c>
      <c r="E53" s="126">
        <v>1758547</v>
      </c>
      <c r="F53" s="126">
        <v>24769</v>
      </c>
      <c r="G53" s="126">
        <v>88348</v>
      </c>
      <c r="H53" s="126">
        <v>1645429</v>
      </c>
    </row>
    <row r="54" spans="1:8" ht="15" customHeight="1">
      <c r="A54" s="31" t="s">
        <v>759</v>
      </c>
      <c r="B54" s="1" t="s">
        <v>718</v>
      </c>
      <c r="C54" s="1" t="s">
        <v>718</v>
      </c>
      <c r="D54" s="1" t="s">
        <v>718</v>
      </c>
      <c r="E54" s="1" t="s">
        <v>718</v>
      </c>
      <c r="F54" s="1" t="s">
        <v>718</v>
      </c>
      <c r="G54" s="1" t="s">
        <v>718</v>
      </c>
      <c r="H54" s="1" t="s">
        <v>718</v>
      </c>
    </row>
    <row r="55" spans="1:8" ht="15" customHeight="1">
      <c r="A55" s="31" t="s">
        <v>760</v>
      </c>
      <c r="B55" s="126">
        <v>1441354</v>
      </c>
      <c r="C55" s="73">
        <v>43.3</v>
      </c>
      <c r="D55" s="126">
        <v>200168</v>
      </c>
      <c r="E55" s="126">
        <v>1037461</v>
      </c>
      <c r="F55" s="126">
        <v>9222</v>
      </c>
      <c r="G55" s="126">
        <v>42534</v>
      </c>
      <c r="H55" s="126">
        <v>985706</v>
      </c>
    </row>
    <row r="56" spans="1:8" ht="15" customHeight="1">
      <c r="A56" s="31" t="s">
        <v>761</v>
      </c>
      <c r="B56" s="126">
        <v>13446</v>
      </c>
      <c r="C56" s="73">
        <v>0.4</v>
      </c>
      <c r="D56" s="126">
        <v>1826</v>
      </c>
      <c r="E56" s="126">
        <v>9961</v>
      </c>
      <c r="F56" s="126">
        <v>721</v>
      </c>
      <c r="G56" s="126">
        <v>507</v>
      </c>
      <c r="H56" s="126">
        <v>8734</v>
      </c>
    </row>
    <row r="57" spans="1:8" ht="15" customHeight="1">
      <c r="A57" s="31" t="s">
        <v>762</v>
      </c>
      <c r="B57" s="126">
        <v>145545</v>
      </c>
      <c r="C57" s="73">
        <v>4.4</v>
      </c>
      <c r="D57" s="126">
        <v>7293</v>
      </c>
      <c r="E57" s="126">
        <v>125539</v>
      </c>
      <c r="F57" s="126">
        <v>1100</v>
      </c>
      <c r="G57" s="126">
        <v>6261</v>
      </c>
      <c r="H57" s="126">
        <v>118178</v>
      </c>
    </row>
    <row r="58" spans="1:8" ht="15" customHeight="1">
      <c r="A58" s="31" t="s">
        <v>763</v>
      </c>
      <c r="B58" s="126">
        <v>518031</v>
      </c>
      <c r="C58" s="73">
        <v>15.6</v>
      </c>
      <c r="D58" s="126">
        <v>6253</v>
      </c>
      <c r="E58" s="126">
        <v>491645</v>
      </c>
      <c r="F58" s="126">
        <v>6079</v>
      </c>
      <c r="G58" s="126">
        <v>24046</v>
      </c>
      <c r="H58" s="126">
        <v>461520</v>
      </c>
    </row>
    <row r="59" spans="1:8" ht="15" customHeight="1">
      <c r="A59" s="31" t="s">
        <v>764</v>
      </c>
      <c r="B59" s="126">
        <v>1322</v>
      </c>
      <c r="C59" s="73">
        <v>0</v>
      </c>
      <c r="D59" s="126">
        <v>333</v>
      </c>
      <c r="E59" s="126">
        <v>849</v>
      </c>
      <c r="F59" s="126">
        <v>6</v>
      </c>
      <c r="G59" s="126">
        <v>1</v>
      </c>
      <c r="H59" s="126">
        <v>843</v>
      </c>
    </row>
    <row r="60" spans="1:8" ht="15" customHeight="1">
      <c r="A60" s="31" t="s">
        <v>765</v>
      </c>
      <c r="B60" s="126">
        <v>14</v>
      </c>
      <c r="C60" s="73">
        <v>0</v>
      </c>
      <c r="D60" s="126" t="s">
        <v>14</v>
      </c>
      <c r="E60" s="126">
        <v>14</v>
      </c>
      <c r="F60" s="126" t="s">
        <v>14</v>
      </c>
      <c r="G60" s="126" t="s">
        <v>14</v>
      </c>
      <c r="H60" s="126">
        <v>14</v>
      </c>
    </row>
    <row r="61" spans="1:8" s="17" customFormat="1" ht="15" customHeight="1">
      <c r="A61" s="46" t="s">
        <v>766</v>
      </c>
      <c r="B61" s="78">
        <v>3326246</v>
      </c>
      <c r="C61" s="152">
        <v>100</v>
      </c>
      <c r="D61" s="78">
        <v>265288</v>
      </c>
      <c r="E61" s="78">
        <v>2697813</v>
      </c>
      <c r="F61" s="78">
        <v>160703</v>
      </c>
      <c r="G61" s="78">
        <v>156340</v>
      </c>
      <c r="H61" s="78">
        <v>2380769</v>
      </c>
    </row>
    <row r="62" spans="1:8" ht="21" customHeight="1">
      <c r="A62" s="450"/>
      <c r="B62" s="450"/>
      <c r="C62" s="450"/>
      <c r="D62" s="450"/>
      <c r="E62" s="450"/>
      <c r="F62" s="450"/>
      <c r="G62" s="450"/>
      <c r="H62" s="450"/>
    </row>
    <row r="63" spans="1:8" ht="12.75">
      <c r="A63" s="1" t="s">
        <v>895</v>
      </c>
      <c r="B63" s="42"/>
      <c r="C63" s="84"/>
      <c r="D63" s="218"/>
      <c r="E63" s="42"/>
      <c r="F63" s="84"/>
      <c r="G63" s="218"/>
      <c r="H63" s="218"/>
    </row>
    <row r="64" spans="1:8" ht="29.25" customHeight="1">
      <c r="A64" s="401" t="s">
        <v>706</v>
      </c>
      <c r="B64" s="401"/>
      <c r="C64" s="401"/>
      <c r="D64" s="401"/>
      <c r="E64" s="401"/>
      <c r="F64" s="401"/>
      <c r="G64" s="401"/>
      <c r="H64" s="401"/>
    </row>
  </sheetData>
  <sheetProtection/>
  <mergeCells count="41">
    <mergeCell ref="A64:H64"/>
    <mergeCell ref="A62:H62"/>
    <mergeCell ref="B47:B48"/>
    <mergeCell ref="C47:C48"/>
    <mergeCell ref="F47:F48"/>
    <mergeCell ref="G47:G48"/>
    <mergeCell ref="H47:H48"/>
    <mergeCell ref="D49:H49"/>
    <mergeCell ref="A43:H43"/>
    <mergeCell ref="A45:A49"/>
    <mergeCell ref="B45:C46"/>
    <mergeCell ref="D45:D48"/>
    <mergeCell ref="E45:H45"/>
    <mergeCell ref="E46:E48"/>
    <mergeCell ref="F46:H46"/>
    <mergeCell ref="B26:B27"/>
    <mergeCell ref="C26:C27"/>
    <mergeCell ref="F26:F27"/>
    <mergeCell ref="G26:G27"/>
    <mergeCell ref="H26:H27"/>
    <mergeCell ref="D28:H28"/>
    <mergeCell ref="G5:G6"/>
    <mergeCell ref="H5:H6"/>
    <mergeCell ref="D7:H7"/>
    <mergeCell ref="A22:H22"/>
    <mergeCell ref="A24:A28"/>
    <mergeCell ref="B24:C25"/>
    <mergeCell ref="D24:D27"/>
    <mergeCell ref="E24:H24"/>
    <mergeCell ref="E25:E27"/>
    <mergeCell ref="F25:H25"/>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84251968503937" bottom="0.5905511811023623" header="0.5118110236220472" footer="0.5118110236220472"/>
  <pageSetup firstPageNumber="19"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1"/>
  <sheetViews>
    <sheetView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8.421875" style="0" customWidth="1"/>
    <col min="4" max="5" width="13.28125" style="0" customWidth="1"/>
    <col min="6" max="6" width="10.28125" style="132" customWidth="1"/>
    <col min="7" max="7" width="0.9921875" style="132" customWidth="1"/>
    <col min="8" max="8" width="12.57421875" style="0" customWidth="1"/>
    <col min="9" max="9" width="12.7109375" style="0" customWidth="1"/>
    <col min="10" max="10" width="11.421875" style="29" customWidth="1"/>
    <col min="11" max="11" width="0.9921875" style="0" customWidth="1"/>
  </cols>
  <sheetData>
    <row r="1" spans="1:11" ht="18" customHeight="1">
      <c r="A1" s="450" t="s">
        <v>75</v>
      </c>
      <c r="B1" s="450"/>
      <c r="C1" s="450"/>
      <c r="D1" s="450"/>
      <c r="E1" s="450"/>
      <c r="F1" s="450"/>
      <c r="G1" s="450"/>
      <c r="H1" s="450"/>
      <c r="I1" s="497"/>
      <c r="J1" s="497"/>
      <c r="K1" s="381"/>
    </row>
    <row r="2" spans="2:10" ht="12.75">
      <c r="B2" s="14"/>
      <c r="C2" s="11"/>
      <c r="D2" s="10"/>
      <c r="E2" s="10"/>
      <c r="F2" s="129"/>
      <c r="G2" s="129"/>
      <c r="H2" s="7"/>
      <c r="I2" s="7"/>
      <c r="J2" s="7"/>
    </row>
    <row r="3" spans="1:11" ht="18" customHeight="1">
      <c r="A3" s="516" t="s">
        <v>964</v>
      </c>
      <c r="B3" s="492" t="s">
        <v>784</v>
      </c>
      <c r="C3" s="493"/>
      <c r="D3" s="494" t="s">
        <v>1098</v>
      </c>
      <c r="E3" s="495"/>
      <c r="F3" s="495"/>
      <c r="G3" s="496"/>
      <c r="H3" s="459" t="s">
        <v>1157</v>
      </c>
      <c r="I3" s="498"/>
      <c r="J3" s="498"/>
      <c r="K3" s="499"/>
    </row>
    <row r="4" spans="1:11" ht="16.5" customHeight="1">
      <c r="A4" s="517"/>
      <c r="B4" s="441"/>
      <c r="C4" s="406"/>
      <c r="D4" s="64" t="s">
        <v>503</v>
      </c>
      <c r="E4" s="469" t="s">
        <v>504</v>
      </c>
      <c r="F4" s="500"/>
      <c r="G4" s="501"/>
      <c r="H4" s="168" t="s">
        <v>503</v>
      </c>
      <c r="I4" s="489" t="s">
        <v>504</v>
      </c>
      <c r="J4" s="490"/>
      <c r="K4" s="381"/>
    </row>
    <row r="5" spans="1:11" ht="15" customHeight="1">
      <c r="A5" s="517"/>
      <c r="B5" s="441"/>
      <c r="C5" s="406"/>
      <c r="D5" s="441" t="s">
        <v>122</v>
      </c>
      <c r="E5" s="512" t="s">
        <v>118</v>
      </c>
      <c r="F5" s="505" t="s">
        <v>1166</v>
      </c>
      <c r="G5" s="506"/>
      <c r="H5" s="502" t="s">
        <v>122</v>
      </c>
      <c r="I5" s="502" t="s">
        <v>118</v>
      </c>
      <c r="J5" s="505" t="s">
        <v>1165</v>
      </c>
      <c r="K5" s="509"/>
    </row>
    <row r="6" spans="1:11" ht="12.75">
      <c r="A6" s="517"/>
      <c r="B6" s="441"/>
      <c r="C6" s="406"/>
      <c r="D6" s="441"/>
      <c r="E6" s="513"/>
      <c r="F6" s="507"/>
      <c r="G6" s="432"/>
      <c r="H6" s="503"/>
      <c r="I6" s="503"/>
      <c r="J6" s="507"/>
      <c r="K6" s="510"/>
    </row>
    <row r="7" spans="1:11" ht="18.75" customHeight="1">
      <c r="A7" s="517"/>
      <c r="B7" s="441"/>
      <c r="C7" s="406"/>
      <c r="D7" s="441"/>
      <c r="E7" s="513"/>
      <c r="F7" s="507"/>
      <c r="G7" s="432"/>
      <c r="H7" s="503"/>
      <c r="I7" s="503"/>
      <c r="J7" s="507"/>
      <c r="K7" s="510"/>
    </row>
    <row r="8" spans="1:11" ht="20.25" customHeight="1">
      <c r="A8" s="518"/>
      <c r="B8" s="491"/>
      <c r="C8" s="407"/>
      <c r="D8" s="491"/>
      <c r="E8" s="514"/>
      <c r="F8" s="508"/>
      <c r="G8" s="434"/>
      <c r="H8" s="504"/>
      <c r="I8" s="504"/>
      <c r="J8" s="508"/>
      <c r="K8" s="511"/>
    </row>
    <row r="9" spans="1:10" ht="12.75">
      <c r="A9" s="120"/>
      <c r="B9" s="43"/>
      <c r="C9" s="30"/>
      <c r="D9" s="10"/>
      <c r="E9" s="10"/>
      <c r="F9" s="129"/>
      <c r="G9" s="129"/>
      <c r="H9" s="10"/>
      <c r="I9" s="10"/>
      <c r="J9" s="10"/>
    </row>
    <row r="10" spans="1:11" s="17" customFormat="1" ht="12.75">
      <c r="A10" s="124" t="s">
        <v>221</v>
      </c>
      <c r="B10" s="46" t="s">
        <v>513</v>
      </c>
      <c r="C10" s="52"/>
      <c r="D10" s="130">
        <v>122377717</v>
      </c>
      <c r="E10" s="130">
        <v>147174932</v>
      </c>
      <c r="F10" s="169">
        <v>14.7</v>
      </c>
      <c r="G10" s="128"/>
      <c r="H10" s="130">
        <v>262213447</v>
      </c>
      <c r="I10" s="130">
        <v>303662905</v>
      </c>
      <c r="J10" s="169">
        <v>15</v>
      </c>
      <c r="K10" s="198"/>
    </row>
    <row r="11" spans="1:11" s="17" customFormat="1" ht="24" customHeight="1">
      <c r="A11" s="170">
        <v>1</v>
      </c>
      <c r="B11" s="68" t="s">
        <v>222</v>
      </c>
      <c r="C11" s="52"/>
      <c r="D11" s="130">
        <v>2159069</v>
      </c>
      <c r="E11" s="130">
        <v>3797408</v>
      </c>
      <c r="F11" s="169">
        <v>-6.4</v>
      </c>
      <c r="G11" s="128"/>
      <c r="H11" s="130">
        <v>3782440</v>
      </c>
      <c r="I11" s="130">
        <v>6675991</v>
      </c>
      <c r="J11" s="169">
        <v>-18.9</v>
      </c>
      <c r="K11" s="198"/>
    </row>
    <row r="12" spans="1:11" ht="24" customHeight="1">
      <c r="A12" s="171">
        <v>101</v>
      </c>
      <c r="B12" s="41"/>
      <c r="C12" s="31" t="s">
        <v>223</v>
      </c>
      <c r="D12" s="133" t="s">
        <v>117</v>
      </c>
      <c r="E12" s="133" t="s">
        <v>117</v>
      </c>
      <c r="F12" s="172" t="s">
        <v>117</v>
      </c>
      <c r="G12" s="127"/>
      <c r="H12" s="133">
        <v>2000</v>
      </c>
      <c r="I12" s="133">
        <v>12500</v>
      </c>
      <c r="J12" s="172" t="s">
        <v>768</v>
      </c>
      <c r="K12" s="199"/>
    </row>
    <row r="13" spans="1:11" ht="12.75">
      <c r="A13" s="171">
        <v>102</v>
      </c>
      <c r="B13" s="41"/>
      <c r="C13" s="31" t="s">
        <v>224</v>
      </c>
      <c r="D13" s="133">
        <v>115777</v>
      </c>
      <c r="E13" s="133">
        <v>290426</v>
      </c>
      <c r="F13" s="172">
        <v>44.6</v>
      </c>
      <c r="G13" s="127"/>
      <c r="H13" s="133">
        <v>192053</v>
      </c>
      <c r="I13" s="133">
        <v>445376</v>
      </c>
      <c r="J13" s="172">
        <v>-29.4</v>
      </c>
      <c r="K13" s="199"/>
    </row>
    <row r="14" spans="1:11" ht="12.75">
      <c r="A14" s="171">
        <v>103</v>
      </c>
      <c r="B14" s="41"/>
      <c r="C14" s="31" t="s">
        <v>225</v>
      </c>
      <c r="D14" s="133">
        <v>1975599</v>
      </c>
      <c r="E14" s="133">
        <v>3326915</v>
      </c>
      <c r="F14" s="172">
        <v>-7.1</v>
      </c>
      <c r="G14" s="127"/>
      <c r="H14" s="133">
        <v>3368207</v>
      </c>
      <c r="I14" s="133">
        <v>5528465</v>
      </c>
      <c r="J14" s="172">
        <v>-19.9</v>
      </c>
      <c r="K14" s="199"/>
    </row>
    <row r="15" spans="1:11" ht="12.75">
      <c r="A15" s="171">
        <v>105</v>
      </c>
      <c r="B15" s="41"/>
      <c r="C15" s="31" t="s">
        <v>226</v>
      </c>
      <c r="D15" s="133">
        <v>67693</v>
      </c>
      <c r="E15" s="133">
        <v>180067</v>
      </c>
      <c r="F15" s="172">
        <v>-31.5</v>
      </c>
      <c r="G15" s="127"/>
      <c r="H15" s="133">
        <v>146433</v>
      </c>
      <c r="I15" s="133">
        <v>402637</v>
      </c>
      <c r="J15" s="172">
        <v>-41.1</v>
      </c>
      <c r="K15" s="199"/>
    </row>
    <row r="16" spans="1:11" ht="12.75">
      <c r="A16" s="171">
        <v>107</v>
      </c>
      <c r="B16" s="41"/>
      <c r="C16" s="31" t="s">
        <v>565</v>
      </c>
      <c r="D16" s="133" t="s">
        <v>117</v>
      </c>
      <c r="E16" s="133" t="s">
        <v>117</v>
      </c>
      <c r="F16" s="172">
        <v>-100</v>
      </c>
      <c r="G16" s="127"/>
      <c r="H16" s="133">
        <v>73747</v>
      </c>
      <c r="I16" s="133">
        <v>287013</v>
      </c>
      <c r="J16" s="172" t="s">
        <v>768</v>
      </c>
      <c r="K16" s="199"/>
    </row>
    <row r="17" spans="1:11" ht="12.75">
      <c r="A17" s="171">
        <v>109</v>
      </c>
      <c r="B17" s="41"/>
      <c r="C17" s="31" t="s">
        <v>227</v>
      </c>
      <c r="D17" s="133" t="s">
        <v>117</v>
      </c>
      <c r="E17" s="133" t="s">
        <v>117</v>
      </c>
      <c r="F17" s="172" t="s">
        <v>117</v>
      </c>
      <c r="G17" s="127"/>
      <c r="H17" s="133" t="s">
        <v>117</v>
      </c>
      <c r="I17" s="133" t="s">
        <v>117</v>
      </c>
      <c r="J17" s="172" t="s">
        <v>117</v>
      </c>
      <c r="K17" s="199"/>
    </row>
    <row r="18" spans="1:11" s="17" customFormat="1" ht="24" customHeight="1">
      <c r="A18" s="170">
        <v>2</v>
      </c>
      <c r="B18" s="68" t="s">
        <v>228</v>
      </c>
      <c r="C18" s="52"/>
      <c r="D18" s="130">
        <v>32341783</v>
      </c>
      <c r="E18" s="130">
        <v>43159761</v>
      </c>
      <c r="F18" s="169">
        <v>16</v>
      </c>
      <c r="G18" s="128"/>
      <c r="H18" s="130">
        <v>65998853</v>
      </c>
      <c r="I18" s="130">
        <v>92121459</v>
      </c>
      <c r="J18" s="169">
        <v>20.2</v>
      </c>
      <c r="K18" s="198"/>
    </row>
    <row r="19" spans="1:11" ht="24" customHeight="1">
      <c r="A19" s="171">
        <v>201</v>
      </c>
      <c r="B19" s="41"/>
      <c r="C19" s="31" t="s">
        <v>564</v>
      </c>
      <c r="D19" s="133">
        <v>18198624</v>
      </c>
      <c r="E19" s="133">
        <v>10366213</v>
      </c>
      <c r="F19" s="172">
        <v>-15.3</v>
      </c>
      <c r="G19" s="127"/>
      <c r="H19" s="133">
        <v>34966755</v>
      </c>
      <c r="I19" s="133">
        <v>19551359</v>
      </c>
      <c r="J19" s="172">
        <v>-12.2</v>
      </c>
      <c r="K19" s="199"/>
    </row>
    <row r="20" spans="1:11" ht="12.75">
      <c r="A20" s="171">
        <v>202</v>
      </c>
      <c r="B20" s="41"/>
      <c r="C20" s="31" t="s">
        <v>229</v>
      </c>
      <c r="D20" s="133">
        <v>2108770</v>
      </c>
      <c r="E20" s="133">
        <v>6909141</v>
      </c>
      <c r="F20" s="172">
        <v>71.3</v>
      </c>
      <c r="G20" s="127"/>
      <c r="H20" s="133">
        <v>6535480</v>
      </c>
      <c r="I20" s="133">
        <v>19824018</v>
      </c>
      <c r="J20" s="172">
        <v>72.2</v>
      </c>
      <c r="K20" s="199"/>
    </row>
    <row r="21" spans="1:11" ht="12.75">
      <c r="A21" s="171">
        <v>203</v>
      </c>
      <c r="B21" s="41"/>
      <c r="C21" s="31" t="s">
        <v>563</v>
      </c>
      <c r="D21" s="133">
        <v>1405125</v>
      </c>
      <c r="E21" s="133">
        <v>2623426</v>
      </c>
      <c r="F21" s="172">
        <v>-16.8</v>
      </c>
      <c r="G21" s="127"/>
      <c r="H21" s="133">
        <v>2934806</v>
      </c>
      <c r="I21" s="133">
        <v>5307781</v>
      </c>
      <c r="J21" s="172">
        <v>0.1</v>
      </c>
      <c r="K21" s="199"/>
    </row>
    <row r="22" spans="1:11" ht="12.75">
      <c r="A22" s="171">
        <v>204</v>
      </c>
      <c r="B22" s="41"/>
      <c r="C22" s="31" t="s">
        <v>231</v>
      </c>
      <c r="D22" s="133">
        <v>9399925</v>
      </c>
      <c r="E22" s="133">
        <v>21564834</v>
      </c>
      <c r="F22" s="172">
        <v>36.2</v>
      </c>
      <c r="G22" s="127"/>
      <c r="H22" s="133">
        <v>19311723</v>
      </c>
      <c r="I22" s="133">
        <v>43661596</v>
      </c>
      <c r="J22" s="172">
        <v>33.5</v>
      </c>
      <c r="K22" s="199"/>
    </row>
    <row r="23" spans="1:11" ht="12.75">
      <c r="A23" s="171">
        <v>206</v>
      </c>
      <c r="B23" s="41"/>
      <c r="C23" s="31" t="s">
        <v>918</v>
      </c>
      <c r="D23" s="133">
        <v>149009</v>
      </c>
      <c r="E23" s="133">
        <v>556347</v>
      </c>
      <c r="F23" s="172">
        <v>-18.2</v>
      </c>
      <c r="G23" s="127"/>
      <c r="H23" s="133">
        <v>404259</v>
      </c>
      <c r="I23" s="133">
        <v>1690029</v>
      </c>
      <c r="J23" s="172">
        <v>-42.2</v>
      </c>
      <c r="K23" s="199"/>
    </row>
    <row r="24" spans="1:11" ht="12.75">
      <c r="A24" s="171">
        <v>208</v>
      </c>
      <c r="B24" s="41"/>
      <c r="C24" s="31" t="s">
        <v>572</v>
      </c>
      <c r="D24" s="133">
        <v>7757</v>
      </c>
      <c r="E24" s="133">
        <v>4281</v>
      </c>
      <c r="F24" s="172">
        <v>-57.8</v>
      </c>
      <c r="G24" s="127"/>
      <c r="H24" s="133">
        <v>15526</v>
      </c>
      <c r="I24" s="133">
        <v>8304</v>
      </c>
      <c r="J24" s="172">
        <v>-68.7</v>
      </c>
      <c r="K24" s="199"/>
    </row>
    <row r="25" spans="1:11" ht="12.75">
      <c r="A25" s="173">
        <v>209</v>
      </c>
      <c r="B25" s="134"/>
      <c r="C25" s="31" t="s">
        <v>573</v>
      </c>
      <c r="D25" s="133">
        <v>1068335</v>
      </c>
      <c r="E25" s="133">
        <v>1134405</v>
      </c>
      <c r="F25" s="172">
        <v>-2.4</v>
      </c>
      <c r="G25" s="127"/>
      <c r="H25" s="133">
        <v>1821999</v>
      </c>
      <c r="I25" s="133">
        <v>2076241</v>
      </c>
      <c r="J25" s="172">
        <v>21.7</v>
      </c>
      <c r="K25" s="199"/>
    </row>
    <row r="26" spans="1:11" ht="12.75">
      <c r="A26" s="173">
        <v>211</v>
      </c>
      <c r="B26" s="134"/>
      <c r="C26" s="31" t="s">
        <v>562</v>
      </c>
      <c r="D26" s="133" t="s">
        <v>117</v>
      </c>
      <c r="E26" s="133" t="s">
        <v>117</v>
      </c>
      <c r="F26" s="172" t="s">
        <v>117</v>
      </c>
      <c r="G26" s="127"/>
      <c r="H26" s="133" t="s">
        <v>117</v>
      </c>
      <c r="I26" s="133" t="s">
        <v>117</v>
      </c>
      <c r="J26" s="172" t="s">
        <v>117</v>
      </c>
      <c r="K26" s="199"/>
    </row>
    <row r="27" spans="1:11" ht="12.75">
      <c r="A27" s="173">
        <v>219</v>
      </c>
      <c r="B27" s="134"/>
      <c r="C27" s="31" t="s">
        <v>232</v>
      </c>
      <c r="D27" s="133">
        <v>4238</v>
      </c>
      <c r="E27" s="133">
        <v>1114</v>
      </c>
      <c r="F27" s="172">
        <v>-98.8</v>
      </c>
      <c r="G27" s="127"/>
      <c r="H27" s="133">
        <v>8305</v>
      </c>
      <c r="I27" s="133">
        <v>2131</v>
      </c>
      <c r="J27" s="172">
        <v>-98.9</v>
      </c>
      <c r="K27" s="199"/>
    </row>
    <row r="28" spans="1:11" s="17" customFormat="1" ht="24" customHeight="1">
      <c r="A28" s="165">
        <v>3</v>
      </c>
      <c r="B28" s="135" t="s">
        <v>233</v>
      </c>
      <c r="C28" s="52"/>
      <c r="D28" s="130">
        <v>81046158</v>
      </c>
      <c r="E28" s="130">
        <v>90347567</v>
      </c>
      <c r="F28" s="169">
        <v>13.7</v>
      </c>
      <c r="G28" s="128"/>
      <c r="H28" s="130">
        <v>176183388</v>
      </c>
      <c r="I28" s="130">
        <v>184181224</v>
      </c>
      <c r="J28" s="169">
        <v>10.6</v>
      </c>
      <c r="K28" s="198"/>
    </row>
    <row r="29" spans="1:11" ht="24" customHeight="1">
      <c r="A29" s="173">
        <v>301</v>
      </c>
      <c r="B29" s="134"/>
      <c r="C29" s="31" t="s">
        <v>234</v>
      </c>
      <c r="D29" s="133">
        <v>30607758</v>
      </c>
      <c r="E29" s="133">
        <v>5353696</v>
      </c>
      <c r="F29" s="172">
        <v>-1.8</v>
      </c>
      <c r="G29" s="127"/>
      <c r="H29" s="133">
        <v>72402638</v>
      </c>
      <c r="I29" s="133">
        <v>12418482</v>
      </c>
      <c r="J29" s="172">
        <v>-5.5</v>
      </c>
      <c r="K29" s="199"/>
    </row>
    <row r="30" spans="1:11" ht="12.75">
      <c r="A30" s="173">
        <v>302</v>
      </c>
      <c r="B30" s="134"/>
      <c r="C30" s="31" t="s">
        <v>235</v>
      </c>
      <c r="D30" s="133">
        <v>326000</v>
      </c>
      <c r="E30" s="133">
        <v>35150</v>
      </c>
      <c r="F30" s="172">
        <v>63.9</v>
      </c>
      <c r="G30" s="127"/>
      <c r="H30" s="133">
        <v>451960</v>
      </c>
      <c r="I30" s="133">
        <v>46384</v>
      </c>
      <c r="J30" s="172">
        <v>-64.6</v>
      </c>
      <c r="K30" s="199"/>
    </row>
    <row r="31" spans="1:11" ht="12.75">
      <c r="A31" s="173">
        <v>303</v>
      </c>
      <c r="B31" s="134"/>
      <c r="C31" s="31" t="s">
        <v>236</v>
      </c>
      <c r="D31" s="133">
        <v>1328010</v>
      </c>
      <c r="E31" s="133">
        <v>136609</v>
      </c>
      <c r="F31" s="172">
        <v>-82.1</v>
      </c>
      <c r="G31" s="127"/>
      <c r="H31" s="133">
        <v>4366709</v>
      </c>
      <c r="I31" s="133">
        <v>536449</v>
      </c>
      <c r="J31" s="172">
        <v>-53.2</v>
      </c>
      <c r="K31" s="199"/>
    </row>
    <row r="32" spans="1:11" ht="12.75">
      <c r="A32" s="173">
        <v>304</v>
      </c>
      <c r="B32" s="134"/>
      <c r="C32" s="31" t="s">
        <v>237</v>
      </c>
      <c r="D32" s="133">
        <v>25060</v>
      </c>
      <c r="E32" s="133">
        <v>4500</v>
      </c>
      <c r="F32" s="172" t="s">
        <v>768</v>
      </c>
      <c r="G32" s="127"/>
      <c r="H32" s="133">
        <v>119020</v>
      </c>
      <c r="I32" s="133">
        <v>12303</v>
      </c>
      <c r="J32" s="172" t="s">
        <v>768</v>
      </c>
      <c r="K32" s="199"/>
    </row>
    <row r="33" spans="1:11" ht="12.75">
      <c r="A33" s="173">
        <v>305</v>
      </c>
      <c r="B33" s="134"/>
      <c r="C33" s="31" t="s">
        <v>238</v>
      </c>
      <c r="D33" s="133">
        <v>1831510</v>
      </c>
      <c r="E33" s="133">
        <v>231200</v>
      </c>
      <c r="F33" s="172" t="s">
        <v>768</v>
      </c>
      <c r="G33" s="127"/>
      <c r="H33" s="133">
        <v>1887450</v>
      </c>
      <c r="I33" s="133">
        <v>240613</v>
      </c>
      <c r="J33" s="172" t="s">
        <v>768</v>
      </c>
      <c r="K33" s="199"/>
    </row>
    <row r="34" spans="1:11" ht="12.75">
      <c r="A34" s="173">
        <v>308</v>
      </c>
      <c r="B34" s="134"/>
      <c r="C34" s="31" t="s">
        <v>919</v>
      </c>
      <c r="D34" s="133">
        <v>608519</v>
      </c>
      <c r="E34" s="133">
        <v>77132</v>
      </c>
      <c r="F34" s="172">
        <v>-67.3</v>
      </c>
      <c r="G34" s="127"/>
      <c r="H34" s="133">
        <v>1350514</v>
      </c>
      <c r="I34" s="133">
        <v>173926</v>
      </c>
      <c r="J34" s="172">
        <v>-26.2</v>
      </c>
      <c r="K34" s="199"/>
    </row>
    <row r="35" spans="1:11" ht="12.75">
      <c r="A35" s="173">
        <v>309</v>
      </c>
      <c r="B35" s="134"/>
      <c r="C35" s="31" t="s">
        <v>239</v>
      </c>
      <c r="D35" s="133" t="s">
        <v>117</v>
      </c>
      <c r="E35" s="133" t="s">
        <v>117</v>
      </c>
      <c r="F35" s="172" t="s">
        <v>117</v>
      </c>
      <c r="G35" s="127"/>
      <c r="H35" s="133" t="s">
        <v>117</v>
      </c>
      <c r="I35" s="133" t="s">
        <v>117</v>
      </c>
      <c r="J35" s="172">
        <v>-100</v>
      </c>
      <c r="K35" s="199"/>
    </row>
    <row r="36" spans="1:11" ht="12.75">
      <c r="A36" s="173">
        <v>310</v>
      </c>
      <c r="B36" s="134"/>
      <c r="C36" s="31" t="s">
        <v>240</v>
      </c>
      <c r="D36" s="133">
        <v>171235</v>
      </c>
      <c r="E36" s="133">
        <v>74120</v>
      </c>
      <c r="F36" s="172">
        <v>-18.2</v>
      </c>
      <c r="G36" s="127"/>
      <c r="H36" s="133">
        <v>429250</v>
      </c>
      <c r="I36" s="133">
        <v>194483</v>
      </c>
      <c r="J36" s="172">
        <v>-17.3</v>
      </c>
      <c r="K36" s="199"/>
    </row>
    <row r="37" spans="1:11" ht="12.75">
      <c r="A37" s="173">
        <v>315</v>
      </c>
      <c r="B37" s="134"/>
      <c r="C37" s="31" t="s">
        <v>907</v>
      </c>
      <c r="D37" s="133">
        <v>16019034</v>
      </c>
      <c r="E37" s="133">
        <v>39606613</v>
      </c>
      <c r="F37" s="172">
        <v>11.4</v>
      </c>
      <c r="G37" s="127"/>
      <c r="H37" s="133">
        <v>30804068</v>
      </c>
      <c r="I37" s="133">
        <v>75531718</v>
      </c>
      <c r="J37" s="172">
        <v>3.8</v>
      </c>
      <c r="K37" s="199"/>
    </row>
    <row r="38" spans="1:11" ht="12.75">
      <c r="A38" s="173">
        <v>316</v>
      </c>
      <c r="B38" s="134"/>
      <c r="C38" s="31" t="s">
        <v>241</v>
      </c>
      <c r="D38" s="133">
        <v>78000</v>
      </c>
      <c r="E38" s="133">
        <v>21768</v>
      </c>
      <c r="F38" s="172" t="s">
        <v>768</v>
      </c>
      <c r="G38" s="127"/>
      <c r="H38" s="133">
        <v>78000</v>
      </c>
      <c r="I38" s="133">
        <v>21768</v>
      </c>
      <c r="J38" s="172" t="s">
        <v>768</v>
      </c>
      <c r="K38" s="199"/>
    </row>
    <row r="39" spans="1:11" ht="12.75">
      <c r="A39" s="173">
        <v>320</v>
      </c>
      <c r="B39" s="134"/>
      <c r="C39" s="31" t="s">
        <v>962</v>
      </c>
      <c r="D39" s="133">
        <v>124457</v>
      </c>
      <c r="E39" s="133">
        <v>524745</v>
      </c>
      <c r="F39" s="172">
        <v>-38.2</v>
      </c>
      <c r="G39" s="127"/>
      <c r="H39" s="133">
        <v>389890</v>
      </c>
      <c r="I39" s="133">
        <v>1314389</v>
      </c>
      <c r="J39" s="172">
        <v>-31.4</v>
      </c>
      <c r="K39" s="199"/>
    </row>
    <row r="40" spans="1:11" ht="12.75">
      <c r="A40" s="173">
        <v>325</v>
      </c>
      <c r="B40" s="134"/>
      <c r="C40" s="31" t="s">
        <v>953</v>
      </c>
      <c r="D40" s="133">
        <v>800996</v>
      </c>
      <c r="E40" s="133">
        <v>191765</v>
      </c>
      <c r="F40" s="172">
        <v>281.3</v>
      </c>
      <c r="G40" s="127"/>
      <c r="H40" s="133">
        <v>2045606</v>
      </c>
      <c r="I40" s="133">
        <v>461922</v>
      </c>
      <c r="J40" s="172">
        <v>110.4</v>
      </c>
      <c r="K40" s="199"/>
    </row>
    <row r="41" spans="1:11" ht="12.75">
      <c r="A41" s="173">
        <v>335</v>
      </c>
      <c r="B41" s="134"/>
      <c r="C41" s="31" t="s">
        <v>561</v>
      </c>
      <c r="D41" s="133">
        <v>55110</v>
      </c>
      <c r="E41" s="133">
        <v>12967</v>
      </c>
      <c r="F41" s="172">
        <v>63.8</v>
      </c>
      <c r="G41" s="127"/>
      <c r="H41" s="133">
        <v>62460</v>
      </c>
      <c r="I41" s="133">
        <v>15453</v>
      </c>
      <c r="J41" s="172">
        <v>-50.3</v>
      </c>
      <c r="K41" s="199"/>
    </row>
    <row r="42" spans="1:11" ht="12.75">
      <c r="A42" s="173">
        <v>340</v>
      </c>
      <c r="B42" s="134"/>
      <c r="C42" s="31" t="s">
        <v>242</v>
      </c>
      <c r="D42" s="133">
        <v>960610</v>
      </c>
      <c r="E42" s="133">
        <v>191763</v>
      </c>
      <c r="F42" s="172">
        <v>0.4</v>
      </c>
      <c r="G42" s="127"/>
      <c r="H42" s="133">
        <v>2659312</v>
      </c>
      <c r="I42" s="133">
        <v>784621</v>
      </c>
      <c r="J42" s="172">
        <v>14.2</v>
      </c>
      <c r="K42" s="199"/>
    </row>
    <row r="43" spans="1:11" ht="12.75">
      <c r="A43" s="173">
        <v>345</v>
      </c>
      <c r="B43" s="134"/>
      <c r="C43" s="31" t="s">
        <v>920</v>
      </c>
      <c r="D43" s="133">
        <v>2698506</v>
      </c>
      <c r="E43" s="133">
        <v>1012881</v>
      </c>
      <c r="F43" s="172">
        <v>45.1</v>
      </c>
      <c r="G43" s="127"/>
      <c r="H43" s="133">
        <v>13122500</v>
      </c>
      <c r="I43" s="133">
        <v>3040952</v>
      </c>
      <c r="J43" s="172">
        <v>86.1</v>
      </c>
      <c r="K43" s="199"/>
    </row>
    <row r="44" spans="1:11" ht="12.75">
      <c r="A44" s="173">
        <v>350</v>
      </c>
      <c r="B44" s="134"/>
      <c r="C44" s="31" t="s">
        <v>560</v>
      </c>
      <c r="D44" s="133">
        <v>181740</v>
      </c>
      <c r="E44" s="133">
        <v>72186</v>
      </c>
      <c r="F44" s="172" t="s">
        <v>768</v>
      </c>
      <c r="G44" s="127"/>
      <c r="H44" s="133">
        <v>202020</v>
      </c>
      <c r="I44" s="133">
        <v>80306</v>
      </c>
      <c r="J44" s="172" t="s">
        <v>768</v>
      </c>
      <c r="K44" s="199"/>
    </row>
    <row r="45" spans="1:11" ht="12.75">
      <c r="A45" s="173">
        <v>355</v>
      </c>
      <c r="B45" s="134"/>
      <c r="C45" s="31" t="s">
        <v>559</v>
      </c>
      <c r="D45" s="133" t="s">
        <v>117</v>
      </c>
      <c r="E45" s="133" t="s">
        <v>117</v>
      </c>
      <c r="F45" s="172" t="s">
        <v>117</v>
      </c>
      <c r="G45" s="127"/>
      <c r="H45" s="133" t="s">
        <v>117</v>
      </c>
      <c r="I45" s="133" t="s">
        <v>117</v>
      </c>
      <c r="J45" s="172" t="s">
        <v>117</v>
      </c>
      <c r="K45" s="199"/>
    </row>
    <row r="46" spans="1:11" ht="12.75">
      <c r="A46" s="173">
        <v>360</v>
      </c>
      <c r="B46" s="134"/>
      <c r="C46" s="31" t="s">
        <v>558</v>
      </c>
      <c r="D46" s="133">
        <v>21302</v>
      </c>
      <c r="E46" s="133">
        <v>108663</v>
      </c>
      <c r="F46" s="172">
        <v>-66.1</v>
      </c>
      <c r="G46" s="127"/>
      <c r="H46" s="133">
        <v>21659</v>
      </c>
      <c r="I46" s="133">
        <v>111076</v>
      </c>
      <c r="J46" s="172">
        <v>-83.9</v>
      </c>
      <c r="K46" s="199"/>
    </row>
    <row r="47" spans="1:11" ht="12.75">
      <c r="A47" s="173">
        <v>370</v>
      </c>
      <c r="B47" s="134"/>
      <c r="C47" s="31" t="s">
        <v>905</v>
      </c>
      <c r="D47" s="133">
        <v>339101</v>
      </c>
      <c r="E47" s="133">
        <v>1306635</v>
      </c>
      <c r="F47" s="172">
        <v>46.2</v>
      </c>
      <c r="G47" s="127"/>
      <c r="H47" s="133">
        <v>716120</v>
      </c>
      <c r="I47" s="133">
        <v>2770257</v>
      </c>
      <c r="J47" s="172">
        <v>11</v>
      </c>
      <c r="K47" s="199"/>
    </row>
    <row r="48" spans="1:11" ht="12.75">
      <c r="A48" s="173">
        <v>372</v>
      </c>
      <c r="B48" s="134"/>
      <c r="C48" s="31" t="s">
        <v>244</v>
      </c>
      <c r="D48" s="133">
        <v>65689</v>
      </c>
      <c r="E48" s="133">
        <v>228655</v>
      </c>
      <c r="F48" s="172">
        <v>-2.6</v>
      </c>
      <c r="G48" s="127"/>
      <c r="H48" s="133">
        <v>118897</v>
      </c>
      <c r="I48" s="133">
        <v>432668</v>
      </c>
      <c r="J48" s="172">
        <v>11.5</v>
      </c>
      <c r="K48" s="199"/>
    </row>
    <row r="49" spans="1:11" ht="12.75">
      <c r="A49" s="173">
        <v>375</v>
      </c>
      <c r="B49" s="134"/>
      <c r="C49" s="31" t="s">
        <v>557</v>
      </c>
      <c r="D49" s="133">
        <v>3888711</v>
      </c>
      <c r="E49" s="133">
        <v>1966052</v>
      </c>
      <c r="F49" s="172">
        <v>122.5</v>
      </c>
      <c r="G49" s="127"/>
      <c r="H49" s="133">
        <v>5453823</v>
      </c>
      <c r="I49" s="133">
        <v>2830795</v>
      </c>
      <c r="J49" s="172">
        <v>85.9</v>
      </c>
      <c r="K49" s="199"/>
    </row>
    <row r="50" spans="1:11" ht="12.75">
      <c r="A50" s="173">
        <v>377</v>
      </c>
      <c r="B50" s="134"/>
      <c r="C50" s="31" t="s">
        <v>246</v>
      </c>
      <c r="D50" s="133">
        <v>5186573</v>
      </c>
      <c r="E50" s="133">
        <v>23915960</v>
      </c>
      <c r="F50" s="172">
        <v>39.5</v>
      </c>
      <c r="G50" s="127"/>
      <c r="H50" s="133">
        <v>11234947</v>
      </c>
      <c r="I50" s="133">
        <v>53603164</v>
      </c>
      <c r="J50" s="172">
        <v>35.5</v>
      </c>
      <c r="K50" s="199"/>
    </row>
    <row r="51" spans="1:11" ht="12.75">
      <c r="A51" s="173">
        <v>379</v>
      </c>
      <c r="B51" s="134"/>
      <c r="C51" s="31" t="s">
        <v>556</v>
      </c>
      <c r="D51" s="133">
        <v>86680</v>
      </c>
      <c r="E51" s="133">
        <v>346143</v>
      </c>
      <c r="F51" s="172">
        <v>252.6</v>
      </c>
      <c r="G51" s="127"/>
      <c r="H51" s="133">
        <v>163878</v>
      </c>
      <c r="I51" s="133">
        <v>683291</v>
      </c>
      <c r="J51" s="172">
        <v>69.1</v>
      </c>
      <c r="K51" s="199"/>
    </row>
    <row r="52" spans="1:11" ht="12.75">
      <c r="A52" s="173">
        <v>381</v>
      </c>
      <c r="B52" s="134"/>
      <c r="C52" s="31" t="s">
        <v>555</v>
      </c>
      <c r="D52" s="133">
        <v>373674</v>
      </c>
      <c r="E52" s="133">
        <v>1336488</v>
      </c>
      <c r="F52" s="172">
        <v>84.5</v>
      </c>
      <c r="G52" s="127"/>
      <c r="H52" s="133">
        <v>885650</v>
      </c>
      <c r="I52" s="133">
        <v>2667641</v>
      </c>
      <c r="J52" s="172">
        <v>60.8</v>
      </c>
      <c r="K52" s="199"/>
    </row>
    <row r="53" spans="1:11" ht="12.75">
      <c r="A53" s="173">
        <v>383</v>
      </c>
      <c r="B53" s="134"/>
      <c r="C53" s="31" t="s">
        <v>544</v>
      </c>
      <c r="D53" s="133">
        <v>139342</v>
      </c>
      <c r="E53" s="133">
        <v>86993</v>
      </c>
      <c r="F53" s="172">
        <v>92</v>
      </c>
      <c r="G53" s="127"/>
      <c r="H53" s="133">
        <v>214388</v>
      </c>
      <c r="I53" s="133">
        <v>196023</v>
      </c>
      <c r="J53" s="172">
        <v>37.4</v>
      </c>
      <c r="K53" s="199"/>
    </row>
    <row r="54" spans="1:11" ht="12.75">
      <c r="A54" s="173">
        <v>385</v>
      </c>
      <c r="B54" s="134"/>
      <c r="C54" s="31" t="s">
        <v>554</v>
      </c>
      <c r="D54" s="133">
        <v>20407</v>
      </c>
      <c r="E54" s="133">
        <v>19116</v>
      </c>
      <c r="F54" s="172">
        <v>-61.3</v>
      </c>
      <c r="G54" s="127"/>
      <c r="H54" s="133">
        <v>85792</v>
      </c>
      <c r="I54" s="133">
        <v>74116</v>
      </c>
      <c r="J54" s="172">
        <v>-30.5</v>
      </c>
      <c r="K54" s="199"/>
    </row>
    <row r="55" spans="1:11" ht="12.75">
      <c r="A55" s="173">
        <v>389</v>
      </c>
      <c r="B55" s="134"/>
      <c r="C55" s="31" t="s">
        <v>543</v>
      </c>
      <c r="D55" s="133">
        <v>25640</v>
      </c>
      <c r="E55" s="133">
        <v>4553</v>
      </c>
      <c r="F55" s="172">
        <v>10.5</v>
      </c>
      <c r="G55" s="127"/>
      <c r="H55" s="133">
        <v>51420</v>
      </c>
      <c r="I55" s="133">
        <v>11436</v>
      </c>
      <c r="J55" s="172">
        <v>-91.9</v>
      </c>
      <c r="K55" s="199"/>
    </row>
    <row r="56" spans="1:11" ht="12.75">
      <c r="A56" s="173">
        <v>393</v>
      </c>
      <c r="B56" s="134"/>
      <c r="C56" s="31" t="s">
        <v>566</v>
      </c>
      <c r="D56" s="133">
        <v>4346613</v>
      </c>
      <c r="E56" s="133">
        <v>870006</v>
      </c>
      <c r="F56" s="172">
        <v>-17.9</v>
      </c>
      <c r="G56" s="127"/>
      <c r="H56" s="133">
        <v>8489123</v>
      </c>
      <c r="I56" s="133">
        <v>1862712</v>
      </c>
      <c r="J56" s="172">
        <v>-16.7</v>
      </c>
      <c r="K56" s="199"/>
    </row>
    <row r="57" spans="1:11" ht="12.75">
      <c r="A57" s="173">
        <v>395</v>
      </c>
      <c r="B57" s="134"/>
      <c r="C57" s="31" t="s">
        <v>908</v>
      </c>
      <c r="D57" s="133">
        <v>10729313</v>
      </c>
      <c r="E57" s="133">
        <v>12599996</v>
      </c>
      <c r="F57" s="172">
        <v>-10.7</v>
      </c>
      <c r="G57" s="127"/>
      <c r="H57" s="133">
        <v>18347769</v>
      </c>
      <c r="I57" s="133">
        <v>23999320</v>
      </c>
      <c r="J57" s="172">
        <v>-3.9</v>
      </c>
      <c r="K57" s="199"/>
    </row>
    <row r="58" spans="1:11" ht="12.75">
      <c r="A58" s="173">
        <v>396</v>
      </c>
      <c r="B58" s="134"/>
      <c r="C58" s="31" t="s">
        <v>909</v>
      </c>
      <c r="D58" s="133">
        <v>6568</v>
      </c>
      <c r="E58" s="133">
        <v>11212</v>
      </c>
      <c r="F58" s="172">
        <v>-45.4</v>
      </c>
      <c r="G58" s="127"/>
      <c r="H58" s="133">
        <v>28525</v>
      </c>
      <c r="I58" s="133">
        <v>64956</v>
      </c>
      <c r="J58" s="172">
        <v>58.6</v>
      </c>
      <c r="K58" s="199"/>
    </row>
    <row r="59" spans="1:11" s="17" customFormat="1" ht="24" customHeight="1">
      <c r="A59" s="165">
        <v>4</v>
      </c>
      <c r="B59" s="135" t="s">
        <v>247</v>
      </c>
      <c r="C59" s="52"/>
      <c r="D59" s="130">
        <v>6830707</v>
      </c>
      <c r="E59" s="130">
        <v>9870196</v>
      </c>
      <c r="F59" s="169">
        <v>30.7</v>
      </c>
      <c r="G59" s="128"/>
      <c r="H59" s="130">
        <v>16248766</v>
      </c>
      <c r="I59" s="130">
        <v>20684231</v>
      </c>
      <c r="J59" s="169">
        <v>63.5</v>
      </c>
      <c r="K59" s="198"/>
    </row>
    <row r="60" spans="1:11" ht="24" customHeight="1">
      <c r="A60" s="173">
        <v>401</v>
      </c>
      <c r="B60" s="134"/>
      <c r="C60" s="31" t="s">
        <v>248</v>
      </c>
      <c r="D60" s="133" t="s">
        <v>117</v>
      </c>
      <c r="E60" s="133" t="s">
        <v>117</v>
      </c>
      <c r="F60" s="172">
        <v>-100</v>
      </c>
      <c r="G60" s="127"/>
      <c r="H60" s="133" t="s">
        <v>117</v>
      </c>
      <c r="I60" s="133" t="s">
        <v>117</v>
      </c>
      <c r="J60" s="172">
        <v>-100</v>
      </c>
      <c r="K60" s="199"/>
    </row>
    <row r="61" spans="1:11" ht="12.75">
      <c r="A61" s="173">
        <v>402</v>
      </c>
      <c r="B61" s="134"/>
      <c r="C61" s="31" t="s">
        <v>249</v>
      </c>
      <c r="D61" s="133">
        <v>57709</v>
      </c>
      <c r="E61" s="133">
        <v>212643</v>
      </c>
      <c r="F61" s="172" t="s">
        <v>768</v>
      </c>
      <c r="G61" s="127"/>
      <c r="H61" s="133">
        <v>115582</v>
      </c>
      <c r="I61" s="133">
        <v>434617</v>
      </c>
      <c r="J61" s="172" t="s">
        <v>768</v>
      </c>
      <c r="K61" s="199"/>
    </row>
    <row r="62" spans="1:11" ht="12.75">
      <c r="A62" s="173">
        <v>403</v>
      </c>
      <c r="B62" s="134"/>
      <c r="C62" s="31" t="s">
        <v>250</v>
      </c>
      <c r="D62" s="133" t="s">
        <v>117</v>
      </c>
      <c r="E62" s="133" t="s">
        <v>117</v>
      </c>
      <c r="F62" s="172" t="s">
        <v>117</v>
      </c>
      <c r="G62" s="127"/>
      <c r="H62" s="133" t="s">
        <v>117</v>
      </c>
      <c r="I62" s="133" t="s">
        <v>117</v>
      </c>
      <c r="J62" s="172" t="s">
        <v>117</v>
      </c>
      <c r="K62" s="199"/>
    </row>
    <row r="63" spans="1:11" ht="12.75">
      <c r="A63" s="173">
        <v>411</v>
      </c>
      <c r="B63" s="134"/>
      <c r="C63" s="31" t="s">
        <v>251</v>
      </c>
      <c r="D63" s="133">
        <v>433885</v>
      </c>
      <c r="E63" s="133">
        <v>5372143</v>
      </c>
      <c r="F63" s="172">
        <v>70</v>
      </c>
      <c r="G63" s="127"/>
      <c r="H63" s="133">
        <v>795601</v>
      </c>
      <c r="I63" s="133">
        <v>10048214</v>
      </c>
      <c r="J63" s="172">
        <v>134.2</v>
      </c>
      <c r="K63" s="199"/>
    </row>
    <row r="64" spans="1:11" ht="12.75">
      <c r="A64" s="173">
        <v>421</v>
      </c>
      <c r="B64" s="134"/>
      <c r="C64" s="31" t="s">
        <v>252</v>
      </c>
      <c r="D64" s="133">
        <v>5943228</v>
      </c>
      <c r="E64" s="133">
        <v>3422228</v>
      </c>
      <c r="F64" s="172">
        <v>4.8</v>
      </c>
      <c r="G64" s="127"/>
      <c r="H64" s="133">
        <v>14273547</v>
      </c>
      <c r="I64" s="133">
        <v>8323879</v>
      </c>
      <c r="J64" s="172">
        <v>64.3</v>
      </c>
      <c r="K64" s="199"/>
    </row>
    <row r="65" spans="1:11" ht="12.75">
      <c r="A65" s="173">
        <v>423</v>
      </c>
      <c r="B65" s="134"/>
      <c r="C65" s="31" t="s">
        <v>253</v>
      </c>
      <c r="D65" s="133">
        <v>385648</v>
      </c>
      <c r="E65" s="133">
        <v>857500</v>
      </c>
      <c r="F65" s="172">
        <v>-22</v>
      </c>
      <c r="G65" s="127"/>
      <c r="H65" s="133">
        <v>1039183</v>
      </c>
      <c r="I65" s="133">
        <v>1861839</v>
      </c>
      <c r="J65" s="172">
        <v>-40.1</v>
      </c>
      <c r="K65" s="199"/>
    </row>
    <row r="66" spans="1:11" ht="12.75">
      <c r="A66" s="173">
        <v>425</v>
      </c>
      <c r="B66" s="134"/>
      <c r="C66" s="31" t="s">
        <v>254</v>
      </c>
      <c r="D66" s="133">
        <v>10237</v>
      </c>
      <c r="E66" s="133">
        <v>5682</v>
      </c>
      <c r="F66" s="172" t="s">
        <v>768</v>
      </c>
      <c r="G66" s="127"/>
      <c r="H66" s="133">
        <v>24853</v>
      </c>
      <c r="I66" s="133">
        <v>15682</v>
      </c>
      <c r="J66" s="172">
        <v>-47.5</v>
      </c>
      <c r="K66" s="199"/>
    </row>
    <row r="67" spans="1:11" ht="16.5">
      <c r="A67" s="515" t="s">
        <v>76</v>
      </c>
      <c r="B67" s="515"/>
      <c r="C67" s="515"/>
      <c r="D67" s="515"/>
      <c r="E67" s="515"/>
      <c r="F67" s="515"/>
      <c r="G67" s="515"/>
      <c r="H67" s="515"/>
      <c r="I67" s="515"/>
      <c r="J67" s="515"/>
      <c r="K67" s="381"/>
    </row>
    <row r="68" spans="3:10" ht="12.75">
      <c r="C68" s="1"/>
      <c r="D68" s="10"/>
      <c r="E68" s="10"/>
      <c r="F68" s="129"/>
      <c r="G68" s="129"/>
      <c r="H68" s="15"/>
      <c r="I68" s="15"/>
      <c r="J68" s="15"/>
    </row>
    <row r="69" spans="1:11" ht="18" customHeight="1">
      <c r="A69" s="516" t="s">
        <v>964</v>
      </c>
      <c r="B69" s="492" t="s">
        <v>784</v>
      </c>
      <c r="C69" s="493"/>
      <c r="D69" s="494" t="s">
        <v>1098</v>
      </c>
      <c r="E69" s="495"/>
      <c r="F69" s="495"/>
      <c r="G69" s="496"/>
      <c r="H69" s="459" t="s">
        <v>1157</v>
      </c>
      <c r="I69" s="498"/>
      <c r="J69" s="498"/>
      <c r="K69" s="499"/>
    </row>
    <row r="70" spans="1:11" ht="16.5" customHeight="1">
      <c r="A70" s="517"/>
      <c r="B70" s="441"/>
      <c r="C70" s="406"/>
      <c r="D70" s="64" t="s">
        <v>503</v>
      </c>
      <c r="E70" s="469" t="s">
        <v>504</v>
      </c>
      <c r="F70" s="500"/>
      <c r="G70" s="501"/>
      <c r="H70" s="168" t="s">
        <v>503</v>
      </c>
      <c r="I70" s="489" t="s">
        <v>504</v>
      </c>
      <c r="J70" s="490"/>
      <c r="K70" s="381"/>
    </row>
    <row r="71" spans="1:11" ht="15" customHeight="1">
      <c r="A71" s="517"/>
      <c r="B71" s="441"/>
      <c r="C71" s="406"/>
      <c r="D71" s="441" t="s">
        <v>122</v>
      </c>
      <c r="E71" s="512" t="s">
        <v>118</v>
      </c>
      <c r="F71" s="505" t="s">
        <v>1166</v>
      </c>
      <c r="G71" s="506"/>
      <c r="H71" s="502" t="s">
        <v>122</v>
      </c>
      <c r="I71" s="502" t="s">
        <v>118</v>
      </c>
      <c r="J71" s="505" t="s">
        <v>1165</v>
      </c>
      <c r="K71" s="509"/>
    </row>
    <row r="72" spans="1:11" ht="12.75">
      <c r="A72" s="517"/>
      <c r="B72" s="441"/>
      <c r="C72" s="406"/>
      <c r="D72" s="441"/>
      <c r="E72" s="513"/>
      <c r="F72" s="507"/>
      <c r="G72" s="432"/>
      <c r="H72" s="503"/>
      <c r="I72" s="503"/>
      <c r="J72" s="507"/>
      <c r="K72" s="510"/>
    </row>
    <row r="73" spans="1:11" ht="18.75" customHeight="1">
      <c r="A73" s="517"/>
      <c r="B73" s="441"/>
      <c r="C73" s="406"/>
      <c r="D73" s="441"/>
      <c r="E73" s="513"/>
      <c r="F73" s="507"/>
      <c r="G73" s="432"/>
      <c r="H73" s="503"/>
      <c r="I73" s="503"/>
      <c r="J73" s="507"/>
      <c r="K73" s="510"/>
    </row>
    <row r="74" spans="1:11" ht="20.25" customHeight="1">
      <c r="A74" s="518"/>
      <c r="B74" s="491"/>
      <c r="C74" s="407"/>
      <c r="D74" s="491"/>
      <c r="E74" s="514"/>
      <c r="F74" s="508"/>
      <c r="G74" s="434"/>
      <c r="H74" s="504"/>
      <c r="I74" s="504"/>
      <c r="J74" s="508"/>
      <c r="K74" s="511"/>
    </row>
    <row r="75" spans="1:11" ht="12.75">
      <c r="A75" s="119"/>
      <c r="B75" s="118"/>
      <c r="C75" s="30"/>
      <c r="D75" s="4"/>
      <c r="E75" s="4"/>
      <c r="H75" s="4"/>
      <c r="I75" s="4"/>
      <c r="J75" s="28"/>
      <c r="K75" s="1"/>
    </row>
    <row r="76" spans="1:11" s="17" customFormat="1" ht="12.75">
      <c r="A76" s="124" t="s">
        <v>255</v>
      </c>
      <c r="B76" s="68" t="s">
        <v>210</v>
      </c>
      <c r="C76" s="52"/>
      <c r="D76" s="130">
        <v>1004499637</v>
      </c>
      <c r="E76" s="130">
        <v>2581199654</v>
      </c>
      <c r="F76" s="169">
        <v>31.1</v>
      </c>
      <c r="G76" s="128"/>
      <c r="H76" s="130">
        <v>1899182634</v>
      </c>
      <c r="I76" s="130">
        <v>4717444134</v>
      </c>
      <c r="J76" s="169">
        <v>23.6</v>
      </c>
      <c r="K76" s="198"/>
    </row>
    <row r="77" spans="1:11" s="17" customFormat="1" ht="24" customHeight="1">
      <c r="A77" s="170">
        <v>5</v>
      </c>
      <c r="B77" s="68" t="s">
        <v>211</v>
      </c>
      <c r="C77" s="52"/>
      <c r="D77" s="130">
        <v>59425356</v>
      </c>
      <c r="E77" s="130">
        <v>25568781</v>
      </c>
      <c r="F77" s="169">
        <v>4.7</v>
      </c>
      <c r="G77" s="128"/>
      <c r="H77" s="130">
        <v>126865280</v>
      </c>
      <c r="I77" s="130">
        <v>45552921</v>
      </c>
      <c r="J77" s="169">
        <v>1.1</v>
      </c>
      <c r="K77" s="198"/>
    </row>
    <row r="78" spans="1:11" ht="24" customHeight="1">
      <c r="A78" s="171">
        <v>502</v>
      </c>
      <c r="B78" s="41"/>
      <c r="C78" s="31" t="s">
        <v>921</v>
      </c>
      <c r="D78" s="133">
        <v>60462</v>
      </c>
      <c r="E78" s="133">
        <v>304126</v>
      </c>
      <c r="F78" s="172">
        <v>-40</v>
      </c>
      <c r="G78" s="127"/>
      <c r="H78" s="133">
        <v>132402</v>
      </c>
      <c r="I78" s="133">
        <v>634609</v>
      </c>
      <c r="J78" s="172">
        <v>-10</v>
      </c>
      <c r="K78" s="199"/>
    </row>
    <row r="79" spans="1:11" ht="12.75">
      <c r="A79" s="171">
        <v>503</v>
      </c>
      <c r="B79" s="41"/>
      <c r="C79" s="31" t="s">
        <v>256</v>
      </c>
      <c r="D79" s="133">
        <v>31598</v>
      </c>
      <c r="E79" s="133">
        <v>27971</v>
      </c>
      <c r="F79" s="172">
        <v>32.1</v>
      </c>
      <c r="G79" s="127"/>
      <c r="H79" s="133">
        <v>61901</v>
      </c>
      <c r="I79" s="133">
        <v>46083</v>
      </c>
      <c r="J79" s="172">
        <v>-1.3</v>
      </c>
      <c r="K79" s="199"/>
    </row>
    <row r="80" spans="1:11" ht="12.75">
      <c r="A80" s="171">
        <v>504</v>
      </c>
      <c r="B80" s="41"/>
      <c r="C80" s="51" t="s">
        <v>922</v>
      </c>
      <c r="D80" s="133">
        <v>5460</v>
      </c>
      <c r="E80" s="133">
        <v>15404</v>
      </c>
      <c r="F80" s="172">
        <v>-72.9</v>
      </c>
      <c r="G80" s="127"/>
      <c r="H80" s="133">
        <v>5460</v>
      </c>
      <c r="I80" s="133">
        <v>15404</v>
      </c>
      <c r="J80" s="172">
        <v>-90.1</v>
      </c>
      <c r="K80" s="199"/>
    </row>
    <row r="81" spans="1:11" ht="12.75">
      <c r="A81" s="171">
        <v>505</v>
      </c>
      <c r="B81" s="41"/>
      <c r="C81" s="31" t="s">
        <v>258</v>
      </c>
      <c r="D81" s="133" t="s">
        <v>117</v>
      </c>
      <c r="E81" s="133" t="s">
        <v>117</v>
      </c>
      <c r="F81" s="172" t="s">
        <v>117</v>
      </c>
      <c r="G81" s="127"/>
      <c r="H81" s="133" t="s">
        <v>117</v>
      </c>
      <c r="I81" s="133" t="s">
        <v>117</v>
      </c>
      <c r="J81" s="172">
        <v>-100</v>
      </c>
      <c r="K81" s="199"/>
    </row>
    <row r="82" spans="1:11" ht="12.75">
      <c r="A82" s="171">
        <v>506</v>
      </c>
      <c r="B82" s="41"/>
      <c r="C82" s="31" t="s">
        <v>903</v>
      </c>
      <c r="D82" s="133">
        <v>11874515</v>
      </c>
      <c r="E82" s="133">
        <v>9558086</v>
      </c>
      <c r="F82" s="172">
        <v>23.3</v>
      </c>
      <c r="G82" s="127"/>
      <c r="H82" s="133">
        <v>21126413</v>
      </c>
      <c r="I82" s="133">
        <v>15422906</v>
      </c>
      <c r="J82" s="172">
        <v>24.5</v>
      </c>
      <c r="K82" s="199"/>
    </row>
    <row r="83" spans="1:11" ht="12.75">
      <c r="A83" s="171">
        <v>507</v>
      </c>
      <c r="B83" s="41"/>
      <c r="C83" s="31" t="s">
        <v>259</v>
      </c>
      <c r="D83" s="133" t="s">
        <v>117</v>
      </c>
      <c r="E83" s="133" t="s">
        <v>117</v>
      </c>
      <c r="F83" s="172" t="s">
        <v>117</v>
      </c>
      <c r="G83" s="127"/>
      <c r="H83" s="133" t="s">
        <v>117</v>
      </c>
      <c r="I83" s="133" t="s">
        <v>117</v>
      </c>
      <c r="J83" s="172" t="s">
        <v>117</v>
      </c>
      <c r="K83" s="199"/>
    </row>
    <row r="84" spans="1:11" ht="12.75">
      <c r="A84" s="171">
        <v>508</v>
      </c>
      <c r="B84" s="41"/>
      <c r="C84" s="31" t="s">
        <v>542</v>
      </c>
      <c r="D84" s="133">
        <v>12580</v>
      </c>
      <c r="E84" s="133">
        <v>8365</v>
      </c>
      <c r="F84" s="172" t="s">
        <v>768</v>
      </c>
      <c r="G84" s="127"/>
      <c r="H84" s="133">
        <v>203713</v>
      </c>
      <c r="I84" s="133">
        <v>62224</v>
      </c>
      <c r="J84" s="172" t="s">
        <v>768</v>
      </c>
      <c r="K84" s="199"/>
    </row>
    <row r="85" spans="1:11" ht="12.75">
      <c r="A85" s="171">
        <v>511</v>
      </c>
      <c r="B85" s="41"/>
      <c r="C85" s="31" t="s">
        <v>260</v>
      </c>
      <c r="D85" s="133">
        <v>9238994</v>
      </c>
      <c r="E85" s="133">
        <v>608862</v>
      </c>
      <c r="F85" s="172">
        <v>73.2</v>
      </c>
      <c r="G85" s="127"/>
      <c r="H85" s="133">
        <v>13966844</v>
      </c>
      <c r="I85" s="133">
        <v>899240</v>
      </c>
      <c r="J85" s="172">
        <v>15.8</v>
      </c>
      <c r="K85" s="199"/>
    </row>
    <row r="86" spans="1:11" ht="12.75">
      <c r="A86" s="171">
        <v>513</v>
      </c>
      <c r="B86" s="41"/>
      <c r="C86" s="31" t="s">
        <v>261</v>
      </c>
      <c r="D86" s="131">
        <v>4369763</v>
      </c>
      <c r="E86" s="131">
        <v>11574059</v>
      </c>
      <c r="F86" s="172">
        <v>58.4</v>
      </c>
      <c r="G86" s="127"/>
      <c r="H86" s="133">
        <v>7715683</v>
      </c>
      <c r="I86" s="133">
        <v>20571840</v>
      </c>
      <c r="J86" s="172">
        <v>29.8</v>
      </c>
      <c r="K86" s="199"/>
    </row>
    <row r="87" spans="1:11" ht="12.75">
      <c r="A87" s="171">
        <v>516</v>
      </c>
      <c r="B87" s="41"/>
      <c r="C87" s="31" t="s">
        <v>262</v>
      </c>
      <c r="D87" s="133" t="s">
        <v>117</v>
      </c>
      <c r="E87" s="133" t="s">
        <v>117</v>
      </c>
      <c r="F87" s="172" t="s">
        <v>117</v>
      </c>
      <c r="G87" s="127"/>
      <c r="H87" s="133" t="s">
        <v>117</v>
      </c>
      <c r="I87" s="133" t="s">
        <v>117</v>
      </c>
      <c r="J87" s="172" t="s">
        <v>117</v>
      </c>
      <c r="K87" s="199"/>
    </row>
    <row r="88" spans="1:11" ht="12.75">
      <c r="A88" s="171">
        <v>517</v>
      </c>
      <c r="B88" s="41"/>
      <c r="C88" s="31" t="s">
        <v>263</v>
      </c>
      <c r="D88" s="133" t="s">
        <v>117</v>
      </c>
      <c r="E88" s="133" t="s">
        <v>117</v>
      </c>
      <c r="F88" s="172" t="s">
        <v>117</v>
      </c>
      <c r="G88" s="127"/>
      <c r="H88" s="133" t="s">
        <v>117</v>
      </c>
      <c r="I88" s="133" t="s">
        <v>117</v>
      </c>
      <c r="J88" s="172" t="s">
        <v>117</v>
      </c>
      <c r="K88" s="199"/>
    </row>
    <row r="89" spans="1:11" ht="12.75">
      <c r="A89" s="171">
        <v>518</v>
      </c>
      <c r="B89" s="41"/>
      <c r="C89" s="31" t="s">
        <v>514</v>
      </c>
      <c r="D89" s="133" t="s">
        <v>117</v>
      </c>
      <c r="E89" s="133" t="s">
        <v>117</v>
      </c>
      <c r="F89" s="172" t="s">
        <v>117</v>
      </c>
      <c r="G89" s="127"/>
      <c r="H89" s="133" t="s">
        <v>117</v>
      </c>
      <c r="I89" s="133" t="s">
        <v>117</v>
      </c>
      <c r="J89" s="172" t="s">
        <v>117</v>
      </c>
      <c r="K89" s="199"/>
    </row>
    <row r="90" spans="1:11" ht="12.75">
      <c r="A90" s="171">
        <v>519</v>
      </c>
      <c r="B90" s="41"/>
      <c r="C90" s="31" t="s">
        <v>264</v>
      </c>
      <c r="D90" s="133" t="s">
        <v>117</v>
      </c>
      <c r="E90" s="133" t="s">
        <v>117</v>
      </c>
      <c r="F90" s="172" t="s">
        <v>117</v>
      </c>
      <c r="G90" s="127"/>
      <c r="H90" s="133">
        <v>47940</v>
      </c>
      <c r="I90" s="133">
        <v>7000</v>
      </c>
      <c r="J90" s="172" t="s">
        <v>768</v>
      </c>
      <c r="K90" s="199"/>
    </row>
    <row r="91" spans="1:11" ht="12.75">
      <c r="A91" s="171">
        <v>520</v>
      </c>
      <c r="B91" s="41"/>
      <c r="C91" s="31" t="s">
        <v>541</v>
      </c>
      <c r="D91" s="133" t="s">
        <v>117</v>
      </c>
      <c r="E91" s="133" t="s">
        <v>117</v>
      </c>
      <c r="F91" s="172" t="s">
        <v>117</v>
      </c>
      <c r="G91" s="127"/>
      <c r="H91" s="133" t="s">
        <v>117</v>
      </c>
      <c r="I91" s="133" t="s">
        <v>117</v>
      </c>
      <c r="J91" s="172" t="s">
        <v>117</v>
      </c>
      <c r="K91" s="199"/>
    </row>
    <row r="92" spans="1:11" ht="12.75">
      <c r="A92" s="171">
        <v>522</v>
      </c>
      <c r="B92" s="41"/>
      <c r="C92" s="31" t="s">
        <v>265</v>
      </c>
      <c r="D92" s="133" t="s">
        <v>117</v>
      </c>
      <c r="E92" s="133" t="s">
        <v>117</v>
      </c>
      <c r="F92" s="172" t="s">
        <v>117</v>
      </c>
      <c r="G92" s="127"/>
      <c r="H92" s="133" t="s">
        <v>117</v>
      </c>
      <c r="I92" s="133" t="s">
        <v>117</v>
      </c>
      <c r="J92" s="172" t="s">
        <v>117</v>
      </c>
      <c r="K92" s="199"/>
    </row>
    <row r="93" spans="1:11" ht="12.75">
      <c r="A93" s="171">
        <v>523</v>
      </c>
      <c r="B93" s="41"/>
      <c r="C93" s="31" t="s">
        <v>266</v>
      </c>
      <c r="D93" s="133" t="s">
        <v>117</v>
      </c>
      <c r="E93" s="133" t="s">
        <v>117</v>
      </c>
      <c r="F93" s="172" t="s">
        <v>117</v>
      </c>
      <c r="G93" s="127"/>
      <c r="H93" s="133" t="s">
        <v>117</v>
      </c>
      <c r="I93" s="133" t="s">
        <v>117</v>
      </c>
      <c r="J93" s="172" t="s">
        <v>117</v>
      </c>
      <c r="K93" s="199"/>
    </row>
    <row r="94" spans="1:11" ht="12.75">
      <c r="A94" s="171">
        <v>524</v>
      </c>
      <c r="B94" s="41"/>
      <c r="C94" s="31" t="s">
        <v>267</v>
      </c>
      <c r="D94" s="133" t="s">
        <v>117</v>
      </c>
      <c r="E94" s="133" t="s">
        <v>117</v>
      </c>
      <c r="F94" s="172" t="s">
        <v>117</v>
      </c>
      <c r="G94" s="127"/>
      <c r="H94" s="133" t="s">
        <v>117</v>
      </c>
      <c r="I94" s="133" t="s">
        <v>117</v>
      </c>
      <c r="J94" s="172" t="s">
        <v>117</v>
      </c>
      <c r="K94" s="199"/>
    </row>
    <row r="95" spans="1:11" ht="12.75">
      <c r="A95" s="171">
        <v>526</v>
      </c>
      <c r="B95" s="41"/>
      <c r="C95" s="31" t="s">
        <v>268</v>
      </c>
      <c r="D95" s="133" t="s">
        <v>117</v>
      </c>
      <c r="E95" s="133" t="s">
        <v>117</v>
      </c>
      <c r="F95" s="172" t="s">
        <v>117</v>
      </c>
      <c r="G95" s="127"/>
      <c r="H95" s="133" t="s">
        <v>117</v>
      </c>
      <c r="I95" s="133" t="s">
        <v>117</v>
      </c>
      <c r="J95" s="172" t="s">
        <v>117</v>
      </c>
      <c r="K95" s="199"/>
    </row>
    <row r="96" spans="1:11" ht="12.75">
      <c r="A96" s="171">
        <v>528</v>
      </c>
      <c r="B96" s="41"/>
      <c r="C96" s="31" t="s">
        <v>952</v>
      </c>
      <c r="D96" s="131">
        <v>43800</v>
      </c>
      <c r="E96" s="131">
        <v>20100</v>
      </c>
      <c r="F96" s="172">
        <v>82.7</v>
      </c>
      <c r="G96" s="127"/>
      <c r="H96" s="133">
        <v>156000</v>
      </c>
      <c r="I96" s="133">
        <v>72996</v>
      </c>
      <c r="J96" s="172">
        <v>563.6</v>
      </c>
      <c r="K96" s="199"/>
    </row>
    <row r="97" spans="1:11" ht="12.75">
      <c r="A97" s="171">
        <v>529</v>
      </c>
      <c r="B97" s="41"/>
      <c r="C97" s="31" t="s">
        <v>271</v>
      </c>
      <c r="D97" s="133" t="s">
        <v>117</v>
      </c>
      <c r="E97" s="133" t="s">
        <v>117</v>
      </c>
      <c r="F97" s="172" t="s">
        <v>117</v>
      </c>
      <c r="G97" s="127"/>
      <c r="H97" s="133" t="s">
        <v>117</v>
      </c>
      <c r="I97" s="133" t="s">
        <v>117</v>
      </c>
      <c r="J97" s="172" t="s">
        <v>117</v>
      </c>
      <c r="K97" s="199"/>
    </row>
    <row r="98" spans="1:11" ht="12.75">
      <c r="A98" s="171">
        <v>530</v>
      </c>
      <c r="B98" s="41"/>
      <c r="C98" s="31" t="s">
        <v>272</v>
      </c>
      <c r="D98" s="131">
        <v>7328</v>
      </c>
      <c r="E98" s="131">
        <v>14877</v>
      </c>
      <c r="F98" s="172">
        <v>-52.4</v>
      </c>
      <c r="G98" s="127"/>
      <c r="H98" s="133">
        <v>17582</v>
      </c>
      <c r="I98" s="133">
        <v>19351</v>
      </c>
      <c r="J98" s="172">
        <v>-38.1</v>
      </c>
      <c r="K98" s="199"/>
    </row>
    <row r="99" spans="1:11" ht="12.75">
      <c r="A99" s="171">
        <v>532</v>
      </c>
      <c r="B99" s="41"/>
      <c r="C99" s="31" t="s">
        <v>273</v>
      </c>
      <c r="D99" s="133">
        <v>21052265</v>
      </c>
      <c r="E99" s="133">
        <v>1571513</v>
      </c>
      <c r="F99" s="172">
        <v>-74.1</v>
      </c>
      <c r="G99" s="127"/>
      <c r="H99" s="133">
        <v>51992633</v>
      </c>
      <c r="I99" s="133">
        <v>3391981</v>
      </c>
      <c r="J99" s="172">
        <v>-70.1</v>
      </c>
      <c r="K99" s="199"/>
    </row>
    <row r="100" spans="1:11" ht="12.75">
      <c r="A100" s="171">
        <v>534</v>
      </c>
      <c r="B100" s="41"/>
      <c r="C100" s="31" t="s">
        <v>567</v>
      </c>
      <c r="D100" s="133">
        <v>847273</v>
      </c>
      <c r="E100" s="133">
        <v>372518</v>
      </c>
      <c r="F100" s="172">
        <v>71.1</v>
      </c>
      <c r="G100" s="127"/>
      <c r="H100" s="133">
        <v>2357779</v>
      </c>
      <c r="I100" s="133">
        <v>831683</v>
      </c>
      <c r="J100" s="172">
        <v>34.8</v>
      </c>
      <c r="K100" s="199"/>
    </row>
    <row r="101" spans="1:11" ht="12.75">
      <c r="A101" s="171">
        <v>537</v>
      </c>
      <c r="B101" s="41"/>
      <c r="C101" s="31" t="s">
        <v>274</v>
      </c>
      <c r="D101" s="133" t="s">
        <v>117</v>
      </c>
      <c r="E101" s="133" t="s">
        <v>117</v>
      </c>
      <c r="F101" s="172" t="s">
        <v>117</v>
      </c>
      <c r="G101" s="127"/>
      <c r="H101" s="133" t="s">
        <v>117</v>
      </c>
      <c r="I101" s="133" t="s">
        <v>117</v>
      </c>
      <c r="J101" s="172" t="s">
        <v>117</v>
      </c>
      <c r="K101" s="199"/>
    </row>
    <row r="102" spans="1:11" ht="12.75">
      <c r="A102" s="171">
        <v>590</v>
      </c>
      <c r="B102" s="41"/>
      <c r="C102" s="31" t="s">
        <v>540</v>
      </c>
      <c r="D102" s="133">
        <v>11881318</v>
      </c>
      <c r="E102" s="133">
        <v>1492900</v>
      </c>
      <c r="F102" s="172">
        <v>-29.1</v>
      </c>
      <c r="G102" s="127"/>
      <c r="H102" s="133">
        <v>29080930</v>
      </c>
      <c r="I102" s="133">
        <v>3577604</v>
      </c>
      <c r="J102" s="172">
        <v>14.6</v>
      </c>
      <c r="K102" s="199"/>
    </row>
    <row r="103" spans="1:11" s="17" customFormat="1" ht="24" customHeight="1">
      <c r="A103" s="170">
        <v>6</v>
      </c>
      <c r="B103" s="68" t="s">
        <v>212</v>
      </c>
      <c r="C103" s="52"/>
      <c r="D103" s="130">
        <v>275295005</v>
      </c>
      <c r="E103" s="130">
        <v>156907105</v>
      </c>
      <c r="F103" s="169">
        <v>40.7</v>
      </c>
      <c r="G103" s="128"/>
      <c r="H103" s="130">
        <v>506991384</v>
      </c>
      <c r="I103" s="130">
        <v>283029495</v>
      </c>
      <c r="J103" s="169">
        <v>35.7</v>
      </c>
      <c r="K103" s="198"/>
    </row>
    <row r="104" spans="1:11" ht="24" customHeight="1">
      <c r="A104" s="171">
        <v>602</v>
      </c>
      <c r="B104" s="41"/>
      <c r="C104" s="31" t="s">
        <v>539</v>
      </c>
      <c r="D104" s="133">
        <v>572516</v>
      </c>
      <c r="E104" s="133">
        <v>2013511</v>
      </c>
      <c r="F104" s="172">
        <v>63.7</v>
      </c>
      <c r="G104" s="127"/>
      <c r="H104" s="133">
        <v>992426</v>
      </c>
      <c r="I104" s="133">
        <v>3385510</v>
      </c>
      <c r="J104" s="172">
        <v>47.2</v>
      </c>
      <c r="K104" s="199"/>
    </row>
    <row r="105" spans="1:11" ht="12.75">
      <c r="A105" s="171">
        <v>603</v>
      </c>
      <c r="B105" s="41"/>
      <c r="C105" s="31" t="s">
        <v>275</v>
      </c>
      <c r="D105" s="133">
        <v>325595</v>
      </c>
      <c r="E105" s="133">
        <v>2300695</v>
      </c>
      <c r="F105" s="172">
        <v>27.7</v>
      </c>
      <c r="G105" s="127"/>
      <c r="H105" s="133">
        <v>636845</v>
      </c>
      <c r="I105" s="133">
        <v>4705498</v>
      </c>
      <c r="J105" s="172">
        <v>19.1</v>
      </c>
      <c r="K105" s="199"/>
    </row>
    <row r="106" spans="1:11" ht="12.75">
      <c r="A106" s="171">
        <v>604</v>
      </c>
      <c r="B106" s="41"/>
      <c r="C106" s="31" t="s">
        <v>963</v>
      </c>
      <c r="D106" s="133">
        <v>216536</v>
      </c>
      <c r="E106" s="133">
        <v>2347815</v>
      </c>
      <c r="F106" s="172">
        <v>85.6</v>
      </c>
      <c r="G106" s="127"/>
      <c r="H106" s="133">
        <v>383838</v>
      </c>
      <c r="I106" s="133">
        <v>4277919</v>
      </c>
      <c r="J106" s="172">
        <v>47.5</v>
      </c>
      <c r="K106" s="199"/>
    </row>
    <row r="107" spans="1:11" ht="12.75">
      <c r="A107" s="171">
        <v>605</v>
      </c>
      <c r="B107" s="41"/>
      <c r="C107" s="31" t="s">
        <v>276</v>
      </c>
      <c r="D107" s="133">
        <v>192923</v>
      </c>
      <c r="E107" s="133">
        <v>2199423</v>
      </c>
      <c r="F107" s="172">
        <v>23.5</v>
      </c>
      <c r="G107" s="127"/>
      <c r="H107" s="133">
        <v>355798</v>
      </c>
      <c r="I107" s="133">
        <v>3950149</v>
      </c>
      <c r="J107" s="172">
        <v>14.4</v>
      </c>
      <c r="K107" s="199"/>
    </row>
    <row r="108" spans="1:11" ht="12.75">
      <c r="A108" s="171">
        <v>606</v>
      </c>
      <c r="B108" s="41"/>
      <c r="C108" s="31" t="s">
        <v>277</v>
      </c>
      <c r="D108" s="133" t="s">
        <v>117</v>
      </c>
      <c r="E108" s="133" t="s">
        <v>117</v>
      </c>
      <c r="F108" s="172" t="s">
        <v>117</v>
      </c>
      <c r="G108" s="127"/>
      <c r="H108" s="133" t="s">
        <v>117</v>
      </c>
      <c r="I108" s="133" t="s">
        <v>117</v>
      </c>
      <c r="J108" s="172">
        <v>-100</v>
      </c>
      <c r="K108" s="199"/>
    </row>
    <row r="109" spans="1:11" ht="12.75">
      <c r="A109" s="171">
        <v>607</v>
      </c>
      <c r="B109" s="41"/>
      <c r="C109" s="31" t="s">
        <v>278</v>
      </c>
      <c r="D109" s="133">
        <v>99260848</v>
      </c>
      <c r="E109" s="133">
        <v>40018194</v>
      </c>
      <c r="F109" s="172">
        <v>56.6</v>
      </c>
      <c r="G109" s="127"/>
      <c r="H109" s="133">
        <v>187488561</v>
      </c>
      <c r="I109" s="133">
        <v>73931358</v>
      </c>
      <c r="J109" s="172">
        <v>22.8</v>
      </c>
      <c r="K109" s="199"/>
    </row>
    <row r="110" spans="1:11" ht="12.75">
      <c r="A110" s="171">
        <v>608</v>
      </c>
      <c r="B110" s="41"/>
      <c r="C110" s="31" t="s">
        <v>280</v>
      </c>
      <c r="D110" s="133">
        <v>50939421</v>
      </c>
      <c r="E110" s="133">
        <v>29609399</v>
      </c>
      <c r="F110" s="172">
        <v>30</v>
      </c>
      <c r="G110" s="127"/>
      <c r="H110" s="133">
        <v>98065352</v>
      </c>
      <c r="I110" s="133">
        <v>52975268</v>
      </c>
      <c r="J110" s="172">
        <v>21.8</v>
      </c>
      <c r="K110" s="199"/>
    </row>
    <row r="111" spans="1:11" ht="12.75">
      <c r="A111" s="171">
        <v>609</v>
      </c>
      <c r="B111" s="41"/>
      <c r="C111" s="31" t="s">
        <v>281</v>
      </c>
      <c r="D111" s="133">
        <v>7037959</v>
      </c>
      <c r="E111" s="133">
        <v>24365876</v>
      </c>
      <c r="F111" s="172">
        <v>18.5</v>
      </c>
      <c r="G111" s="127"/>
      <c r="H111" s="133">
        <v>10981469</v>
      </c>
      <c r="I111" s="133">
        <v>39838354</v>
      </c>
      <c r="J111" s="172">
        <v>31.9</v>
      </c>
      <c r="K111" s="199"/>
    </row>
    <row r="112" spans="1:11" ht="12.75">
      <c r="A112" s="171">
        <v>611</v>
      </c>
      <c r="B112" s="41"/>
      <c r="C112" s="31" t="s">
        <v>282</v>
      </c>
      <c r="D112" s="133">
        <v>17981135</v>
      </c>
      <c r="E112" s="133">
        <v>1230468</v>
      </c>
      <c r="F112" s="172">
        <v>-43.7</v>
      </c>
      <c r="G112" s="127"/>
      <c r="H112" s="133">
        <v>25007655</v>
      </c>
      <c r="I112" s="133">
        <v>1737236</v>
      </c>
      <c r="J112" s="172">
        <v>-70.8</v>
      </c>
      <c r="K112" s="199"/>
    </row>
    <row r="113" spans="1:11" ht="12.75">
      <c r="A113" s="171">
        <v>612</v>
      </c>
      <c r="B113" s="41"/>
      <c r="C113" s="31" t="s">
        <v>283</v>
      </c>
      <c r="D113" s="133">
        <v>39009382</v>
      </c>
      <c r="E113" s="133">
        <v>12128072</v>
      </c>
      <c r="F113" s="172">
        <v>78.7</v>
      </c>
      <c r="G113" s="127"/>
      <c r="H113" s="133">
        <v>58447926</v>
      </c>
      <c r="I113" s="133">
        <v>18797974</v>
      </c>
      <c r="J113" s="172">
        <v>70.8</v>
      </c>
      <c r="K113" s="199"/>
    </row>
    <row r="114" spans="1:11" ht="12.75">
      <c r="A114" s="171">
        <v>641</v>
      </c>
      <c r="B114" s="41"/>
      <c r="C114" s="31" t="s">
        <v>284</v>
      </c>
      <c r="D114" s="133" t="s">
        <v>117</v>
      </c>
      <c r="E114" s="133" t="s">
        <v>117</v>
      </c>
      <c r="F114" s="172" t="s">
        <v>117</v>
      </c>
      <c r="G114" s="127"/>
      <c r="H114" s="133" t="s">
        <v>117</v>
      </c>
      <c r="I114" s="133" t="s">
        <v>117</v>
      </c>
      <c r="J114" s="172" t="s">
        <v>117</v>
      </c>
      <c r="K114" s="199"/>
    </row>
    <row r="115" spans="1:11" ht="12.75">
      <c r="A115" s="171">
        <v>642</v>
      </c>
      <c r="B115" s="41"/>
      <c r="C115" s="31" t="s">
        <v>512</v>
      </c>
      <c r="D115" s="133">
        <v>6468801</v>
      </c>
      <c r="E115" s="133">
        <v>4442389</v>
      </c>
      <c r="F115" s="172">
        <v>57.1</v>
      </c>
      <c r="G115" s="127"/>
      <c r="H115" s="133">
        <v>13812752</v>
      </c>
      <c r="I115" s="133">
        <v>8180379</v>
      </c>
      <c r="J115" s="172">
        <v>39.7</v>
      </c>
      <c r="K115" s="199"/>
    </row>
    <row r="116" spans="1:11" ht="12.75">
      <c r="A116" s="171">
        <v>643</v>
      </c>
      <c r="B116" s="41"/>
      <c r="C116" s="31" t="s">
        <v>285</v>
      </c>
      <c r="D116" s="133">
        <v>245</v>
      </c>
      <c r="E116" s="133">
        <v>1952</v>
      </c>
      <c r="F116" s="172">
        <v>225.3</v>
      </c>
      <c r="G116" s="127"/>
      <c r="H116" s="133">
        <v>245</v>
      </c>
      <c r="I116" s="133">
        <v>1952</v>
      </c>
      <c r="J116" s="172">
        <v>-95.5</v>
      </c>
      <c r="K116" s="199"/>
    </row>
    <row r="117" spans="1:11" ht="12.75">
      <c r="A117" s="171">
        <v>644</v>
      </c>
      <c r="B117" s="41"/>
      <c r="C117" s="31" t="s">
        <v>286</v>
      </c>
      <c r="D117" s="133">
        <v>23130</v>
      </c>
      <c r="E117" s="133">
        <v>65973</v>
      </c>
      <c r="F117" s="172">
        <v>-73.5</v>
      </c>
      <c r="G117" s="127"/>
      <c r="H117" s="133">
        <v>223786</v>
      </c>
      <c r="I117" s="133">
        <v>227285</v>
      </c>
      <c r="J117" s="172">
        <v>-48.9</v>
      </c>
      <c r="K117" s="199"/>
    </row>
    <row r="118" spans="1:11" ht="12.75">
      <c r="A118" s="171">
        <v>645</v>
      </c>
      <c r="B118" s="41"/>
      <c r="C118" s="31" t="s">
        <v>287</v>
      </c>
      <c r="D118" s="133">
        <v>1221124</v>
      </c>
      <c r="E118" s="133">
        <v>1716747</v>
      </c>
      <c r="F118" s="172">
        <v>145.1</v>
      </c>
      <c r="G118" s="127"/>
      <c r="H118" s="133">
        <v>2182389</v>
      </c>
      <c r="I118" s="133">
        <v>2837447</v>
      </c>
      <c r="J118" s="172">
        <v>166.8</v>
      </c>
      <c r="K118" s="199"/>
    </row>
    <row r="119" spans="1:11" ht="12.75">
      <c r="A119" s="171">
        <v>646</v>
      </c>
      <c r="B119" s="41"/>
      <c r="C119" s="31" t="s">
        <v>288</v>
      </c>
      <c r="D119" s="133">
        <v>3564292</v>
      </c>
      <c r="E119" s="133">
        <v>14551327</v>
      </c>
      <c r="F119" s="172">
        <v>420.4</v>
      </c>
      <c r="G119" s="127"/>
      <c r="H119" s="133">
        <v>6988912</v>
      </c>
      <c r="I119" s="133">
        <v>28129908</v>
      </c>
      <c r="J119" s="172">
        <v>837.3</v>
      </c>
      <c r="K119" s="199"/>
    </row>
    <row r="120" spans="1:11" ht="12.75">
      <c r="A120" s="171">
        <v>647</v>
      </c>
      <c r="B120" s="41"/>
      <c r="C120" s="31" t="s">
        <v>289</v>
      </c>
      <c r="D120" s="133" t="s">
        <v>117</v>
      </c>
      <c r="E120" s="133" t="s">
        <v>117</v>
      </c>
      <c r="F120" s="172" t="s">
        <v>117</v>
      </c>
      <c r="G120" s="127"/>
      <c r="H120" s="133" t="s">
        <v>117</v>
      </c>
      <c r="I120" s="133" t="s">
        <v>117</v>
      </c>
      <c r="J120" s="172" t="s">
        <v>117</v>
      </c>
      <c r="K120" s="199"/>
    </row>
    <row r="121" spans="1:11" ht="12.75">
      <c r="A121" s="171">
        <v>648</v>
      </c>
      <c r="B121" s="41"/>
      <c r="C121" s="31" t="s">
        <v>290</v>
      </c>
      <c r="D121" s="133" t="s">
        <v>117</v>
      </c>
      <c r="E121" s="133" t="s">
        <v>117</v>
      </c>
      <c r="F121" s="172" t="s">
        <v>117</v>
      </c>
      <c r="G121" s="127"/>
      <c r="H121" s="133">
        <v>23340</v>
      </c>
      <c r="I121" s="133">
        <v>21470</v>
      </c>
      <c r="J121" s="172">
        <v>-69.4</v>
      </c>
      <c r="K121" s="199"/>
    </row>
    <row r="122" spans="1:11" ht="12.75">
      <c r="A122" s="171">
        <v>649</v>
      </c>
      <c r="B122" s="41"/>
      <c r="C122" s="31" t="s">
        <v>291</v>
      </c>
      <c r="D122" s="133" t="s">
        <v>117</v>
      </c>
      <c r="E122" s="133" t="s">
        <v>117</v>
      </c>
      <c r="F122" s="172" t="s">
        <v>117</v>
      </c>
      <c r="G122" s="127"/>
      <c r="H122" s="133">
        <v>3960</v>
      </c>
      <c r="I122" s="133">
        <v>16191</v>
      </c>
      <c r="J122" s="172" t="s">
        <v>768</v>
      </c>
      <c r="K122" s="199"/>
    </row>
    <row r="123" spans="1:11" ht="12.75">
      <c r="A123" s="171">
        <v>650</v>
      </c>
      <c r="B123" s="41"/>
      <c r="C123" s="31" t="s">
        <v>292</v>
      </c>
      <c r="D123" s="133">
        <v>309387</v>
      </c>
      <c r="E123" s="133">
        <v>573983</v>
      </c>
      <c r="F123" s="172" t="s">
        <v>768</v>
      </c>
      <c r="G123" s="127"/>
      <c r="H123" s="133">
        <v>467164</v>
      </c>
      <c r="I123" s="133">
        <v>905671</v>
      </c>
      <c r="J123" s="172" t="s">
        <v>768</v>
      </c>
      <c r="K123" s="199"/>
    </row>
    <row r="124" spans="1:11" ht="12.75">
      <c r="A124" s="171">
        <v>656</v>
      </c>
      <c r="B124" s="41"/>
      <c r="C124" s="31" t="s">
        <v>293</v>
      </c>
      <c r="D124" s="133" t="s">
        <v>117</v>
      </c>
      <c r="E124" s="133" t="s">
        <v>117</v>
      </c>
      <c r="F124" s="172" t="s">
        <v>117</v>
      </c>
      <c r="G124" s="127"/>
      <c r="H124" s="133" t="s">
        <v>117</v>
      </c>
      <c r="I124" s="133" t="s">
        <v>117</v>
      </c>
      <c r="J124" s="172" t="s">
        <v>117</v>
      </c>
      <c r="K124" s="199"/>
    </row>
    <row r="125" spans="1:11" ht="12.75">
      <c r="A125" s="171">
        <v>659</v>
      </c>
      <c r="B125" s="41"/>
      <c r="C125" s="31" t="s">
        <v>294</v>
      </c>
      <c r="D125" s="133">
        <v>345116</v>
      </c>
      <c r="E125" s="133">
        <v>994666</v>
      </c>
      <c r="F125" s="172">
        <v>-11.4</v>
      </c>
      <c r="G125" s="127"/>
      <c r="H125" s="133">
        <v>721178</v>
      </c>
      <c r="I125" s="133">
        <v>2008632</v>
      </c>
      <c r="J125" s="172">
        <v>-32.7</v>
      </c>
      <c r="K125" s="199"/>
    </row>
    <row r="126" spans="1:11" ht="12.75">
      <c r="A126" s="171">
        <v>661</v>
      </c>
      <c r="B126" s="41"/>
      <c r="C126" s="31" t="s">
        <v>538</v>
      </c>
      <c r="D126" s="133">
        <v>2398</v>
      </c>
      <c r="E126" s="133">
        <v>6584</v>
      </c>
      <c r="F126" s="172">
        <v>-98.5</v>
      </c>
      <c r="G126" s="127"/>
      <c r="H126" s="133">
        <v>282319</v>
      </c>
      <c r="I126" s="133">
        <v>404531</v>
      </c>
      <c r="J126" s="172">
        <v>-54.3</v>
      </c>
      <c r="K126" s="199"/>
    </row>
    <row r="127" spans="1:11" ht="12.75">
      <c r="A127" s="171">
        <v>665</v>
      </c>
      <c r="B127" s="41"/>
      <c r="C127" s="31" t="s">
        <v>951</v>
      </c>
      <c r="D127" s="133" t="s">
        <v>117</v>
      </c>
      <c r="E127" s="133" t="s">
        <v>117</v>
      </c>
      <c r="F127" s="172" t="s">
        <v>117</v>
      </c>
      <c r="G127" s="127"/>
      <c r="H127" s="133" t="s">
        <v>117</v>
      </c>
      <c r="I127" s="133" t="s">
        <v>117</v>
      </c>
      <c r="J127" s="172" t="s">
        <v>117</v>
      </c>
      <c r="K127" s="199"/>
    </row>
    <row r="128" spans="1:11" ht="12.75">
      <c r="A128" s="171">
        <v>667</v>
      </c>
      <c r="B128" s="41"/>
      <c r="C128" s="31" t="s">
        <v>950</v>
      </c>
      <c r="D128" s="133" t="s">
        <v>117</v>
      </c>
      <c r="E128" s="133" t="s">
        <v>117</v>
      </c>
      <c r="F128" s="172">
        <v>-100</v>
      </c>
      <c r="G128" s="127"/>
      <c r="H128" s="133">
        <v>12450</v>
      </c>
      <c r="I128" s="133">
        <v>8800</v>
      </c>
      <c r="J128" s="172">
        <v>-53.9</v>
      </c>
      <c r="K128" s="199"/>
    </row>
    <row r="129" spans="1:11" ht="12.75">
      <c r="A129" s="171">
        <v>669</v>
      </c>
      <c r="B129" s="41"/>
      <c r="C129" s="31" t="s">
        <v>568</v>
      </c>
      <c r="D129" s="131">
        <v>1207026</v>
      </c>
      <c r="E129" s="131">
        <v>1322401</v>
      </c>
      <c r="F129" s="172">
        <v>-6.2</v>
      </c>
      <c r="G129" s="127"/>
      <c r="H129" s="133">
        <v>2637733</v>
      </c>
      <c r="I129" s="133">
        <v>2649437</v>
      </c>
      <c r="J129" s="172">
        <v>-10.3</v>
      </c>
      <c r="K129" s="199"/>
    </row>
    <row r="130" spans="1:11" ht="12.75">
      <c r="A130" s="171">
        <v>671</v>
      </c>
      <c r="B130" s="41"/>
      <c r="C130" s="31" t="s">
        <v>295</v>
      </c>
      <c r="D130" s="133" t="s">
        <v>117</v>
      </c>
      <c r="E130" s="133" t="s">
        <v>117</v>
      </c>
      <c r="F130" s="172" t="s">
        <v>117</v>
      </c>
      <c r="G130" s="127"/>
      <c r="H130" s="133" t="s">
        <v>117</v>
      </c>
      <c r="I130" s="133" t="s">
        <v>117</v>
      </c>
      <c r="J130" s="172" t="s">
        <v>117</v>
      </c>
      <c r="K130" s="199"/>
    </row>
    <row r="131" spans="1:11" ht="12.75">
      <c r="A131" s="171">
        <v>673</v>
      </c>
      <c r="B131" s="41"/>
      <c r="C131" s="31" t="s">
        <v>537</v>
      </c>
      <c r="D131" s="133">
        <v>23663342</v>
      </c>
      <c r="E131" s="133">
        <v>8750939</v>
      </c>
      <c r="F131" s="172">
        <v>-33.4</v>
      </c>
      <c r="G131" s="127"/>
      <c r="H131" s="133">
        <v>55304680</v>
      </c>
      <c r="I131" s="133">
        <v>19088636</v>
      </c>
      <c r="J131" s="172">
        <v>6.2</v>
      </c>
      <c r="K131" s="199"/>
    </row>
    <row r="132" spans="1:11" ht="12.75">
      <c r="A132" s="171">
        <v>679</v>
      </c>
      <c r="B132" s="41"/>
      <c r="C132" s="31" t="s">
        <v>296</v>
      </c>
      <c r="D132" s="133">
        <v>22595163</v>
      </c>
      <c r="E132" s="133">
        <v>7854858</v>
      </c>
      <c r="F132" s="172">
        <v>64.6</v>
      </c>
      <c r="G132" s="127"/>
      <c r="H132" s="133">
        <v>41600168</v>
      </c>
      <c r="I132" s="133">
        <v>14278518</v>
      </c>
      <c r="J132" s="172">
        <v>49.7</v>
      </c>
      <c r="K132" s="199"/>
    </row>
    <row r="133" spans="1:11" ht="12.75">
      <c r="A133" s="171">
        <v>683</v>
      </c>
      <c r="B133" s="41"/>
      <c r="C133" s="31" t="s">
        <v>536</v>
      </c>
      <c r="D133" s="133" t="s">
        <v>117</v>
      </c>
      <c r="E133" s="133" t="s">
        <v>117</v>
      </c>
      <c r="F133" s="172" t="s">
        <v>117</v>
      </c>
      <c r="G133" s="127"/>
      <c r="H133" s="133" t="s">
        <v>117</v>
      </c>
      <c r="I133" s="133" t="s">
        <v>117</v>
      </c>
      <c r="J133" s="172" t="s">
        <v>117</v>
      </c>
      <c r="K133" s="199"/>
    </row>
    <row r="134" spans="1:11" ht="12.75">
      <c r="A134" s="171">
        <v>690</v>
      </c>
      <c r="B134" s="41"/>
      <c r="C134" s="31" t="s">
        <v>297</v>
      </c>
      <c r="D134" s="133">
        <v>358666</v>
      </c>
      <c r="E134" s="133">
        <v>411833</v>
      </c>
      <c r="F134" s="172">
        <v>241.3</v>
      </c>
      <c r="G134" s="127"/>
      <c r="H134" s="133">
        <v>370438</v>
      </c>
      <c r="I134" s="133">
        <v>671372</v>
      </c>
      <c r="J134" s="172">
        <v>174</v>
      </c>
      <c r="K134" s="199"/>
    </row>
    <row r="135" spans="1:11" ht="12.75">
      <c r="A135" s="26"/>
      <c r="B135" s="26"/>
      <c r="C135" s="1"/>
      <c r="D135" s="133"/>
      <c r="E135" s="133"/>
      <c r="H135" s="4"/>
      <c r="I135" s="4"/>
      <c r="J135" s="28"/>
      <c r="K135" s="1"/>
    </row>
    <row r="136" spans="1:11" ht="12.75">
      <c r="A136" s="26"/>
      <c r="B136" s="26"/>
      <c r="C136" s="1"/>
      <c r="D136" s="133"/>
      <c r="E136" s="133"/>
      <c r="H136" s="4"/>
      <c r="I136" s="4"/>
      <c r="J136" s="28"/>
      <c r="K136" s="1"/>
    </row>
    <row r="137" spans="1:11" ht="16.5">
      <c r="A137" s="515" t="s">
        <v>76</v>
      </c>
      <c r="B137" s="515"/>
      <c r="C137" s="515"/>
      <c r="D137" s="515"/>
      <c r="E137" s="515"/>
      <c r="F137" s="515"/>
      <c r="G137" s="515"/>
      <c r="H137" s="515"/>
      <c r="I137" s="515"/>
      <c r="J137" s="515"/>
      <c r="K137" s="381"/>
    </row>
    <row r="138" spans="3:10" ht="12.75">
      <c r="C138" s="1"/>
      <c r="D138" s="10"/>
      <c r="E138" s="10"/>
      <c r="F138" s="129"/>
      <c r="G138" s="129"/>
      <c r="H138" s="15"/>
      <c r="I138" s="15"/>
      <c r="J138" s="15"/>
    </row>
    <row r="139" spans="1:11" ht="18" customHeight="1">
      <c r="A139" s="516" t="s">
        <v>964</v>
      </c>
      <c r="B139" s="492" t="s">
        <v>784</v>
      </c>
      <c r="C139" s="493"/>
      <c r="D139" s="494" t="s">
        <v>1098</v>
      </c>
      <c r="E139" s="495"/>
      <c r="F139" s="495"/>
      <c r="G139" s="496"/>
      <c r="H139" s="459" t="s">
        <v>1157</v>
      </c>
      <c r="I139" s="498"/>
      <c r="J139" s="498"/>
      <c r="K139" s="499"/>
    </row>
    <row r="140" spans="1:11" ht="16.5" customHeight="1">
      <c r="A140" s="517"/>
      <c r="B140" s="441"/>
      <c r="C140" s="406"/>
      <c r="D140" s="64" t="s">
        <v>503</v>
      </c>
      <c r="E140" s="469" t="s">
        <v>504</v>
      </c>
      <c r="F140" s="500"/>
      <c r="G140" s="501"/>
      <c r="H140" s="168" t="s">
        <v>503</v>
      </c>
      <c r="I140" s="489" t="s">
        <v>504</v>
      </c>
      <c r="J140" s="490"/>
      <c r="K140" s="381"/>
    </row>
    <row r="141" spans="1:11" ht="15" customHeight="1">
      <c r="A141" s="517"/>
      <c r="B141" s="441"/>
      <c r="C141" s="406"/>
      <c r="D141" s="441" t="s">
        <v>122</v>
      </c>
      <c r="E141" s="512" t="s">
        <v>118</v>
      </c>
      <c r="F141" s="505" t="s">
        <v>1166</v>
      </c>
      <c r="G141" s="506"/>
      <c r="H141" s="502" t="s">
        <v>122</v>
      </c>
      <c r="I141" s="502" t="s">
        <v>118</v>
      </c>
      <c r="J141" s="505" t="s">
        <v>1165</v>
      </c>
      <c r="K141" s="509"/>
    </row>
    <row r="142" spans="1:11" ht="12.75">
      <c r="A142" s="517"/>
      <c r="B142" s="441"/>
      <c r="C142" s="406"/>
      <c r="D142" s="441"/>
      <c r="E142" s="513"/>
      <c r="F142" s="507"/>
      <c r="G142" s="432"/>
      <c r="H142" s="503"/>
      <c r="I142" s="503"/>
      <c r="J142" s="507"/>
      <c r="K142" s="510"/>
    </row>
    <row r="143" spans="1:11" ht="18.75" customHeight="1">
      <c r="A143" s="517"/>
      <c r="B143" s="441"/>
      <c r="C143" s="406"/>
      <c r="D143" s="441"/>
      <c r="E143" s="513"/>
      <c r="F143" s="507"/>
      <c r="G143" s="432"/>
      <c r="H143" s="503"/>
      <c r="I143" s="503"/>
      <c r="J143" s="507"/>
      <c r="K143" s="510"/>
    </row>
    <row r="144" spans="1:11" ht="20.25" customHeight="1">
      <c r="A144" s="518"/>
      <c r="B144" s="491"/>
      <c r="C144" s="407"/>
      <c r="D144" s="491"/>
      <c r="E144" s="514"/>
      <c r="F144" s="508"/>
      <c r="G144" s="434"/>
      <c r="H144" s="504"/>
      <c r="I144" s="504"/>
      <c r="J144" s="508"/>
      <c r="K144" s="511"/>
    </row>
    <row r="145" spans="1:11" ht="12.75">
      <c r="A145" s="119"/>
      <c r="B145" s="118"/>
      <c r="C145" s="30"/>
      <c r="D145" s="4"/>
      <c r="E145" s="4"/>
      <c r="H145" s="16"/>
      <c r="I145" s="16"/>
      <c r="J145" s="16"/>
      <c r="K145" s="1"/>
    </row>
    <row r="146" spans="1:11" s="17" customFormat="1" ht="12.75">
      <c r="A146" s="124" t="s">
        <v>298</v>
      </c>
      <c r="B146" s="68" t="s">
        <v>213</v>
      </c>
      <c r="C146" s="52"/>
      <c r="D146" s="130">
        <v>669779276</v>
      </c>
      <c r="E146" s="130">
        <v>2398723768</v>
      </c>
      <c r="F146" s="169">
        <v>30.9</v>
      </c>
      <c r="G146" s="128"/>
      <c r="H146" s="130">
        <v>1265325970</v>
      </c>
      <c r="I146" s="130">
        <v>4388861718</v>
      </c>
      <c r="J146" s="169">
        <v>23.2</v>
      </c>
      <c r="K146" s="198"/>
    </row>
    <row r="147" spans="1:11" s="17" customFormat="1" ht="24" customHeight="1">
      <c r="A147" s="170">
        <v>7</v>
      </c>
      <c r="B147" s="68" t="s">
        <v>299</v>
      </c>
      <c r="C147" s="52"/>
      <c r="D147" s="130">
        <v>348111188</v>
      </c>
      <c r="E147" s="130">
        <v>280895833</v>
      </c>
      <c r="F147" s="169">
        <v>55.1</v>
      </c>
      <c r="G147" s="128"/>
      <c r="H147" s="130">
        <v>666636180</v>
      </c>
      <c r="I147" s="130">
        <v>497553493</v>
      </c>
      <c r="J147" s="169">
        <v>22.6</v>
      </c>
      <c r="K147" s="198"/>
    </row>
    <row r="148" spans="1:11" ht="24" customHeight="1">
      <c r="A148" s="171">
        <v>701</v>
      </c>
      <c r="B148" s="41"/>
      <c r="C148" s="31" t="s">
        <v>923</v>
      </c>
      <c r="D148" s="133">
        <v>4706</v>
      </c>
      <c r="E148" s="133">
        <v>166600</v>
      </c>
      <c r="F148" s="172">
        <v>-30.4</v>
      </c>
      <c r="G148" s="127"/>
      <c r="H148" s="133">
        <v>8933</v>
      </c>
      <c r="I148" s="133">
        <v>323425</v>
      </c>
      <c r="J148" s="172">
        <v>-4.4</v>
      </c>
      <c r="K148" s="199"/>
    </row>
    <row r="149" spans="1:11" ht="12.75">
      <c r="A149" s="171">
        <v>702</v>
      </c>
      <c r="B149" s="41"/>
      <c r="C149" s="31" t="s">
        <v>924</v>
      </c>
      <c r="D149" s="133">
        <v>109736</v>
      </c>
      <c r="E149" s="133">
        <v>899192</v>
      </c>
      <c r="F149" s="172">
        <v>100.5</v>
      </c>
      <c r="G149" s="127"/>
      <c r="H149" s="133">
        <v>207493</v>
      </c>
      <c r="I149" s="133">
        <v>1680827</v>
      </c>
      <c r="J149" s="172">
        <v>129.9</v>
      </c>
      <c r="K149" s="199"/>
    </row>
    <row r="150" spans="1:11" ht="12.75">
      <c r="A150" s="171">
        <v>703</v>
      </c>
      <c r="B150" s="41"/>
      <c r="C150" s="31" t="s">
        <v>925</v>
      </c>
      <c r="D150" s="133">
        <v>170</v>
      </c>
      <c r="E150" s="133">
        <v>13139</v>
      </c>
      <c r="F150" s="172">
        <v>143.8</v>
      </c>
      <c r="G150" s="127"/>
      <c r="H150" s="133">
        <v>215</v>
      </c>
      <c r="I150" s="133">
        <v>15339</v>
      </c>
      <c r="J150" s="172">
        <v>25.2</v>
      </c>
      <c r="K150" s="199"/>
    </row>
    <row r="151" spans="1:11" ht="12.75">
      <c r="A151" s="171">
        <v>704</v>
      </c>
      <c r="B151" s="41"/>
      <c r="C151" s="31" t="s">
        <v>926</v>
      </c>
      <c r="D151" s="133">
        <v>216663</v>
      </c>
      <c r="E151" s="133">
        <v>2967512</v>
      </c>
      <c r="F151" s="172">
        <v>135.8</v>
      </c>
      <c r="G151" s="127"/>
      <c r="H151" s="133">
        <v>364877</v>
      </c>
      <c r="I151" s="133">
        <v>4970079</v>
      </c>
      <c r="J151" s="172">
        <v>109.3</v>
      </c>
      <c r="K151" s="199"/>
    </row>
    <row r="152" spans="1:11" ht="12.75">
      <c r="A152" s="171">
        <v>705</v>
      </c>
      <c r="B152" s="41"/>
      <c r="C152" s="31" t="s">
        <v>966</v>
      </c>
      <c r="D152" s="133">
        <v>2330</v>
      </c>
      <c r="E152" s="133">
        <v>31039</v>
      </c>
      <c r="F152" s="172">
        <v>74</v>
      </c>
      <c r="G152" s="127"/>
      <c r="H152" s="133">
        <v>4814</v>
      </c>
      <c r="I152" s="133">
        <v>77103</v>
      </c>
      <c r="J152" s="172">
        <v>82.7</v>
      </c>
      <c r="K152" s="199"/>
    </row>
    <row r="153" spans="1:11" ht="12.75">
      <c r="A153" s="171">
        <v>706</v>
      </c>
      <c r="B153" s="41"/>
      <c r="C153" s="31" t="s">
        <v>300</v>
      </c>
      <c r="D153" s="133">
        <v>28066</v>
      </c>
      <c r="E153" s="133">
        <v>1021620</v>
      </c>
      <c r="F153" s="172">
        <v>31.8</v>
      </c>
      <c r="G153" s="127"/>
      <c r="H153" s="133">
        <v>66837</v>
      </c>
      <c r="I153" s="133">
        <v>2326118</v>
      </c>
      <c r="J153" s="172">
        <v>3.8</v>
      </c>
      <c r="K153" s="199"/>
    </row>
    <row r="154" spans="1:11" ht="12.75">
      <c r="A154" s="171">
        <v>707</v>
      </c>
      <c r="B154" s="41"/>
      <c r="C154" s="31" t="s">
        <v>949</v>
      </c>
      <c r="D154" s="133" t="s">
        <v>117</v>
      </c>
      <c r="E154" s="133" t="s">
        <v>117</v>
      </c>
      <c r="F154" s="172" t="s">
        <v>117</v>
      </c>
      <c r="G154" s="127"/>
      <c r="H154" s="133">
        <v>1102</v>
      </c>
      <c r="I154" s="133">
        <v>172449</v>
      </c>
      <c r="J154" s="172" t="s">
        <v>768</v>
      </c>
      <c r="K154" s="199"/>
    </row>
    <row r="155" spans="1:11" ht="12.75">
      <c r="A155" s="171">
        <v>708</v>
      </c>
      <c r="B155" s="41"/>
      <c r="C155" s="31" t="s">
        <v>302</v>
      </c>
      <c r="D155" s="133">
        <v>73553519</v>
      </c>
      <c r="E155" s="133">
        <v>31332939</v>
      </c>
      <c r="F155" s="172">
        <v>117</v>
      </c>
      <c r="G155" s="127"/>
      <c r="H155" s="133">
        <v>146526179</v>
      </c>
      <c r="I155" s="133">
        <v>56403400</v>
      </c>
      <c r="J155" s="172">
        <v>68.2</v>
      </c>
      <c r="K155" s="199"/>
    </row>
    <row r="156" spans="1:11" ht="12.75">
      <c r="A156" s="171">
        <v>709</v>
      </c>
      <c r="B156" s="41"/>
      <c r="C156" s="31" t="s">
        <v>303</v>
      </c>
      <c r="D156" s="131">
        <v>41283625</v>
      </c>
      <c r="E156" s="131">
        <v>13453782</v>
      </c>
      <c r="F156" s="172">
        <v>63</v>
      </c>
      <c r="G156" s="127"/>
      <c r="H156" s="133">
        <v>76076205</v>
      </c>
      <c r="I156" s="133">
        <v>24051085</v>
      </c>
      <c r="J156" s="172">
        <v>37.2</v>
      </c>
      <c r="K156" s="199"/>
    </row>
    <row r="157" spans="1:11" ht="12.75">
      <c r="A157" s="171">
        <v>711</v>
      </c>
      <c r="B157" s="41"/>
      <c r="C157" s="31" t="s">
        <v>304</v>
      </c>
      <c r="D157" s="133">
        <v>5439258</v>
      </c>
      <c r="E157" s="133">
        <v>17581107</v>
      </c>
      <c r="F157" s="172">
        <v>26.2</v>
      </c>
      <c r="G157" s="127"/>
      <c r="H157" s="133">
        <v>9773515</v>
      </c>
      <c r="I157" s="133">
        <v>35345563</v>
      </c>
      <c r="J157" s="172">
        <v>19.9</v>
      </c>
      <c r="K157" s="199"/>
    </row>
    <row r="158" spans="1:11" ht="12.75">
      <c r="A158" s="171">
        <v>732</v>
      </c>
      <c r="B158" s="41"/>
      <c r="C158" s="31" t="s">
        <v>306</v>
      </c>
      <c r="D158" s="133">
        <v>14098026</v>
      </c>
      <c r="E158" s="133">
        <v>11934865</v>
      </c>
      <c r="F158" s="172">
        <v>210.4</v>
      </c>
      <c r="G158" s="127"/>
      <c r="H158" s="133">
        <v>21063876</v>
      </c>
      <c r="I158" s="133">
        <v>18871794</v>
      </c>
      <c r="J158" s="172">
        <v>194.7</v>
      </c>
      <c r="K158" s="199"/>
    </row>
    <row r="159" spans="1:11" ht="12.75">
      <c r="A159" s="171">
        <v>734</v>
      </c>
      <c r="B159" s="41"/>
      <c r="C159" s="31" t="s">
        <v>310</v>
      </c>
      <c r="D159" s="133">
        <v>5910555</v>
      </c>
      <c r="E159" s="133">
        <v>5753503</v>
      </c>
      <c r="F159" s="172">
        <v>-4.3</v>
      </c>
      <c r="G159" s="127"/>
      <c r="H159" s="133">
        <v>11995925</v>
      </c>
      <c r="I159" s="133">
        <v>11229465</v>
      </c>
      <c r="J159" s="172">
        <v>-29.4</v>
      </c>
      <c r="K159" s="199"/>
    </row>
    <row r="160" spans="1:11" ht="12.75">
      <c r="A160" s="171">
        <v>736</v>
      </c>
      <c r="B160" s="41"/>
      <c r="C160" s="31" t="s">
        <v>311</v>
      </c>
      <c r="D160" s="133">
        <v>557651</v>
      </c>
      <c r="E160" s="133">
        <v>873080</v>
      </c>
      <c r="F160" s="172">
        <v>54.7</v>
      </c>
      <c r="G160" s="127"/>
      <c r="H160" s="133">
        <v>1017806</v>
      </c>
      <c r="I160" s="133">
        <v>1562621</v>
      </c>
      <c r="J160" s="172">
        <v>7.8</v>
      </c>
      <c r="K160" s="199"/>
    </row>
    <row r="161" spans="1:11" ht="12.75">
      <c r="A161" s="171">
        <v>738</v>
      </c>
      <c r="B161" s="41"/>
      <c r="C161" s="31" t="s">
        <v>535</v>
      </c>
      <c r="D161" s="133">
        <v>1486169</v>
      </c>
      <c r="E161" s="133">
        <v>1640043</v>
      </c>
      <c r="F161" s="172">
        <v>50</v>
      </c>
      <c r="G161" s="127"/>
      <c r="H161" s="133">
        <v>5918866</v>
      </c>
      <c r="I161" s="133">
        <v>6140807</v>
      </c>
      <c r="J161" s="172">
        <v>10.4</v>
      </c>
      <c r="K161" s="199"/>
    </row>
    <row r="162" spans="1:11" ht="12.75">
      <c r="A162" s="171">
        <v>740</v>
      </c>
      <c r="B162" s="41"/>
      <c r="C162" s="31" t="s">
        <v>312</v>
      </c>
      <c r="D162" s="133">
        <v>16095</v>
      </c>
      <c r="E162" s="133">
        <v>635382</v>
      </c>
      <c r="F162" s="172">
        <v>31.5</v>
      </c>
      <c r="G162" s="127"/>
      <c r="H162" s="133">
        <v>20797</v>
      </c>
      <c r="I162" s="133">
        <v>1147061</v>
      </c>
      <c r="J162" s="172">
        <v>29.6</v>
      </c>
      <c r="K162" s="199"/>
    </row>
    <row r="163" spans="1:11" ht="12.75">
      <c r="A163" s="171">
        <v>749</v>
      </c>
      <c r="B163" s="41"/>
      <c r="C163" s="31" t="s">
        <v>313</v>
      </c>
      <c r="D163" s="133">
        <v>17768591</v>
      </c>
      <c r="E163" s="133">
        <v>59296583</v>
      </c>
      <c r="F163" s="172">
        <v>67.5</v>
      </c>
      <c r="G163" s="127"/>
      <c r="H163" s="133">
        <v>34947749</v>
      </c>
      <c r="I163" s="133">
        <v>93805206</v>
      </c>
      <c r="J163" s="172">
        <v>35.2</v>
      </c>
      <c r="K163" s="199"/>
    </row>
    <row r="164" spans="1:11" ht="12.75">
      <c r="A164" s="171">
        <v>751</v>
      </c>
      <c r="B164" s="41"/>
      <c r="C164" s="31" t="s">
        <v>314</v>
      </c>
      <c r="D164" s="133">
        <v>4751260</v>
      </c>
      <c r="E164" s="133">
        <v>11633794</v>
      </c>
      <c r="F164" s="172">
        <v>38</v>
      </c>
      <c r="G164" s="127"/>
      <c r="H164" s="133">
        <v>6777875</v>
      </c>
      <c r="I164" s="133">
        <v>18500421</v>
      </c>
      <c r="J164" s="172">
        <v>11.1</v>
      </c>
      <c r="K164" s="199"/>
    </row>
    <row r="165" spans="1:11" ht="12.75">
      <c r="A165" s="171">
        <v>753</v>
      </c>
      <c r="B165" s="41"/>
      <c r="C165" s="31" t="s">
        <v>534</v>
      </c>
      <c r="D165" s="133">
        <v>155721022</v>
      </c>
      <c r="E165" s="133">
        <v>87233131</v>
      </c>
      <c r="F165" s="172">
        <v>87</v>
      </c>
      <c r="G165" s="127"/>
      <c r="H165" s="133">
        <v>301268005</v>
      </c>
      <c r="I165" s="133">
        <v>155952662</v>
      </c>
      <c r="J165" s="172">
        <v>32.3</v>
      </c>
      <c r="K165" s="199"/>
    </row>
    <row r="166" spans="1:11" ht="12.75">
      <c r="A166" s="171">
        <v>755</v>
      </c>
      <c r="B166" s="41"/>
      <c r="C166" s="31" t="s">
        <v>315</v>
      </c>
      <c r="D166" s="131">
        <v>25087875</v>
      </c>
      <c r="E166" s="131">
        <v>18780805</v>
      </c>
      <c r="F166" s="172">
        <v>42.9</v>
      </c>
      <c r="G166" s="127"/>
      <c r="H166" s="133">
        <v>45528742</v>
      </c>
      <c r="I166" s="133">
        <v>35463542</v>
      </c>
      <c r="J166" s="172">
        <v>41.2</v>
      </c>
      <c r="K166" s="199"/>
    </row>
    <row r="167" spans="1:11" ht="12.75">
      <c r="A167" s="171">
        <v>757</v>
      </c>
      <c r="B167" s="41"/>
      <c r="C167" s="31" t="s">
        <v>316</v>
      </c>
      <c r="D167" s="133">
        <v>419253</v>
      </c>
      <c r="E167" s="133">
        <v>935246</v>
      </c>
      <c r="F167" s="172">
        <v>58</v>
      </c>
      <c r="G167" s="127"/>
      <c r="H167" s="133">
        <v>843817</v>
      </c>
      <c r="I167" s="133">
        <v>2049230</v>
      </c>
      <c r="J167" s="172">
        <v>78.4</v>
      </c>
      <c r="K167" s="199"/>
    </row>
    <row r="168" spans="1:11" ht="12.75">
      <c r="A168" s="171">
        <v>759</v>
      </c>
      <c r="B168" s="41"/>
      <c r="C168" s="31" t="s">
        <v>317</v>
      </c>
      <c r="D168" s="131">
        <v>709037</v>
      </c>
      <c r="E168" s="131">
        <v>3694246</v>
      </c>
      <c r="F168" s="172">
        <v>49.4</v>
      </c>
      <c r="G168" s="127"/>
      <c r="H168" s="133">
        <v>2420020</v>
      </c>
      <c r="I168" s="133">
        <v>5825229</v>
      </c>
      <c r="J168" s="172">
        <v>3.7</v>
      </c>
      <c r="K168" s="199"/>
    </row>
    <row r="169" spans="1:11" ht="12.75">
      <c r="A169" s="171">
        <v>771</v>
      </c>
      <c r="B169" s="41"/>
      <c r="C169" s="31" t="s">
        <v>318</v>
      </c>
      <c r="D169" s="133">
        <v>352681</v>
      </c>
      <c r="E169" s="133">
        <v>6626357</v>
      </c>
      <c r="F169" s="172">
        <v>-65.8</v>
      </c>
      <c r="G169" s="127"/>
      <c r="H169" s="133">
        <v>723924</v>
      </c>
      <c r="I169" s="133">
        <v>13357952</v>
      </c>
      <c r="J169" s="172">
        <v>-70.9</v>
      </c>
      <c r="K169" s="199"/>
    </row>
    <row r="170" spans="1:11" ht="12.75">
      <c r="A170" s="171">
        <v>772</v>
      </c>
      <c r="B170" s="41"/>
      <c r="C170" s="31" t="s">
        <v>319</v>
      </c>
      <c r="D170" s="133">
        <v>576070</v>
      </c>
      <c r="E170" s="133">
        <v>2562852</v>
      </c>
      <c r="F170" s="172">
        <v>36.9</v>
      </c>
      <c r="G170" s="127"/>
      <c r="H170" s="133">
        <v>1041841</v>
      </c>
      <c r="I170" s="133">
        <v>4646049</v>
      </c>
      <c r="J170" s="172">
        <v>-6.5</v>
      </c>
      <c r="K170" s="199"/>
    </row>
    <row r="171" spans="1:11" ht="12.75">
      <c r="A171" s="171">
        <v>779</v>
      </c>
      <c r="B171" s="41"/>
      <c r="C171" s="31" t="s">
        <v>328</v>
      </c>
      <c r="D171" s="133">
        <v>14804</v>
      </c>
      <c r="E171" s="133">
        <v>630555</v>
      </c>
      <c r="F171" s="172">
        <v>-42.2</v>
      </c>
      <c r="G171" s="127"/>
      <c r="H171" s="133">
        <v>23038</v>
      </c>
      <c r="I171" s="133">
        <v>1072324</v>
      </c>
      <c r="J171" s="172">
        <v>-19.2</v>
      </c>
      <c r="K171" s="199"/>
    </row>
    <row r="172" spans="1:11" ht="12.75">
      <c r="A172" s="171">
        <v>781</v>
      </c>
      <c r="B172" s="41"/>
      <c r="C172" s="31" t="s">
        <v>329</v>
      </c>
      <c r="D172" s="133">
        <v>3018</v>
      </c>
      <c r="E172" s="133">
        <v>1182224</v>
      </c>
      <c r="F172" s="172">
        <v>72</v>
      </c>
      <c r="G172" s="127"/>
      <c r="H172" s="133">
        <v>6321</v>
      </c>
      <c r="I172" s="133">
        <v>2500979</v>
      </c>
      <c r="J172" s="172">
        <v>75.4</v>
      </c>
      <c r="K172" s="199"/>
    </row>
    <row r="173" spans="1:11" ht="12.75">
      <c r="A173" s="171">
        <v>790</v>
      </c>
      <c r="B173" s="41"/>
      <c r="C173" s="31" t="s">
        <v>330</v>
      </c>
      <c r="D173" s="133">
        <v>1008</v>
      </c>
      <c r="E173" s="133">
        <v>16237</v>
      </c>
      <c r="F173" s="172">
        <v>87.1</v>
      </c>
      <c r="G173" s="127"/>
      <c r="H173" s="133">
        <v>7408</v>
      </c>
      <c r="I173" s="133">
        <v>62763</v>
      </c>
      <c r="J173" s="172">
        <v>57.1</v>
      </c>
      <c r="K173" s="199"/>
    </row>
    <row r="174" spans="1:11" s="17" customFormat="1" ht="24" customHeight="1">
      <c r="A174" s="170">
        <v>8</v>
      </c>
      <c r="B174" s="68" t="s">
        <v>331</v>
      </c>
      <c r="C174" s="52"/>
      <c r="D174" s="130">
        <v>321668088</v>
      </c>
      <c r="E174" s="130">
        <v>2117827935</v>
      </c>
      <c r="F174" s="169">
        <v>28.2</v>
      </c>
      <c r="G174" s="128"/>
      <c r="H174" s="130">
        <v>598689790</v>
      </c>
      <c r="I174" s="130">
        <v>3891308225</v>
      </c>
      <c r="J174" s="169">
        <v>23.3</v>
      </c>
      <c r="K174" s="198"/>
    </row>
    <row r="175" spans="1:11" ht="24" customHeight="1">
      <c r="A175" s="171">
        <v>801</v>
      </c>
      <c r="B175" s="41"/>
      <c r="C175" s="31" t="s">
        <v>967</v>
      </c>
      <c r="D175" s="133">
        <v>38579</v>
      </c>
      <c r="E175" s="133">
        <v>2117557</v>
      </c>
      <c r="F175" s="172">
        <v>-2.6</v>
      </c>
      <c r="G175" s="127"/>
      <c r="H175" s="133">
        <v>63727</v>
      </c>
      <c r="I175" s="133">
        <v>4212737</v>
      </c>
      <c r="J175" s="172">
        <v>0</v>
      </c>
      <c r="K175" s="199"/>
    </row>
    <row r="176" spans="1:11" ht="12.75">
      <c r="A176" s="171">
        <v>802</v>
      </c>
      <c r="B176" s="41"/>
      <c r="C176" s="31" t="s">
        <v>927</v>
      </c>
      <c r="D176" s="133">
        <v>1346</v>
      </c>
      <c r="E176" s="133">
        <v>64087</v>
      </c>
      <c r="F176" s="172">
        <v>10.8</v>
      </c>
      <c r="G176" s="127"/>
      <c r="H176" s="133">
        <v>1541</v>
      </c>
      <c r="I176" s="133">
        <v>84663</v>
      </c>
      <c r="J176" s="172">
        <v>17</v>
      </c>
      <c r="K176" s="199"/>
    </row>
    <row r="177" spans="1:11" ht="12.75">
      <c r="A177" s="171">
        <v>803</v>
      </c>
      <c r="B177" s="41"/>
      <c r="C177" s="31" t="s">
        <v>928</v>
      </c>
      <c r="D177" s="133">
        <v>22048</v>
      </c>
      <c r="E177" s="133">
        <v>609522</v>
      </c>
      <c r="F177" s="172">
        <v>61.3</v>
      </c>
      <c r="G177" s="127"/>
      <c r="H177" s="133">
        <v>26062</v>
      </c>
      <c r="I177" s="133">
        <v>991712</v>
      </c>
      <c r="J177" s="172">
        <v>22.8</v>
      </c>
      <c r="K177" s="199"/>
    </row>
    <row r="178" spans="1:11" ht="12.75">
      <c r="A178" s="171">
        <v>804</v>
      </c>
      <c r="B178" s="41"/>
      <c r="C178" s="31" t="s">
        <v>929</v>
      </c>
      <c r="D178" s="133">
        <v>9078</v>
      </c>
      <c r="E178" s="133">
        <v>436719</v>
      </c>
      <c r="F178" s="172">
        <v>18.4</v>
      </c>
      <c r="G178" s="127"/>
      <c r="H178" s="133">
        <v>18922</v>
      </c>
      <c r="I178" s="133">
        <v>840519</v>
      </c>
      <c r="J178" s="172">
        <v>8.9</v>
      </c>
      <c r="K178" s="199"/>
    </row>
    <row r="179" spans="1:11" ht="12.75">
      <c r="A179" s="171">
        <v>805</v>
      </c>
      <c r="B179" s="41"/>
      <c r="C179" s="31" t="s">
        <v>930</v>
      </c>
      <c r="D179" s="133" t="s">
        <v>117</v>
      </c>
      <c r="E179" s="133" t="s">
        <v>117</v>
      </c>
      <c r="F179" s="172">
        <v>-100</v>
      </c>
      <c r="G179" s="127"/>
      <c r="H179" s="133">
        <v>206</v>
      </c>
      <c r="I179" s="133">
        <v>45633</v>
      </c>
      <c r="J179" s="172" t="s">
        <v>768</v>
      </c>
      <c r="K179" s="199"/>
    </row>
    <row r="180" spans="1:11" ht="12.75">
      <c r="A180" s="171">
        <v>806</v>
      </c>
      <c r="B180" s="41"/>
      <c r="C180" s="31" t="s">
        <v>931</v>
      </c>
      <c r="D180" s="133">
        <v>296</v>
      </c>
      <c r="E180" s="133">
        <v>22326</v>
      </c>
      <c r="F180" s="172">
        <v>136.7</v>
      </c>
      <c r="G180" s="127"/>
      <c r="H180" s="133">
        <v>7634</v>
      </c>
      <c r="I180" s="133">
        <v>260277</v>
      </c>
      <c r="J180" s="172">
        <v>227</v>
      </c>
      <c r="K180" s="199"/>
    </row>
    <row r="181" spans="1:11" ht="12.75">
      <c r="A181" s="171">
        <v>807</v>
      </c>
      <c r="B181" s="41"/>
      <c r="C181" s="31" t="s">
        <v>332</v>
      </c>
      <c r="D181" s="133">
        <v>41</v>
      </c>
      <c r="E181" s="133">
        <v>1569</v>
      </c>
      <c r="F181" s="172">
        <v>256.6</v>
      </c>
      <c r="G181" s="127"/>
      <c r="H181" s="133">
        <v>95</v>
      </c>
      <c r="I181" s="133">
        <v>11906</v>
      </c>
      <c r="J181" s="172">
        <v>759.6</v>
      </c>
      <c r="K181" s="199"/>
    </row>
    <row r="182" spans="1:11" ht="12.75">
      <c r="A182" s="171">
        <v>808</v>
      </c>
      <c r="B182" s="41"/>
      <c r="C182" s="31" t="s">
        <v>333</v>
      </c>
      <c r="D182" s="133">
        <v>341</v>
      </c>
      <c r="E182" s="133">
        <v>10099</v>
      </c>
      <c r="F182" s="172">
        <v>53.7</v>
      </c>
      <c r="G182" s="127"/>
      <c r="H182" s="133">
        <v>994</v>
      </c>
      <c r="I182" s="133">
        <v>29527</v>
      </c>
      <c r="J182" s="172">
        <v>5</v>
      </c>
      <c r="K182" s="199"/>
    </row>
    <row r="183" spans="1:11" ht="12.75">
      <c r="A183" s="171">
        <v>809</v>
      </c>
      <c r="B183" s="41"/>
      <c r="C183" s="31" t="s">
        <v>334</v>
      </c>
      <c r="D183" s="133">
        <v>1657968</v>
      </c>
      <c r="E183" s="133">
        <v>12579674</v>
      </c>
      <c r="F183" s="172">
        <v>31.2</v>
      </c>
      <c r="G183" s="127"/>
      <c r="H183" s="133">
        <v>3287308</v>
      </c>
      <c r="I183" s="133">
        <v>23133627</v>
      </c>
      <c r="J183" s="172">
        <v>27.7</v>
      </c>
      <c r="K183" s="199"/>
    </row>
    <row r="184" spans="1:11" ht="12.75">
      <c r="A184" s="171">
        <v>810</v>
      </c>
      <c r="B184" s="41"/>
      <c r="C184" s="31" t="s">
        <v>335</v>
      </c>
      <c r="D184" s="133">
        <v>331</v>
      </c>
      <c r="E184" s="133">
        <v>1192</v>
      </c>
      <c r="F184" s="172">
        <v>-76</v>
      </c>
      <c r="G184" s="127"/>
      <c r="H184" s="133">
        <v>859</v>
      </c>
      <c r="I184" s="133">
        <v>3135</v>
      </c>
      <c r="J184" s="172">
        <v>-44.7</v>
      </c>
      <c r="K184" s="199"/>
    </row>
    <row r="185" spans="1:11" ht="12.75">
      <c r="A185" s="171">
        <v>811</v>
      </c>
      <c r="B185" s="41"/>
      <c r="C185" s="31" t="s">
        <v>336</v>
      </c>
      <c r="D185" s="133">
        <v>12640</v>
      </c>
      <c r="E185" s="133">
        <v>287089</v>
      </c>
      <c r="F185" s="172">
        <v>17.1</v>
      </c>
      <c r="G185" s="127"/>
      <c r="H185" s="133">
        <v>26424</v>
      </c>
      <c r="I185" s="133">
        <v>580170</v>
      </c>
      <c r="J185" s="172">
        <v>14.9</v>
      </c>
      <c r="K185" s="199"/>
    </row>
    <row r="186" spans="1:11" ht="12.75">
      <c r="A186" s="171">
        <v>812</v>
      </c>
      <c r="B186" s="41"/>
      <c r="C186" s="31" t="s">
        <v>968</v>
      </c>
      <c r="D186" s="133">
        <v>185509</v>
      </c>
      <c r="E186" s="133">
        <v>930878</v>
      </c>
      <c r="F186" s="172">
        <v>53.9</v>
      </c>
      <c r="G186" s="127"/>
      <c r="H186" s="133">
        <v>337866</v>
      </c>
      <c r="I186" s="133">
        <v>1693165</v>
      </c>
      <c r="J186" s="172">
        <v>42.1</v>
      </c>
      <c r="K186" s="199"/>
    </row>
    <row r="187" spans="1:11" ht="12.75">
      <c r="A187" s="171">
        <v>813</v>
      </c>
      <c r="B187" s="41"/>
      <c r="C187" s="31" t="s">
        <v>337</v>
      </c>
      <c r="D187" s="133">
        <v>14260714</v>
      </c>
      <c r="E187" s="133">
        <v>22943492</v>
      </c>
      <c r="F187" s="172">
        <v>51</v>
      </c>
      <c r="G187" s="127"/>
      <c r="H187" s="133">
        <v>31122907</v>
      </c>
      <c r="I187" s="133">
        <v>42433288</v>
      </c>
      <c r="J187" s="172">
        <v>25.1</v>
      </c>
      <c r="K187" s="199"/>
    </row>
    <row r="188" spans="1:11" ht="12.75">
      <c r="A188" s="171">
        <v>814</v>
      </c>
      <c r="B188" s="41"/>
      <c r="C188" s="31" t="s">
        <v>338</v>
      </c>
      <c r="D188" s="133">
        <v>9026035</v>
      </c>
      <c r="E188" s="133">
        <v>21719646</v>
      </c>
      <c r="F188" s="172">
        <v>-7.7</v>
      </c>
      <c r="G188" s="127"/>
      <c r="H188" s="133">
        <v>17110125</v>
      </c>
      <c r="I188" s="133">
        <v>44282854</v>
      </c>
      <c r="J188" s="172">
        <v>-3.5</v>
      </c>
      <c r="K188" s="199"/>
    </row>
    <row r="189" spans="1:11" ht="12.75">
      <c r="A189" s="171">
        <v>815</v>
      </c>
      <c r="B189" s="41"/>
      <c r="C189" s="31" t="s">
        <v>533</v>
      </c>
      <c r="D189" s="133">
        <v>8279022</v>
      </c>
      <c r="E189" s="133">
        <v>9534997</v>
      </c>
      <c r="F189" s="172">
        <v>63.5</v>
      </c>
      <c r="G189" s="127"/>
      <c r="H189" s="133">
        <v>14502244</v>
      </c>
      <c r="I189" s="133">
        <v>15697012</v>
      </c>
      <c r="J189" s="172">
        <v>11.5</v>
      </c>
      <c r="K189" s="199"/>
    </row>
    <row r="190" spans="1:11" ht="12.75">
      <c r="A190" s="171">
        <v>816</v>
      </c>
      <c r="B190" s="41"/>
      <c r="C190" s="31" t="s">
        <v>339</v>
      </c>
      <c r="D190" s="133">
        <v>4473034</v>
      </c>
      <c r="E190" s="133">
        <v>29137832</v>
      </c>
      <c r="F190" s="172">
        <v>1.7</v>
      </c>
      <c r="G190" s="127"/>
      <c r="H190" s="133">
        <v>7624441</v>
      </c>
      <c r="I190" s="133">
        <v>52466921</v>
      </c>
      <c r="J190" s="172">
        <v>3.7</v>
      </c>
      <c r="K190" s="199"/>
    </row>
    <row r="191" spans="1:11" ht="12.75">
      <c r="A191" s="171">
        <v>817</v>
      </c>
      <c r="B191" s="41"/>
      <c r="C191" s="31" t="s">
        <v>340</v>
      </c>
      <c r="D191" s="133">
        <v>11028</v>
      </c>
      <c r="E191" s="133">
        <v>139304</v>
      </c>
      <c r="F191" s="172">
        <v>-50.5</v>
      </c>
      <c r="G191" s="127"/>
      <c r="H191" s="133">
        <v>17403</v>
      </c>
      <c r="I191" s="133">
        <v>338597</v>
      </c>
      <c r="J191" s="172">
        <v>-24</v>
      </c>
      <c r="K191" s="199"/>
    </row>
    <row r="192" spans="1:11" ht="12.75">
      <c r="A192" s="171">
        <v>818</v>
      </c>
      <c r="B192" s="41"/>
      <c r="C192" s="31" t="s">
        <v>341</v>
      </c>
      <c r="D192" s="133">
        <v>1754796</v>
      </c>
      <c r="E192" s="133">
        <v>10067705</v>
      </c>
      <c r="F192" s="172">
        <v>12.7</v>
      </c>
      <c r="G192" s="127"/>
      <c r="H192" s="133">
        <v>3094437</v>
      </c>
      <c r="I192" s="133">
        <v>18508722</v>
      </c>
      <c r="J192" s="172">
        <v>7.3</v>
      </c>
      <c r="K192" s="199"/>
    </row>
    <row r="193" spans="1:11" ht="12.75">
      <c r="A193" s="171">
        <v>819</v>
      </c>
      <c r="B193" s="41"/>
      <c r="C193" s="31" t="s">
        <v>342</v>
      </c>
      <c r="D193" s="133">
        <v>51490238</v>
      </c>
      <c r="E193" s="133">
        <v>47962836</v>
      </c>
      <c r="F193" s="172">
        <v>8</v>
      </c>
      <c r="G193" s="127"/>
      <c r="H193" s="133">
        <v>88875218</v>
      </c>
      <c r="I193" s="133">
        <v>88092715</v>
      </c>
      <c r="J193" s="172">
        <v>1.5</v>
      </c>
      <c r="K193" s="199"/>
    </row>
    <row r="194" spans="1:11" ht="12.75">
      <c r="A194" s="171">
        <v>820</v>
      </c>
      <c r="B194" s="41"/>
      <c r="C194" s="31" t="s">
        <v>932</v>
      </c>
      <c r="D194" s="133">
        <v>1101990</v>
      </c>
      <c r="E194" s="133">
        <v>24888075</v>
      </c>
      <c r="F194" s="172">
        <v>44.3</v>
      </c>
      <c r="G194" s="127"/>
      <c r="H194" s="133">
        <v>2085974</v>
      </c>
      <c r="I194" s="133">
        <v>47901019</v>
      </c>
      <c r="J194" s="172">
        <v>22.2</v>
      </c>
      <c r="K194" s="199"/>
    </row>
    <row r="195" spans="1:11" ht="12.75">
      <c r="A195" s="171">
        <v>823</v>
      </c>
      <c r="B195" s="41"/>
      <c r="C195" s="31" t="s">
        <v>343</v>
      </c>
      <c r="D195" s="133">
        <v>75605</v>
      </c>
      <c r="E195" s="133">
        <v>1362591</v>
      </c>
      <c r="F195" s="172">
        <v>108.9</v>
      </c>
      <c r="G195" s="127"/>
      <c r="H195" s="133">
        <v>145540</v>
      </c>
      <c r="I195" s="133">
        <v>2728137</v>
      </c>
      <c r="J195" s="172">
        <v>85.9</v>
      </c>
      <c r="K195" s="199"/>
    </row>
    <row r="196" spans="1:11" ht="12.75">
      <c r="A196" s="171">
        <v>829</v>
      </c>
      <c r="B196" s="41"/>
      <c r="C196" s="31" t="s">
        <v>344</v>
      </c>
      <c r="D196" s="133">
        <v>23849448</v>
      </c>
      <c r="E196" s="133">
        <v>102400032</v>
      </c>
      <c r="F196" s="172">
        <v>13.6</v>
      </c>
      <c r="G196" s="127"/>
      <c r="H196" s="133">
        <v>46355884</v>
      </c>
      <c r="I196" s="133">
        <v>193617123</v>
      </c>
      <c r="J196" s="172">
        <v>6</v>
      </c>
      <c r="K196" s="199"/>
    </row>
    <row r="197" spans="1:11" ht="12.75">
      <c r="A197" s="171">
        <v>831</v>
      </c>
      <c r="B197" s="41"/>
      <c r="C197" s="31" t="s">
        <v>345</v>
      </c>
      <c r="D197" s="131">
        <v>549596</v>
      </c>
      <c r="E197" s="131">
        <v>852570</v>
      </c>
      <c r="F197" s="172">
        <v>987.5</v>
      </c>
      <c r="G197" s="127"/>
      <c r="H197" s="133">
        <v>1576517</v>
      </c>
      <c r="I197" s="133">
        <v>2328168</v>
      </c>
      <c r="J197" s="172">
        <v>215.3</v>
      </c>
      <c r="K197" s="199"/>
    </row>
    <row r="198" spans="1:11" ht="12.75">
      <c r="A198" s="171">
        <v>832</v>
      </c>
      <c r="B198" s="41"/>
      <c r="C198" s="31" t="s">
        <v>347</v>
      </c>
      <c r="D198" s="133">
        <v>53372372</v>
      </c>
      <c r="E198" s="133">
        <v>153231682</v>
      </c>
      <c r="F198" s="172">
        <v>45.2</v>
      </c>
      <c r="G198" s="127"/>
      <c r="H198" s="133">
        <v>102944017</v>
      </c>
      <c r="I198" s="133">
        <v>296347466</v>
      </c>
      <c r="J198" s="172">
        <v>35.9</v>
      </c>
      <c r="K198" s="199"/>
    </row>
    <row r="199" spans="1:11" ht="12.75">
      <c r="A199" s="171">
        <v>833</v>
      </c>
      <c r="B199" s="41"/>
      <c r="C199" s="31" t="s">
        <v>348</v>
      </c>
      <c r="D199" s="131">
        <v>40571</v>
      </c>
      <c r="E199" s="131">
        <v>94083</v>
      </c>
      <c r="F199" s="172">
        <v>-39.3</v>
      </c>
      <c r="G199" s="127"/>
      <c r="H199" s="133">
        <v>125127</v>
      </c>
      <c r="I199" s="133">
        <v>258977</v>
      </c>
      <c r="J199" s="172">
        <v>-37.7</v>
      </c>
      <c r="K199" s="199"/>
    </row>
    <row r="200" spans="1:11" ht="12.75">
      <c r="A200" s="171">
        <v>834</v>
      </c>
      <c r="B200" s="41"/>
      <c r="C200" s="31" t="s">
        <v>349</v>
      </c>
      <c r="D200" s="133">
        <v>1155443</v>
      </c>
      <c r="E200" s="133">
        <v>81394251</v>
      </c>
      <c r="F200" s="172">
        <v>-20.3</v>
      </c>
      <c r="G200" s="127"/>
      <c r="H200" s="133">
        <v>2131111</v>
      </c>
      <c r="I200" s="133">
        <v>160210529</v>
      </c>
      <c r="J200" s="172">
        <v>-13.2</v>
      </c>
      <c r="K200" s="199"/>
    </row>
    <row r="201" spans="1:11" ht="12.75">
      <c r="A201" s="171">
        <v>835</v>
      </c>
      <c r="B201" s="41"/>
      <c r="C201" s="31" t="s">
        <v>532</v>
      </c>
      <c r="D201" s="133">
        <v>484634</v>
      </c>
      <c r="E201" s="133">
        <v>2428665</v>
      </c>
      <c r="F201" s="172">
        <v>48.7</v>
      </c>
      <c r="G201" s="127"/>
      <c r="H201" s="133">
        <v>983925</v>
      </c>
      <c r="I201" s="133">
        <v>4608927</v>
      </c>
      <c r="J201" s="172">
        <v>27.4</v>
      </c>
      <c r="K201" s="199"/>
    </row>
    <row r="202" spans="1:11" ht="12.75">
      <c r="A202" s="171">
        <v>839</v>
      </c>
      <c r="B202" s="41"/>
      <c r="C202" s="31" t="s">
        <v>350</v>
      </c>
      <c r="D202" s="133">
        <v>12509041</v>
      </c>
      <c r="E202" s="133">
        <v>19129860</v>
      </c>
      <c r="F202" s="172">
        <v>102.8</v>
      </c>
      <c r="G202" s="127"/>
      <c r="H202" s="133">
        <v>22428196</v>
      </c>
      <c r="I202" s="133">
        <v>32789003</v>
      </c>
      <c r="J202" s="172">
        <v>68.6</v>
      </c>
      <c r="K202" s="199"/>
    </row>
    <row r="203" spans="1:11" ht="12.75">
      <c r="A203" s="171">
        <v>841</v>
      </c>
      <c r="B203" s="41"/>
      <c r="C203" s="31" t="s">
        <v>933</v>
      </c>
      <c r="D203" s="133">
        <v>1765328</v>
      </c>
      <c r="E203" s="133">
        <v>8742147</v>
      </c>
      <c r="F203" s="172">
        <v>396.5</v>
      </c>
      <c r="G203" s="127"/>
      <c r="H203" s="133">
        <v>3016087</v>
      </c>
      <c r="I203" s="133">
        <v>12275149</v>
      </c>
      <c r="J203" s="172">
        <v>151.5</v>
      </c>
      <c r="K203" s="199"/>
    </row>
    <row r="204" spans="1:11" ht="12.75">
      <c r="A204" s="171">
        <v>842</v>
      </c>
      <c r="B204" s="41"/>
      <c r="C204" s="31" t="s">
        <v>351</v>
      </c>
      <c r="D204" s="133">
        <v>1624492</v>
      </c>
      <c r="E204" s="133">
        <v>35186861</v>
      </c>
      <c r="F204" s="172">
        <v>178.2</v>
      </c>
      <c r="G204" s="127"/>
      <c r="H204" s="133">
        <v>3009746</v>
      </c>
      <c r="I204" s="133">
        <v>60246502</v>
      </c>
      <c r="J204" s="172">
        <v>150.4</v>
      </c>
      <c r="K204" s="199"/>
    </row>
    <row r="205" spans="1:11" ht="12.75">
      <c r="A205" s="171">
        <v>843</v>
      </c>
      <c r="B205" s="41"/>
      <c r="C205" s="31" t="s">
        <v>352</v>
      </c>
      <c r="D205" s="133">
        <v>542496</v>
      </c>
      <c r="E205" s="133">
        <v>9634531</v>
      </c>
      <c r="F205" s="172">
        <v>69.7</v>
      </c>
      <c r="G205" s="127"/>
      <c r="H205" s="133">
        <v>936600</v>
      </c>
      <c r="I205" s="133">
        <v>17362937</v>
      </c>
      <c r="J205" s="172">
        <v>20.5</v>
      </c>
      <c r="K205" s="199"/>
    </row>
    <row r="206" spans="1:11" ht="12.75">
      <c r="A206" s="171">
        <v>844</v>
      </c>
      <c r="B206" s="41"/>
      <c r="C206" s="31" t="s">
        <v>934</v>
      </c>
      <c r="D206" s="133">
        <v>3007024</v>
      </c>
      <c r="E206" s="133">
        <v>28384177</v>
      </c>
      <c r="F206" s="172">
        <v>29.9</v>
      </c>
      <c r="G206" s="127"/>
      <c r="H206" s="133">
        <v>6150323</v>
      </c>
      <c r="I206" s="133">
        <v>55916931</v>
      </c>
      <c r="J206" s="172">
        <v>41.1</v>
      </c>
      <c r="K206" s="199"/>
    </row>
    <row r="207" spans="1:11" ht="16.5">
      <c r="A207" s="515" t="s">
        <v>76</v>
      </c>
      <c r="B207" s="515"/>
      <c r="C207" s="515"/>
      <c r="D207" s="515"/>
      <c r="E207" s="515"/>
      <c r="F207" s="515"/>
      <c r="G207" s="515"/>
      <c r="H207" s="515"/>
      <c r="I207" s="515"/>
      <c r="J207" s="515"/>
      <c r="K207" s="381"/>
    </row>
    <row r="208" spans="3:11" ht="12.75">
      <c r="C208" s="1"/>
      <c r="D208" s="10"/>
      <c r="E208" s="10"/>
      <c r="F208" s="129"/>
      <c r="G208" s="129"/>
      <c r="H208" s="15"/>
      <c r="I208" s="15"/>
      <c r="J208" s="209"/>
      <c r="K208" s="199"/>
    </row>
    <row r="209" spans="1:11" ht="18" customHeight="1">
      <c r="A209" s="516" t="s">
        <v>964</v>
      </c>
      <c r="B209" s="492" t="s">
        <v>784</v>
      </c>
      <c r="C209" s="493"/>
      <c r="D209" s="494" t="s">
        <v>1098</v>
      </c>
      <c r="E209" s="495"/>
      <c r="F209" s="495"/>
      <c r="G209" s="496"/>
      <c r="H209" s="459" t="s">
        <v>1157</v>
      </c>
      <c r="I209" s="498"/>
      <c r="J209" s="498"/>
      <c r="K209" s="499"/>
    </row>
    <row r="210" spans="1:11" ht="16.5" customHeight="1">
      <c r="A210" s="517"/>
      <c r="B210" s="441"/>
      <c r="C210" s="406"/>
      <c r="D210" s="64" t="s">
        <v>503</v>
      </c>
      <c r="E210" s="469" t="s">
        <v>504</v>
      </c>
      <c r="F210" s="500"/>
      <c r="G210" s="501"/>
      <c r="H210" s="168" t="s">
        <v>503</v>
      </c>
      <c r="I210" s="489" t="s">
        <v>504</v>
      </c>
      <c r="J210" s="490"/>
      <c r="K210" s="381"/>
    </row>
    <row r="211" spans="1:11" ht="15" customHeight="1">
      <c r="A211" s="517"/>
      <c r="B211" s="441"/>
      <c r="C211" s="406"/>
      <c r="D211" s="441" t="s">
        <v>122</v>
      </c>
      <c r="E211" s="512" t="s">
        <v>118</v>
      </c>
      <c r="F211" s="505" t="s">
        <v>1166</v>
      </c>
      <c r="G211" s="506"/>
      <c r="H211" s="502" t="s">
        <v>122</v>
      </c>
      <c r="I211" s="502" t="s">
        <v>118</v>
      </c>
      <c r="J211" s="505" t="s">
        <v>1165</v>
      </c>
      <c r="K211" s="509"/>
    </row>
    <row r="212" spans="1:11" ht="12.75">
      <c r="A212" s="517"/>
      <c r="B212" s="441"/>
      <c r="C212" s="406"/>
      <c r="D212" s="441"/>
      <c r="E212" s="513"/>
      <c r="F212" s="507"/>
      <c r="G212" s="432"/>
      <c r="H212" s="503"/>
      <c r="I212" s="503"/>
      <c r="J212" s="507"/>
      <c r="K212" s="510"/>
    </row>
    <row r="213" spans="1:11" ht="18.75" customHeight="1">
      <c r="A213" s="517"/>
      <c r="B213" s="441"/>
      <c r="C213" s="406"/>
      <c r="D213" s="441"/>
      <c r="E213" s="513"/>
      <c r="F213" s="507"/>
      <c r="G213" s="432"/>
      <c r="H213" s="503"/>
      <c r="I213" s="503"/>
      <c r="J213" s="507"/>
      <c r="K213" s="510"/>
    </row>
    <row r="214" spans="1:11" ht="20.25" customHeight="1">
      <c r="A214" s="518"/>
      <c r="B214" s="491"/>
      <c r="C214" s="407"/>
      <c r="D214" s="491"/>
      <c r="E214" s="514"/>
      <c r="F214" s="508"/>
      <c r="G214" s="434"/>
      <c r="H214" s="504"/>
      <c r="I214" s="504"/>
      <c r="J214" s="508"/>
      <c r="K214" s="511"/>
    </row>
    <row r="215" spans="1:11" ht="12.75">
      <c r="A215" s="210"/>
      <c r="B215" s="211"/>
      <c r="C215" s="30"/>
      <c r="D215" s="4"/>
      <c r="E215" s="4"/>
      <c r="H215" s="4"/>
      <c r="I215" s="4"/>
      <c r="J215" s="28"/>
      <c r="K215" s="1"/>
    </row>
    <row r="216" spans="1:11" ht="12.75">
      <c r="A216" s="171"/>
      <c r="B216" s="33" t="s">
        <v>309</v>
      </c>
      <c r="C216" s="45"/>
      <c r="D216" s="4"/>
      <c r="E216" s="4"/>
      <c r="H216" s="4"/>
      <c r="I216" s="4"/>
      <c r="J216" s="28"/>
      <c r="K216" s="1"/>
    </row>
    <row r="217" spans="1:11" ht="12.75">
      <c r="A217" s="171"/>
      <c r="B217" s="173"/>
      <c r="C217" s="31"/>
      <c r="D217" s="4"/>
      <c r="E217" s="4"/>
      <c r="H217" s="4"/>
      <c r="I217" s="4"/>
      <c r="J217" s="28"/>
      <c r="K217" s="1"/>
    </row>
    <row r="218" spans="1:11" ht="12.75">
      <c r="A218" s="171">
        <v>845</v>
      </c>
      <c r="B218" s="173"/>
      <c r="C218" s="31" t="s">
        <v>902</v>
      </c>
      <c r="D218" s="133">
        <v>2139604</v>
      </c>
      <c r="E218" s="133">
        <v>11396688</v>
      </c>
      <c r="F218" s="172">
        <v>-24.2</v>
      </c>
      <c r="G218" s="127"/>
      <c r="H218" s="133">
        <v>4924119</v>
      </c>
      <c r="I218" s="133">
        <v>28357119</v>
      </c>
      <c r="J218" s="172">
        <v>-6.3</v>
      </c>
      <c r="K218" s="199"/>
    </row>
    <row r="219" spans="1:11" ht="12.75">
      <c r="A219" s="171">
        <v>846</v>
      </c>
      <c r="B219" s="173"/>
      <c r="C219" s="31" t="s">
        <v>353</v>
      </c>
      <c r="D219" s="131">
        <v>1979776</v>
      </c>
      <c r="E219" s="131">
        <v>17107782</v>
      </c>
      <c r="F219" s="172">
        <v>450.7</v>
      </c>
      <c r="G219" s="127"/>
      <c r="H219" s="133">
        <v>2596638</v>
      </c>
      <c r="I219" s="133">
        <v>21318801</v>
      </c>
      <c r="J219" s="172">
        <v>252.5</v>
      </c>
      <c r="K219" s="199"/>
    </row>
    <row r="220" spans="1:11" ht="12.75">
      <c r="A220" s="171">
        <v>847</v>
      </c>
      <c r="B220" s="173"/>
      <c r="C220" s="31" t="s">
        <v>935</v>
      </c>
      <c r="D220" s="133">
        <v>333596</v>
      </c>
      <c r="E220" s="133">
        <v>7129559</v>
      </c>
      <c r="F220" s="172" t="s">
        <v>768</v>
      </c>
      <c r="G220" s="127"/>
      <c r="H220" s="133">
        <v>488531</v>
      </c>
      <c r="I220" s="133">
        <v>8086646</v>
      </c>
      <c r="J220" s="172">
        <v>75.3</v>
      </c>
      <c r="K220" s="199"/>
    </row>
    <row r="221" spans="1:11" ht="12.75">
      <c r="A221" s="171">
        <v>848</v>
      </c>
      <c r="B221" s="173"/>
      <c r="C221" s="31" t="s">
        <v>936</v>
      </c>
      <c r="D221" s="131">
        <v>442278</v>
      </c>
      <c r="E221" s="131">
        <v>4670590</v>
      </c>
      <c r="F221" s="172">
        <v>-28.2</v>
      </c>
      <c r="G221" s="127"/>
      <c r="H221" s="133">
        <v>853897</v>
      </c>
      <c r="I221" s="133">
        <v>9699487</v>
      </c>
      <c r="J221" s="172">
        <v>-3.4</v>
      </c>
      <c r="K221" s="199"/>
    </row>
    <row r="222" spans="1:11" ht="12.75">
      <c r="A222" s="171">
        <v>849</v>
      </c>
      <c r="B222" s="173"/>
      <c r="C222" s="31" t="s">
        <v>354</v>
      </c>
      <c r="D222" s="133">
        <v>3723871</v>
      </c>
      <c r="E222" s="133">
        <v>15002751</v>
      </c>
      <c r="F222" s="172">
        <v>30</v>
      </c>
      <c r="G222" s="127"/>
      <c r="H222" s="133">
        <v>7829786</v>
      </c>
      <c r="I222" s="133">
        <v>25574692</v>
      </c>
      <c r="J222" s="172">
        <v>-23.9</v>
      </c>
      <c r="K222" s="199"/>
    </row>
    <row r="223" spans="1:11" ht="12.75">
      <c r="A223" s="171">
        <v>850</v>
      </c>
      <c r="B223" s="173"/>
      <c r="C223" s="31" t="s">
        <v>355</v>
      </c>
      <c r="D223" s="133">
        <v>2</v>
      </c>
      <c r="E223" s="133">
        <v>1585</v>
      </c>
      <c r="F223" s="172">
        <v>-97.8</v>
      </c>
      <c r="G223" s="127"/>
      <c r="H223" s="133">
        <v>2</v>
      </c>
      <c r="I223" s="133">
        <v>1585</v>
      </c>
      <c r="J223" s="172">
        <v>-99.3</v>
      </c>
      <c r="K223" s="199"/>
    </row>
    <row r="224" spans="1:11" ht="12.75">
      <c r="A224" s="171">
        <v>851</v>
      </c>
      <c r="B224" s="173"/>
      <c r="C224" s="31" t="s">
        <v>954</v>
      </c>
      <c r="D224" s="133">
        <v>600888</v>
      </c>
      <c r="E224" s="133">
        <v>8755442</v>
      </c>
      <c r="F224" s="172">
        <v>259</v>
      </c>
      <c r="G224" s="127"/>
      <c r="H224" s="133">
        <v>1083289</v>
      </c>
      <c r="I224" s="133">
        <v>14069215</v>
      </c>
      <c r="J224" s="172">
        <v>158</v>
      </c>
      <c r="K224" s="199"/>
    </row>
    <row r="225" spans="1:11" ht="12.75">
      <c r="A225" s="171">
        <v>852</v>
      </c>
      <c r="B225" s="173"/>
      <c r="C225" s="31" t="s">
        <v>356</v>
      </c>
      <c r="D225" s="133">
        <v>6189486</v>
      </c>
      <c r="E225" s="133">
        <v>89188949</v>
      </c>
      <c r="F225" s="172">
        <v>74.1</v>
      </c>
      <c r="G225" s="127"/>
      <c r="H225" s="133">
        <v>8628149</v>
      </c>
      <c r="I225" s="133">
        <v>130669327</v>
      </c>
      <c r="J225" s="172">
        <v>42.6</v>
      </c>
      <c r="K225" s="199"/>
    </row>
    <row r="226" spans="1:11" ht="12.75">
      <c r="A226" s="171">
        <v>853</v>
      </c>
      <c r="B226" s="173"/>
      <c r="C226" s="31" t="s">
        <v>769</v>
      </c>
      <c r="D226" s="133">
        <v>163525</v>
      </c>
      <c r="E226" s="133">
        <v>12363409</v>
      </c>
      <c r="F226" s="172">
        <v>-50</v>
      </c>
      <c r="G226" s="127"/>
      <c r="H226" s="133">
        <v>330517</v>
      </c>
      <c r="I226" s="133">
        <v>30108793</v>
      </c>
      <c r="J226" s="172">
        <v>-38.5</v>
      </c>
      <c r="K226" s="199"/>
    </row>
    <row r="227" spans="1:11" ht="12.75">
      <c r="A227" s="171">
        <v>854</v>
      </c>
      <c r="B227" s="173"/>
      <c r="C227" s="31" t="s">
        <v>569</v>
      </c>
      <c r="D227" s="133">
        <v>286002</v>
      </c>
      <c r="E227" s="133">
        <v>2751394</v>
      </c>
      <c r="F227" s="172">
        <v>-17.7</v>
      </c>
      <c r="G227" s="127"/>
      <c r="H227" s="133">
        <v>485537</v>
      </c>
      <c r="I227" s="133">
        <v>5584040</v>
      </c>
      <c r="J227" s="172">
        <v>4.6</v>
      </c>
      <c r="K227" s="199"/>
    </row>
    <row r="228" spans="1:11" ht="12.75">
      <c r="A228" s="171">
        <v>859</v>
      </c>
      <c r="B228" s="173"/>
      <c r="C228" s="31" t="s">
        <v>357</v>
      </c>
      <c r="D228" s="131">
        <v>4342729</v>
      </c>
      <c r="E228" s="131">
        <v>80946021</v>
      </c>
      <c r="F228" s="172">
        <v>64.6</v>
      </c>
      <c r="G228" s="127"/>
      <c r="H228" s="133">
        <v>8355046</v>
      </c>
      <c r="I228" s="133">
        <v>158386257</v>
      </c>
      <c r="J228" s="172">
        <v>65.1</v>
      </c>
      <c r="K228" s="199"/>
    </row>
    <row r="229" spans="1:11" ht="12.75">
      <c r="A229" s="171">
        <v>860</v>
      </c>
      <c r="B229" s="173"/>
      <c r="C229" s="31" t="s">
        <v>917</v>
      </c>
      <c r="D229" s="133">
        <v>1591055</v>
      </c>
      <c r="E229" s="133">
        <v>3383086</v>
      </c>
      <c r="F229" s="172">
        <v>16.4</v>
      </c>
      <c r="G229" s="127"/>
      <c r="H229" s="133">
        <v>3213668</v>
      </c>
      <c r="I229" s="133">
        <v>6928628</v>
      </c>
      <c r="J229" s="172">
        <v>1.8</v>
      </c>
      <c r="K229" s="199"/>
    </row>
    <row r="230" spans="1:11" ht="12.75">
      <c r="A230" s="171">
        <v>861</v>
      </c>
      <c r="B230" s="173"/>
      <c r="C230" s="31" t="s">
        <v>947</v>
      </c>
      <c r="D230" s="131">
        <v>6338320</v>
      </c>
      <c r="E230" s="131">
        <v>108030424</v>
      </c>
      <c r="F230" s="172">
        <v>13.2</v>
      </c>
      <c r="G230" s="127"/>
      <c r="H230" s="133">
        <v>10708054</v>
      </c>
      <c r="I230" s="133">
        <v>194732958</v>
      </c>
      <c r="J230" s="172">
        <v>21.3</v>
      </c>
      <c r="K230" s="199"/>
    </row>
    <row r="231" spans="1:11" ht="12.75">
      <c r="A231" s="171">
        <v>862</v>
      </c>
      <c r="B231" s="173"/>
      <c r="C231" s="31" t="s">
        <v>358</v>
      </c>
      <c r="D231" s="133">
        <v>309078</v>
      </c>
      <c r="E231" s="133">
        <v>5748350</v>
      </c>
      <c r="F231" s="172">
        <v>9.1</v>
      </c>
      <c r="G231" s="127"/>
      <c r="H231" s="133">
        <v>582468</v>
      </c>
      <c r="I231" s="133">
        <v>10805602</v>
      </c>
      <c r="J231" s="172">
        <v>2.3</v>
      </c>
      <c r="K231" s="199"/>
    </row>
    <row r="232" spans="1:11" ht="12.75">
      <c r="A232" s="171">
        <v>863</v>
      </c>
      <c r="B232" s="173"/>
      <c r="C232" s="31" t="s">
        <v>531</v>
      </c>
      <c r="D232" s="133">
        <v>45216</v>
      </c>
      <c r="E232" s="133">
        <v>28416603</v>
      </c>
      <c r="F232" s="172">
        <v>-2.7</v>
      </c>
      <c r="G232" s="127"/>
      <c r="H232" s="133">
        <v>89385</v>
      </c>
      <c r="I232" s="133">
        <v>57702693</v>
      </c>
      <c r="J232" s="172">
        <v>2</v>
      </c>
      <c r="K232" s="199"/>
    </row>
    <row r="233" spans="1:11" ht="12.75">
      <c r="A233" s="171">
        <v>864</v>
      </c>
      <c r="B233" s="173"/>
      <c r="C233" s="31" t="s">
        <v>948</v>
      </c>
      <c r="D233" s="133">
        <v>160830</v>
      </c>
      <c r="E233" s="133">
        <v>6810080</v>
      </c>
      <c r="F233" s="172">
        <v>-19.2</v>
      </c>
      <c r="G233" s="127"/>
      <c r="H233" s="133">
        <v>187527</v>
      </c>
      <c r="I233" s="133">
        <v>9173787</v>
      </c>
      <c r="J233" s="172">
        <v>-61.8</v>
      </c>
      <c r="K233" s="199"/>
    </row>
    <row r="234" spans="1:11" ht="12.75">
      <c r="A234" s="171">
        <v>865</v>
      </c>
      <c r="B234" s="173"/>
      <c r="C234" s="31" t="s">
        <v>359</v>
      </c>
      <c r="D234" s="133">
        <v>2589435</v>
      </c>
      <c r="E234" s="133">
        <v>83140966</v>
      </c>
      <c r="F234" s="172">
        <v>92</v>
      </c>
      <c r="G234" s="127"/>
      <c r="H234" s="133">
        <v>3961421</v>
      </c>
      <c r="I234" s="133">
        <v>150993711</v>
      </c>
      <c r="J234" s="172">
        <v>81.8</v>
      </c>
      <c r="K234" s="199"/>
    </row>
    <row r="235" spans="1:11" ht="12.75">
      <c r="A235" s="171">
        <v>869</v>
      </c>
      <c r="B235" s="173"/>
      <c r="C235" s="31" t="s">
        <v>360</v>
      </c>
      <c r="D235" s="133">
        <v>2134636</v>
      </c>
      <c r="E235" s="133">
        <v>78660727</v>
      </c>
      <c r="F235" s="172">
        <v>71</v>
      </c>
      <c r="G235" s="127"/>
      <c r="H235" s="133">
        <v>4258362</v>
      </c>
      <c r="I235" s="133">
        <v>137774748</v>
      </c>
      <c r="J235" s="172">
        <v>57.9</v>
      </c>
      <c r="K235" s="199"/>
    </row>
    <row r="236" spans="1:11" ht="12.75">
      <c r="A236" s="171">
        <v>871</v>
      </c>
      <c r="B236" s="173"/>
      <c r="C236" s="31" t="s">
        <v>530</v>
      </c>
      <c r="D236" s="133">
        <v>798400</v>
      </c>
      <c r="E236" s="133">
        <v>60790850</v>
      </c>
      <c r="F236" s="172">
        <v>32.3</v>
      </c>
      <c r="G236" s="127"/>
      <c r="H236" s="133">
        <v>1200330</v>
      </c>
      <c r="I236" s="133">
        <v>114480794</v>
      </c>
      <c r="J236" s="172">
        <v>13.8</v>
      </c>
      <c r="K236" s="199"/>
    </row>
    <row r="237" spans="1:11" ht="12.75">
      <c r="A237" s="171">
        <v>872</v>
      </c>
      <c r="B237" s="173"/>
      <c r="C237" s="31" t="s">
        <v>904</v>
      </c>
      <c r="D237" s="133">
        <v>1179714</v>
      </c>
      <c r="E237" s="133">
        <v>136189540</v>
      </c>
      <c r="F237" s="172">
        <v>67.4</v>
      </c>
      <c r="G237" s="127"/>
      <c r="H237" s="133">
        <v>2179542</v>
      </c>
      <c r="I237" s="133">
        <v>242518444</v>
      </c>
      <c r="J237" s="172">
        <v>44</v>
      </c>
      <c r="K237" s="199"/>
    </row>
    <row r="238" spans="1:11" ht="12.75">
      <c r="A238" s="171">
        <v>873</v>
      </c>
      <c r="B238" s="173"/>
      <c r="C238" s="31" t="s">
        <v>529</v>
      </c>
      <c r="D238" s="133">
        <v>320710</v>
      </c>
      <c r="E238" s="133">
        <v>52226483</v>
      </c>
      <c r="F238" s="172">
        <v>39.2</v>
      </c>
      <c r="G238" s="127"/>
      <c r="H238" s="133">
        <v>603002</v>
      </c>
      <c r="I238" s="133">
        <v>106764220</v>
      </c>
      <c r="J238" s="172">
        <v>35.4</v>
      </c>
      <c r="K238" s="199"/>
    </row>
    <row r="239" spans="1:11" ht="12.75">
      <c r="A239" s="171">
        <v>874</v>
      </c>
      <c r="B239" s="173"/>
      <c r="C239" s="31" t="s">
        <v>361</v>
      </c>
      <c r="D239" s="133">
        <v>265</v>
      </c>
      <c r="E239" s="133">
        <v>67093</v>
      </c>
      <c r="F239" s="172">
        <v>-78.4</v>
      </c>
      <c r="G239" s="127"/>
      <c r="H239" s="133">
        <v>524</v>
      </c>
      <c r="I239" s="133">
        <v>161402</v>
      </c>
      <c r="J239" s="172">
        <v>-78.6</v>
      </c>
      <c r="K239" s="199"/>
    </row>
    <row r="240" spans="1:11" ht="12.75">
      <c r="A240" s="171">
        <v>875</v>
      </c>
      <c r="B240" s="173"/>
      <c r="C240" s="31" t="s">
        <v>906</v>
      </c>
      <c r="D240" s="131">
        <v>3703841</v>
      </c>
      <c r="E240" s="131">
        <v>11945787</v>
      </c>
      <c r="F240" s="172">
        <v>70</v>
      </c>
      <c r="G240" s="127"/>
      <c r="H240" s="133">
        <v>7562407</v>
      </c>
      <c r="I240" s="133">
        <v>24607296</v>
      </c>
      <c r="J240" s="172">
        <v>27.2</v>
      </c>
      <c r="K240" s="199"/>
    </row>
    <row r="241" spans="1:11" ht="12.75">
      <c r="A241" s="171">
        <v>876</v>
      </c>
      <c r="B241" s="173"/>
      <c r="C241" s="31" t="s">
        <v>362</v>
      </c>
      <c r="D241" s="133">
        <v>19582</v>
      </c>
      <c r="E241" s="133">
        <v>519868</v>
      </c>
      <c r="F241" s="172">
        <v>-15.3</v>
      </c>
      <c r="G241" s="127"/>
      <c r="H241" s="133">
        <v>50601</v>
      </c>
      <c r="I241" s="133">
        <v>1140517</v>
      </c>
      <c r="J241" s="172">
        <v>27.8</v>
      </c>
      <c r="K241" s="199"/>
    </row>
    <row r="242" spans="1:11" ht="12.75">
      <c r="A242" s="171">
        <v>877</v>
      </c>
      <c r="B242" s="173"/>
      <c r="C242" s="31" t="s">
        <v>363</v>
      </c>
      <c r="D242" s="131">
        <v>484416</v>
      </c>
      <c r="E242" s="131">
        <v>3813343</v>
      </c>
      <c r="F242" s="172">
        <v>87.3</v>
      </c>
      <c r="G242" s="127"/>
      <c r="H242" s="133">
        <v>929885</v>
      </c>
      <c r="I242" s="133">
        <v>6905996</v>
      </c>
      <c r="J242" s="172">
        <v>76.3</v>
      </c>
      <c r="K242" s="199"/>
    </row>
    <row r="243" spans="1:11" ht="12.75">
      <c r="A243" s="171">
        <v>878</v>
      </c>
      <c r="B243" s="173"/>
      <c r="C243" s="31" t="s">
        <v>364</v>
      </c>
      <c r="D243" s="133">
        <v>104</v>
      </c>
      <c r="E243" s="133">
        <v>57420</v>
      </c>
      <c r="F243" s="172">
        <v>-43.8</v>
      </c>
      <c r="G243" s="127"/>
      <c r="H243" s="133">
        <v>173</v>
      </c>
      <c r="I243" s="133">
        <v>95825</v>
      </c>
      <c r="J243" s="172">
        <v>-21.1</v>
      </c>
      <c r="K243" s="199"/>
    </row>
    <row r="244" spans="1:11" ht="12.75">
      <c r="A244" s="171">
        <v>881</v>
      </c>
      <c r="B244" s="173"/>
      <c r="C244" s="31" t="s">
        <v>365</v>
      </c>
      <c r="D244" s="133">
        <v>4002529</v>
      </c>
      <c r="E244" s="133">
        <v>6301906</v>
      </c>
      <c r="F244" s="172">
        <v>-9</v>
      </c>
      <c r="G244" s="127"/>
      <c r="H244" s="133">
        <v>7633640</v>
      </c>
      <c r="I244" s="133">
        <v>11958150</v>
      </c>
      <c r="J244" s="172">
        <v>-12</v>
      </c>
      <c r="K244" s="199"/>
    </row>
    <row r="245" spans="1:11" ht="12.75">
      <c r="A245" s="171">
        <v>882</v>
      </c>
      <c r="B245" s="173"/>
      <c r="C245" s="31" t="s">
        <v>366</v>
      </c>
      <c r="D245" s="133">
        <v>710</v>
      </c>
      <c r="E245" s="133">
        <v>11000</v>
      </c>
      <c r="F245" s="172" t="s">
        <v>768</v>
      </c>
      <c r="G245" s="127"/>
      <c r="H245" s="133">
        <v>710</v>
      </c>
      <c r="I245" s="133">
        <v>11000</v>
      </c>
      <c r="J245" s="172" t="s">
        <v>768</v>
      </c>
      <c r="K245" s="199"/>
    </row>
    <row r="246" spans="1:11" ht="12.75">
      <c r="A246" s="171">
        <v>883</v>
      </c>
      <c r="B246" s="173"/>
      <c r="C246" s="31" t="s">
        <v>367</v>
      </c>
      <c r="D246" s="133">
        <v>2273</v>
      </c>
      <c r="E246" s="133">
        <v>610108</v>
      </c>
      <c r="F246" s="172">
        <v>49.9</v>
      </c>
      <c r="G246" s="127"/>
      <c r="H246" s="133">
        <v>5118</v>
      </c>
      <c r="I246" s="133">
        <v>1275671</v>
      </c>
      <c r="J246" s="172">
        <v>31</v>
      </c>
      <c r="K246" s="199"/>
    </row>
    <row r="247" spans="1:11" ht="12.75">
      <c r="A247" s="171">
        <v>884</v>
      </c>
      <c r="B247" s="173"/>
      <c r="C247" s="31" t="s">
        <v>368</v>
      </c>
      <c r="D247" s="133">
        <v>42337026</v>
      </c>
      <c r="E247" s="133">
        <v>277285620</v>
      </c>
      <c r="F247" s="172">
        <v>57.8</v>
      </c>
      <c r="G247" s="127"/>
      <c r="H247" s="133">
        <v>76632802</v>
      </c>
      <c r="I247" s="133">
        <v>486248950</v>
      </c>
      <c r="J247" s="172">
        <v>57.2</v>
      </c>
      <c r="K247" s="199"/>
    </row>
    <row r="248" spans="1:11" ht="12.75">
      <c r="A248" s="171">
        <v>885</v>
      </c>
      <c r="B248" s="173"/>
      <c r="C248" s="31" t="s">
        <v>369</v>
      </c>
      <c r="D248" s="133">
        <v>34900549</v>
      </c>
      <c r="E248" s="133">
        <v>302043623</v>
      </c>
      <c r="F248" s="172">
        <v>-11.3</v>
      </c>
      <c r="G248" s="127"/>
      <c r="H248" s="133">
        <v>69736054</v>
      </c>
      <c r="I248" s="133">
        <v>585501705</v>
      </c>
      <c r="J248" s="172">
        <v>-0.4</v>
      </c>
      <c r="K248" s="199"/>
    </row>
    <row r="249" spans="1:11" ht="12.75">
      <c r="A249" s="171">
        <v>886</v>
      </c>
      <c r="B249" s="173"/>
      <c r="C249" s="31" t="s">
        <v>370</v>
      </c>
      <c r="D249" s="133">
        <v>148150</v>
      </c>
      <c r="E249" s="133">
        <v>1576099</v>
      </c>
      <c r="F249" s="172">
        <v>-26.6</v>
      </c>
      <c r="G249" s="127"/>
      <c r="H249" s="133">
        <v>235590</v>
      </c>
      <c r="I249" s="133">
        <v>1924071</v>
      </c>
      <c r="J249" s="172">
        <v>-64</v>
      </c>
      <c r="K249" s="199"/>
    </row>
    <row r="250" spans="1:11" ht="12.75">
      <c r="A250" s="171">
        <v>887</v>
      </c>
      <c r="B250" s="173"/>
      <c r="C250" s="31" t="s">
        <v>371</v>
      </c>
      <c r="D250" s="133">
        <v>2493519</v>
      </c>
      <c r="E250" s="133">
        <v>17969269</v>
      </c>
      <c r="F250" s="172">
        <v>99.3</v>
      </c>
      <c r="G250" s="127"/>
      <c r="H250" s="133">
        <v>4222944</v>
      </c>
      <c r="I250" s="133">
        <v>29435747</v>
      </c>
      <c r="J250" s="172">
        <v>32.3</v>
      </c>
      <c r="K250" s="199"/>
    </row>
    <row r="251" spans="1:11" ht="12.75">
      <c r="A251" s="171">
        <v>888</v>
      </c>
      <c r="B251" s="173"/>
      <c r="C251" s="31" t="s">
        <v>528</v>
      </c>
      <c r="D251" s="133">
        <v>12307</v>
      </c>
      <c r="E251" s="133">
        <v>501876</v>
      </c>
      <c r="F251" s="172">
        <v>19.3</v>
      </c>
      <c r="G251" s="127"/>
      <c r="H251" s="133">
        <v>22352</v>
      </c>
      <c r="I251" s="133">
        <v>825359</v>
      </c>
      <c r="J251" s="172">
        <v>-5.3</v>
      </c>
      <c r="K251" s="199"/>
    </row>
    <row r="252" spans="1:11" ht="12.75">
      <c r="A252" s="171">
        <v>889</v>
      </c>
      <c r="B252" s="173"/>
      <c r="C252" s="31" t="s">
        <v>372</v>
      </c>
      <c r="D252" s="133">
        <v>4404696</v>
      </c>
      <c r="E252" s="133">
        <v>19100703</v>
      </c>
      <c r="F252" s="172">
        <v>4.6</v>
      </c>
      <c r="G252" s="127"/>
      <c r="H252" s="133">
        <v>7410365</v>
      </c>
      <c r="I252" s="133">
        <v>33912786</v>
      </c>
      <c r="J252" s="172">
        <v>11</v>
      </c>
      <c r="K252" s="199"/>
    </row>
    <row r="253" spans="1:11" ht="12.75">
      <c r="A253" s="171">
        <v>891</v>
      </c>
      <c r="B253" s="173"/>
      <c r="C253" s="31" t="s">
        <v>511</v>
      </c>
      <c r="D253" s="133">
        <v>45958</v>
      </c>
      <c r="E253" s="133">
        <v>652308</v>
      </c>
      <c r="F253" s="172">
        <v>-79.2</v>
      </c>
      <c r="G253" s="127"/>
      <c r="H253" s="133">
        <v>393894</v>
      </c>
      <c r="I253" s="133">
        <v>10518629</v>
      </c>
      <c r="J253" s="172">
        <v>-29.2</v>
      </c>
      <c r="K253" s="199"/>
    </row>
    <row r="254" spans="1:11" ht="12.75">
      <c r="A254" s="171">
        <v>896</v>
      </c>
      <c r="B254" s="173"/>
      <c r="C254" s="31" t="s">
        <v>373</v>
      </c>
      <c r="D254" s="133">
        <v>2141928</v>
      </c>
      <c r="E254" s="133">
        <v>36364584</v>
      </c>
      <c r="F254" s="172">
        <v>191.3</v>
      </c>
      <c r="G254" s="127"/>
      <c r="H254" s="133">
        <v>3286001</v>
      </c>
      <c r="I254" s="133">
        <v>52755526</v>
      </c>
      <c r="J254" s="172">
        <v>80.4</v>
      </c>
      <c r="K254" s="199"/>
    </row>
    <row r="255" spans="1:11" s="17" customFormat="1" ht="24" customHeight="1">
      <c r="A255" s="74"/>
      <c r="B255" s="68" t="s">
        <v>214</v>
      </c>
      <c r="C255" s="52"/>
      <c r="D255" s="130">
        <v>1196843614</v>
      </c>
      <c r="E255" s="130">
        <v>2869107130</v>
      </c>
      <c r="F255" s="169">
        <v>28.1</v>
      </c>
      <c r="G255" s="128"/>
      <c r="H255" s="130">
        <v>2292942008</v>
      </c>
      <c r="I255" s="130">
        <v>5293443703</v>
      </c>
      <c r="J255" s="169">
        <v>21.1</v>
      </c>
      <c r="K255" s="198"/>
    </row>
    <row r="256" spans="1:10" ht="12.75">
      <c r="A256" s="37"/>
      <c r="D256" s="133"/>
      <c r="E256" s="133"/>
      <c r="H256" s="4"/>
      <c r="I256" s="4"/>
      <c r="J256" s="28"/>
    </row>
    <row r="257" spans="1:10" ht="12.75">
      <c r="A257" s="41"/>
      <c r="D257" s="133"/>
      <c r="E257" s="133"/>
      <c r="F257" s="127"/>
      <c r="G257" s="127"/>
      <c r="H257" s="4"/>
      <c r="I257" s="4"/>
      <c r="J257" s="127"/>
    </row>
    <row r="258" spans="1:10" ht="12.75">
      <c r="A258" s="53"/>
      <c r="D258" s="133"/>
      <c r="E258" s="133"/>
      <c r="F258" s="127"/>
      <c r="G258" s="127"/>
      <c r="H258" s="5"/>
      <c r="I258" s="4"/>
      <c r="J258" s="127"/>
    </row>
    <row r="259" spans="4:10" ht="12.75">
      <c r="D259" s="133"/>
      <c r="E259" s="133"/>
      <c r="H259" s="4"/>
      <c r="I259" s="4"/>
      <c r="J259" s="28"/>
    </row>
    <row r="260" spans="4:10" ht="12.75">
      <c r="D260" s="133"/>
      <c r="E260" s="133"/>
      <c r="H260" s="4"/>
      <c r="I260" s="4"/>
      <c r="J260" s="28"/>
    </row>
    <row r="261" spans="4:10" ht="12.75">
      <c r="D261" s="133"/>
      <c r="E261" s="133"/>
      <c r="H261" s="4"/>
      <c r="I261" s="4"/>
      <c r="J261" s="28"/>
    </row>
    <row r="262" spans="4:10" ht="12.75">
      <c r="D262" s="133"/>
      <c r="E262" s="133"/>
      <c r="H262" s="4"/>
      <c r="I262" s="4"/>
      <c r="J262" s="28"/>
    </row>
    <row r="263" spans="4:10" ht="12.75">
      <c r="D263" s="133"/>
      <c r="E263" s="133"/>
      <c r="H263" s="4"/>
      <c r="I263" s="4"/>
      <c r="J263" s="28"/>
    </row>
    <row r="264" spans="4:10" ht="12.75">
      <c r="D264" s="133"/>
      <c r="E264" s="133"/>
      <c r="H264" s="4"/>
      <c r="I264" s="4"/>
      <c r="J264" s="28"/>
    </row>
    <row r="265" spans="4:10" ht="12.75">
      <c r="D265" s="133"/>
      <c r="E265" s="133"/>
      <c r="H265" s="4"/>
      <c r="I265" s="4"/>
      <c r="J265" s="28"/>
    </row>
    <row r="266" spans="4:10" ht="12.75">
      <c r="D266" s="133"/>
      <c r="E266" s="133"/>
      <c r="H266" s="4"/>
      <c r="I266" s="4"/>
      <c r="J266" s="28"/>
    </row>
    <row r="267" spans="4:10" ht="12.75">
      <c r="D267" s="133"/>
      <c r="E267" s="133"/>
      <c r="H267" s="4"/>
      <c r="I267" s="4"/>
      <c r="J267" s="28"/>
    </row>
    <row r="268" spans="4:10" ht="12.75">
      <c r="D268" s="133"/>
      <c r="E268" s="133"/>
      <c r="H268" s="4"/>
      <c r="I268" s="4"/>
      <c r="J268" s="28"/>
    </row>
    <row r="269" spans="4:10" ht="12.75">
      <c r="D269" s="133"/>
      <c r="E269" s="133"/>
      <c r="H269" s="4"/>
      <c r="I269" s="4"/>
      <c r="J269" s="28"/>
    </row>
    <row r="270" spans="4:10" ht="12.75">
      <c r="D270" s="133"/>
      <c r="E270" s="133"/>
      <c r="H270" s="4"/>
      <c r="I270" s="2"/>
      <c r="J270" s="28"/>
    </row>
    <row r="271" spans="4:10" ht="12.75">
      <c r="D271" s="133"/>
      <c r="E271" s="133"/>
      <c r="H271" s="18"/>
      <c r="I271" s="18"/>
      <c r="J271" s="20"/>
    </row>
    <row r="272" spans="4:5" ht="12.75">
      <c r="D272" s="131"/>
      <c r="E272" s="131"/>
    </row>
    <row r="273" spans="4:5" ht="12.75">
      <c r="D273" s="133"/>
      <c r="E273" s="133"/>
    </row>
    <row r="274" spans="4:5" ht="12.75">
      <c r="D274" s="131"/>
      <c r="E274" s="131"/>
    </row>
    <row r="275" spans="4:5" ht="12.75">
      <c r="D275" s="133"/>
      <c r="E275" s="133"/>
    </row>
    <row r="276" spans="4:5" ht="12.75">
      <c r="D276" s="133"/>
      <c r="E276" s="133"/>
    </row>
    <row r="277" spans="4:5" ht="12.75">
      <c r="D277" s="133"/>
      <c r="E277" s="133"/>
    </row>
    <row r="278" spans="4:5" ht="12.75">
      <c r="D278" s="133"/>
      <c r="E278" s="133"/>
    </row>
    <row r="279" spans="4:5" ht="12.75">
      <c r="D279" s="133"/>
      <c r="E279" s="133"/>
    </row>
    <row r="280" spans="4:5" ht="12.75">
      <c r="D280" s="133"/>
      <c r="E280" s="133"/>
    </row>
    <row r="281" spans="4:5" ht="12.75">
      <c r="D281" s="133"/>
      <c r="E281" s="133"/>
    </row>
  </sheetData>
  <sheetProtection/>
  <mergeCells count="52">
    <mergeCell ref="H71:H74"/>
    <mergeCell ref="J141:K144"/>
    <mergeCell ref="B209:C214"/>
    <mergeCell ref="D209:G209"/>
    <mergeCell ref="J71:K74"/>
    <mergeCell ref="H139:K139"/>
    <mergeCell ref="A69:A74"/>
    <mergeCell ref="E140:G140"/>
    <mergeCell ref="E141:E144"/>
    <mergeCell ref="D211:D214"/>
    <mergeCell ref="A139:A144"/>
    <mergeCell ref="H209:K209"/>
    <mergeCell ref="H69:K69"/>
    <mergeCell ref="D141:D144"/>
    <mergeCell ref="I140:K140"/>
    <mergeCell ref="H141:H144"/>
    <mergeCell ref="I210:K210"/>
    <mergeCell ref="I141:I144"/>
    <mergeCell ref="A207:K207"/>
    <mergeCell ref="B69:C74"/>
    <mergeCell ref="D69:G69"/>
    <mergeCell ref="A209:A214"/>
    <mergeCell ref="F141:G144"/>
    <mergeCell ref="A137:K137"/>
    <mergeCell ref="E211:E214"/>
    <mergeCell ref="F211:G214"/>
    <mergeCell ref="A3:A8"/>
    <mergeCell ref="E5:E8"/>
    <mergeCell ref="D5:D8"/>
    <mergeCell ref="I5:I8"/>
    <mergeCell ref="E70:G70"/>
    <mergeCell ref="A67:K67"/>
    <mergeCell ref="B3:C8"/>
    <mergeCell ref="F5:G8"/>
    <mergeCell ref="J5:K8"/>
    <mergeCell ref="H211:H214"/>
    <mergeCell ref="E71:E74"/>
    <mergeCell ref="I211:I214"/>
    <mergeCell ref="J211:K214"/>
    <mergeCell ref="E210:G210"/>
    <mergeCell ref="F71:G74"/>
    <mergeCell ref="I71:I74"/>
    <mergeCell ref="I70:K70"/>
    <mergeCell ref="D71:D74"/>
    <mergeCell ref="B139:C144"/>
    <mergeCell ref="D139:G139"/>
    <mergeCell ref="A1:K1"/>
    <mergeCell ref="D3:G3"/>
    <mergeCell ref="H3:K3"/>
    <mergeCell ref="E4:G4"/>
    <mergeCell ref="I4:K4"/>
    <mergeCell ref="H5:H8"/>
  </mergeCells>
  <printOptions/>
  <pageMargins left="0.5905511811023623" right="0.5905511811023623" top="0.984251968503937" bottom="0.5905511811023623" header="0.5118110236220472" footer="0.31496062992125984"/>
  <pageSetup firstPageNumber="20" useFirstPageNumber="1" fitToHeight="4" horizontalDpi="600" verticalDpi="600" orientation="portrait" paperSize="9" scale="75" r:id="rId1"/>
  <headerFooter alignWithMargins="0">
    <oddHeader>&amp;C&amp;12 - &amp;P -</oddHeader>
    <oddFooter>&amp;L__________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K281"/>
  <sheetViews>
    <sheetView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5" width="13.28125" style="0" customWidth="1"/>
    <col min="6" max="6" width="10.28125" style="132" customWidth="1"/>
    <col min="7" max="7" width="0.9921875" style="132" customWidth="1"/>
    <col min="8" max="8" width="12.57421875" style="0" customWidth="1"/>
    <col min="9" max="9" width="12.7109375" style="0" customWidth="1"/>
    <col min="10" max="10" width="11.421875" style="29" customWidth="1"/>
    <col min="11" max="11" width="0.9921875" style="0" customWidth="1"/>
  </cols>
  <sheetData>
    <row r="1" spans="1:11" ht="17.25">
      <c r="A1" s="450" t="s">
        <v>77</v>
      </c>
      <c r="B1" s="450"/>
      <c r="C1" s="450"/>
      <c r="D1" s="450"/>
      <c r="E1" s="450"/>
      <c r="F1" s="450"/>
      <c r="G1" s="450"/>
      <c r="H1" s="450"/>
      <c r="I1" s="497"/>
      <c r="J1" s="497"/>
      <c r="K1" s="381"/>
    </row>
    <row r="2" spans="2:10" ht="12.75">
      <c r="B2" s="14"/>
      <c r="C2" s="11"/>
      <c r="D2" s="10"/>
      <c r="E2" s="10"/>
      <c r="F2" s="129"/>
      <c r="G2" s="129"/>
      <c r="H2" s="7"/>
      <c r="I2" s="7"/>
      <c r="J2" s="7"/>
    </row>
    <row r="3" spans="1:11" ht="18" customHeight="1">
      <c r="A3" s="516" t="s">
        <v>964</v>
      </c>
      <c r="B3" s="492" t="s">
        <v>784</v>
      </c>
      <c r="C3" s="493"/>
      <c r="D3" s="494" t="s">
        <v>1098</v>
      </c>
      <c r="E3" s="495"/>
      <c r="F3" s="495"/>
      <c r="G3" s="496"/>
      <c r="H3" s="459" t="s">
        <v>1157</v>
      </c>
      <c r="I3" s="498"/>
      <c r="J3" s="498"/>
      <c r="K3" s="499"/>
    </row>
    <row r="4" spans="1:11" ht="16.5" customHeight="1">
      <c r="A4" s="517"/>
      <c r="B4" s="441"/>
      <c r="C4" s="406"/>
      <c r="D4" s="64" t="s">
        <v>503</v>
      </c>
      <c r="E4" s="469" t="s">
        <v>504</v>
      </c>
      <c r="F4" s="500"/>
      <c r="G4" s="501"/>
      <c r="H4" s="168" t="s">
        <v>503</v>
      </c>
      <c r="I4" s="489" t="s">
        <v>504</v>
      </c>
      <c r="J4" s="490"/>
      <c r="K4" s="381"/>
    </row>
    <row r="5" spans="1:11" ht="15" customHeight="1">
      <c r="A5" s="517"/>
      <c r="B5" s="441"/>
      <c r="C5" s="406"/>
      <c r="D5" s="441" t="s">
        <v>122</v>
      </c>
      <c r="E5" s="512" t="s">
        <v>118</v>
      </c>
      <c r="F5" s="505" t="s">
        <v>1166</v>
      </c>
      <c r="G5" s="506"/>
      <c r="H5" s="502" t="s">
        <v>122</v>
      </c>
      <c r="I5" s="502" t="s">
        <v>118</v>
      </c>
      <c r="J5" s="505" t="s">
        <v>1165</v>
      </c>
      <c r="K5" s="509"/>
    </row>
    <row r="6" spans="1:11" ht="12.75">
      <c r="A6" s="517"/>
      <c r="B6" s="441"/>
      <c r="C6" s="406"/>
      <c r="D6" s="441"/>
      <c r="E6" s="513"/>
      <c r="F6" s="507"/>
      <c r="G6" s="432"/>
      <c r="H6" s="503"/>
      <c r="I6" s="503"/>
      <c r="J6" s="507"/>
      <c r="K6" s="510"/>
    </row>
    <row r="7" spans="1:11" ht="18.75" customHeight="1">
      <c r="A7" s="517"/>
      <c r="B7" s="441"/>
      <c r="C7" s="406"/>
      <c r="D7" s="441"/>
      <c r="E7" s="513"/>
      <c r="F7" s="507"/>
      <c r="G7" s="432"/>
      <c r="H7" s="503"/>
      <c r="I7" s="503"/>
      <c r="J7" s="507"/>
      <c r="K7" s="510"/>
    </row>
    <row r="8" spans="1:11" ht="20.25" customHeight="1">
      <c r="A8" s="518"/>
      <c r="B8" s="491"/>
      <c r="C8" s="407"/>
      <c r="D8" s="491"/>
      <c r="E8" s="514"/>
      <c r="F8" s="508"/>
      <c r="G8" s="434"/>
      <c r="H8" s="504"/>
      <c r="I8" s="504"/>
      <c r="J8" s="508"/>
      <c r="K8" s="511"/>
    </row>
    <row r="9" spans="1:10" ht="12.75">
      <c r="A9" s="120"/>
      <c r="B9" s="43"/>
      <c r="C9" s="30"/>
      <c r="D9" s="10"/>
      <c r="E9" s="10"/>
      <c r="F9" s="129"/>
      <c r="G9" s="129"/>
      <c r="H9" s="10"/>
      <c r="I9" s="10"/>
      <c r="J9" s="10"/>
    </row>
    <row r="10" spans="1:10" s="17" customFormat="1" ht="12.75">
      <c r="A10" s="124" t="s">
        <v>221</v>
      </c>
      <c r="B10" s="46" t="s">
        <v>513</v>
      </c>
      <c r="C10" s="52"/>
      <c r="D10" s="130">
        <v>103514733</v>
      </c>
      <c r="E10" s="130">
        <v>128734792</v>
      </c>
      <c r="F10" s="169">
        <v>5.4</v>
      </c>
      <c r="G10" s="128"/>
      <c r="H10" s="130">
        <v>204622415</v>
      </c>
      <c r="I10" s="130">
        <v>265288283</v>
      </c>
      <c r="J10" s="169">
        <v>6.7</v>
      </c>
    </row>
    <row r="11" spans="1:10" s="17" customFormat="1" ht="24" customHeight="1">
      <c r="A11" s="170">
        <v>1</v>
      </c>
      <c r="B11" s="68" t="s">
        <v>222</v>
      </c>
      <c r="C11" s="52"/>
      <c r="D11" s="130">
        <v>2146875</v>
      </c>
      <c r="E11" s="130">
        <v>3207650</v>
      </c>
      <c r="F11" s="169">
        <v>54.1</v>
      </c>
      <c r="G11" s="128"/>
      <c r="H11" s="130">
        <v>2812349</v>
      </c>
      <c r="I11" s="130">
        <v>4263601</v>
      </c>
      <c r="J11" s="169">
        <v>-19.2</v>
      </c>
    </row>
    <row r="12" spans="1:10" ht="24" customHeight="1">
      <c r="A12" s="171">
        <v>101</v>
      </c>
      <c r="B12" s="41"/>
      <c r="C12" s="31" t="s">
        <v>223</v>
      </c>
      <c r="D12" s="133" t="s">
        <v>117</v>
      </c>
      <c r="E12" s="133" t="s">
        <v>117</v>
      </c>
      <c r="F12" s="172" t="s">
        <v>117</v>
      </c>
      <c r="G12" s="127"/>
      <c r="H12" s="133" t="s">
        <v>117</v>
      </c>
      <c r="I12" s="133" t="s">
        <v>117</v>
      </c>
      <c r="J12" s="172" t="s">
        <v>117</v>
      </c>
    </row>
    <row r="13" spans="1:10" ht="12.75">
      <c r="A13" s="171">
        <v>102</v>
      </c>
      <c r="B13" s="41"/>
      <c r="C13" s="31" t="s">
        <v>224</v>
      </c>
      <c r="D13" s="133" t="s">
        <v>117</v>
      </c>
      <c r="E13" s="133" t="s">
        <v>117</v>
      </c>
      <c r="F13" s="172" t="s">
        <v>117</v>
      </c>
      <c r="G13" s="127"/>
      <c r="H13" s="133" t="s">
        <v>117</v>
      </c>
      <c r="I13" s="133" t="s">
        <v>117</v>
      </c>
      <c r="J13" s="172" t="s">
        <v>117</v>
      </c>
    </row>
    <row r="14" spans="1:10" ht="12.75">
      <c r="A14" s="171">
        <v>103</v>
      </c>
      <c r="B14" s="41"/>
      <c r="C14" s="31" t="s">
        <v>225</v>
      </c>
      <c r="D14" s="133">
        <v>2146288</v>
      </c>
      <c r="E14" s="133">
        <v>3195256</v>
      </c>
      <c r="F14" s="172">
        <v>57.7</v>
      </c>
      <c r="G14" s="127"/>
      <c r="H14" s="133">
        <v>2767600</v>
      </c>
      <c r="I14" s="133">
        <v>4182858</v>
      </c>
      <c r="J14" s="172">
        <v>-18.2</v>
      </c>
    </row>
    <row r="15" spans="1:10" ht="12.75">
      <c r="A15" s="171">
        <v>105</v>
      </c>
      <c r="B15" s="41"/>
      <c r="C15" s="31" t="s">
        <v>226</v>
      </c>
      <c r="D15" s="133">
        <v>500</v>
      </c>
      <c r="E15" s="133">
        <v>3300</v>
      </c>
      <c r="F15" s="172">
        <v>-93.4</v>
      </c>
      <c r="G15" s="127"/>
      <c r="H15" s="133">
        <v>44660</v>
      </c>
      <c r="I15" s="133">
        <v>71647</v>
      </c>
      <c r="J15" s="172">
        <v>-46.6</v>
      </c>
    </row>
    <row r="16" spans="1:10" ht="12.75">
      <c r="A16" s="171">
        <v>107</v>
      </c>
      <c r="B16" s="41"/>
      <c r="C16" s="31" t="s">
        <v>565</v>
      </c>
      <c r="D16" s="133" t="s">
        <v>117</v>
      </c>
      <c r="E16" s="133" t="s">
        <v>117</v>
      </c>
      <c r="F16" s="172" t="s">
        <v>117</v>
      </c>
      <c r="G16" s="127"/>
      <c r="H16" s="133" t="s">
        <v>117</v>
      </c>
      <c r="I16" s="133" t="s">
        <v>117</v>
      </c>
      <c r="J16" s="172" t="s">
        <v>117</v>
      </c>
    </row>
    <row r="17" spans="1:10" ht="12.75">
      <c r="A17" s="171">
        <v>109</v>
      </c>
      <c r="B17" s="41"/>
      <c r="C17" s="31" t="s">
        <v>227</v>
      </c>
      <c r="D17" s="133">
        <v>87</v>
      </c>
      <c r="E17" s="133">
        <v>9094</v>
      </c>
      <c r="F17" s="172">
        <v>49.7</v>
      </c>
      <c r="G17" s="127"/>
      <c r="H17" s="133">
        <v>89</v>
      </c>
      <c r="I17" s="133">
        <v>9096</v>
      </c>
      <c r="J17" s="172">
        <v>-69</v>
      </c>
    </row>
    <row r="18" spans="1:10" s="17" customFormat="1" ht="24" customHeight="1">
      <c r="A18" s="170">
        <v>2</v>
      </c>
      <c r="B18" s="68" t="s">
        <v>228</v>
      </c>
      <c r="C18" s="52"/>
      <c r="D18" s="130">
        <v>14140744</v>
      </c>
      <c r="E18" s="130">
        <v>31030057</v>
      </c>
      <c r="F18" s="169">
        <v>49.4</v>
      </c>
      <c r="G18" s="128"/>
      <c r="H18" s="130">
        <v>28434743</v>
      </c>
      <c r="I18" s="130">
        <v>60691354</v>
      </c>
      <c r="J18" s="169">
        <v>51</v>
      </c>
    </row>
    <row r="19" spans="1:10" ht="24" customHeight="1">
      <c r="A19" s="171">
        <v>201</v>
      </c>
      <c r="B19" s="41"/>
      <c r="C19" s="31" t="s">
        <v>564</v>
      </c>
      <c r="D19" s="133">
        <v>5482624</v>
      </c>
      <c r="E19" s="133">
        <v>8146861</v>
      </c>
      <c r="F19" s="172">
        <v>86.5</v>
      </c>
      <c r="G19" s="127"/>
      <c r="H19" s="133">
        <v>9659598</v>
      </c>
      <c r="I19" s="133">
        <v>13977947</v>
      </c>
      <c r="J19" s="172">
        <v>57.4</v>
      </c>
    </row>
    <row r="20" spans="1:10" ht="12.75">
      <c r="A20" s="171">
        <v>202</v>
      </c>
      <c r="B20" s="41"/>
      <c r="C20" s="31" t="s">
        <v>229</v>
      </c>
      <c r="D20" s="133">
        <v>1377175</v>
      </c>
      <c r="E20" s="133">
        <v>3640205</v>
      </c>
      <c r="F20" s="172" t="s">
        <v>768</v>
      </c>
      <c r="G20" s="127"/>
      <c r="H20" s="133">
        <v>1680976</v>
      </c>
      <c r="I20" s="133">
        <v>4630345</v>
      </c>
      <c r="J20" s="172">
        <v>322.1</v>
      </c>
    </row>
    <row r="21" spans="1:10" ht="12.75">
      <c r="A21" s="171">
        <v>203</v>
      </c>
      <c r="B21" s="41"/>
      <c r="C21" s="31" t="s">
        <v>563</v>
      </c>
      <c r="D21" s="133">
        <v>1934104</v>
      </c>
      <c r="E21" s="133">
        <v>5938124</v>
      </c>
      <c r="F21" s="172">
        <v>64.6</v>
      </c>
      <c r="G21" s="127"/>
      <c r="H21" s="133">
        <v>3505327</v>
      </c>
      <c r="I21" s="133">
        <v>9520653</v>
      </c>
      <c r="J21" s="172">
        <v>18.4</v>
      </c>
    </row>
    <row r="22" spans="1:10" ht="12.75">
      <c r="A22" s="171">
        <v>204</v>
      </c>
      <c r="B22" s="41"/>
      <c r="C22" s="31" t="s">
        <v>231</v>
      </c>
      <c r="D22" s="133">
        <v>2224227</v>
      </c>
      <c r="E22" s="133">
        <v>7007447</v>
      </c>
      <c r="F22" s="172">
        <v>12.2</v>
      </c>
      <c r="G22" s="127"/>
      <c r="H22" s="133">
        <v>6400965</v>
      </c>
      <c r="I22" s="133">
        <v>17876695</v>
      </c>
      <c r="J22" s="172">
        <v>64</v>
      </c>
    </row>
    <row r="23" spans="1:10" ht="12.75">
      <c r="A23" s="171">
        <v>206</v>
      </c>
      <c r="B23" s="41"/>
      <c r="C23" s="31" t="s">
        <v>918</v>
      </c>
      <c r="D23" s="133">
        <v>578640</v>
      </c>
      <c r="E23" s="133">
        <v>2219253</v>
      </c>
      <c r="F23" s="172">
        <v>21.8</v>
      </c>
      <c r="G23" s="127"/>
      <c r="H23" s="133">
        <v>1031228</v>
      </c>
      <c r="I23" s="133">
        <v>3685726</v>
      </c>
      <c r="J23" s="172">
        <v>14.5</v>
      </c>
    </row>
    <row r="24" spans="1:10" ht="12.75">
      <c r="A24" s="171">
        <v>208</v>
      </c>
      <c r="B24" s="41"/>
      <c r="C24" s="31" t="s">
        <v>572</v>
      </c>
      <c r="D24" s="133">
        <v>146999</v>
      </c>
      <c r="E24" s="133">
        <v>63027</v>
      </c>
      <c r="F24" s="172" t="s">
        <v>768</v>
      </c>
      <c r="G24" s="127"/>
      <c r="H24" s="133">
        <v>148366</v>
      </c>
      <c r="I24" s="133">
        <v>89093</v>
      </c>
      <c r="J24" s="172" t="s">
        <v>768</v>
      </c>
    </row>
    <row r="25" spans="1:10" ht="12.75">
      <c r="A25" s="173">
        <v>209</v>
      </c>
      <c r="B25" s="134"/>
      <c r="C25" s="31" t="s">
        <v>573</v>
      </c>
      <c r="D25" s="133">
        <v>2375562</v>
      </c>
      <c r="E25" s="133">
        <v>3777232</v>
      </c>
      <c r="F25" s="172">
        <v>-13.3</v>
      </c>
      <c r="G25" s="127"/>
      <c r="H25" s="133">
        <v>5956453</v>
      </c>
      <c r="I25" s="133">
        <v>10362824</v>
      </c>
      <c r="J25" s="172">
        <v>37.1</v>
      </c>
    </row>
    <row r="26" spans="1:10" ht="12.75">
      <c r="A26" s="173">
        <v>211</v>
      </c>
      <c r="B26" s="134"/>
      <c r="C26" s="31" t="s">
        <v>562</v>
      </c>
      <c r="D26" s="133" t="s">
        <v>117</v>
      </c>
      <c r="E26" s="133" t="s">
        <v>117</v>
      </c>
      <c r="F26" s="172" t="s">
        <v>117</v>
      </c>
      <c r="G26" s="127"/>
      <c r="H26" s="133" t="s">
        <v>117</v>
      </c>
      <c r="I26" s="133" t="s">
        <v>117</v>
      </c>
      <c r="J26" s="172" t="s">
        <v>117</v>
      </c>
    </row>
    <row r="27" spans="1:10" ht="12.75">
      <c r="A27" s="173">
        <v>219</v>
      </c>
      <c r="B27" s="134"/>
      <c r="C27" s="31" t="s">
        <v>232</v>
      </c>
      <c r="D27" s="133">
        <v>21413</v>
      </c>
      <c r="E27" s="133">
        <v>237908</v>
      </c>
      <c r="F27" s="172">
        <v>0.9</v>
      </c>
      <c r="G27" s="127"/>
      <c r="H27" s="133">
        <v>51830</v>
      </c>
      <c r="I27" s="133">
        <v>548071</v>
      </c>
      <c r="J27" s="172">
        <v>10.7</v>
      </c>
    </row>
    <row r="28" spans="1:10" s="17" customFormat="1" ht="24" customHeight="1">
      <c r="A28" s="165">
        <v>3</v>
      </c>
      <c r="B28" s="135" t="s">
        <v>233</v>
      </c>
      <c r="C28" s="52"/>
      <c r="D28" s="130">
        <v>74591836</v>
      </c>
      <c r="E28" s="130">
        <v>85211513</v>
      </c>
      <c r="F28" s="169">
        <v>-6.2</v>
      </c>
      <c r="G28" s="128"/>
      <c r="H28" s="130">
        <v>147807156</v>
      </c>
      <c r="I28" s="130">
        <v>181391494</v>
      </c>
      <c r="J28" s="169">
        <v>-3.5</v>
      </c>
    </row>
    <row r="29" spans="1:10" ht="24" customHeight="1">
      <c r="A29" s="173">
        <v>301</v>
      </c>
      <c r="B29" s="134"/>
      <c r="C29" s="31" t="s">
        <v>234</v>
      </c>
      <c r="D29" s="133">
        <v>360310</v>
      </c>
      <c r="E29" s="133">
        <v>43389</v>
      </c>
      <c r="F29" s="172">
        <v>-83.3</v>
      </c>
      <c r="G29" s="127"/>
      <c r="H29" s="133">
        <v>1551090</v>
      </c>
      <c r="I29" s="133">
        <v>187954</v>
      </c>
      <c r="J29" s="172">
        <v>-78.5</v>
      </c>
    </row>
    <row r="30" spans="1:10" ht="12.75">
      <c r="A30" s="173">
        <v>302</v>
      </c>
      <c r="B30" s="134"/>
      <c r="C30" s="31" t="s">
        <v>235</v>
      </c>
      <c r="D30" s="133">
        <v>263000</v>
      </c>
      <c r="E30" s="133">
        <v>28930</v>
      </c>
      <c r="F30" s="172">
        <v>-89.6</v>
      </c>
      <c r="G30" s="127"/>
      <c r="H30" s="133">
        <v>730750</v>
      </c>
      <c r="I30" s="133">
        <v>80044</v>
      </c>
      <c r="J30" s="172">
        <v>-78.4</v>
      </c>
    </row>
    <row r="31" spans="1:10" ht="12.75">
      <c r="A31" s="173">
        <v>303</v>
      </c>
      <c r="B31" s="134"/>
      <c r="C31" s="31" t="s">
        <v>236</v>
      </c>
      <c r="D31" s="133">
        <v>6288398</v>
      </c>
      <c r="E31" s="133">
        <v>731688</v>
      </c>
      <c r="F31" s="172">
        <v>301.9</v>
      </c>
      <c r="G31" s="127"/>
      <c r="H31" s="133">
        <v>7858082</v>
      </c>
      <c r="I31" s="133">
        <v>901942</v>
      </c>
      <c r="J31" s="172">
        <v>252.5</v>
      </c>
    </row>
    <row r="32" spans="1:10" ht="12.75">
      <c r="A32" s="173">
        <v>304</v>
      </c>
      <c r="B32" s="134"/>
      <c r="C32" s="31" t="s">
        <v>237</v>
      </c>
      <c r="D32" s="133">
        <v>75190</v>
      </c>
      <c r="E32" s="133">
        <v>8647</v>
      </c>
      <c r="F32" s="172" t="s">
        <v>768</v>
      </c>
      <c r="G32" s="127"/>
      <c r="H32" s="133">
        <v>75190</v>
      </c>
      <c r="I32" s="133">
        <v>8647</v>
      </c>
      <c r="J32" s="172" t="s">
        <v>768</v>
      </c>
    </row>
    <row r="33" spans="1:10" ht="12.75">
      <c r="A33" s="173">
        <v>305</v>
      </c>
      <c r="B33" s="134"/>
      <c r="C33" s="31" t="s">
        <v>238</v>
      </c>
      <c r="D33" s="133">
        <v>2484486</v>
      </c>
      <c r="E33" s="133">
        <v>492763</v>
      </c>
      <c r="F33" s="172">
        <v>90.4</v>
      </c>
      <c r="G33" s="127"/>
      <c r="H33" s="133">
        <v>3133969</v>
      </c>
      <c r="I33" s="133">
        <v>746710</v>
      </c>
      <c r="J33" s="172">
        <v>-24.3</v>
      </c>
    </row>
    <row r="34" spans="1:10" ht="12.75">
      <c r="A34" s="173">
        <v>308</v>
      </c>
      <c r="B34" s="134"/>
      <c r="C34" s="31" t="s">
        <v>919</v>
      </c>
      <c r="D34" s="133">
        <v>375</v>
      </c>
      <c r="E34" s="133">
        <v>1565</v>
      </c>
      <c r="F34" s="172" t="s">
        <v>768</v>
      </c>
      <c r="G34" s="127"/>
      <c r="H34" s="133">
        <v>420</v>
      </c>
      <c r="I34" s="133">
        <v>1814</v>
      </c>
      <c r="J34" s="172">
        <v>-98</v>
      </c>
    </row>
    <row r="35" spans="1:10" ht="12.75">
      <c r="A35" s="173">
        <v>309</v>
      </c>
      <c r="B35" s="134"/>
      <c r="C35" s="31" t="s">
        <v>239</v>
      </c>
      <c r="D35" s="133">
        <v>90852</v>
      </c>
      <c r="E35" s="133">
        <v>89874</v>
      </c>
      <c r="F35" s="172">
        <v>-4.2</v>
      </c>
      <c r="G35" s="127"/>
      <c r="H35" s="133">
        <v>227125</v>
      </c>
      <c r="I35" s="133">
        <v>197190</v>
      </c>
      <c r="J35" s="172">
        <v>-21.4</v>
      </c>
    </row>
    <row r="36" spans="1:10" ht="12.75">
      <c r="A36" s="173">
        <v>310</v>
      </c>
      <c r="B36" s="134"/>
      <c r="C36" s="31" t="s">
        <v>240</v>
      </c>
      <c r="D36" s="133">
        <v>2969313</v>
      </c>
      <c r="E36" s="133">
        <v>816647</v>
      </c>
      <c r="F36" s="172">
        <v>-76.8</v>
      </c>
      <c r="G36" s="127"/>
      <c r="H36" s="133">
        <v>7440278</v>
      </c>
      <c r="I36" s="133">
        <v>2106818</v>
      </c>
      <c r="J36" s="172">
        <v>-67</v>
      </c>
    </row>
    <row r="37" spans="1:10" ht="12.75">
      <c r="A37" s="173">
        <v>315</v>
      </c>
      <c r="B37" s="134"/>
      <c r="C37" s="31" t="s">
        <v>907</v>
      </c>
      <c r="D37" s="133">
        <v>1551683</v>
      </c>
      <c r="E37" s="133">
        <v>2448220</v>
      </c>
      <c r="F37" s="172">
        <v>5.3</v>
      </c>
      <c r="G37" s="127"/>
      <c r="H37" s="133">
        <v>3078595</v>
      </c>
      <c r="I37" s="133">
        <v>4767304</v>
      </c>
      <c r="J37" s="172">
        <v>2.1</v>
      </c>
    </row>
    <row r="38" spans="1:10" ht="12.75">
      <c r="A38" s="173">
        <v>316</v>
      </c>
      <c r="B38" s="134"/>
      <c r="C38" s="31" t="s">
        <v>241</v>
      </c>
      <c r="D38" s="133">
        <v>1200</v>
      </c>
      <c r="E38" s="133">
        <v>788</v>
      </c>
      <c r="F38" s="172" t="s">
        <v>768</v>
      </c>
      <c r="G38" s="127"/>
      <c r="H38" s="133">
        <v>1200</v>
      </c>
      <c r="I38" s="133">
        <v>788</v>
      </c>
      <c r="J38" s="172" t="s">
        <v>768</v>
      </c>
    </row>
    <row r="39" spans="1:10" ht="12.75">
      <c r="A39" s="173">
        <v>320</v>
      </c>
      <c r="B39" s="134"/>
      <c r="C39" s="31" t="s">
        <v>962</v>
      </c>
      <c r="D39" s="133">
        <v>134943</v>
      </c>
      <c r="E39" s="133">
        <v>243085</v>
      </c>
      <c r="F39" s="172">
        <v>-15.9</v>
      </c>
      <c r="G39" s="127"/>
      <c r="H39" s="133">
        <v>426964</v>
      </c>
      <c r="I39" s="133">
        <v>914182</v>
      </c>
      <c r="J39" s="172">
        <v>-20.4</v>
      </c>
    </row>
    <row r="40" spans="1:10" ht="12.75">
      <c r="A40" s="173">
        <v>325</v>
      </c>
      <c r="B40" s="134"/>
      <c r="C40" s="31" t="s">
        <v>953</v>
      </c>
      <c r="D40" s="133">
        <v>166882</v>
      </c>
      <c r="E40" s="133">
        <v>141848</v>
      </c>
      <c r="F40" s="172">
        <v>12.1</v>
      </c>
      <c r="G40" s="127"/>
      <c r="H40" s="133">
        <v>428255</v>
      </c>
      <c r="I40" s="133">
        <v>369844</v>
      </c>
      <c r="J40" s="172">
        <v>14.7</v>
      </c>
    </row>
    <row r="41" spans="1:10" ht="12.75">
      <c r="A41" s="173">
        <v>335</v>
      </c>
      <c r="B41" s="134"/>
      <c r="C41" s="31" t="s">
        <v>561</v>
      </c>
      <c r="D41" s="133">
        <v>54320</v>
      </c>
      <c r="E41" s="133">
        <v>7270</v>
      </c>
      <c r="F41" s="172">
        <v>-77.3</v>
      </c>
      <c r="G41" s="127"/>
      <c r="H41" s="133">
        <v>184380</v>
      </c>
      <c r="I41" s="133">
        <v>24822</v>
      </c>
      <c r="J41" s="172">
        <v>-77.1</v>
      </c>
    </row>
    <row r="42" spans="1:10" ht="12.75">
      <c r="A42" s="173">
        <v>340</v>
      </c>
      <c r="B42" s="134"/>
      <c r="C42" s="31" t="s">
        <v>242</v>
      </c>
      <c r="D42" s="133">
        <v>1287017</v>
      </c>
      <c r="E42" s="133">
        <v>336581</v>
      </c>
      <c r="F42" s="172">
        <v>-19.8</v>
      </c>
      <c r="G42" s="127"/>
      <c r="H42" s="133">
        <v>1446643</v>
      </c>
      <c r="I42" s="133">
        <v>451934</v>
      </c>
      <c r="J42" s="172">
        <v>-24.2</v>
      </c>
    </row>
    <row r="43" spans="1:10" ht="12.75">
      <c r="A43" s="173">
        <v>345</v>
      </c>
      <c r="B43" s="134"/>
      <c r="C43" s="31" t="s">
        <v>920</v>
      </c>
      <c r="D43" s="133">
        <v>9413584</v>
      </c>
      <c r="E43" s="133">
        <v>12309442</v>
      </c>
      <c r="F43" s="172">
        <v>19.3</v>
      </c>
      <c r="G43" s="127"/>
      <c r="H43" s="133">
        <v>26550612</v>
      </c>
      <c r="I43" s="133">
        <v>33600806</v>
      </c>
      <c r="J43" s="172">
        <v>26.9</v>
      </c>
    </row>
    <row r="44" spans="1:10" ht="12.75">
      <c r="A44" s="173">
        <v>350</v>
      </c>
      <c r="B44" s="134"/>
      <c r="C44" s="31" t="s">
        <v>560</v>
      </c>
      <c r="D44" s="133">
        <v>3341749</v>
      </c>
      <c r="E44" s="133">
        <v>5887189</v>
      </c>
      <c r="F44" s="172">
        <v>-53.6</v>
      </c>
      <c r="G44" s="127"/>
      <c r="H44" s="133">
        <v>4766127</v>
      </c>
      <c r="I44" s="133">
        <v>7387582</v>
      </c>
      <c r="J44" s="172">
        <v>-67.2</v>
      </c>
    </row>
    <row r="45" spans="1:10" ht="12.75">
      <c r="A45" s="173">
        <v>355</v>
      </c>
      <c r="B45" s="134"/>
      <c r="C45" s="31" t="s">
        <v>559</v>
      </c>
      <c r="D45" s="133">
        <v>889651</v>
      </c>
      <c r="E45" s="133">
        <v>1054444</v>
      </c>
      <c r="F45" s="172">
        <v>-11.9</v>
      </c>
      <c r="G45" s="127"/>
      <c r="H45" s="133">
        <v>4020316</v>
      </c>
      <c r="I45" s="133">
        <v>4253496</v>
      </c>
      <c r="J45" s="172">
        <v>8.7</v>
      </c>
    </row>
    <row r="46" spans="1:10" ht="12.75">
      <c r="A46" s="173">
        <v>360</v>
      </c>
      <c r="B46" s="134"/>
      <c r="C46" s="31" t="s">
        <v>558</v>
      </c>
      <c r="D46" s="133">
        <v>473721</v>
      </c>
      <c r="E46" s="133">
        <v>2398794</v>
      </c>
      <c r="F46" s="172">
        <v>45.1</v>
      </c>
      <c r="G46" s="127"/>
      <c r="H46" s="133">
        <v>1626150</v>
      </c>
      <c r="I46" s="133">
        <v>7185154</v>
      </c>
      <c r="J46" s="172">
        <v>73.7</v>
      </c>
    </row>
    <row r="47" spans="1:10" ht="12.75">
      <c r="A47" s="173">
        <v>370</v>
      </c>
      <c r="B47" s="134"/>
      <c r="C47" s="31" t="s">
        <v>905</v>
      </c>
      <c r="D47" s="133">
        <v>9881722</v>
      </c>
      <c r="E47" s="133">
        <v>9943342</v>
      </c>
      <c r="F47" s="172">
        <v>-24.6</v>
      </c>
      <c r="G47" s="127"/>
      <c r="H47" s="133">
        <v>19918009</v>
      </c>
      <c r="I47" s="133">
        <v>20686450</v>
      </c>
      <c r="J47" s="172">
        <v>-25.3</v>
      </c>
    </row>
    <row r="48" spans="1:10" ht="12.75">
      <c r="A48" s="173">
        <v>372</v>
      </c>
      <c r="B48" s="134"/>
      <c r="C48" s="31" t="s">
        <v>244</v>
      </c>
      <c r="D48" s="133">
        <v>2235425</v>
      </c>
      <c r="E48" s="133">
        <v>2875761</v>
      </c>
      <c r="F48" s="172">
        <v>27.6</v>
      </c>
      <c r="G48" s="127"/>
      <c r="H48" s="133">
        <v>4046260</v>
      </c>
      <c r="I48" s="133">
        <v>5085121</v>
      </c>
      <c r="J48" s="172">
        <v>12.7</v>
      </c>
    </row>
    <row r="49" spans="1:10" ht="12.75">
      <c r="A49" s="173">
        <v>375</v>
      </c>
      <c r="B49" s="134"/>
      <c r="C49" s="31" t="s">
        <v>557</v>
      </c>
      <c r="D49" s="133">
        <v>6669266</v>
      </c>
      <c r="E49" s="133">
        <v>5089645</v>
      </c>
      <c r="F49" s="172">
        <v>45.9</v>
      </c>
      <c r="G49" s="127"/>
      <c r="H49" s="133">
        <v>10004695</v>
      </c>
      <c r="I49" s="133">
        <v>7610033</v>
      </c>
      <c r="J49" s="172">
        <v>-4.4</v>
      </c>
    </row>
    <row r="50" spans="1:10" ht="12.75">
      <c r="A50" s="173">
        <v>377</v>
      </c>
      <c r="B50" s="134"/>
      <c r="C50" s="31" t="s">
        <v>246</v>
      </c>
      <c r="D50" s="133">
        <v>3981687</v>
      </c>
      <c r="E50" s="133">
        <v>14145539</v>
      </c>
      <c r="F50" s="172">
        <v>26.4</v>
      </c>
      <c r="G50" s="127"/>
      <c r="H50" s="133">
        <v>8797559</v>
      </c>
      <c r="I50" s="133">
        <v>35693826</v>
      </c>
      <c r="J50" s="172">
        <v>41.2</v>
      </c>
    </row>
    <row r="51" spans="1:10" ht="12.75">
      <c r="A51" s="173">
        <v>379</v>
      </c>
      <c r="B51" s="134"/>
      <c r="C51" s="31" t="s">
        <v>556</v>
      </c>
      <c r="D51" s="133">
        <v>176635</v>
      </c>
      <c r="E51" s="133">
        <v>429768</v>
      </c>
      <c r="F51" s="172">
        <v>-44.6</v>
      </c>
      <c r="G51" s="127"/>
      <c r="H51" s="133">
        <v>460696</v>
      </c>
      <c r="I51" s="133">
        <v>1340631</v>
      </c>
      <c r="J51" s="172">
        <v>-16.2</v>
      </c>
    </row>
    <row r="52" spans="1:10" ht="12.75">
      <c r="A52" s="173">
        <v>381</v>
      </c>
      <c r="B52" s="134"/>
      <c r="C52" s="31" t="s">
        <v>555</v>
      </c>
      <c r="D52" s="133">
        <v>6592430</v>
      </c>
      <c r="E52" s="133">
        <v>3632961</v>
      </c>
      <c r="F52" s="172">
        <v>45.2</v>
      </c>
      <c r="G52" s="127"/>
      <c r="H52" s="133">
        <v>12494168</v>
      </c>
      <c r="I52" s="133">
        <v>7061771</v>
      </c>
      <c r="J52" s="172">
        <v>63.6</v>
      </c>
    </row>
    <row r="53" spans="1:10" ht="12.75">
      <c r="A53" s="173">
        <v>383</v>
      </c>
      <c r="B53" s="134"/>
      <c r="C53" s="31" t="s">
        <v>544</v>
      </c>
      <c r="D53" s="133">
        <v>807021</v>
      </c>
      <c r="E53" s="133">
        <v>335167</v>
      </c>
      <c r="F53" s="172">
        <v>78</v>
      </c>
      <c r="G53" s="127"/>
      <c r="H53" s="133">
        <v>2094747</v>
      </c>
      <c r="I53" s="133">
        <v>863301</v>
      </c>
      <c r="J53" s="172">
        <v>48</v>
      </c>
    </row>
    <row r="54" spans="1:10" ht="12.75">
      <c r="A54" s="173">
        <v>385</v>
      </c>
      <c r="B54" s="134"/>
      <c r="C54" s="31" t="s">
        <v>554</v>
      </c>
      <c r="D54" s="133">
        <v>2387241</v>
      </c>
      <c r="E54" s="133">
        <v>2219270</v>
      </c>
      <c r="F54" s="172">
        <v>84.3</v>
      </c>
      <c r="G54" s="127"/>
      <c r="H54" s="133">
        <v>3819323</v>
      </c>
      <c r="I54" s="133">
        <v>3805387</v>
      </c>
      <c r="J54" s="172">
        <v>30.5</v>
      </c>
    </row>
    <row r="55" spans="1:10" ht="12.75">
      <c r="A55" s="173">
        <v>389</v>
      </c>
      <c r="B55" s="134"/>
      <c r="C55" s="31" t="s">
        <v>543</v>
      </c>
      <c r="D55" s="133">
        <v>1626140</v>
      </c>
      <c r="E55" s="133">
        <v>373600</v>
      </c>
      <c r="F55" s="172">
        <v>90.2</v>
      </c>
      <c r="G55" s="127"/>
      <c r="H55" s="133">
        <v>3602290</v>
      </c>
      <c r="I55" s="133">
        <v>744209</v>
      </c>
      <c r="J55" s="172">
        <v>13.2</v>
      </c>
    </row>
    <row r="56" spans="1:10" ht="12.75">
      <c r="A56" s="173">
        <v>393</v>
      </c>
      <c r="B56" s="134"/>
      <c r="C56" s="31" t="s">
        <v>566</v>
      </c>
      <c r="D56" s="133">
        <v>5690778</v>
      </c>
      <c r="E56" s="133">
        <v>1851446</v>
      </c>
      <c r="F56" s="172">
        <v>-4.8</v>
      </c>
      <c r="G56" s="127"/>
      <c r="H56" s="133">
        <v>11305475</v>
      </c>
      <c r="I56" s="133">
        <v>3726132</v>
      </c>
      <c r="J56" s="172">
        <v>-10.3</v>
      </c>
    </row>
    <row r="57" spans="1:10" ht="12.75">
      <c r="A57" s="173">
        <v>395</v>
      </c>
      <c r="B57" s="134"/>
      <c r="C57" s="31" t="s">
        <v>908</v>
      </c>
      <c r="D57" s="133">
        <v>1107942</v>
      </c>
      <c r="E57" s="133">
        <v>7793564</v>
      </c>
      <c r="F57" s="172">
        <v>-17</v>
      </c>
      <c r="G57" s="127"/>
      <c r="H57" s="133">
        <v>1989667</v>
      </c>
      <c r="I57" s="133">
        <v>13794623</v>
      </c>
      <c r="J57" s="172">
        <v>-23.1</v>
      </c>
    </row>
    <row r="58" spans="1:10" ht="12.75">
      <c r="A58" s="173">
        <v>396</v>
      </c>
      <c r="B58" s="134"/>
      <c r="C58" s="31" t="s">
        <v>909</v>
      </c>
      <c r="D58" s="133">
        <v>3588875</v>
      </c>
      <c r="E58" s="133">
        <v>9480286</v>
      </c>
      <c r="F58" s="172">
        <v>-13.1</v>
      </c>
      <c r="G58" s="127"/>
      <c r="H58" s="133">
        <v>5728121</v>
      </c>
      <c r="I58" s="133">
        <v>17792979</v>
      </c>
      <c r="J58" s="172">
        <v>2.9</v>
      </c>
    </row>
    <row r="59" spans="1:10" s="17" customFormat="1" ht="24" customHeight="1">
      <c r="A59" s="165">
        <v>4</v>
      </c>
      <c r="B59" s="135" t="s">
        <v>247</v>
      </c>
      <c r="C59" s="52"/>
      <c r="D59" s="130">
        <v>12635278</v>
      </c>
      <c r="E59" s="130">
        <v>9285572</v>
      </c>
      <c r="F59" s="169">
        <v>10.2</v>
      </c>
      <c r="G59" s="128"/>
      <c r="H59" s="130">
        <v>25568167</v>
      </c>
      <c r="I59" s="130">
        <v>18941834</v>
      </c>
      <c r="J59" s="169">
        <v>25.9</v>
      </c>
    </row>
    <row r="60" spans="1:10" ht="24" customHeight="1">
      <c r="A60" s="173">
        <v>401</v>
      </c>
      <c r="B60" s="134"/>
      <c r="C60" s="31" t="s">
        <v>248</v>
      </c>
      <c r="D60" s="133" t="s">
        <v>117</v>
      </c>
      <c r="E60" s="133" t="s">
        <v>117</v>
      </c>
      <c r="F60" s="172" t="s">
        <v>117</v>
      </c>
      <c r="G60" s="127"/>
      <c r="H60" s="133" t="s">
        <v>117</v>
      </c>
      <c r="I60" s="133" t="s">
        <v>117</v>
      </c>
      <c r="J60" s="172" t="s">
        <v>117</v>
      </c>
    </row>
    <row r="61" spans="1:10" ht="12.75">
      <c r="A61" s="173">
        <v>402</v>
      </c>
      <c r="B61" s="134"/>
      <c r="C61" s="31" t="s">
        <v>249</v>
      </c>
      <c r="D61" s="133">
        <v>385473</v>
      </c>
      <c r="E61" s="133">
        <v>850679</v>
      </c>
      <c r="F61" s="172" t="s">
        <v>768</v>
      </c>
      <c r="G61" s="127"/>
      <c r="H61" s="133">
        <v>773881</v>
      </c>
      <c r="I61" s="133">
        <v>1757592</v>
      </c>
      <c r="J61" s="172" t="s">
        <v>768</v>
      </c>
    </row>
    <row r="62" spans="1:10" ht="12.75">
      <c r="A62" s="173">
        <v>403</v>
      </c>
      <c r="B62" s="134"/>
      <c r="C62" s="31" t="s">
        <v>250</v>
      </c>
      <c r="D62" s="133">
        <v>2711</v>
      </c>
      <c r="E62" s="133">
        <v>13519</v>
      </c>
      <c r="F62" s="172">
        <v>-97.6</v>
      </c>
      <c r="G62" s="127"/>
      <c r="H62" s="133">
        <v>3105</v>
      </c>
      <c r="I62" s="133">
        <v>15658</v>
      </c>
      <c r="J62" s="172">
        <v>-99</v>
      </c>
    </row>
    <row r="63" spans="1:10" ht="12.75">
      <c r="A63" s="173">
        <v>411</v>
      </c>
      <c r="B63" s="134"/>
      <c r="C63" s="31" t="s">
        <v>251</v>
      </c>
      <c r="D63" s="133">
        <v>1703</v>
      </c>
      <c r="E63" s="133">
        <v>86019</v>
      </c>
      <c r="F63" s="172">
        <v>34.4</v>
      </c>
      <c r="G63" s="127"/>
      <c r="H63" s="133">
        <v>3653</v>
      </c>
      <c r="I63" s="133">
        <v>155451</v>
      </c>
      <c r="J63" s="172">
        <v>-80.8</v>
      </c>
    </row>
    <row r="64" spans="1:10" ht="12.75">
      <c r="A64" s="173">
        <v>421</v>
      </c>
      <c r="B64" s="134"/>
      <c r="C64" s="31" t="s">
        <v>252</v>
      </c>
      <c r="D64" s="133">
        <v>8391713</v>
      </c>
      <c r="E64" s="133">
        <v>4659298</v>
      </c>
      <c r="F64" s="172">
        <v>44</v>
      </c>
      <c r="G64" s="127"/>
      <c r="H64" s="133">
        <v>15074214</v>
      </c>
      <c r="I64" s="133">
        <v>8238975</v>
      </c>
      <c r="J64" s="172">
        <v>126.6</v>
      </c>
    </row>
    <row r="65" spans="1:10" ht="12.75">
      <c r="A65" s="173">
        <v>423</v>
      </c>
      <c r="B65" s="134"/>
      <c r="C65" s="31" t="s">
        <v>253</v>
      </c>
      <c r="D65" s="133">
        <v>1953272</v>
      </c>
      <c r="E65" s="133">
        <v>2691077</v>
      </c>
      <c r="F65" s="172">
        <v>-25.3</v>
      </c>
      <c r="G65" s="127"/>
      <c r="H65" s="133">
        <v>4771621</v>
      </c>
      <c r="I65" s="133">
        <v>6644158</v>
      </c>
      <c r="J65" s="172">
        <v>-2.9</v>
      </c>
    </row>
    <row r="66" spans="1:10" ht="12.75">
      <c r="A66" s="173">
        <v>425</v>
      </c>
      <c r="B66" s="134"/>
      <c r="C66" s="31" t="s">
        <v>254</v>
      </c>
      <c r="D66" s="133">
        <v>1900406</v>
      </c>
      <c r="E66" s="133">
        <v>984980</v>
      </c>
      <c r="F66" s="172">
        <v>2</v>
      </c>
      <c r="G66" s="127"/>
      <c r="H66" s="133">
        <v>4941693</v>
      </c>
      <c r="I66" s="133">
        <v>2130000</v>
      </c>
      <c r="J66" s="172">
        <v>-2</v>
      </c>
    </row>
    <row r="67" spans="1:11" ht="16.5">
      <c r="A67" s="515" t="s">
        <v>78</v>
      </c>
      <c r="B67" s="515"/>
      <c r="C67" s="515"/>
      <c r="D67" s="515"/>
      <c r="E67" s="515"/>
      <c r="F67" s="515"/>
      <c r="G67" s="515"/>
      <c r="H67" s="515"/>
      <c r="I67" s="515"/>
      <c r="J67" s="515"/>
      <c r="K67" s="381"/>
    </row>
    <row r="68" spans="3:10" ht="12.75">
      <c r="C68" s="1"/>
      <c r="D68" s="10"/>
      <c r="E68" s="10"/>
      <c r="F68" s="129"/>
      <c r="G68" s="129"/>
      <c r="H68" s="15"/>
      <c r="I68" s="15"/>
      <c r="J68" s="15"/>
    </row>
    <row r="69" spans="1:11" ht="18" customHeight="1">
      <c r="A69" s="516" t="s">
        <v>964</v>
      </c>
      <c r="B69" s="492" t="s">
        <v>784</v>
      </c>
      <c r="C69" s="493"/>
      <c r="D69" s="494" t="s">
        <v>1098</v>
      </c>
      <c r="E69" s="495"/>
      <c r="F69" s="495"/>
      <c r="G69" s="496"/>
      <c r="H69" s="459" t="s">
        <v>1157</v>
      </c>
      <c r="I69" s="498"/>
      <c r="J69" s="498"/>
      <c r="K69" s="499"/>
    </row>
    <row r="70" spans="1:11" ht="16.5" customHeight="1">
      <c r="A70" s="517"/>
      <c r="B70" s="441"/>
      <c r="C70" s="406"/>
      <c r="D70" s="64" t="s">
        <v>503</v>
      </c>
      <c r="E70" s="469" t="s">
        <v>504</v>
      </c>
      <c r="F70" s="500"/>
      <c r="G70" s="501"/>
      <c r="H70" s="168" t="s">
        <v>503</v>
      </c>
      <c r="I70" s="489" t="s">
        <v>504</v>
      </c>
      <c r="J70" s="490"/>
      <c r="K70" s="381"/>
    </row>
    <row r="71" spans="1:11" ht="15" customHeight="1">
      <c r="A71" s="517"/>
      <c r="B71" s="441"/>
      <c r="C71" s="406"/>
      <c r="D71" s="441" t="s">
        <v>122</v>
      </c>
      <c r="E71" s="512" t="s">
        <v>118</v>
      </c>
      <c r="F71" s="505" t="s">
        <v>1166</v>
      </c>
      <c r="G71" s="506"/>
      <c r="H71" s="502" t="s">
        <v>122</v>
      </c>
      <c r="I71" s="502" t="s">
        <v>118</v>
      </c>
      <c r="J71" s="505" t="s">
        <v>1165</v>
      </c>
      <c r="K71" s="509"/>
    </row>
    <row r="72" spans="1:11" ht="12.75">
      <c r="A72" s="517"/>
      <c r="B72" s="441"/>
      <c r="C72" s="406"/>
      <c r="D72" s="441"/>
      <c r="E72" s="513"/>
      <c r="F72" s="507"/>
      <c r="G72" s="432"/>
      <c r="H72" s="503"/>
      <c r="I72" s="503"/>
      <c r="J72" s="507"/>
      <c r="K72" s="510"/>
    </row>
    <row r="73" spans="1:11" ht="18.75" customHeight="1">
      <c r="A73" s="517"/>
      <c r="B73" s="441"/>
      <c r="C73" s="406"/>
      <c r="D73" s="441"/>
      <c r="E73" s="513"/>
      <c r="F73" s="507"/>
      <c r="G73" s="432"/>
      <c r="H73" s="503"/>
      <c r="I73" s="503"/>
      <c r="J73" s="507"/>
      <c r="K73" s="510"/>
    </row>
    <row r="74" spans="1:11" ht="20.25" customHeight="1">
      <c r="A74" s="518"/>
      <c r="B74" s="491"/>
      <c r="C74" s="407"/>
      <c r="D74" s="491"/>
      <c r="E74" s="514"/>
      <c r="F74" s="508"/>
      <c r="G74" s="434"/>
      <c r="H74" s="504"/>
      <c r="I74" s="504"/>
      <c r="J74" s="508"/>
      <c r="K74" s="511"/>
    </row>
    <row r="75" spans="1:10" ht="12.75">
      <c r="A75" s="119"/>
      <c r="B75" s="118"/>
      <c r="C75" s="30"/>
      <c r="D75" s="4"/>
      <c r="E75" s="4"/>
      <c r="H75" s="4"/>
      <c r="I75" s="4"/>
      <c r="J75" s="28"/>
    </row>
    <row r="76" spans="1:10" s="17" customFormat="1" ht="12.75">
      <c r="A76" s="124" t="s">
        <v>255</v>
      </c>
      <c r="B76" s="68" t="s">
        <v>210</v>
      </c>
      <c r="C76" s="52"/>
      <c r="D76" s="130">
        <v>805558699</v>
      </c>
      <c r="E76" s="130">
        <v>1458226502</v>
      </c>
      <c r="F76" s="169">
        <v>25.5</v>
      </c>
      <c r="G76" s="128"/>
      <c r="H76" s="130">
        <v>1594028484</v>
      </c>
      <c r="I76" s="130">
        <v>2697812514</v>
      </c>
      <c r="J76" s="169">
        <v>13.9</v>
      </c>
    </row>
    <row r="77" spans="1:10" s="17" customFormat="1" ht="24" customHeight="1">
      <c r="A77" s="170">
        <v>5</v>
      </c>
      <c r="B77" s="68" t="s">
        <v>211</v>
      </c>
      <c r="C77" s="52"/>
      <c r="D77" s="130">
        <v>272418139</v>
      </c>
      <c r="E77" s="130">
        <v>75836170</v>
      </c>
      <c r="F77" s="169">
        <v>-8.6</v>
      </c>
      <c r="G77" s="128"/>
      <c r="H77" s="130">
        <v>608400508</v>
      </c>
      <c r="I77" s="130">
        <v>160702952</v>
      </c>
      <c r="J77" s="169">
        <v>-25.6</v>
      </c>
    </row>
    <row r="78" spans="1:10" ht="24" customHeight="1">
      <c r="A78" s="171">
        <v>502</v>
      </c>
      <c r="B78" s="41"/>
      <c r="C78" s="31" t="s">
        <v>921</v>
      </c>
      <c r="D78" s="133">
        <v>359413</v>
      </c>
      <c r="E78" s="133">
        <v>462435</v>
      </c>
      <c r="F78" s="172">
        <v>-13.7</v>
      </c>
      <c r="G78" s="127"/>
      <c r="H78" s="133">
        <v>944124</v>
      </c>
      <c r="I78" s="133">
        <v>1220068</v>
      </c>
      <c r="J78" s="172">
        <v>-18.9</v>
      </c>
    </row>
    <row r="79" spans="1:10" ht="12.75">
      <c r="A79" s="171">
        <v>503</v>
      </c>
      <c r="B79" s="41"/>
      <c r="C79" s="31" t="s">
        <v>256</v>
      </c>
      <c r="D79" s="133">
        <v>156611</v>
      </c>
      <c r="E79" s="133">
        <v>1532974</v>
      </c>
      <c r="F79" s="172">
        <v>107.4</v>
      </c>
      <c r="G79" s="127"/>
      <c r="H79" s="133">
        <v>252106</v>
      </c>
      <c r="I79" s="133">
        <v>2818917</v>
      </c>
      <c r="J79" s="172">
        <v>17.7</v>
      </c>
    </row>
    <row r="80" spans="1:10" ht="12.75">
      <c r="A80" s="171">
        <v>504</v>
      </c>
      <c r="B80" s="41"/>
      <c r="C80" s="51" t="s">
        <v>922</v>
      </c>
      <c r="D80" s="133">
        <v>153538</v>
      </c>
      <c r="E80" s="133">
        <v>347502</v>
      </c>
      <c r="F80" s="172">
        <v>254</v>
      </c>
      <c r="G80" s="127"/>
      <c r="H80" s="133">
        <v>732043</v>
      </c>
      <c r="I80" s="133">
        <v>1127514</v>
      </c>
      <c r="J80" s="172" t="s">
        <v>768</v>
      </c>
    </row>
    <row r="81" spans="1:10" ht="12.75">
      <c r="A81" s="171">
        <v>505</v>
      </c>
      <c r="B81" s="41"/>
      <c r="C81" s="31" t="s">
        <v>258</v>
      </c>
      <c r="D81" s="133">
        <v>436791</v>
      </c>
      <c r="E81" s="133">
        <v>325316</v>
      </c>
      <c r="F81" s="172">
        <v>149.8</v>
      </c>
      <c r="G81" s="127"/>
      <c r="H81" s="133">
        <v>967414</v>
      </c>
      <c r="I81" s="133">
        <v>658119</v>
      </c>
      <c r="J81" s="172">
        <v>86</v>
      </c>
    </row>
    <row r="82" spans="1:10" ht="12.75">
      <c r="A82" s="171">
        <v>506</v>
      </c>
      <c r="B82" s="41"/>
      <c r="C82" s="31" t="s">
        <v>903</v>
      </c>
      <c r="D82" s="133">
        <v>46711</v>
      </c>
      <c r="E82" s="133">
        <v>53171</v>
      </c>
      <c r="F82" s="172">
        <v>-79.2</v>
      </c>
      <c r="G82" s="127"/>
      <c r="H82" s="133">
        <v>64221</v>
      </c>
      <c r="I82" s="133">
        <v>76300</v>
      </c>
      <c r="J82" s="172">
        <v>-76.2</v>
      </c>
    </row>
    <row r="83" spans="1:10" ht="12.75">
      <c r="A83" s="171">
        <v>507</v>
      </c>
      <c r="B83" s="41"/>
      <c r="C83" s="31" t="s">
        <v>259</v>
      </c>
      <c r="D83" s="133" t="s">
        <v>117</v>
      </c>
      <c r="E83" s="133" t="s">
        <v>117</v>
      </c>
      <c r="F83" s="172" t="s">
        <v>117</v>
      </c>
      <c r="G83" s="127"/>
      <c r="H83" s="133" t="s">
        <v>117</v>
      </c>
      <c r="I83" s="133" t="s">
        <v>117</v>
      </c>
      <c r="J83" s="172" t="s">
        <v>117</v>
      </c>
    </row>
    <row r="84" spans="1:10" ht="12.75">
      <c r="A84" s="171">
        <v>508</v>
      </c>
      <c r="B84" s="41"/>
      <c r="C84" s="31" t="s">
        <v>542</v>
      </c>
      <c r="D84" s="133" t="s">
        <v>117</v>
      </c>
      <c r="E84" s="133" t="s">
        <v>117</v>
      </c>
      <c r="F84" s="172">
        <v>-100</v>
      </c>
      <c r="G84" s="127"/>
      <c r="H84" s="133">
        <v>147927</v>
      </c>
      <c r="I84" s="133">
        <v>54515</v>
      </c>
      <c r="J84" s="172">
        <v>85.4</v>
      </c>
    </row>
    <row r="85" spans="1:10" ht="12.75">
      <c r="A85" s="171">
        <v>511</v>
      </c>
      <c r="B85" s="41"/>
      <c r="C85" s="31" t="s">
        <v>260</v>
      </c>
      <c r="D85" s="133">
        <v>28679987</v>
      </c>
      <c r="E85" s="133">
        <v>1838485</v>
      </c>
      <c r="F85" s="172">
        <v>134.4</v>
      </c>
      <c r="G85" s="127"/>
      <c r="H85" s="133">
        <v>60557618</v>
      </c>
      <c r="I85" s="133">
        <v>3666444</v>
      </c>
      <c r="J85" s="172">
        <v>67.3</v>
      </c>
    </row>
    <row r="86" spans="1:10" ht="12.75">
      <c r="A86" s="171">
        <v>513</v>
      </c>
      <c r="B86" s="41"/>
      <c r="C86" s="31" t="s">
        <v>261</v>
      </c>
      <c r="D86" s="131">
        <v>5916483</v>
      </c>
      <c r="E86" s="131">
        <v>11128834</v>
      </c>
      <c r="F86" s="172">
        <v>465.2</v>
      </c>
      <c r="G86" s="127"/>
      <c r="H86" s="133">
        <v>9521878</v>
      </c>
      <c r="I86" s="133">
        <v>16966983</v>
      </c>
      <c r="J86" s="172">
        <v>306.5</v>
      </c>
    </row>
    <row r="87" spans="1:10" ht="12.75">
      <c r="A87" s="171">
        <v>516</v>
      </c>
      <c r="B87" s="41"/>
      <c r="C87" s="31" t="s">
        <v>262</v>
      </c>
      <c r="D87" s="133" t="s">
        <v>117</v>
      </c>
      <c r="E87" s="133" t="s">
        <v>117</v>
      </c>
      <c r="F87" s="172">
        <v>-100</v>
      </c>
      <c r="G87" s="127"/>
      <c r="H87" s="133" t="s">
        <v>117</v>
      </c>
      <c r="I87" s="133" t="s">
        <v>117</v>
      </c>
      <c r="J87" s="172">
        <v>-100</v>
      </c>
    </row>
    <row r="88" spans="1:10" ht="12.75">
      <c r="A88" s="171">
        <v>517</v>
      </c>
      <c r="B88" s="41"/>
      <c r="C88" s="31" t="s">
        <v>263</v>
      </c>
      <c r="D88" s="133">
        <v>313840</v>
      </c>
      <c r="E88" s="133">
        <v>24631</v>
      </c>
      <c r="F88" s="172">
        <v>83.9</v>
      </c>
      <c r="G88" s="127"/>
      <c r="H88" s="133">
        <v>702160</v>
      </c>
      <c r="I88" s="133">
        <v>54055</v>
      </c>
      <c r="J88" s="172">
        <v>54.3</v>
      </c>
    </row>
    <row r="89" spans="1:10" ht="12.75">
      <c r="A89" s="171">
        <v>518</v>
      </c>
      <c r="B89" s="41"/>
      <c r="C89" s="31" t="s">
        <v>514</v>
      </c>
      <c r="D89" s="133">
        <v>201978872</v>
      </c>
      <c r="E89" s="133">
        <v>55016739</v>
      </c>
      <c r="F89" s="172">
        <v>-27</v>
      </c>
      <c r="G89" s="127"/>
      <c r="H89" s="133">
        <v>475220109</v>
      </c>
      <c r="I89" s="133">
        <v>125668658</v>
      </c>
      <c r="J89" s="172">
        <v>-36.8</v>
      </c>
    </row>
    <row r="90" spans="1:10" ht="12.75">
      <c r="A90" s="171">
        <v>519</v>
      </c>
      <c r="B90" s="41"/>
      <c r="C90" s="31" t="s">
        <v>264</v>
      </c>
      <c r="D90" s="133" t="s">
        <v>117</v>
      </c>
      <c r="E90" s="133" t="s">
        <v>117</v>
      </c>
      <c r="F90" s="172" t="s">
        <v>117</v>
      </c>
      <c r="G90" s="127"/>
      <c r="H90" s="133" t="s">
        <v>117</v>
      </c>
      <c r="I90" s="133" t="s">
        <v>117</v>
      </c>
      <c r="J90" s="172" t="s">
        <v>117</v>
      </c>
    </row>
    <row r="91" spans="1:10" ht="12.75">
      <c r="A91" s="171">
        <v>520</v>
      </c>
      <c r="B91" s="41"/>
      <c r="C91" s="31" t="s">
        <v>541</v>
      </c>
      <c r="D91" s="133">
        <v>524150</v>
      </c>
      <c r="E91" s="133">
        <v>27964</v>
      </c>
      <c r="F91" s="172">
        <v>-35.2</v>
      </c>
      <c r="G91" s="127"/>
      <c r="H91" s="133">
        <v>1412750</v>
      </c>
      <c r="I91" s="133">
        <v>74975</v>
      </c>
      <c r="J91" s="172">
        <v>0.9</v>
      </c>
    </row>
    <row r="92" spans="1:10" ht="12.75">
      <c r="A92" s="171">
        <v>522</v>
      </c>
      <c r="B92" s="41"/>
      <c r="C92" s="31" t="s">
        <v>265</v>
      </c>
      <c r="D92" s="133" t="s">
        <v>117</v>
      </c>
      <c r="E92" s="133" t="s">
        <v>117</v>
      </c>
      <c r="F92" s="172" t="s">
        <v>117</v>
      </c>
      <c r="G92" s="127"/>
      <c r="H92" s="133" t="s">
        <v>117</v>
      </c>
      <c r="I92" s="133" t="s">
        <v>117</v>
      </c>
      <c r="J92" s="172" t="s">
        <v>117</v>
      </c>
    </row>
    <row r="93" spans="1:10" ht="12.75">
      <c r="A93" s="171">
        <v>523</v>
      </c>
      <c r="B93" s="41"/>
      <c r="C93" s="31" t="s">
        <v>266</v>
      </c>
      <c r="D93" s="133" t="s">
        <v>117</v>
      </c>
      <c r="E93" s="133" t="s">
        <v>117</v>
      </c>
      <c r="F93" s="172" t="s">
        <v>117</v>
      </c>
      <c r="G93" s="127"/>
      <c r="H93" s="133" t="s">
        <v>117</v>
      </c>
      <c r="I93" s="133" t="s">
        <v>117</v>
      </c>
      <c r="J93" s="172" t="s">
        <v>117</v>
      </c>
    </row>
    <row r="94" spans="1:10" ht="12.75">
      <c r="A94" s="171">
        <v>524</v>
      </c>
      <c r="B94" s="41"/>
      <c r="C94" s="31" t="s">
        <v>267</v>
      </c>
      <c r="D94" s="133" t="s">
        <v>117</v>
      </c>
      <c r="E94" s="133" t="s">
        <v>117</v>
      </c>
      <c r="F94" s="172" t="s">
        <v>117</v>
      </c>
      <c r="G94" s="127"/>
      <c r="H94" s="133" t="s">
        <v>117</v>
      </c>
      <c r="I94" s="133" t="s">
        <v>117</v>
      </c>
      <c r="J94" s="172" t="s">
        <v>117</v>
      </c>
    </row>
    <row r="95" spans="1:10" ht="12.75">
      <c r="A95" s="171">
        <v>526</v>
      </c>
      <c r="B95" s="41"/>
      <c r="C95" s="31" t="s">
        <v>268</v>
      </c>
      <c r="D95" s="133" t="s">
        <v>117</v>
      </c>
      <c r="E95" s="133" t="s">
        <v>117</v>
      </c>
      <c r="F95" s="172" t="s">
        <v>117</v>
      </c>
      <c r="G95" s="127"/>
      <c r="H95" s="133" t="s">
        <v>117</v>
      </c>
      <c r="I95" s="133" t="s">
        <v>117</v>
      </c>
      <c r="J95" s="172" t="s">
        <v>117</v>
      </c>
    </row>
    <row r="96" spans="1:10" ht="12.75">
      <c r="A96" s="171">
        <v>528</v>
      </c>
      <c r="B96" s="41"/>
      <c r="C96" s="31" t="s">
        <v>952</v>
      </c>
      <c r="D96" s="131">
        <v>1178541</v>
      </c>
      <c r="E96" s="131">
        <v>294817</v>
      </c>
      <c r="F96" s="172">
        <v>28.1</v>
      </c>
      <c r="G96" s="127"/>
      <c r="H96" s="133">
        <v>2172701</v>
      </c>
      <c r="I96" s="133">
        <v>519883</v>
      </c>
      <c r="J96" s="172">
        <v>-12</v>
      </c>
    </row>
    <row r="97" spans="1:10" ht="12.75">
      <c r="A97" s="171">
        <v>529</v>
      </c>
      <c r="B97" s="41"/>
      <c r="C97" s="31" t="s">
        <v>271</v>
      </c>
      <c r="D97" s="133">
        <v>1795330</v>
      </c>
      <c r="E97" s="133">
        <v>389729</v>
      </c>
      <c r="F97" s="172">
        <v>158.3</v>
      </c>
      <c r="G97" s="127"/>
      <c r="H97" s="133">
        <v>2878010</v>
      </c>
      <c r="I97" s="133">
        <v>618674</v>
      </c>
      <c r="J97" s="172">
        <v>185.5</v>
      </c>
    </row>
    <row r="98" spans="1:10" ht="12.75">
      <c r="A98" s="171">
        <v>530</v>
      </c>
      <c r="B98" s="41"/>
      <c r="C98" s="31" t="s">
        <v>272</v>
      </c>
      <c r="D98" s="131">
        <v>733577</v>
      </c>
      <c r="E98" s="131">
        <v>100867</v>
      </c>
      <c r="F98" s="172">
        <v>24.4</v>
      </c>
      <c r="G98" s="127"/>
      <c r="H98" s="133">
        <v>1396904</v>
      </c>
      <c r="I98" s="133">
        <v>193644</v>
      </c>
      <c r="J98" s="172">
        <v>-3.2</v>
      </c>
    </row>
    <row r="99" spans="1:10" ht="12.75">
      <c r="A99" s="171">
        <v>532</v>
      </c>
      <c r="B99" s="41"/>
      <c r="C99" s="31" t="s">
        <v>273</v>
      </c>
      <c r="D99" s="133">
        <v>7703095</v>
      </c>
      <c r="E99" s="133">
        <v>1132703</v>
      </c>
      <c r="F99" s="172">
        <v>-6</v>
      </c>
      <c r="G99" s="127"/>
      <c r="H99" s="133">
        <v>16160137</v>
      </c>
      <c r="I99" s="133">
        <v>2187680</v>
      </c>
      <c r="J99" s="172">
        <v>-2.1</v>
      </c>
    </row>
    <row r="100" spans="1:10" ht="12.75">
      <c r="A100" s="171">
        <v>534</v>
      </c>
      <c r="B100" s="41"/>
      <c r="C100" s="31" t="s">
        <v>567</v>
      </c>
      <c r="D100" s="133">
        <v>169460</v>
      </c>
      <c r="E100" s="133">
        <v>340133</v>
      </c>
      <c r="F100" s="172">
        <v>-9.7</v>
      </c>
      <c r="G100" s="127"/>
      <c r="H100" s="133">
        <v>275224</v>
      </c>
      <c r="I100" s="133">
        <v>550626</v>
      </c>
      <c r="J100" s="172">
        <v>-12</v>
      </c>
    </row>
    <row r="101" spans="1:10" ht="12.75">
      <c r="A101" s="171">
        <v>537</v>
      </c>
      <c r="B101" s="41"/>
      <c r="C101" s="31" t="s">
        <v>274</v>
      </c>
      <c r="D101" s="133">
        <v>2156</v>
      </c>
      <c r="E101" s="133">
        <v>195852</v>
      </c>
      <c r="F101" s="172">
        <v>57.2</v>
      </c>
      <c r="G101" s="127"/>
      <c r="H101" s="133">
        <v>6185</v>
      </c>
      <c r="I101" s="133">
        <v>516408</v>
      </c>
      <c r="J101" s="172">
        <v>66.7</v>
      </c>
    </row>
    <row r="102" spans="1:10" ht="12.75">
      <c r="A102" s="171">
        <v>590</v>
      </c>
      <c r="B102" s="41"/>
      <c r="C102" s="31" t="s">
        <v>540</v>
      </c>
      <c r="D102" s="133">
        <v>22269584</v>
      </c>
      <c r="E102" s="133">
        <v>2624018</v>
      </c>
      <c r="F102" s="172">
        <v>195.4</v>
      </c>
      <c r="G102" s="127"/>
      <c r="H102" s="133">
        <v>34988997</v>
      </c>
      <c r="I102" s="133">
        <v>3729489</v>
      </c>
      <c r="J102" s="172">
        <v>106.5</v>
      </c>
    </row>
    <row r="103" spans="1:10" s="17" customFormat="1" ht="24" customHeight="1">
      <c r="A103" s="170">
        <v>6</v>
      </c>
      <c r="B103" s="68" t="s">
        <v>212</v>
      </c>
      <c r="C103" s="52"/>
      <c r="D103" s="130">
        <v>120499860</v>
      </c>
      <c r="E103" s="130">
        <v>88538763</v>
      </c>
      <c r="F103" s="169">
        <v>94.8</v>
      </c>
      <c r="G103" s="128"/>
      <c r="H103" s="130">
        <v>205764346</v>
      </c>
      <c r="I103" s="130">
        <v>156340185</v>
      </c>
      <c r="J103" s="169">
        <v>93.8</v>
      </c>
    </row>
    <row r="104" spans="1:10" ht="24" customHeight="1">
      <c r="A104" s="171">
        <v>602</v>
      </c>
      <c r="B104" s="41"/>
      <c r="C104" s="31" t="s">
        <v>539</v>
      </c>
      <c r="D104" s="133">
        <v>840575</v>
      </c>
      <c r="E104" s="133">
        <v>3403986</v>
      </c>
      <c r="F104" s="172">
        <v>84</v>
      </c>
      <c r="G104" s="127"/>
      <c r="H104" s="133">
        <v>1583060</v>
      </c>
      <c r="I104" s="133">
        <v>6487139</v>
      </c>
      <c r="J104" s="172">
        <v>26</v>
      </c>
    </row>
    <row r="105" spans="1:10" ht="12.75">
      <c r="A105" s="171">
        <v>603</v>
      </c>
      <c r="B105" s="41"/>
      <c r="C105" s="31" t="s">
        <v>275</v>
      </c>
      <c r="D105" s="133">
        <v>27635</v>
      </c>
      <c r="E105" s="133">
        <v>109403</v>
      </c>
      <c r="F105" s="172">
        <v>16.8</v>
      </c>
      <c r="G105" s="127"/>
      <c r="H105" s="133">
        <v>125482</v>
      </c>
      <c r="I105" s="133">
        <v>362943</v>
      </c>
      <c r="J105" s="172">
        <v>-23</v>
      </c>
    </row>
    <row r="106" spans="1:10" ht="12.75">
      <c r="A106" s="171">
        <v>604</v>
      </c>
      <c r="B106" s="41"/>
      <c r="C106" s="31" t="s">
        <v>963</v>
      </c>
      <c r="D106" s="133">
        <v>268</v>
      </c>
      <c r="E106" s="133">
        <v>6206</v>
      </c>
      <c r="F106" s="172">
        <v>-32</v>
      </c>
      <c r="G106" s="127"/>
      <c r="H106" s="133">
        <v>1026</v>
      </c>
      <c r="I106" s="133">
        <v>23594</v>
      </c>
      <c r="J106" s="172">
        <v>119.1</v>
      </c>
    </row>
    <row r="107" spans="1:10" ht="12.75">
      <c r="A107" s="171">
        <v>605</v>
      </c>
      <c r="B107" s="41"/>
      <c r="C107" s="31" t="s">
        <v>276</v>
      </c>
      <c r="D107" s="133">
        <v>350688</v>
      </c>
      <c r="E107" s="133">
        <v>2150966</v>
      </c>
      <c r="F107" s="172">
        <v>38.7</v>
      </c>
      <c r="G107" s="127"/>
      <c r="H107" s="133">
        <v>675359</v>
      </c>
      <c r="I107" s="133">
        <v>3879709</v>
      </c>
      <c r="J107" s="172">
        <v>33.6</v>
      </c>
    </row>
    <row r="108" spans="1:10" ht="12.75">
      <c r="A108" s="171">
        <v>606</v>
      </c>
      <c r="B108" s="41"/>
      <c r="C108" s="31" t="s">
        <v>277</v>
      </c>
      <c r="D108" s="133" t="s">
        <v>117</v>
      </c>
      <c r="E108" s="133" t="s">
        <v>117</v>
      </c>
      <c r="F108" s="172">
        <v>-100</v>
      </c>
      <c r="G108" s="127"/>
      <c r="H108" s="133">
        <v>3937</v>
      </c>
      <c r="I108" s="133">
        <v>5066</v>
      </c>
      <c r="J108" s="172">
        <v>-32.5</v>
      </c>
    </row>
    <row r="109" spans="1:10" ht="12.75">
      <c r="A109" s="171">
        <v>607</v>
      </c>
      <c r="B109" s="41"/>
      <c r="C109" s="31" t="s">
        <v>278</v>
      </c>
      <c r="D109" s="133">
        <v>13361548</v>
      </c>
      <c r="E109" s="133">
        <v>6752123</v>
      </c>
      <c r="F109" s="172">
        <v>48.4</v>
      </c>
      <c r="G109" s="127"/>
      <c r="H109" s="133">
        <v>26700086</v>
      </c>
      <c r="I109" s="133">
        <v>14314442</v>
      </c>
      <c r="J109" s="172">
        <v>60.8</v>
      </c>
    </row>
    <row r="110" spans="1:10" ht="12.75">
      <c r="A110" s="171">
        <v>608</v>
      </c>
      <c r="B110" s="41"/>
      <c r="C110" s="31" t="s">
        <v>280</v>
      </c>
      <c r="D110" s="133">
        <v>5876698</v>
      </c>
      <c r="E110" s="133">
        <v>3577281</v>
      </c>
      <c r="F110" s="172">
        <v>32.9</v>
      </c>
      <c r="G110" s="127"/>
      <c r="H110" s="133">
        <v>9300232</v>
      </c>
      <c r="I110" s="133">
        <v>5316062</v>
      </c>
      <c r="J110" s="172">
        <v>57.9</v>
      </c>
    </row>
    <row r="111" spans="1:10" ht="12.75">
      <c r="A111" s="171">
        <v>609</v>
      </c>
      <c r="B111" s="41"/>
      <c r="C111" s="31" t="s">
        <v>281</v>
      </c>
      <c r="D111" s="133">
        <v>564922</v>
      </c>
      <c r="E111" s="133">
        <v>1268978</v>
      </c>
      <c r="F111" s="172">
        <v>233.7</v>
      </c>
      <c r="G111" s="127"/>
      <c r="H111" s="133">
        <v>856034</v>
      </c>
      <c r="I111" s="133">
        <v>1970550</v>
      </c>
      <c r="J111" s="172">
        <v>114.2</v>
      </c>
    </row>
    <row r="112" spans="1:10" ht="12.75">
      <c r="A112" s="171">
        <v>611</v>
      </c>
      <c r="B112" s="41"/>
      <c r="C112" s="31" t="s">
        <v>282</v>
      </c>
      <c r="D112" s="133">
        <v>150518</v>
      </c>
      <c r="E112" s="133">
        <v>16881</v>
      </c>
      <c r="F112" s="172">
        <v>-77.7</v>
      </c>
      <c r="G112" s="127"/>
      <c r="H112" s="133">
        <v>290958</v>
      </c>
      <c r="I112" s="133">
        <v>31590</v>
      </c>
      <c r="J112" s="172">
        <v>-71.9</v>
      </c>
    </row>
    <row r="113" spans="1:10" ht="12.75">
      <c r="A113" s="171">
        <v>612</v>
      </c>
      <c r="B113" s="41"/>
      <c r="C113" s="31" t="s">
        <v>283</v>
      </c>
      <c r="D113" s="133">
        <v>6384464</v>
      </c>
      <c r="E113" s="133">
        <v>4284249</v>
      </c>
      <c r="F113" s="172">
        <v>-15.5</v>
      </c>
      <c r="G113" s="127"/>
      <c r="H113" s="133">
        <v>13283948</v>
      </c>
      <c r="I113" s="133">
        <v>8661372</v>
      </c>
      <c r="J113" s="172">
        <v>19.5</v>
      </c>
    </row>
    <row r="114" spans="1:10" ht="12.75">
      <c r="A114" s="171">
        <v>641</v>
      </c>
      <c r="B114" s="41"/>
      <c r="C114" s="31" t="s">
        <v>284</v>
      </c>
      <c r="D114" s="133">
        <v>281000</v>
      </c>
      <c r="E114" s="133">
        <v>89622</v>
      </c>
      <c r="F114" s="172">
        <v>368.9</v>
      </c>
      <c r="G114" s="127"/>
      <c r="H114" s="133">
        <v>528780</v>
      </c>
      <c r="I114" s="133">
        <v>167115</v>
      </c>
      <c r="J114" s="172">
        <v>-57.8</v>
      </c>
    </row>
    <row r="115" spans="1:10" ht="12.75">
      <c r="A115" s="171">
        <v>642</v>
      </c>
      <c r="B115" s="41"/>
      <c r="C115" s="31" t="s">
        <v>512</v>
      </c>
      <c r="D115" s="133">
        <v>38266202</v>
      </c>
      <c r="E115" s="133">
        <v>10006458</v>
      </c>
      <c r="F115" s="172" t="s">
        <v>768</v>
      </c>
      <c r="G115" s="127"/>
      <c r="H115" s="133">
        <v>55870052</v>
      </c>
      <c r="I115" s="133">
        <v>13836582</v>
      </c>
      <c r="J115" s="172">
        <v>900.2</v>
      </c>
    </row>
    <row r="116" spans="1:10" ht="12.75">
      <c r="A116" s="171">
        <v>643</v>
      </c>
      <c r="B116" s="41"/>
      <c r="C116" s="31" t="s">
        <v>285</v>
      </c>
      <c r="D116" s="133">
        <v>2040135</v>
      </c>
      <c r="E116" s="133">
        <v>3008922</v>
      </c>
      <c r="F116" s="172">
        <v>136.5</v>
      </c>
      <c r="G116" s="127"/>
      <c r="H116" s="133">
        <v>3812148</v>
      </c>
      <c r="I116" s="133">
        <v>5490964</v>
      </c>
      <c r="J116" s="172">
        <v>62.2</v>
      </c>
    </row>
    <row r="117" spans="1:10" ht="12.75">
      <c r="A117" s="171">
        <v>644</v>
      </c>
      <c r="B117" s="41"/>
      <c r="C117" s="31" t="s">
        <v>286</v>
      </c>
      <c r="D117" s="133">
        <v>95462</v>
      </c>
      <c r="E117" s="133">
        <v>88272</v>
      </c>
      <c r="F117" s="172">
        <v>-16.7</v>
      </c>
      <c r="G117" s="127"/>
      <c r="H117" s="133">
        <v>180262</v>
      </c>
      <c r="I117" s="133">
        <v>211598</v>
      </c>
      <c r="J117" s="172">
        <v>1.7</v>
      </c>
    </row>
    <row r="118" spans="1:10" ht="12.75">
      <c r="A118" s="171">
        <v>645</v>
      </c>
      <c r="B118" s="41"/>
      <c r="C118" s="31" t="s">
        <v>287</v>
      </c>
      <c r="D118" s="133">
        <v>6489483</v>
      </c>
      <c r="E118" s="133">
        <v>12601586</v>
      </c>
      <c r="F118" s="172">
        <v>33.2</v>
      </c>
      <c r="G118" s="127"/>
      <c r="H118" s="133">
        <v>14027852</v>
      </c>
      <c r="I118" s="133">
        <v>25195287</v>
      </c>
      <c r="J118" s="172">
        <v>91.6</v>
      </c>
    </row>
    <row r="119" spans="1:10" ht="12.75">
      <c r="A119" s="171">
        <v>646</v>
      </c>
      <c r="B119" s="41"/>
      <c r="C119" s="31" t="s">
        <v>288</v>
      </c>
      <c r="D119" s="133">
        <v>4039405</v>
      </c>
      <c r="E119" s="133">
        <v>18323861</v>
      </c>
      <c r="F119" s="172">
        <v>260.1</v>
      </c>
      <c r="G119" s="127"/>
      <c r="H119" s="133">
        <v>7161790</v>
      </c>
      <c r="I119" s="133">
        <v>30705336</v>
      </c>
      <c r="J119" s="172">
        <v>332</v>
      </c>
    </row>
    <row r="120" spans="1:10" ht="12.75">
      <c r="A120" s="171">
        <v>647</v>
      </c>
      <c r="B120" s="41"/>
      <c r="C120" s="31" t="s">
        <v>289</v>
      </c>
      <c r="D120" s="133">
        <v>54618</v>
      </c>
      <c r="E120" s="133">
        <v>1024020</v>
      </c>
      <c r="F120" s="172" t="s">
        <v>768</v>
      </c>
      <c r="G120" s="127"/>
      <c r="H120" s="133">
        <v>61752</v>
      </c>
      <c r="I120" s="133">
        <v>1137077</v>
      </c>
      <c r="J120" s="172" t="s">
        <v>768</v>
      </c>
    </row>
    <row r="121" spans="1:10" ht="12.75">
      <c r="A121" s="171">
        <v>648</v>
      </c>
      <c r="B121" s="41"/>
      <c r="C121" s="31" t="s">
        <v>290</v>
      </c>
      <c r="D121" s="133">
        <v>103233</v>
      </c>
      <c r="E121" s="133">
        <v>167480</v>
      </c>
      <c r="F121" s="172">
        <v>481.8</v>
      </c>
      <c r="G121" s="127"/>
      <c r="H121" s="133">
        <v>313514</v>
      </c>
      <c r="I121" s="133">
        <v>506709</v>
      </c>
      <c r="J121" s="172">
        <v>569.9</v>
      </c>
    </row>
    <row r="122" spans="1:10" ht="12.75">
      <c r="A122" s="171">
        <v>649</v>
      </c>
      <c r="B122" s="41"/>
      <c r="C122" s="31" t="s">
        <v>291</v>
      </c>
      <c r="D122" s="133" t="s">
        <v>117</v>
      </c>
      <c r="E122" s="133" t="s">
        <v>117</v>
      </c>
      <c r="F122" s="172">
        <v>-100</v>
      </c>
      <c r="G122" s="127"/>
      <c r="H122" s="133" t="s">
        <v>117</v>
      </c>
      <c r="I122" s="133" t="s">
        <v>117</v>
      </c>
      <c r="J122" s="172">
        <v>-100</v>
      </c>
    </row>
    <row r="123" spans="1:10" ht="12.75">
      <c r="A123" s="171">
        <v>650</v>
      </c>
      <c r="B123" s="41"/>
      <c r="C123" s="31" t="s">
        <v>292</v>
      </c>
      <c r="D123" s="133">
        <v>287015</v>
      </c>
      <c r="E123" s="133">
        <v>513285</v>
      </c>
      <c r="F123" s="172">
        <v>142.1</v>
      </c>
      <c r="G123" s="127"/>
      <c r="H123" s="133">
        <v>708734</v>
      </c>
      <c r="I123" s="133">
        <v>1216749</v>
      </c>
      <c r="J123" s="172">
        <v>137.9</v>
      </c>
    </row>
    <row r="124" spans="1:10" ht="12.75">
      <c r="A124" s="171">
        <v>656</v>
      </c>
      <c r="B124" s="41"/>
      <c r="C124" s="31" t="s">
        <v>293</v>
      </c>
      <c r="D124" s="133" t="s">
        <v>117</v>
      </c>
      <c r="E124" s="133">
        <v>4748</v>
      </c>
      <c r="F124" s="172">
        <v>-85.6</v>
      </c>
      <c r="G124" s="127"/>
      <c r="H124" s="133" t="s">
        <v>117</v>
      </c>
      <c r="I124" s="133">
        <v>103748</v>
      </c>
      <c r="J124" s="172">
        <v>-47.4</v>
      </c>
    </row>
    <row r="125" spans="1:10" ht="12.75">
      <c r="A125" s="171">
        <v>659</v>
      </c>
      <c r="B125" s="41"/>
      <c r="C125" s="31" t="s">
        <v>294</v>
      </c>
      <c r="D125" s="133">
        <v>95341</v>
      </c>
      <c r="E125" s="133">
        <v>3660348</v>
      </c>
      <c r="F125" s="172">
        <v>29.1</v>
      </c>
      <c r="G125" s="127"/>
      <c r="H125" s="133">
        <v>196994</v>
      </c>
      <c r="I125" s="133">
        <v>6350750</v>
      </c>
      <c r="J125" s="172">
        <v>27.6</v>
      </c>
    </row>
    <row r="126" spans="1:10" ht="12.75">
      <c r="A126" s="171">
        <v>661</v>
      </c>
      <c r="B126" s="41"/>
      <c r="C126" s="31" t="s">
        <v>538</v>
      </c>
      <c r="D126" s="133">
        <v>599361</v>
      </c>
      <c r="E126" s="133">
        <v>632584</v>
      </c>
      <c r="F126" s="172">
        <v>59.1</v>
      </c>
      <c r="G126" s="127"/>
      <c r="H126" s="133">
        <v>987239</v>
      </c>
      <c r="I126" s="133">
        <v>1007036</v>
      </c>
      <c r="J126" s="172">
        <v>54.5</v>
      </c>
    </row>
    <row r="127" spans="1:10" ht="12.75">
      <c r="A127" s="171">
        <v>665</v>
      </c>
      <c r="B127" s="41"/>
      <c r="C127" s="31" t="s">
        <v>951</v>
      </c>
      <c r="D127" s="133">
        <v>10429270</v>
      </c>
      <c r="E127" s="133">
        <v>2161476</v>
      </c>
      <c r="F127" s="172">
        <v>411.3</v>
      </c>
      <c r="G127" s="127"/>
      <c r="H127" s="133">
        <v>14532920</v>
      </c>
      <c r="I127" s="133">
        <v>3252135</v>
      </c>
      <c r="J127" s="172">
        <v>203.3</v>
      </c>
    </row>
    <row r="128" spans="1:10" ht="12.75">
      <c r="A128" s="171">
        <v>667</v>
      </c>
      <c r="B128" s="41"/>
      <c r="C128" s="31" t="s">
        <v>950</v>
      </c>
      <c r="D128" s="133">
        <v>2375493</v>
      </c>
      <c r="E128" s="133">
        <v>977397</v>
      </c>
      <c r="F128" s="172">
        <v>8.2</v>
      </c>
      <c r="G128" s="127"/>
      <c r="H128" s="133">
        <v>3365958</v>
      </c>
      <c r="I128" s="133">
        <v>1370463</v>
      </c>
      <c r="J128" s="172">
        <v>40.2</v>
      </c>
    </row>
    <row r="129" spans="1:10" ht="12.75">
      <c r="A129" s="171">
        <v>669</v>
      </c>
      <c r="B129" s="41"/>
      <c r="C129" s="31" t="s">
        <v>568</v>
      </c>
      <c r="D129" s="131">
        <v>8467287</v>
      </c>
      <c r="E129" s="131">
        <v>5172828</v>
      </c>
      <c r="F129" s="172">
        <v>295.4</v>
      </c>
      <c r="G129" s="127"/>
      <c r="H129" s="133">
        <v>15040765</v>
      </c>
      <c r="I129" s="133">
        <v>8813491</v>
      </c>
      <c r="J129" s="172">
        <v>188.6</v>
      </c>
    </row>
    <row r="130" spans="1:10" ht="12.75">
      <c r="A130" s="171">
        <v>671</v>
      </c>
      <c r="B130" s="41"/>
      <c r="C130" s="31" t="s">
        <v>295</v>
      </c>
      <c r="D130" s="133">
        <v>384</v>
      </c>
      <c r="E130" s="133">
        <v>196</v>
      </c>
      <c r="F130" s="172" t="s">
        <v>768</v>
      </c>
      <c r="G130" s="127"/>
      <c r="H130" s="133">
        <v>384</v>
      </c>
      <c r="I130" s="133">
        <v>196</v>
      </c>
      <c r="J130" s="172" t="s">
        <v>768</v>
      </c>
    </row>
    <row r="131" spans="1:10" ht="12.75">
      <c r="A131" s="171">
        <v>673</v>
      </c>
      <c r="B131" s="41"/>
      <c r="C131" s="31" t="s">
        <v>537</v>
      </c>
      <c r="D131" s="133">
        <v>5157344</v>
      </c>
      <c r="E131" s="133">
        <v>1116331</v>
      </c>
      <c r="F131" s="172">
        <v>25.6</v>
      </c>
      <c r="G131" s="127"/>
      <c r="H131" s="133">
        <v>14358626</v>
      </c>
      <c r="I131" s="133">
        <v>2765572</v>
      </c>
      <c r="J131" s="172">
        <v>60</v>
      </c>
    </row>
    <row r="132" spans="1:10" ht="12.75">
      <c r="A132" s="171">
        <v>679</v>
      </c>
      <c r="B132" s="41"/>
      <c r="C132" s="31" t="s">
        <v>296</v>
      </c>
      <c r="D132" s="133">
        <v>13349040</v>
      </c>
      <c r="E132" s="133">
        <v>6312732</v>
      </c>
      <c r="F132" s="172">
        <v>24.7</v>
      </c>
      <c r="G132" s="127"/>
      <c r="H132" s="133">
        <v>19261139</v>
      </c>
      <c r="I132" s="133">
        <v>10149802</v>
      </c>
      <c r="J132" s="172">
        <v>-8.7</v>
      </c>
    </row>
    <row r="133" spans="1:10" ht="12.75">
      <c r="A133" s="171">
        <v>683</v>
      </c>
      <c r="B133" s="41"/>
      <c r="C133" s="31" t="s">
        <v>536</v>
      </c>
      <c r="D133" s="133" t="s">
        <v>117</v>
      </c>
      <c r="E133" s="133" t="s">
        <v>117</v>
      </c>
      <c r="F133" s="172" t="s">
        <v>117</v>
      </c>
      <c r="G133" s="127"/>
      <c r="H133" s="133" t="s">
        <v>117</v>
      </c>
      <c r="I133" s="133" t="s">
        <v>117</v>
      </c>
      <c r="J133" s="172" t="s">
        <v>117</v>
      </c>
    </row>
    <row r="134" spans="1:10" ht="12.75">
      <c r="A134" s="171">
        <v>690</v>
      </c>
      <c r="B134" s="41"/>
      <c r="C134" s="31" t="s">
        <v>297</v>
      </c>
      <c r="D134" s="133">
        <v>812471</v>
      </c>
      <c r="E134" s="133">
        <v>1106544</v>
      </c>
      <c r="F134" s="172">
        <v>125.5</v>
      </c>
      <c r="G134" s="127"/>
      <c r="H134" s="133">
        <v>2535315</v>
      </c>
      <c r="I134" s="133">
        <v>3007108</v>
      </c>
      <c r="J134" s="172">
        <v>108.8</v>
      </c>
    </row>
    <row r="135" spans="1:10" ht="12.75">
      <c r="A135" s="26"/>
      <c r="B135" s="26"/>
      <c r="C135" s="1"/>
      <c r="D135" s="133"/>
      <c r="E135" s="133"/>
      <c r="H135" s="4"/>
      <c r="I135" s="4"/>
      <c r="J135" s="28"/>
    </row>
    <row r="136" spans="1:10" ht="12.75">
      <c r="A136" s="26"/>
      <c r="B136" s="26"/>
      <c r="C136" s="1"/>
      <c r="D136" s="133"/>
      <c r="E136" s="133"/>
      <c r="H136" s="4"/>
      <c r="I136" s="4"/>
      <c r="J136" s="28"/>
    </row>
    <row r="137" spans="1:11" ht="16.5">
      <c r="A137" s="515" t="s">
        <v>78</v>
      </c>
      <c r="B137" s="515"/>
      <c r="C137" s="515"/>
      <c r="D137" s="515"/>
      <c r="E137" s="515"/>
      <c r="F137" s="515"/>
      <c r="G137" s="515"/>
      <c r="H137" s="515"/>
      <c r="I137" s="515"/>
      <c r="J137" s="515"/>
      <c r="K137" s="381"/>
    </row>
    <row r="138" spans="3:10" ht="12.75">
      <c r="C138" s="1"/>
      <c r="D138" s="10"/>
      <c r="E138" s="10"/>
      <c r="F138" s="129"/>
      <c r="G138" s="129"/>
      <c r="H138" s="15"/>
      <c r="I138" s="15"/>
      <c r="J138" s="15"/>
    </row>
    <row r="139" spans="1:11" ht="18" customHeight="1">
      <c r="A139" s="516" t="s">
        <v>964</v>
      </c>
      <c r="B139" s="492" t="s">
        <v>784</v>
      </c>
      <c r="C139" s="493"/>
      <c r="D139" s="494" t="s">
        <v>1098</v>
      </c>
      <c r="E139" s="495"/>
      <c r="F139" s="495"/>
      <c r="G139" s="496"/>
      <c r="H139" s="459" t="s">
        <v>1157</v>
      </c>
      <c r="I139" s="498"/>
      <c r="J139" s="498"/>
      <c r="K139" s="499"/>
    </row>
    <row r="140" spans="1:11" ht="16.5" customHeight="1">
      <c r="A140" s="517"/>
      <c r="B140" s="441"/>
      <c r="C140" s="406"/>
      <c r="D140" s="64" t="s">
        <v>503</v>
      </c>
      <c r="E140" s="469" t="s">
        <v>504</v>
      </c>
      <c r="F140" s="500"/>
      <c r="G140" s="501"/>
      <c r="H140" s="168" t="s">
        <v>503</v>
      </c>
      <c r="I140" s="489" t="s">
        <v>504</v>
      </c>
      <c r="J140" s="490"/>
      <c r="K140" s="381"/>
    </row>
    <row r="141" spans="1:11" ht="15" customHeight="1">
      <c r="A141" s="517"/>
      <c r="B141" s="441"/>
      <c r="C141" s="406"/>
      <c r="D141" s="441" t="s">
        <v>122</v>
      </c>
      <c r="E141" s="512" t="s">
        <v>118</v>
      </c>
      <c r="F141" s="505" t="s">
        <v>1166</v>
      </c>
      <c r="G141" s="506"/>
      <c r="H141" s="502" t="s">
        <v>122</v>
      </c>
      <c r="I141" s="502" t="s">
        <v>118</v>
      </c>
      <c r="J141" s="505" t="s">
        <v>1165</v>
      </c>
      <c r="K141" s="509"/>
    </row>
    <row r="142" spans="1:11" ht="12.75">
      <c r="A142" s="517"/>
      <c r="B142" s="441"/>
      <c r="C142" s="406"/>
      <c r="D142" s="441"/>
      <c r="E142" s="513"/>
      <c r="F142" s="507"/>
      <c r="G142" s="432"/>
      <c r="H142" s="503"/>
      <c r="I142" s="503"/>
      <c r="J142" s="507"/>
      <c r="K142" s="510"/>
    </row>
    <row r="143" spans="1:11" ht="18.75" customHeight="1">
      <c r="A143" s="517"/>
      <c r="B143" s="441"/>
      <c r="C143" s="406"/>
      <c r="D143" s="441"/>
      <c r="E143" s="513"/>
      <c r="F143" s="507"/>
      <c r="G143" s="432"/>
      <c r="H143" s="503"/>
      <c r="I143" s="503"/>
      <c r="J143" s="507"/>
      <c r="K143" s="510"/>
    </row>
    <row r="144" spans="1:11" ht="20.25" customHeight="1">
      <c r="A144" s="518"/>
      <c r="B144" s="491"/>
      <c r="C144" s="407"/>
      <c r="D144" s="491"/>
      <c r="E144" s="514"/>
      <c r="F144" s="508"/>
      <c r="G144" s="434"/>
      <c r="H144" s="504"/>
      <c r="I144" s="504"/>
      <c r="J144" s="508"/>
      <c r="K144" s="511"/>
    </row>
    <row r="145" spans="1:10" ht="12.75">
      <c r="A145" s="119"/>
      <c r="B145" s="118"/>
      <c r="C145" s="30"/>
      <c r="D145" s="4"/>
      <c r="E145" s="4"/>
      <c r="H145" s="16"/>
      <c r="I145" s="16"/>
      <c r="J145" s="16"/>
    </row>
    <row r="146" spans="1:10" s="17" customFormat="1" ht="12.75">
      <c r="A146" s="124" t="s">
        <v>298</v>
      </c>
      <c r="B146" s="68" t="s">
        <v>213</v>
      </c>
      <c r="C146" s="52"/>
      <c r="D146" s="130">
        <v>412640700</v>
      </c>
      <c r="E146" s="130">
        <v>1293851569</v>
      </c>
      <c r="F146" s="169">
        <v>25.1</v>
      </c>
      <c r="G146" s="128"/>
      <c r="H146" s="130">
        <v>779863630</v>
      </c>
      <c r="I146" s="130">
        <v>2380769377</v>
      </c>
      <c r="J146" s="169">
        <v>14.9</v>
      </c>
    </row>
    <row r="147" spans="1:10" s="17" customFormat="1" ht="24" customHeight="1">
      <c r="A147" s="170">
        <v>7</v>
      </c>
      <c r="B147" s="68" t="s">
        <v>299</v>
      </c>
      <c r="C147" s="52"/>
      <c r="D147" s="130">
        <v>205399463</v>
      </c>
      <c r="E147" s="130">
        <v>287429482</v>
      </c>
      <c r="F147" s="169">
        <v>41.8</v>
      </c>
      <c r="G147" s="128"/>
      <c r="H147" s="130">
        <v>390923261</v>
      </c>
      <c r="I147" s="130">
        <v>519691938</v>
      </c>
      <c r="J147" s="169">
        <v>25.7</v>
      </c>
    </row>
    <row r="148" spans="1:10" ht="24" customHeight="1">
      <c r="A148" s="171">
        <v>701</v>
      </c>
      <c r="B148" s="41"/>
      <c r="C148" s="31" t="s">
        <v>923</v>
      </c>
      <c r="D148" s="131">
        <v>813796</v>
      </c>
      <c r="E148" s="131">
        <v>3433181</v>
      </c>
      <c r="F148" s="172">
        <v>-10.5</v>
      </c>
      <c r="G148" s="127"/>
      <c r="H148" s="133">
        <v>1715197</v>
      </c>
      <c r="I148" s="133">
        <v>7392878</v>
      </c>
      <c r="J148" s="172">
        <v>-1.6</v>
      </c>
    </row>
    <row r="149" spans="1:10" ht="12.75">
      <c r="A149" s="171">
        <v>702</v>
      </c>
      <c r="B149" s="41"/>
      <c r="C149" s="31" t="s">
        <v>924</v>
      </c>
      <c r="D149" s="133">
        <v>355223</v>
      </c>
      <c r="E149" s="133">
        <v>1877798</v>
      </c>
      <c r="F149" s="172">
        <v>108.8</v>
      </c>
      <c r="G149" s="127"/>
      <c r="H149" s="133">
        <v>569316</v>
      </c>
      <c r="I149" s="133">
        <v>3089834</v>
      </c>
      <c r="J149" s="172">
        <v>38.8</v>
      </c>
    </row>
    <row r="150" spans="1:10" ht="12.75">
      <c r="A150" s="171">
        <v>703</v>
      </c>
      <c r="B150" s="41"/>
      <c r="C150" s="31" t="s">
        <v>925</v>
      </c>
      <c r="D150" s="133">
        <v>4959</v>
      </c>
      <c r="E150" s="133">
        <v>160090</v>
      </c>
      <c r="F150" s="172">
        <v>39.7</v>
      </c>
      <c r="G150" s="127"/>
      <c r="H150" s="133">
        <v>6630</v>
      </c>
      <c r="I150" s="133">
        <v>206618</v>
      </c>
      <c r="J150" s="172">
        <v>-18.7</v>
      </c>
    </row>
    <row r="151" spans="1:10" ht="12.75">
      <c r="A151" s="171">
        <v>704</v>
      </c>
      <c r="B151" s="41"/>
      <c r="C151" s="31" t="s">
        <v>926</v>
      </c>
      <c r="D151" s="133">
        <v>70498</v>
      </c>
      <c r="E151" s="133">
        <v>454920</v>
      </c>
      <c r="F151" s="172">
        <v>66.6</v>
      </c>
      <c r="G151" s="127"/>
      <c r="H151" s="133">
        <v>135959</v>
      </c>
      <c r="I151" s="133">
        <v>874862</v>
      </c>
      <c r="J151" s="172">
        <v>51.2</v>
      </c>
    </row>
    <row r="152" spans="1:10" ht="12.75">
      <c r="A152" s="171">
        <v>705</v>
      </c>
      <c r="B152" s="41"/>
      <c r="C152" s="31" t="s">
        <v>966</v>
      </c>
      <c r="D152" s="133">
        <v>20106</v>
      </c>
      <c r="E152" s="133">
        <v>398728</v>
      </c>
      <c r="F152" s="172">
        <v>-1.9</v>
      </c>
      <c r="G152" s="127"/>
      <c r="H152" s="133">
        <v>46107</v>
      </c>
      <c r="I152" s="133">
        <v>862564</v>
      </c>
      <c r="J152" s="172">
        <v>-26.2</v>
      </c>
    </row>
    <row r="153" spans="1:10" ht="12.75">
      <c r="A153" s="171">
        <v>706</v>
      </c>
      <c r="B153" s="41"/>
      <c r="C153" s="31" t="s">
        <v>300</v>
      </c>
      <c r="D153" s="133">
        <v>53447</v>
      </c>
      <c r="E153" s="133">
        <v>1488958</v>
      </c>
      <c r="F153" s="172">
        <v>148.7</v>
      </c>
      <c r="G153" s="127"/>
      <c r="H153" s="133">
        <v>137962</v>
      </c>
      <c r="I153" s="133">
        <v>2557775</v>
      </c>
      <c r="J153" s="172">
        <v>20.9</v>
      </c>
    </row>
    <row r="154" spans="1:10" ht="12.75">
      <c r="A154" s="171">
        <v>707</v>
      </c>
      <c r="B154" s="41"/>
      <c r="C154" s="31" t="s">
        <v>949</v>
      </c>
      <c r="D154" s="133">
        <v>23</v>
      </c>
      <c r="E154" s="133">
        <v>1425</v>
      </c>
      <c r="F154" s="172">
        <v>-23.6</v>
      </c>
      <c r="G154" s="127"/>
      <c r="H154" s="133">
        <v>19463</v>
      </c>
      <c r="I154" s="133">
        <v>200868</v>
      </c>
      <c r="J154" s="172" t="s">
        <v>768</v>
      </c>
    </row>
    <row r="155" spans="1:10" ht="12.75">
      <c r="A155" s="171">
        <v>708</v>
      </c>
      <c r="B155" s="41"/>
      <c r="C155" s="31" t="s">
        <v>302</v>
      </c>
      <c r="D155" s="133">
        <v>43801065</v>
      </c>
      <c r="E155" s="133">
        <v>40432251</v>
      </c>
      <c r="F155" s="172">
        <v>89.8</v>
      </c>
      <c r="G155" s="127"/>
      <c r="H155" s="133">
        <v>87539584</v>
      </c>
      <c r="I155" s="133">
        <v>70035610</v>
      </c>
      <c r="J155" s="172">
        <v>58.1</v>
      </c>
    </row>
    <row r="156" spans="1:10" ht="12.75">
      <c r="A156" s="171">
        <v>709</v>
      </c>
      <c r="B156" s="41"/>
      <c r="C156" s="31" t="s">
        <v>303</v>
      </c>
      <c r="D156" s="133">
        <v>5806141</v>
      </c>
      <c r="E156" s="133">
        <v>2671174</v>
      </c>
      <c r="F156" s="172">
        <v>-5.6</v>
      </c>
      <c r="G156" s="127"/>
      <c r="H156" s="133">
        <v>12509703</v>
      </c>
      <c r="I156" s="133">
        <v>5877795</v>
      </c>
      <c r="J156" s="172">
        <v>5.4</v>
      </c>
    </row>
    <row r="157" spans="1:10" ht="12.75">
      <c r="A157" s="171">
        <v>711</v>
      </c>
      <c r="B157" s="41"/>
      <c r="C157" s="31" t="s">
        <v>304</v>
      </c>
      <c r="D157" s="131">
        <v>12120130</v>
      </c>
      <c r="E157" s="131">
        <v>4431858</v>
      </c>
      <c r="F157" s="172">
        <v>-0.6</v>
      </c>
      <c r="G157" s="127"/>
      <c r="H157" s="133">
        <v>18127171</v>
      </c>
      <c r="I157" s="133">
        <v>10917801</v>
      </c>
      <c r="J157" s="172">
        <v>30.2</v>
      </c>
    </row>
    <row r="158" spans="1:10" ht="12.75">
      <c r="A158" s="171">
        <v>732</v>
      </c>
      <c r="B158" s="41"/>
      <c r="C158" s="31" t="s">
        <v>306</v>
      </c>
      <c r="D158" s="133">
        <v>51806632</v>
      </c>
      <c r="E158" s="133">
        <v>63435743</v>
      </c>
      <c r="F158" s="172">
        <v>53</v>
      </c>
      <c r="G158" s="127"/>
      <c r="H158" s="133">
        <v>96035719</v>
      </c>
      <c r="I158" s="133">
        <v>115808961</v>
      </c>
      <c r="J158" s="172">
        <v>63.9</v>
      </c>
    </row>
    <row r="159" spans="1:10" ht="12.75">
      <c r="A159" s="171">
        <v>734</v>
      </c>
      <c r="B159" s="41"/>
      <c r="C159" s="31" t="s">
        <v>310</v>
      </c>
      <c r="D159" s="133">
        <v>2053012</v>
      </c>
      <c r="E159" s="133">
        <v>11655554</v>
      </c>
      <c r="F159" s="172">
        <v>66.7</v>
      </c>
      <c r="G159" s="127"/>
      <c r="H159" s="133">
        <v>3751591</v>
      </c>
      <c r="I159" s="133">
        <v>21745373</v>
      </c>
      <c r="J159" s="172">
        <v>66.3</v>
      </c>
    </row>
    <row r="160" spans="1:10" ht="12.75">
      <c r="A160" s="171">
        <v>736</v>
      </c>
      <c r="B160" s="41"/>
      <c r="C160" s="31" t="s">
        <v>311</v>
      </c>
      <c r="D160" s="133">
        <v>1243734</v>
      </c>
      <c r="E160" s="133">
        <v>1889817</v>
      </c>
      <c r="F160" s="172">
        <v>138.2</v>
      </c>
      <c r="G160" s="127"/>
      <c r="H160" s="133">
        <v>2542095</v>
      </c>
      <c r="I160" s="133">
        <v>3947536</v>
      </c>
      <c r="J160" s="172">
        <v>13.5</v>
      </c>
    </row>
    <row r="161" spans="1:10" ht="12.75">
      <c r="A161" s="171">
        <v>738</v>
      </c>
      <c r="B161" s="41"/>
      <c r="C161" s="31" t="s">
        <v>535</v>
      </c>
      <c r="D161" s="133">
        <v>57397</v>
      </c>
      <c r="E161" s="133">
        <v>645918</v>
      </c>
      <c r="F161" s="172">
        <v>74</v>
      </c>
      <c r="G161" s="127"/>
      <c r="H161" s="133">
        <v>124656</v>
      </c>
      <c r="I161" s="133">
        <v>959723</v>
      </c>
      <c r="J161" s="172">
        <v>33.2</v>
      </c>
    </row>
    <row r="162" spans="1:10" ht="12.75">
      <c r="A162" s="171">
        <v>740</v>
      </c>
      <c r="B162" s="41"/>
      <c r="C162" s="31" t="s">
        <v>312</v>
      </c>
      <c r="D162" s="133">
        <v>195873</v>
      </c>
      <c r="E162" s="133">
        <v>1859374</v>
      </c>
      <c r="F162" s="172">
        <v>10.7</v>
      </c>
      <c r="G162" s="127"/>
      <c r="H162" s="133">
        <v>378901</v>
      </c>
      <c r="I162" s="133">
        <v>5728531</v>
      </c>
      <c r="J162" s="172">
        <v>54.7</v>
      </c>
    </row>
    <row r="163" spans="1:10" ht="12.75">
      <c r="A163" s="171">
        <v>749</v>
      </c>
      <c r="B163" s="41"/>
      <c r="C163" s="31" t="s">
        <v>313</v>
      </c>
      <c r="D163" s="133">
        <v>14597252</v>
      </c>
      <c r="E163" s="133">
        <v>74979651</v>
      </c>
      <c r="F163" s="172">
        <v>44.2</v>
      </c>
      <c r="G163" s="127"/>
      <c r="H163" s="133">
        <v>28400476</v>
      </c>
      <c r="I163" s="133">
        <v>127923234</v>
      </c>
      <c r="J163" s="172">
        <v>19.4</v>
      </c>
    </row>
    <row r="164" spans="1:10" ht="12.75">
      <c r="A164" s="171">
        <v>751</v>
      </c>
      <c r="B164" s="41"/>
      <c r="C164" s="31" t="s">
        <v>314</v>
      </c>
      <c r="D164" s="133">
        <v>6732232</v>
      </c>
      <c r="E164" s="133">
        <v>12335338</v>
      </c>
      <c r="F164" s="172">
        <v>-3.2</v>
      </c>
      <c r="G164" s="127"/>
      <c r="H164" s="133">
        <v>14524164</v>
      </c>
      <c r="I164" s="133">
        <v>23939716</v>
      </c>
      <c r="J164" s="172">
        <v>3.5</v>
      </c>
    </row>
    <row r="165" spans="1:10" ht="12.75">
      <c r="A165" s="171">
        <v>753</v>
      </c>
      <c r="B165" s="41"/>
      <c r="C165" s="31" t="s">
        <v>534</v>
      </c>
      <c r="D165" s="133">
        <v>6900653</v>
      </c>
      <c r="E165" s="133">
        <v>6270742</v>
      </c>
      <c r="F165" s="172">
        <v>130.6</v>
      </c>
      <c r="G165" s="127"/>
      <c r="H165" s="133">
        <v>13173597</v>
      </c>
      <c r="I165" s="133">
        <v>10363365</v>
      </c>
      <c r="J165" s="172">
        <v>78.4</v>
      </c>
    </row>
    <row r="166" spans="1:10" ht="12.75">
      <c r="A166" s="171">
        <v>755</v>
      </c>
      <c r="B166" s="41"/>
      <c r="C166" s="31" t="s">
        <v>315</v>
      </c>
      <c r="D166" s="133">
        <v>49673650</v>
      </c>
      <c r="E166" s="133">
        <v>33069001</v>
      </c>
      <c r="F166" s="172">
        <v>81.1</v>
      </c>
      <c r="G166" s="127"/>
      <c r="H166" s="133">
        <v>95186145</v>
      </c>
      <c r="I166" s="133">
        <v>63495243</v>
      </c>
      <c r="J166" s="172">
        <v>43.9</v>
      </c>
    </row>
    <row r="167" spans="1:10" ht="12.75">
      <c r="A167" s="171">
        <v>757</v>
      </c>
      <c r="B167" s="41"/>
      <c r="C167" s="31" t="s">
        <v>316</v>
      </c>
      <c r="D167" s="131">
        <v>4080689</v>
      </c>
      <c r="E167" s="131">
        <v>9020139</v>
      </c>
      <c r="F167" s="172">
        <v>55.5</v>
      </c>
      <c r="G167" s="127"/>
      <c r="H167" s="133">
        <v>7263259</v>
      </c>
      <c r="I167" s="133">
        <v>14871971</v>
      </c>
      <c r="J167" s="172">
        <v>18.1</v>
      </c>
    </row>
    <row r="168" spans="1:10" ht="12.75">
      <c r="A168" s="171">
        <v>759</v>
      </c>
      <c r="B168" s="41"/>
      <c r="C168" s="31" t="s">
        <v>317</v>
      </c>
      <c r="D168" s="133">
        <v>8028</v>
      </c>
      <c r="E168" s="133">
        <v>10642</v>
      </c>
      <c r="F168" s="172">
        <v>-85.9</v>
      </c>
      <c r="G168" s="127"/>
      <c r="H168" s="133">
        <v>8042</v>
      </c>
      <c r="I168" s="133">
        <v>15018</v>
      </c>
      <c r="J168" s="172">
        <v>-93.9</v>
      </c>
    </row>
    <row r="169" spans="1:10" ht="12.75">
      <c r="A169" s="171">
        <v>771</v>
      </c>
      <c r="B169" s="41"/>
      <c r="C169" s="31" t="s">
        <v>318</v>
      </c>
      <c r="D169" s="131">
        <v>290941</v>
      </c>
      <c r="E169" s="131">
        <v>2085221</v>
      </c>
      <c r="F169" s="172">
        <v>-85.9</v>
      </c>
      <c r="G169" s="127"/>
      <c r="H169" s="133">
        <v>776742</v>
      </c>
      <c r="I169" s="133">
        <v>4435069</v>
      </c>
      <c r="J169" s="172">
        <v>-87.4</v>
      </c>
    </row>
    <row r="170" spans="1:10" ht="12.75">
      <c r="A170" s="171">
        <v>772</v>
      </c>
      <c r="B170" s="41"/>
      <c r="C170" s="31" t="s">
        <v>319</v>
      </c>
      <c r="D170" s="133">
        <v>4511197</v>
      </c>
      <c r="E170" s="133">
        <v>12273428</v>
      </c>
      <c r="F170" s="172">
        <v>42.6</v>
      </c>
      <c r="G170" s="127"/>
      <c r="H170" s="133">
        <v>7692217</v>
      </c>
      <c r="I170" s="133">
        <v>20641644</v>
      </c>
      <c r="J170" s="172">
        <v>10.3</v>
      </c>
    </row>
    <row r="171" spans="1:10" ht="12.75">
      <c r="A171" s="171">
        <v>779</v>
      </c>
      <c r="B171" s="41"/>
      <c r="C171" s="31" t="s">
        <v>328</v>
      </c>
      <c r="D171" s="133">
        <v>202515</v>
      </c>
      <c r="E171" s="133">
        <v>2349127</v>
      </c>
      <c r="F171" s="172">
        <v>57.3</v>
      </c>
      <c r="G171" s="127"/>
      <c r="H171" s="133">
        <v>258087</v>
      </c>
      <c r="I171" s="133">
        <v>3284672</v>
      </c>
      <c r="J171" s="172">
        <v>27.6</v>
      </c>
    </row>
    <row r="172" spans="1:10" ht="12.75">
      <c r="A172" s="171">
        <v>781</v>
      </c>
      <c r="B172" s="41"/>
      <c r="C172" s="31" t="s">
        <v>329</v>
      </c>
      <c r="D172" s="133">
        <v>184</v>
      </c>
      <c r="E172" s="133">
        <v>197848</v>
      </c>
      <c r="F172" s="172">
        <v>11.6</v>
      </c>
      <c r="G172" s="127"/>
      <c r="H172" s="133">
        <v>290</v>
      </c>
      <c r="I172" s="133">
        <v>511681</v>
      </c>
      <c r="J172" s="172">
        <v>53.6</v>
      </c>
    </row>
    <row r="173" spans="1:10" ht="12.75">
      <c r="A173" s="171">
        <v>790</v>
      </c>
      <c r="B173" s="41"/>
      <c r="C173" s="31" t="s">
        <v>330</v>
      </c>
      <c r="D173" s="133">
        <v>86</v>
      </c>
      <c r="E173" s="133">
        <v>1556</v>
      </c>
      <c r="F173" s="172">
        <v>-94.5</v>
      </c>
      <c r="G173" s="127"/>
      <c r="H173" s="133">
        <v>188</v>
      </c>
      <c r="I173" s="133">
        <v>3596</v>
      </c>
      <c r="J173" s="172">
        <v>-88.1</v>
      </c>
    </row>
    <row r="174" spans="1:10" s="17" customFormat="1" ht="24" customHeight="1">
      <c r="A174" s="170">
        <v>8</v>
      </c>
      <c r="B174" s="68" t="s">
        <v>331</v>
      </c>
      <c r="C174" s="52"/>
      <c r="D174" s="130">
        <v>207241237</v>
      </c>
      <c r="E174" s="130">
        <v>1006422087</v>
      </c>
      <c r="F174" s="169">
        <v>21.1</v>
      </c>
      <c r="G174" s="128"/>
      <c r="H174" s="130">
        <v>388940369</v>
      </c>
      <c r="I174" s="130">
        <v>1861077439</v>
      </c>
      <c r="J174" s="169">
        <v>12.2</v>
      </c>
    </row>
    <row r="175" spans="1:10" ht="24" customHeight="1">
      <c r="A175" s="171">
        <v>801</v>
      </c>
      <c r="B175" s="41"/>
      <c r="C175" s="31" t="s">
        <v>967</v>
      </c>
      <c r="D175" s="133">
        <v>81555</v>
      </c>
      <c r="E175" s="133">
        <v>1179494</v>
      </c>
      <c r="F175" s="172">
        <v>-28.7</v>
      </c>
      <c r="G175" s="127"/>
      <c r="H175" s="133">
        <v>154762</v>
      </c>
      <c r="I175" s="133">
        <v>2488197</v>
      </c>
      <c r="J175" s="172">
        <v>-57</v>
      </c>
    </row>
    <row r="176" spans="1:10" ht="12.75">
      <c r="A176" s="171">
        <v>802</v>
      </c>
      <c r="B176" s="41"/>
      <c r="C176" s="31" t="s">
        <v>927</v>
      </c>
      <c r="D176" s="133">
        <v>149</v>
      </c>
      <c r="E176" s="133">
        <v>5185</v>
      </c>
      <c r="F176" s="172">
        <v>-91.9</v>
      </c>
      <c r="G176" s="127"/>
      <c r="H176" s="133">
        <v>378</v>
      </c>
      <c r="I176" s="133">
        <v>13032</v>
      </c>
      <c r="J176" s="172">
        <v>-85.2</v>
      </c>
    </row>
    <row r="177" spans="1:10" ht="12.75">
      <c r="A177" s="171">
        <v>803</v>
      </c>
      <c r="B177" s="41"/>
      <c r="C177" s="31" t="s">
        <v>928</v>
      </c>
      <c r="D177" s="133">
        <v>281674</v>
      </c>
      <c r="E177" s="133">
        <v>2642052</v>
      </c>
      <c r="F177" s="172">
        <v>-44.4</v>
      </c>
      <c r="G177" s="127"/>
      <c r="H177" s="133">
        <v>677261</v>
      </c>
      <c r="I177" s="133">
        <v>7572506</v>
      </c>
      <c r="J177" s="172">
        <v>-48.4</v>
      </c>
    </row>
    <row r="178" spans="1:10" ht="12.75">
      <c r="A178" s="171">
        <v>804</v>
      </c>
      <c r="B178" s="41"/>
      <c r="C178" s="31" t="s">
        <v>929</v>
      </c>
      <c r="D178" s="133">
        <v>72668</v>
      </c>
      <c r="E178" s="133">
        <v>2094559</v>
      </c>
      <c r="F178" s="172">
        <v>-32.7</v>
      </c>
      <c r="G178" s="127"/>
      <c r="H178" s="133">
        <v>264007</v>
      </c>
      <c r="I178" s="133">
        <v>6777256</v>
      </c>
      <c r="J178" s="172">
        <v>-51.2</v>
      </c>
    </row>
    <row r="179" spans="1:10" ht="12.75">
      <c r="A179" s="171">
        <v>805</v>
      </c>
      <c r="B179" s="41"/>
      <c r="C179" s="31" t="s">
        <v>930</v>
      </c>
      <c r="D179" s="133">
        <v>8664</v>
      </c>
      <c r="E179" s="133">
        <v>180539</v>
      </c>
      <c r="F179" s="172">
        <v>-47.1</v>
      </c>
      <c r="G179" s="127"/>
      <c r="H179" s="133">
        <v>9061</v>
      </c>
      <c r="I179" s="133">
        <v>202346</v>
      </c>
      <c r="J179" s="172">
        <v>-77.5</v>
      </c>
    </row>
    <row r="180" spans="1:10" ht="12.75">
      <c r="A180" s="171">
        <v>806</v>
      </c>
      <c r="B180" s="41"/>
      <c r="C180" s="31" t="s">
        <v>931</v>
      </c>
      <c r="D180" s="133">
        <v>190504</v>
      </c>
      <c r="E180" s="133">
        <v>3319861</v>
      </c>
      <c r="F180" s="172">
        <v>-34.7</v>
      </c>
      <c r="G180" s="127"/>
      <c r="H180" s="133">
        <v>661558</v>
      </c>
      <c r="I180" s="133">
        <v>10445716</v>
      </c>
      <c r="J180" s="172">
        <v>-46.9</v>
      </c>
    </row>
    <row r="181" spans="1:10" ht="12.75">
      <c r="A181" s="171">
        <v>807</v>
      </c>
      <c r="B181" s="41"/>
      <c r="C181" s="31" t="s">
        <v>332</v>
      </c>
      <c r="D181" s="133">
        <v>28644</v>
      </c>
      <c r="E181" s="133">
        <v>323118</v>
      </c>
      <c r="F181" s="172">
        <v>-38.2</v>
      </c>
      <c r="G181" s="127"/>
      <c r="H181" s="133">
        <v>68468</v>
      </c>
      <c r="I181" s="133">
        <v>1320746</v>
      </c>
      <c r="J181" s="172">
        <v>-19</v>
      </c>
    </row>
    <row r="182" spans="1:10" ht="12.75">
      <c r="A182" s="171">
        <v>808</v>
      </c>
      <c r="B182" s="41"/>
      <c r="C182" s="31" t="s">
        <v>333</v>
      </c>
      <c r="D182" s="133">
        <v>2404</v>
      </c>
      <c r="E182" s="133">
        <v>56266</v>
      </c>
      <c r="F182" s="172">
        <v>-73.5</v>
      </c>
      <c r="G182" s="127"/>
      <c r="H182" s="133">
        <v>3924</v>
      </c>
      <c r="I182" s="133">
        <v>87845</v>
      </c>
      <c r="J182" s="172">
        <v>-74.4</v>
      </c>
    </row>
    <row r="183" spans="1:10" ht="12.75">
      <c r="A183" s="171">
        <v>809</v>
      </c>
      <c r="B183" s="41"/>
      <c r="C183" s="31" t="s">
        <v>334</v>
      </c>
      <c r="D183" s="133">
        <v>6463211</v>
      </c>
      <c r="E183" s="133">
        <v>25125640</v>
      </c>
      <c r="F183" s="172">
        <v>79.1</v>
      </c>
      <c r="G183" s="127"/>
      <c r="H183" s="133">
        <v>11639850</v>
      </c>
      <c r="I183" s="133">
        <v>46340900</v>
      </c>
      <c r="J183" s="172">
        <v>57.3</v>
      </c>
    </row>
    <row r="184" spans="1:10" ht="12.75">
      <c r="A184" s="171">
        <v>810</v>
      </c>
      <c r="B184" s="41"/>
      <c r="C184" s="31" t="s">
        <v>335</v>
      </c>
      <c r="D184" s="133">
        <v>1189</v>
      </c>
      <c r="E184" s="133">
        <v>117611</v>
      </c>
      <c r="F184" s="172" t="s">
        <v>768</v>
      </c>
      <c r="G184" s="127"/>
      <c r="H184" s="133">
        <v>2086</v>
      </c>
      <c r="I184" s="133">
        <v>207610</v>
      </c>
      <c r="J184" s="172" t="s">
        <v>768</v>
      </c>
    </row>
    <row r="185" spans="1:10" ht="12.75">
      <c r="A185" s="171">
        <v>811</v>
      </c>
      <c r="B185" s="41"/>
      <c r="C185" s="31" t="s">
        <v>336</v>
      </c>
      <c r="D185" s="133">
        <v>502431</v>
      </c>
      <c r="E185" s="133">
        <v>2740899</v>
      </c>
      <c r="F185" s="172">
        <v>-21.8</v>
      </c>
      <c r="G185" s="127"/>
      <c r="H185" s="133">
        <v>910248</v>
      </c>
      <c r="I185" s="133">
        <v>6566426</v>
      </c>
      <c r="J185" s="172">
        <v>-2.2</v>
      </c>
    </row>
    <row r="186" spans="1:10" ht="12.75">
      <c r="A186" s="171">
        <v>812</v>
      </c>
      <c r="B186" s="41"/>
      <c r="C186" s="31" t="s">
        <v>968</v>
      </c>
      <c r="D186" s="133">
        <v>91062</v>
      </c>
      <c r="E186" s="133">
        <v>2419712</v>
      </c>
      <c r="F186" s="172">
        <v>39.3</v>
      </c>
      <c r="G186" s="127"/>
      <c r="H186" s="133">
        <v>180295</v>
      </c>
      <c r="I186" s="133">
        <v>4823651</v>
      </c>
      <c r="J186" s="172">
        <v>1.4</v>
      </c>
    </row>
    <row r="187" spans="1:10" ht="12.75">
      <c r="A187" s="171">
        <v>813</v>
      </c>
      <c r="B187" s="41"/>
      <c r="C187" s="31" t="s">
        <v>337</v>
      </c>
      <c r="D187" s="133">
        <v>10366460</v>
      </c>
      <c r="E187" s="133">
        <v>13385621</v>
      </c>
      <c r="F187" s="172">
        <v>15.3</v>
      </c>
      <c r="G187" s="127"/>
      <c r="H187" s="133">
        <v>20502769</v>
      </c>
      <c r="I187" s="133">
        <v>26273537</v>
      </c>
      <c r="J187" s="172">
        <v>-10.3</v>
      </c>
    </row>
    <row r="188" spans="1:10" ht="12.75">
      <c r="A188" s="171">
        <v>814</v>
      </c>
      <c r="B188" s="41"/>
      <c r="C188" s="31" t="s">
        <v>338</v>
      </c>
      <c r="D188" s="133">
        <v>351441</v>
      </c>
      <c r="E188" s="133">
        <v>1239056</v>
      </c>
      <c r="F188" s="172">
        <v>12.1</v>
      </c>
      <c r="G188" s="127"/>
      <c r="H188" s="133">
        <v>709018</v>
      </c>
      <c r="I188" s="133">
        <v>2859529</v>
      </c>
      <c r="J188" s="172">
        <v>55.2</v>
      </c>
    </row>
    <row r="189" spans="1:10" ht="12.75">
      <c r="A189" s="171">
        <v>815</v>
      </c>
      <c r="B189" s="41"/>
      <c r="C189" s="31" t="s">
        <v>533</v>
      </c>
      <c r="D189" s="133">
        <v>6592272</v>
      </c>
      <c r="E189" s="133">
        <v>8380796</v>
      </c>
      <c r="F189" s="172">
        <v>30.5</v>
      </c>
      <c r="G189" s="127"/>
      <c r="H189" s="133">
        <v>14493576</v>
      </c>
      <c r="I189" s="133">
        <v>17070630</v>
      </c>
      <c r="J189" s="172">
        <v>24.7</v>
      </c>
    </row>
    <row r="190" spans="1:10" ht="12.75">
      <c r="A190" s="171">
        <v>816</v>
      </c>
      <c r="B190" s="41"/>
      <c r="C190" s="31" t="s">
        <v>339</v>
      </c>
      <c r="D190" s="133">
        <v>4509855</v>
      </c>
      <c r="E190" s="133">
        <v>19228305</v>
      </c>
      <c r="F190" s="172">
        <v>14.5</v>
      </c>
      <c r="G190" s="127"/>
      <c r="H190" s="133">
        <v>7648935</v>
      </c>
      <c r="I190" s="133">
        <v>32922189</v>
      </c>
      <c r="J190" s="172">
        <v>12.2</v>
      </c>
    </row>
    <row r="191" spans="1:10" ht="12.75">
      <c r="A191" s="171">
        <v>817</v>
      </c>
      <c r="B191" s="41"/>
      <c r="C191" s="31" t="s">
        <v>340</v>
      </c>
      <c r="D191" s="133">
        <v>662210</v>
      </c>
      <c r="E191" s="133">
        <v>899399</v>
      </c>
      <c r="F191" s="172">
        <v>55.6</v>
      </c>
      <c r="G191" s="127"/>
      <c r="H191" s="133">
        <v>1138019</v>
      </c>
      <c r="I191" s="133">
        <v>1750386</v>
      </c>
      <c r="J191" s="172">
        <v>25</v>
      </c>
    </row>
    <row r="192" spans="1:10" ht="12.75">
      <c r="A192" s="171">
        <v>818</v>
      </c>
      <c r="B192" s="41"/>
      <c r="C192" s="31" t="s">
        <v>341</v>
      </c>
      <c r="D192" s="133">
        <v>2221916</v>
      </c>
      <c r="E192" s="133">
        <v>3384907</v>
      </c>
      <c r="F192" s="172">
        <v>11.8</v>
      </c>
      <c r="G192" s="127"/>
      <c r="H192" s="133">
        <v>5482262</v>
      </c>
      <c r="I192" s="133">
        <v>7467304</v>
      </c>
      <c r="J192" s="172">
        <v>14.5</v>
      </c>
    </row>
    <row r="193" spans="1:10" ht="12.75">
      <c r="A193" s="171">
        <v>819</v>
      </c>
      <c r="B193" s="41"/>
      <c r="C193" s="31" t="s">
        <v>342</v>
      </c>
      <c r="D193" s="133">
        <v>26653095</v>
      </c>
      <c r="E193" s="133">
        <v>30406987</v>
      </c>
      <c r="F193" s="172">
        <v>41.6</v>
      </c>
      <c r="G193" s="127"/>
      <c r="H193" s="133">
        <v>50083362</v>
      </c>
      <c r="I193" s="133">
        <v>59337364</v>
      </c>
      <c r="J193" s="172">
        <v>94.2</v>
      </c>
    </row>
    <row r="194" spans="1:10" ht="12.75">
      <c r="A194" s="171">
        <v>820</v>
      </c>
      <c r="B194" s="41"/>
      <c r="C194" s="31" t="s">
        <v>932</v>
      </c>
      <c r="D194" s="133">
        <v>646434</v>
      </c>
      <c r="E194" s="133">
        <v>8994362</v>
      </c>
      <c r="F194" s="172">
        <v>32.4</v>
      </c>
      <c r="G194" s="127"/>
      <c r="H194" s="133">
        <v>1223898</v>
      </c>
      <c r="I194" s="133">
        <v>17645660</v>
      </c>
      <c r="J194" s="172">
        <v>15.5</v>
      </c>
    </row>
    <row r="195" spans="1:10" ht="12.75">
      <c r="A195" s="171">
        <v>823</v>
      </c>
      <c r="B195" s="41"/>
      <c r="C195" s="31" t="s">
        <v>343</v>
      </c>
      <c r="D195" s="133">
        <v>63698</v>
      </c>
      <c r="E195" s="133">
        <v>846895</v>
      </c>
      <c r="F195" s="172">
        <v>62.3</v>
      </c>
      <c r="G195" s="127"/>
      <c r="H195" s="133">
        <v>116265</v>
      </c>
      <c r="I195" s="133">
        <v>1474563</v>
      </c>
      <c r="J195" s="172">
        <v>56.8</v>
      </c>
    </row>
    <row r="196" spans="1:10" ht="12.75">
      <c r="A196" s="171">
        <v>829</v>
      </c>
      <c r="B196" s="41"/>
      <c r="C196" s="31" t="s">
        <v>344</v>
      </c>
      <c r="D196" s="133">
        <v>16235616</v>
      </c>
      <c r="E196" s="133">
        <v>58305342</v>
      </c>
      <c r="F196" s="172">
        <v>65.6</v>
      </c>
      <c r="G196" s="127"/>
      <c r="H196" s="133">
        <v>28510697</v>
      </c>
      <c r="I196" s="133">
        <v>103854241</v>
      </c>
      <c r="J196" s="172">
        <v>51.8</v>
      </c>
    </row>
    <row r="197" spans="1:10" ht="12.75">
      <c r="A197" s="171">
        <v>831</v>
      </c>
      <c r="B197" s="41"/>
      <c r="C197" s="31" t="s">
        <v>345</v>
      </c>
      <c r="D197" s="133">
        <v>3607750</v>
      </c>
      <c r="E197" s="133">
        <v>4017233</v>
      </c>
      <c r="F197" s="172">
        <v>330.7</v>
      </c>
      <c r="G197" s="127"/>
      <c r="H197" s="133">
        <v>4883065</v>
      </c>
      <c r="I197" s="133">
        <v>6630300</v>
      </c>
      <c r="J197" s="172">
        <v>138.8</v>
      </c>
    </row>
    <row r="198" spans="1:10" ht="12.75">
      <c r="A198" s="171">
        <v>832</v>
      </c>
      <c r="B198" s="41"/>
      <c r="C198" s="31" t="s">
        <v>347</v>
      </c>
      <c r="D198" s="131">
        <v>18402734</v>
      </c>
      <c r="E198" s="131">
        <v>53256865</v>
      </c>
      <c r="F198" s="172">
        <v>95.7</v>
      </c>
      <c r="G198" s="127"/>
      <c r="H198" s="133">
        <v>33699290</v>
      </c>
      <c r="I198" s="133">
        <v>95222938</v>
      </c>
      <c r="J198" s="172">
        <v>84.9</v>
      </c>
    </row>
    <row r="199" spans="1:10" ht="12.75">
      <c r="A199" s="171">
        <v>833</v>
      </c>
      <c r="B199" s="41"/>
      <c r="C199" s="31" t="s">
        <v>348</v>
      </c>
      <c r="D199" s="133">
        <v>317414</v>
      </c>
      <c r="E199" s="133">
        <v>1873554</v>
      </c>
      <c r="F199" s="172">
        <v>46.6</v>
      </c>
      <c r="G199" s="127"/>
      <c r="H199" s="133">
        <v>478473</v>
      </c>
      <c r="I199" s="133">
        <v>3108370</v>
      </c>
      <c r="J199" s="172">
        <v>19.7</v>
      </c>
    </row>
    <row r="200" spans="1:10" ht="12.75">
      <c r="A200" s="171">
        <v>834</v>
      </c>
      <c r="B200" s="41"/>
      <c r="C200" s="31" t="s">
        <v>349</v>
      </c>
      <c r="D200" s="131">
        <v>53556</v>
      </c>
      <c r="E200" s="131">
        <v>9255475</v>
      </c>
      <c r="F200" s="172">
        <v>541.4</v>
      </c>
      <c r="G200" s="127"/>
      <c r="H200" s="133">
        <v>149016</v>
      </c>
      <c r="I200" s="133">
        <v>15915504</v>
      </c>
      <c r="J200" s="172">
        <v>443.4</v>
      </c>
    </row>
    <row r="201" spans="1:10" ht="12.75">
      <c r="A201" s="171">
        <v>835</v>
      </c>
      <c r="B201" s="41"/>
      <c r="C201" s="31" t="s">
        <v>532</v>
      </c>
      <c r="D201" s="133">
        <v>745687</v>
      </c>
      <c r="E201" s="133">
        <v>1880014</v>
      </c>
      <c r="F201" s="172">
        <v>10.2</v>
      </c>
      <c r="G201" s="127"/>
      <c r="H201" s="133">
        <v>1351384</v>
      </c>
      <c r="I201" s="133">
        <v>3361374</v>
      </c>
      <c r="J201" s="172">
        <v>-14</v>
      </c>
    </row>
    <row r="202" spans="1:10" ht="12.75">
      <c r="A202" s="171">
        <v>839</v>
      </c>
      <c r="B202" s="41"/>
      <c r="C202" s="31" t="s">
        <v>350</v>
      </c>
      <c r="D202" s="133">
        <v>5527766</v>
      </c>
      <c r="E202" s="133">
        <v>8117162</v>
      </c>
      <c r="F202" s="172">
        <v>84.5</v>
      </c>
      <c r="G202" s="127"/>
      <c r="H202" s="133">
        <v>9384996</v>
      </c>
      <c r="I202" s="133">
        <v>14393719</v>
      </c>
      <c r="J202" s="172">
        <v>58.2</v>
      </c>
    </row>
    <row r="203" spans="1:10" ht="12.75">
      <c r="A203" s="171">
        <v>841</v>
      </c>
      <c r="B203" s="41"/>
      <c r="C203" s="31" t="s">
        <v>933</v>
      </c>
      <c r="D203" s="133">
        <v>146694</v>
      </c>
      <c r="E203" s="133">
        <v>1677481</v>
      </c>
      <c r="F203" s="172">
        <v>192.5</v>
      </c>
      <c r="G203" s="127"/>
      <c r="H203" s="133">
        <v>227539</v>
      </c>
      <c r="I203" s="133">
        <v>2770612</v>
      </c>
      <c r="J203" s="172">
        <v>116.3</v>
      </c>
    </row>
    <row r="204" spans="1:10" ht="12.75">
      <c r="A204" s="171">
        <v>842</v>
      </c>
      <c r="B204" s="41"/>
      <c r="C204" s="31" t="s">
        <v>351</v>
      </c>
      <c r="D204" s="133">
        <v>759808</v>
      </c>
      <c r="E204" s="133">
        <v>12366880</v>
      </c>
      <c r="F204" s="172">
        <v>113.2</v>
      </c>
      <c r="G204" s="127"/>
      <c r="H204" s="133">
        <v>1435938</v>
      </c>
      <c r="I204" s="133">
        <v>21101931</v>
      </c>
      <c r="J204" s="172">
        <v>99.4</v>
      </c>
    </row>
    <row r="205" spans="1:10" ht="12.75">
      <c r="A205" s="171">
        <v>843</v>
      </c>
      <c r="B205" s="41"/>
      <c r="C205" s="31" t="s">
        <v>352</v>
      </c>
      <c r="D205" s="133">
        <v>572612</v>
      </c>
      <c r="E205" s="133">
        <v>3494192</v>
      </c>
      <c r="F205" s="172">
        <v>14</v>
      </c>
      <c r="G205" s="127"/>
      <c r="H205" s="133">
        <v>1203305</v>
      </c>
      <c r="I205" s="133">
        <v>7520253</v>
      </c>
      <c r="J205" s="172">
        <v>18.5</v>
      </c>
    </row>
    <row r="206" spans="1:10" ht="12.75">
      <c r="A206" s="171">
        <v>844</v>
      </c>
      <c r="B206" s="41"/>
      <c r="C206" s="31" t="s">
        <v>934</v>
      </c>
      <c r="D206" s="133">
        <v>2626961</v>
      </c>
      <c r="E206" s="133">
        <v>9290168</v>
      </c>
      <c r="F206" s="172">
        <v>13.9</v>
      </c>
      <c r="G206" s="127"/>
      <c r="H206" s="133">
        <v>5309954</v>
      </c>
      <c r="I206" s="133">
        <v>18912374</v>
      </c>
      <c r="J206" s="172">
        <v>25.5</v>
      </c>
    </row>
    <row r="207" spans="1:11" ht="16.5">
      <c r="A207" s="515" t="s">
        <v>78</v>
      </c>
      <c r="B207" s="515"/>
      <c r="C207" s="515"/>
      <c r="D207" s="515"/>
      <c r="E207" s="515"/>
      <c r="F207" s="515"/>
      <c r="G207" s="515"/>
      <c r="H207" s="515"/>
      <c r="I207" s="515"/>
      <c r="J207" s="515"/>
      <c r="K207" s="381"/>
    </row>
    <row r="208" spans="3:10" ht="12.75">
      <c r="C208" s="1"/>
      <c r="D208" s="10"/>
      <c r="E208" s="10"/>
      <c r="F208" s="129"/>
      <c r="G208" s="129"/>
      <c r="H208" s="15"/>
      <c r="I208" s="15"/>
      <c r="J208" s="209"/>
    </row>
    <row r="209" spans="1:11" ht="18" customHeight="1">
      <c r="A209" s="516" t="s">
        <v>964</v>
      </c>
      <c r="B209" s="492" t="s">
        <v>784</v>
      </c>
      <c r="C209" s="493"/>
      <c r="D209" s="494" t="s">
        <v>1098</v>
      </c>
      <c r="E209" s="495"/>
      <c r="F209" s="495"/>
      <c r="G209" s="496"/>
      <c r="H209" s="459" t="s">
        <v>1157</v>
      </c>
      <c r="I209" s="498"/>
      <c r="J209" s="498"/>
      <c r="K209" s="499"/>
    </row>
    <row r="210" spans="1:11" ht="16.5" customHeight="1">
      <c r="A210" s="517"/>
      <c r="B210" s="441"/>
      <c r="C210" s="406"/>
      <c r="D210" s="64" t="s">
        <v>503</v>
      </c>
      <c r="E210" s="469" t="s">
        <v>504</v>
      </c>
      <c r="F210" s="500"/>
      <c r="G210" s="501"/>
      <c r="H210" s="168" t="s">
        <v>503</v>
      </c>
      <c r="I210" s="489" t="s">
        <v>504</v>
      </c>
      <c r="J210" s="490"/>
      <c r="K210" s="381"/>
    </row>
    <row r="211" spans="1:11" ht="15" customHeight="1">
      <c r="A211" s="517"/>
      <c r="B211" s="441"/>
      <c r="C211" s="406"/>
      <c r="D211" s="441" t="s">
        <v>122</v>
      </c>
      <c r="E211" s="512" t="s">
        <v>118</v>
      </c>
      <c r="F211" s="505" t="s">
        <v>1166</v>
      </c>
      <c r="G211" s="506"/>
      <c r="H211" s="502" t="s">
        <v>122</v>
      </c>
      <c r="I211" s="502" t="s">
        <v>118</v>
      </c>
      <c r="J211" s="505" t="s">
        <v>1165</v>
      </c>
      <c r="K211" s="509"/>
    </row>
    <row r="212" spans="1:11" ht="12.75">
      <c r="A212" s="517"/>
      <c r="B212" s="441"/>
      <c r="C212" s="406"/>
      <c r="D212" s="441"/>
      <c r="E212" s="513"/>
      <c r="F212" s="507"/>
      <c r="G212" s="432"/>
      <c r="H212" s="503"/>
      <c r="I212" s="503"/>
      <c r="J212" s="507"/>
      <c r="K212" s="510"/>
    </row>
    <row r="213" spans="1:11" ht="18.75" customHeight="1">
      <c r="A213" s="517"/>
      <c r="B213" s="441"/>
      <c r="C213" s="406"/>
      <c r="D213" s="441"/>
      <c r="E213" s="513"/>
      <c r="F213" s="507"/>
      <c r="G213" s="432"/>
      <c r="H213" s="503"/>
      <c r="I213" s="503"/>
      <c r="J213" s="507"/>
      <c r="K213" s="510"/>
    </row>
    <row r="214" spans="1:11" ht="20.25" customHeight="1">
      <c r="A214" s="518"/>
      <c r="B214" s="491"/>
      <c r="C214" s="407"/>
      <c r="D214" s="491"/>
      <c r="E214" s="514"/>
      <c r="F214" s="508"/>
      <c r="G214" s="434"/>
      <c r="H214" s="504"/>
      <c r="I214" s="504"/>
      <c r="J214" s="508"/>
      <c r="K214" s="511"/>
    </row>
    <row r="215" spans="1:10" ht="12.75">
      <c r="A215" s="210"/>
      <c r="B215" s="211"/>
      <c r="C215" s="30"/>
      <c r="D215" s="4"/>
      <c r="E215" s="4"/>
      <c r="H215" s="4"/>
      <c r="I215" s="4"/>
      <c r="J215" s="28"/>
    </row>
    <row r="216" spans="1:10" ht="12.75">
      <c r="A216" s="171"/>
      <c r="B216" s="33" t="s">
        <v>309</v>
      </c>
      <c r="C216" s="45"/>
      <c r="D216" s="4"/>
      <c r="E216" s="4"/>
      <c r="H216" s="4"/>
      <c r="I216" s="4"/>
      <c r="J216" s="28"/>
    </row>
    <row r="217" spans="1:10" ht="12.75">
      <c r="A217" s="171"/>
      <c r="B217" s="173"/>
      <c r="C217" s="31"/>
      <c r="D217" s="4"/>
      <c r="E217" s="4"/>
      <c r="H217" s="4"/>
      <c r="I217" s="4"/>
      <c r="J217" s="28"/>
    </row>
    <row r="218" spans="1:10" ht="12.75">
      <c r="A218" s="171">
        <v>845</v>
      </c>
      <c r="B218" s="173"/>
      <c r="C218" s="31" t="s">
        <v>902</v>
      </c>
      <c r="D218" s="133">
        <v>877221</v>
      </c>
      <c r="E218" s="133">
        <v>2940000</v>
      </c>
      <c r="F218" s="172">
        <v>15.9</v>
      </c>
      <c r="G218" s="127"/>
      <c r="H218" s="133">
        <v>1549938</v>
      </c>
      <c r="I218" s="133">
        <v>5130678</v>
      </c>
      <c r="J218" s="172">
        <v>-8.7</v>
      </c>
    </row>
    <row r="219" spans="1:10" ht="12.75">
      <c r="A219" s="171">
        <v>846</v>
      </c>
      <c r="B219" s="173"/>
      <c r="C219" s="31" t="s">
        <v>353</v>
      </c>
      <c r="D219" s="131">
        <v>850604</v>
      </c>
      <c r="E219" s="131">
        <v>4075632</v>
      </c>
      <c r="F219" s="172">
        <v>13.6</v>
      </c>
      <c r="G219" s="127"/>
      <c r="H219" s="133">
        <v>1207477</v>
      </c>
      <c r="I219" s="133">
        <v>6438819</v>
      </c>
      <c r="J219" s="172">
        <v>-14.3</v>
      </c>
    </row>
    <row r="220" spans="1:10" ht="12.75">
      <c r="A220" s="171">
        <v>847</v>
      </c>
      <c r="B220" s="173"/>
      <c r="C220" s="31" t="s">
        <v>935</v>
      </c>
      <c r="D220" s="133">
        <v>56907</v>
      </c>
      <c r="E220" s="133">
        <v>575882</v>
      </c>
      <c r="F220" s="172">
        <v>62.7</v>
      </c>
      <c r="G220" s="127"/>
      <c r="H220" s="133">
        <v>93246</v>
      </c>
      <c r="I220" s="133">
        <v>1270218</v>
      </c>
      <c r="J220" s="172">
        <v>96.6</v>
      </c>
    </row>
    <row r="221" spans="1:10" ht="12.75">
      <c r="A221" s="171">
        <v>848</v>
      </c>
      <c r="B221" s="173"/>
      <c r="C221" s="31" t="s">
        <v>936</v>
      </c>
      <c r="D221" s="131">
        <v>60470</v>
      </c>
      <c r="E221" s="131">
        <v>1253454</v>
      </c>
      <c r="F221" s="172">
        <v>-84.8</v>
      </c>
      <c r="G221" s="127"/>
      <c r="H221" s="133">
        <v>106723</v>
      </c>
      <c r="I221" s="133">
        <v>3362561</v>
      </c>
      <c r="J221" s="172">
        <v>-62.2</v>
      </c>
    </row>
    <row r="222" spans="1:10" ht="12.75">
      <c r="A222" s="171">
        <v>849</v>
      </c>
      <c r="B222" s="173"/>
      <c r="C222" s="31" t="s">
        <v>354</v>
      </c>
      <c r="D222" s="133">
        <v>705763</v>
      </c>
      <c r="E222" s="133">
        <v>4601103</v>
      </c>
      <c r="F222" s="172">
        <v>47</v>
      </c>
      <c r="G222" s="127"/>
      <c r="H222" s="133">
        <v>1160302</v>
      </c>
      <c r="I222" s="133">
        <v>7285464</v>
      </c>
      <c r="J222" s="172">
        <v>-22.4</v>
      </c>
    </row>
    <row r="223" spans="1:10" ht="12.75">
      <c r="A223" s="171">
        <v>850</v>
      </c>
      <c r="B223" s="173"/>
      <c r="C223" s="31" t="s">
        <v>355</v>
      </c>
      <c r="D223" s="133">
        <v>195611</v>
      </c>
      <c r="E223" s="133">
        <v>530590</v>
      </c>
      <c r="F223" s="172">
        <v>-29.4</v>
      </c>
      <c r="G223" s="127"/>
      <c r="H223" s="133">
        <v>297449</v>
      </c>
      <c r="I223" s="133">
        <v>1308384</v>
      </c>
      <c r="J223" s="172">
        <v>3.5</v>
      </c>
    </row>
    <row r="224" spans="1:10" ht="12.75">
      <c r="A224" s="171">
        <v>851</v>
      </c>
      <c r="B224" s="173"/>
      <c r="C224" s="31" t="s">
        <v>954</v>
      </c>
      <c r="D224" s="133">
        <v>295724</v>
      </c>
      <c r="E224" s="133">
        <v>3788763</v>
      </c>
      <c r="F224" s="172">
        <v>180.2</v>
      </c>
      <c r="G224" s="127"/>
      <c r="H224" s="133">
        <v>750356</v>
      </c>
      <c r="I224" s="133">
        <v>8760899</v>
      </c>
      <c r="J224" s="172">
        <v>271.2</v>
      </c>
    </row>
    <row r="225" spans="1:10" ht="12.75">
      <c r="A225" s="171">
        <v>852</v>
      </c>
      <c r="B225" s="173"/>
      <c r="C225" s="31" t="s">
        <v>356</v>
      </c>
      <c r="D225" s="133">
        <v>638361</v>
      </c>
      <c r="E225" s="133">
        <v>7930692</v>
      </c>
      <c r="F225" s="172">
        <v>-45.3</v>
      </c>
      <c r="G225" s="127"/>
      <c r="H225" s="133">
        <v>1187430</v>
      </c>
      <c r="I225" s="133">
        <v>14769890</v>
      </c>
      <c r="J225" s="172">
        <v>-45.2</v>
      </c>
    </row>
    <row r="226" spans="1:10" ht="12.75">
      <c r="A226" s="171">
        <v>853</v>
      </c>
      <c r="B226" s="173"/>
      <c r="C226" s="31" t="s">
        <v>769</v>
      </c>
      <c r="D226" s="133">
        <v>306099</v>
      </c>
      <c r="E226" s="133">
        <v>19499554</v>
      </c>
      <c r="F226" s="172">
        <v>-38</v>
      </c>
      <c r="G226" s="127"/>
      <c r="H226" s="133">
        <v>668329</v>
      </c>
      <c r="I226" s="133">
        <v>35950634</v>
      </c>
      <c r="J226" s="172">
        <v>-74.7</v>
      </c>
    </row>
    <row r="227" spans="1:10" ht="12.75">
      <c r="A227" s="171">
        <v>854</v>
      </c>
      <c r="B227" s="173"/>
      <c r="C227" s="31" t="s">
        <v>569</v>
      </c>
      <c r="D227" s="133">
        <v>139304</v>
      </c>
      <c r="E227" s="133">
        <v>1560011</v>
      </c>
      <c r="F227" s="172">
        <v>111.6</v>
      </c>
      <c r="G227" s="127"/>
      <c r="H227" s="133">
        <v>234925</v>
      </c>
      <c r="I227" s="133">
        <v>3088502</v>
      </c>
      <c r="J227" s="172">
        <v>10.7</v>
      </c>
    </row>
    <row r="228" spans="1:10" ht="12.75">
      <c r="A228" s="171">
        <v>859</v>
      </c>
      <c r="B228" s="173"/>
      <c r="C228" s="31" t="s">
        <v>357</v>
      </c>
      <c r="D228" s="131">
        <v>1514129</v>
      </c>
      <c r="E228" s="131">
        <v>20995353</v>
      </c>
      <c r="F228" s="172">
        <v>-39.9</v>
      </c>
      <c r="G228" s="127"/>
      <c r="H228" s="133">
        <v>3058309</v>
      </c>
      <c r="I228" s="133">
        <v>39643175</v>
      </c>
      <c r="J228" s="172">
        <v>-26.4</v>
      </c>
    </row>
    <row r="229" spans="1:10" ht="12.75">
      <c r="A229" s="171">
        <v>860</v>
      </c>
      <c r="B229" s="173"/>
      <c r="C229" s="31" t="s">
        <v>917</v>
      </c>
      <c r="D229" s="133">
        <v>168833</v>
      </c>
      <c r="E229" s="133">
        <v>635948</v>
      </c>
      <c r="F229" s="172">
        <v>-55.8</v>
      </c>
      <c r="G229" s="127"/>
      <c r="H229" s="133">
        <v>538935</v>
      </c>
      <c r="I229" s="133">
        <v>1499564</v>
      </c>
      <c r="J229" s="172">
        <v>-37.2</v>
      </c>
    </row>
    <row r="230" spans="1:10" ht="12.75">
      <c r="A230" s="171">
        <v>861</v>
      </c>
      <c r="B230" s="173"/>
      <c r="C230" s="31" t="s">
        <v>947</v>
      </c>
      <c r="D230" s="131">
        <v>3944684</v>
      </c>
      <c r="E230" s="131">
        <v>56834067</v>
      </c>
      <c r="F230" s="172">
        <v>72.7</v>
      </c>
      <c r="G230" s="127"/>
      <c r="H230" s="133">
        <v>7612345</v>
      </c>
      <c r="I230" s="133">
        <v>95297772</v>
      </c>
      <c r="J230" s="172">
        <v>48.5</v>
      </c>
    </row>
    <row r="231" spans="1:10" ht="12.75">
      <c r="A231" s="171">
        <v>862</v>
      </c>
      <c r="B231" s="173"/>
      <c r="C231" s="31" t="s">
        <v>358</v>
      </c>
      <c r="D231" s="133">
        <v>1840464</v>
      </c>
      <c r="E231" s="133">
        <v>10517247</v>
      </c>
      <c r="F231" s="172">
        <v>31.3</v>
      </c>
      <c r="G231" s="127"/>
      <c r="H231" s="133">
        <v>4305029</v>
      </c>
      <c r="I231" s="133">
        <v>22388856</v>
      </c>
      <c r="J231" s="172">
        <v>33.4</v>
      </c>
    </row>
    <row r="232" spans="1:10" ht="12.75">
      <c r="A232" s="171">
        <v>863</v>
      </c>
      <c r="B232" s="173"/>
      <c r="C232" s="31" t="s">
        <v>531</v>
      </c>
      <c r="D232" s="133">
        <v>101309</v>
      </c>
      <c r="E232" s="133">
        <v>21327599</v>
      </c>
      <c r="F232" s="172">
        <v>30.8</v>
      </c>
      <c r="G232" s="127"/>
      <c r="H232" s="133">
        <v>197715</v>
      </c>
      <c r="I232" s="133">
        <v>41198217</v>
      </c>
      <c r="J232" s="172">
        <v>36.9</v>
      </c>
    </row>
    <row r="233" spans="1:10" ht="12.75">
      <c r="A233" s="171">
        <v>864</v>
      </c>
      <c r="B233" s="173"/>
      <c r="C233" s="31" t="s">
        <v>948</v>
      </c>
      <c r="D233" s="133">
        <v>202366</v>
      </c>
      <c r="E233" s="133">
        <v>5960447</v>
      </c>
      <c r="F233" s="172">
        <v>-2.3</v>
      </c>
      <c r="G233" s="127"/>
      <c r="H233" s="133">
        <v>444932</v>
      </c>
      <c r="I233" s="133">
        <v>12380746</v>
      </c>
      <c r="J233" s="172">
        <v>18.9</v>
      </c>
    </row>
    <row r="234" spans="1:10" ht="12.75">
      <c r="A234" s="171">
        <v>865</v>
      </c>
      <c r="B234" s="173"/>
      <c r="C234" s="31" t="s">
        <v>359</v>
      </c>
      <c r="D234" s="133">
        <v>1924257</v>
      </c>
      <c r="E234" s="133">
        <v>49275571</v>
      </c>
      <c r="F234" s="172">
        <v>222.1</v>
      </c>
      <c r="G234" s="127"/>
      <c r="H234" s="133">
        <v>2836169</v>
      </c>
      <c r="I234" s="133">
        <v>82321387</v>
      </c>
      <c r="J234" s="172">
        <v>117.1</v>
      </c>
    </row>
    <row r="235" spans="1:10" ht="12.75">
      <c r="A235" s="171">
        <v>869</v>
      </c>
      <c r="B235" s="173"/>
      <c r="C235" s="31" t="s">
        <v>360</v>
      </c>
      <c r="D235" s="133">
        <v>1891011</v>
      </c>
      <c r="E235" s="133">
        <v>19316343</v>
      </c>
      <c r="F235" s="172">
        <v>14.2</v>
      </c>
      <c r="G235" s="127"/>
      <c r="H235" s="133">
        <v>4205605</v>
      </c>
      <c r="I235" s="133">
        <v>38319656</v>
      </c>
      <c r="J235" s="172">
        <v>-8.5</v>
      </c>
    </row>
    <row r="236" spans="1:10" ht="12.75">
      <c r="A236" s="171">
        <v>871</v>
      </c>
      <c r="B236" s="173"/>
      <c r="C236" s="31" t="s">
        <v>530</v>
      </c>
      <c r="D236" s="133">
        <v>305496</v>
      </c>
      <c r="E236" s="133">
        <v>19126017</v>
      </c>
      <c r="F236" s="172">
        <v>25.4</v>
      </c>
      <c r="G236" s="127"/>
      <c r="H236" s="133">
        <v>456196</v>
      </c>
      <c r="I236" s="133">
        <v>36267193</v>
      </c>
      <c r="J236" s="172">
        <v>-6</v>
      </c>
    </row>
    <row r="237" spans="1:10" ht="12.75">
      <c r="A237" s="171">
        <v>872</v>
      </c>
      <c r="B237" s="173"/>
      <c r="C237" s="31" t="s">
        <v>904</v>
      </c>
      <c r="D237" s="133">
        <v>279114</v>
      </c>
      <c r="E237" s="133">
        <v>15618728</v>
      </c>
      <c r="F237" s="172">
        <v>37.6</v>
      </c>
      <c r="G237" s="127"/>
      <c r="H237" s="133">
        <v>592484</v>
      </c>
      <c r="I237" s="133">
        <v>28171586</v>
      </c>
      <c r="J237" s="172">
        <v>5.5</v>
      </c>
    </row>
    <row r="238" spans="1:10" ht="12.75">
      <c r="A238" s="171">
        <v>873</v>
      </c>
      <c r="B238" s="173"/>
      <c r="C238" s="31" t="s">
        <v>529</v>
      </c>
      <c r="D238" s="133">
        <v>187784</v>
      </c>
      <c r="E238" s="133">
        <v>18467060</v>
      </c>
      <c r="F238" s="172">
        <v>52.7</v>
      </c>
      <c r="G238" s="127"/>
      <c r="H238" s="133">
        <v>316184</v>
      </c>
      <c r="I238" s="133">
        <v>34482535</v>
      </c>
      <c r="J238" s="172">
        <v>28.2</v>
      </c>
    </row>
    <row r="239" spans="1:10" ht="12.75">
      <c r="A239" s="171">
        <v>874</v>
      </c>
      <c r="B239" s="173"/>
      <c r="C239" s="31" t="s">
        <v>361</v>
      </c>
      <c r="D239" s="133">
        <v>48097</v>
      </c>
      <c r="E239" s="133">
        <v>483714</v>
      </c>
      <c r="F239" s="172">
        <v>-26.6</v>
      </c>
      <c r="G239" s="127"/>
      <c r="H239" s="133">
        <v>106158</v>
      </c>
      <c r="I239" s="133">
        <v>988483</v>
      </c>
      <c r="J239" s="172">
        <v>-54.1</v>
      </c>
    </row>
    <row r="240" spans="1:10" ht="12.75">
      <c r="A240" s="171">
        <v>875</v>
      </c>
      <c r="B240" s="173"/>
      <c r="C240" s="31" t="s">
        <v>906</v>
      </c>
      <c r="D240" s="131">
        <v>53798984</v>
      </c>
      <c r="E240" s="131">
        <v>84018943</v>
      </c>
      <c r="F240" s="172">
        <v>43.7</v>
      </c>
      <c r="G240" s="127"/>
      <c r="H240" s="133">
        <v>108413178</v>
      </c>
      <c r="I240" s="133">
        <v>175390870</v>
      </c>
      <c r="J240" s="172">
        <v>42.7</v>
      </c>
    </row>
    <row r="241" spans="1:10" ht="12.75">
      <c r="A241" s="171">
        <v>876</v>
      </c>
      <c r="B241" s="173"/>
      <c r="C241" s="31" t="s">
        <v>362</v>
      </c>
      <c r="D241" s="133">
        <v>95364</v>
      </c>
      <c r="E241" s="133">
        <v>563546</v>
      </c>
      <c r="F241" s="172" t="s">
        <v>768</v>
      </c>
      <c r="G241" s="127"/>
      <c r="H241" s="133">
        <v>126349</v>
      </c>
      <c r="I241" s="133">
        <v>730361</v>
      </c>
      <c r="J241" s="172">
        <v>462.7</v>
      </c>
    </row>
    <row r="242" spans="1:10" ht="12.75">
      <c r="A242" s="171">
        <v>877</v>
      </c>
      <c r="B242" s="173"/>
      <c r="C242" s="31" t="s">
        <v>363</v>
      </c>
      <c r="D242" s="131">
        <v>258034</v>
      </c>
      <c r="E242" s="131">
        <v>3716402</v>
      </c>
      <c r="F242" s="172">
        <v>42.1</v>
      </c>
      <c r="G242" s="127"/>
      <c r="H242" s="133">
        <v>550966</v>
      </c>
      <c r="I242" s="133">
        <v>7298607</v>
      </c>
      <c r="J242" s="172">
        <v>15.6</v>
      </c>
    </row>
    <row r="243" spans="1:10" ht="12.75">
      <c r="A243" s="171">
        <v>878</v>
      </c>
      <c r="B243" s="173"/>
      <c r="C243" s="31" t="s">
        <v>364</v>
      </c>
      <c r="D243" s="133">
        <v>3786</v>
      </c>
      <c r="E243" s="133">
        <v>152392</v>
      </c>
      <c r="F243" s="172">
        <v>7</v>
      </c>
      <c r="G243" s="127"/>
      <c r="H243" s="133">
        <v>4991</v>
      </c>
      <c r="I243" s="133">
        <v>263672</v>
      </c>
      <c r="J243" s="172">
        <v>7.1</v>
      </c>
    </row>
    <row r="244" spans="1:10" ht="12.75">
      <c r="A244" s="171">
        <v>881</v>
      </c>
      <c r="B244" s="173"/>
      <c r="C244" s="31" t="s">
        <v>365</v>
      </c>
      <c r="D244" s="133">
        <v>298789</v>
      </c>
      <c r="E244" s="133">
        <v>1042170</v>
      </c>
      <c r="F244" s="172">
        <v>-16.9</v>
      </c>
      <c r="G244" s="127"/>
      <c r="H244" s="133">
        <v>631609</v>
      </c>
      <c r="I244" s="133">
        <v>1694988</v>
      </c>
      <c r="J244" s="172">
        <v>-50.3</v>
      </c>
    </row>
    <row r="245" spans="1:10" ht="12.75">
      <c r="A245" s="171">
        <v>882</v>
      </c>
      <c r="B245" s="173"/>
      <c r="C245" s="31" t="s">
        <v>366</v>
      </c>
      <c r="D245" s="133">
        <v>8989</v>
      </c>
      <c r="E245" s="133">
        <v>169792</v>
      </c>
      <c r="F245" s="172">
        <v>238.4</v>
      </c>
      <c r="G245" s="127"/>
      <c r="H245" s="133">
        <v>38815</v>
      </c>
      <c r="I245" s="133">
        <v>290293</v>
      </c>
      <c r="J245" s="172">
        <v>194.1</v>
      </c>
    </row>
    <row r="246" spans="1:10" ht="12.75">
      <c r="A246" s="171">
        <v>883</v>
      </c>
      <c r="B246" s="173"/>
      <c r="C246" s="31" t="s">
        <v>367</v>
      </c>
      <c r="D246" s="133">
        <v>8169</v>
      </c>
      <c r="E246" s="133">
        <v>52110579</v>
      </c>
      <c r="F246" s="172">
        <v>-22.1</v>
      </c>
      <c r="G246" s="127"/>
      <c r="H246" s="133">
        <v>16249</v>
      </c>
      <c r="I246" s="133">
        <v>97369372</v>
      </c>
      <c r="J246" s="172">
        <v>-25.9</v>
      </c>
    </row>
    <row r="247" spans="1:10" ht="12.75">
      <c r="A247" s="171">
        <v>884</v>
      </c>
      <c r="B247" s="173"/>
      <c r="C247" s="31" t="s">
        <v>368</v>
      </c>
      <c r="D247" s="133">
        <v>22291399</v>
      </c>
      <c r="E247" s="133">
        <v>257303866</v>
      </c>
      <c r="F247" s="172">
        <v>8.9</v>
      </c>
      <c r="G247" s="127"/>
      <c r="H247" s="133">
        <v>35587712</v>
      </c>
      <c r="I247" s="133">
        <v>452906085</v>
      </c>
      <c r="J247" s="172">
        <v>23</v>
      </c>
    </row>
    <row r="248" spans="1:10" ht="12.75">
      <c r="A248" s="171">
        <v>885</v>
      </c>
      <c r="B248" s="173"/>
      <c r="C248" s="31" t="s">
        <v>369</v>
      </c>
      <c r="D248" s="133">
        <v>1683342</v>
      </c>
      <c r="E248" s="133">
        <v>12758192</v>
      </c>
      <c r="F248" s="172">
        <v>-30.6</v>
      </c>
      <c r="G248" s="127"/>
      <c r="H248" s="133">
        <v>3069561</v>
      </c>
      <c r="I248" s="133">
        <v>21331352</v>
      </c>
      <c r="J248" s="172">
        <v>-29.9</v>
      </c>
    </row>
    <row r="249" spans="1:10" ht="12.75">
      <c r="A249" s="171">
        <v>886</v>
      </c>
      <c r="B249" s="173"/>
      <c r="C249" s="31" t="s">
        <v>370</v>
      </c>
      <c r="D249" s="133" t="s">
        <v>117</v>
      </c>
      <c r="E249" s="133" t="s">
        <v>117</v>
      </c>
      <c r="F249" s="172">
        <v>-100</v>
      </c>
      <c r="G249" s="127"/>
      <c r="H249" s="133" t="s">
        <v>117</v>
      </c>
      <c r="I249" s="133" t="s">
        <v>117</v>
      </c>
      <c r="J249" s="172">
        <v>-100</v>
      </c>
    </row>
    <row r="250" spans="1:10" ht="12.75">
      <c r="A250" s="171">
        <v>887</v>
      </c>
      <c r="B250" s="173"/>
      <c r="C250" s="31" t="s">
        <v>371</v>
      </c>
      <c r="D250" s="133">
        <v>274758</v>
      </c>
      <c r="E250" s="133">
        <v>1794868</v>
      </c>
      <c r="F250" s="172">
        <v>12.7</v>
      </c>
      <c r="G250" s="127"/>
      <c r="H250" s="133">
        <v>547256</v>
      </c>
      <c r="I250" s="133">
        <v>3852905</v>
      </c>
      <c r="J250" s="172">
        <v>17.3</v>
      </c>
    </row>
    <row r="251" spans="1:10" ht="12.75">
      <c r="A251" s="171">
        <v>888</v>
      </c>
      <c r="B251" s="173"/>
      <c r="C251" s="31" t="s">
        <v>528</v>
      </c>
      <c r="D251" s="133">
        <v>82971</v>
      </c>
      <c r="E251" s="133">
        <v>1064667</v>
      </c>
      <c r="F251" s="172">
        <v>-22.7</v>
      </c>
      <c r="G251" s="127"/>
      <c r="H251" s="133">
        <v>210707</v>
      </c>
      <c r="I251" s="133">
        <v>2759129</v>
      </c>
      <c r="J251" s="172">
        <v>-32.8</v>
      </c>
    </row>
    <row r="252" spans="1:10" ht="12.75">
      <c r="A252" s="171">
        <v>889</v>
      </c>
      <c r="B252" s="173"/>
      <c r="C252" s="31" t="s">
        <v>372</v>
      </c>
      <c r="D252" s="133">
        <v>1884951</v>
      </c>
      <c r="E252" s="133">
        <v>6666752</v>
      </c>
      <c r="F252" s="172">
        <v>48.5</v>
      </c>
      <c r="G252" s="127"/>
      <c r="H252" s="133">
        <v>2998305</v>
      </c>
      <c r="I252" s="133">
        <v>11248676</v>
      </c>
      <c r="J252" s="172">
        <v>33.9</v>
      </c>
    </row>
    <row r="253" spans="1:10" ht="12.75">
      <c r="A253" s="171">
        <v>891</v>
      </c>
      <c r="B253" s="173"/>
      <c r="C253" s="31" t="s">
        <v>511</v>
      </c>
      <c r="D253" s="133" t="s">
        <v>117</v>
      </c>
      <c r="E253" s="133" t="s">
        <v>117</v>
      </c>
      <c r="F253" s="172" t="s">
        <v>117</v>
      </c>
      <c r="G253" s="127"/>
      <c r="H253" s="133" t="s">
        <v>117</v>
      </c>
      <c r="I253" s="133" t="s">
        <v>117</v>
      </c>
      <c r="J253" s="172" t="s">
        <v>117</v>
      </c>
    </row>
    <row r="254" spans="1:10" ht="12.75">
      <c r="A254" s="171">
        <v>896</v>
      </c>
      <c r="B254" s="173"/>
      <c r="C254" s="31" t="s">
        <v>373</v>
      </c>
      <c r="D254" s="133">
        <v>1229959</v>
      </c>
      <c r="E254" s="133">
        <v>9240513</v>
      </c>
      <c r="F254" s="172">
        <v>9.2</v>
      </c>
      <c r="G254" s="127"/>
      <c r="H254" s="133">
        <v>2214776</v>
      </c>
      <c r="I254" s="133">
        <v>19176901</v>
      </c>
      <c r="J254" s="172">
        <v>5.2</v>
      </c>
    </row>
    <row r="255" spans="1:10" s="17" customFormat="1" ht="24" customHeight="1">
      <c r="A255" s="74"/>
      <c r="B255" s="68" t="s">
        <v>214</v>
      </c>
      <c r="C255" s="52"/>
      <c r="D255" s="130">
        <v>1033321269</v>
      </c>
      <c r="E255" s="130">
        <v>1777823416</v>
      </c>
      <c r="F255" s="169">
        <v>22</v>
      </c>
      <c r="G255" s="128"/>
      <c r="H255" s="130">
        <v>2041019870</v>
      </c>
      <c r="I255" s="130">
        <v>3326245667</v>
      </c>
      <c r="J255" s="169">
        <v>12</v>
      </c>
    </row>
    <row r="256" spans="1:10" ht="12.75">
      <c r="A256" s="37"/>
      <c r="D256" s="133"/>
      <c r="E256" s="133"/>
      <c r="H256" s="4"/>
      <c r="I256" s="4"/>
      <c r="J256" s="28"/>
    </row>
    <row r="257" spans="1:10" ht="12.75">
      <c r="A257" s="41"/>
      <c r="D257" s="133"/>
      <c r="E257" s="133"/>
      <c r="F257" s="127"/>
      <c r="G257" s="127"/>
      <c r="H257" s="4"/>
      <c r="I257" s="4"/>
      <c r="J257" s="127"/>
    </row>
    <row r="258" spans="1:10" ht="12.75">
      <c r="A258" s="53"/>
      <c r="D258" s="133"/>
      <c r="E258" s="133"/>
      <c r="F258" s="127"/>
      <c r="G258" s="127"/>
      <c r="H258" s="5"/>
      <c r="I258" s="4"/>
      <c r="J258" s="127"/>
    </row>
    <row r="259" spans="4:10" ht="12.75">
      <c r="D259" s="133"/>
      <c r="E259" s="133"/>
      <c r="H259" s="4"/>
      <c r="I259" s="4"/>
      <c r="J259" s="28"/>
    </row>
    <row r="260" spans="4:10" ht="12.75">
      <c r="D260" s="133"/>
      <c r="E260" s="133"/>
      <c r="H260" s="4"/>
      <c r="I260" s="4"/>
      <c r="J260" s="28"/>
    </row>
    <row r="261" spans="4:10" ht="12.75">
      <c r="D261" s="133"/>
      <c r="E261" s="133"/>
      <c r="H261" s="4"/>
      <c r="I261" s="4"/>
      <c r="J261" s="28"/>
    </row>
    <row r="262" spans="4:10" ht="12.75">
      <c r="D262" s="133"/>
      <c r="E262" s="133"/>
      <c r="H262" s="4"/>
      <c r="I262" s="4"/>
      <c r="J262" s="28"/>
    </row>
    <row r="263" spans="4:10" ht="12.75">
      <c r="D263" s="133"/>
      <c r="E263" s="133"/>
      <c r="H263" s="4"/>
      <c r="I263" s="4"/>
      <c r="J263" s="28"/>
    </row>
    <row r="264" spans="4:10" ht="12.75">
      <c r="D264" s="133"/>
      <c r="E264" s="133"/>
      <c r="H264" s="4"/>
      <c r="I264" s="4"/>
      <c r="J264" s="28"/>
    </row>
    <row r="265" spans="4:10" ht="12.75">
      <c r="D265" s="133"/>
      <c r="E265" s="133"/>
      <c r="H265" s="4"/>
      <c r="I265" s="4"/>
      <c r="J265" s="28"/>
    </row>
    <row r="266" spans="4:10" ht="12.75">
      <c r="D266" s="133"/>
      <c r="E266" s="133"/>
      <c r="H266" s="4"/>
      <c r="I266" s="4"/>
      <c r="J266" s="28"/>
    </row>
    <row r="267" spans="4:10" ht="12.75">
      <c r="D267" s="133"/>
      <c r="E267" s="133"/>
      <c r="H267" s="4"/>
      <c r="I267" s="4"/>
      <c r="J267" s="28"/>
    </row>
    <row r="268" spans="4:10" ht="12.75">
      <c r="D268" s="133"/>
      <c r="E268" s="133"/>
      <c r="H268" s="4"/>
      <c r="I268" s="4"/>
      <c r="J268" s="28"/>
    </row>
    <row r="269" spans="4:10" ht="12.75">
      <c r="D269" s="133"/>
      <c r="E269" s="133"/>
      <c r="H269" s="4"/>
      <c r="I269" s="4"/>
      <c r="J269" s="28"/>
    </row>
    <row r="270" spans="4:10" ht="12.75">
      <c r="D270" s="133"/>
      <c r="E270" s="133"/>
      <c r="H270" s="4"/>
      <c r="I270" s="2"/>
      <c r="J270" s="28"/>
    </row>
    <row r="271" spans="4:10" ht="12.75">
      <c r="D271" s="133"/>
      <c r="E271" s="133"/>
      <c r="H271" s="18"/>
      <c r="I271" s="18"/>
      <c r="J271" s="20"/>
    </row>
    <row r="272" spans="4:5" ht="12.75">
      <c r="D272" s="131"/>
      <c r="E272" s="131"/>
    </row>
    <row r="273" spans="4:5" ht="12.75">
      <c r="D273" s="133"/>
      <c r="E273" s="133"/>
    </row>
    <row r="274" spans="4:5" ht="12.75">
      <c r="D274" s="131"/>
      <c r="E274" s="131"/>
    </row>
    <row r="275" spans="4:5" ht="12.75">
      <c r="D275" s="133"/>
      <c r="E275" s="133"/>
    </row>
    <row r="276" spans="4:5" ht="12.75">
      <c r="D276" s="133"/>
      <c r="E276" s="133"/>
    </row>
    <row r="277" spans="4:5" ht="12.75">
      <c r="D277" s="133"/>
      <c r="E277" s="133"/>
    </row>
    <row r="278" spans="4:5" ht="12.75">
      <c r="D278" s="133"/>
      <c r="E278" s="133"/>
    </row>
    <row r="279" spans="4:5" ht="12.75">
      <c r="D279" s="133"/>
      <c r="E279" s="133"/>
    </row>
    <row r="280" spans="4:5" ht="12.75">
      <c r="D280" s="133"/>
      <c r="E280" s="133"/>
    </row>
    <row r="281" spans="4:5" ht="12.75">
      <c r="D281" s="133"/>
      <c r="E281" s="133"/>
    </row>
  </sheetData>
  <sheetProtection/>
  <mergeCells count="52">
    <mergeCell ref="E210:G210"/>
    <mergeCell ref="I210:K210"/>
    <mergeCell ref="D141:D144"/>
    <mergeCell ref="E141:E144"/>
    <mergeCell ref="H211:H214"/>
    <mergeCell ref="I211:I214"/>
    <mergeCell ref="J211:K214"/>
    <mergeCell ref="A207:K207"/>
    <mergeCell ref="A209:A214"/>
    <mergeCell ref="B209:C214"/>
    <mergeCell ref="D209:G209"/>
    <mergeCell ref="H209:K209"/>
    <mergeCell ref="B3:C8"/>
    <mergeCell ref="H5:H8"/>
    <mergeCell ref="E5:E8"/>
    <mergeCell ref="F5:G8"/>
    <mergeCell ref="D5:D8"/>
    <mergeCell ref="J141:K144"/>
    <mergeCell ref="A67:K67"/>
    <mergeCell ref="A69:A74"/>
    <mergeCell ref="D211:D214"/>
    <mergeCell ref="E211:E214"/>
    <mergeCell ref="F211:G214"/>
    <mergeCell ref="E71:E74"/>
    <mergeCell ref="F71:G74"/>
    <mergeCell ref="I70:K70"/>
    <mergeCell ref="D71:D74"/>
    <mergeCell ref="J71:K74"/>
    <mergeCell ref="H141:H144"/>
    <mergeCell ref="I141:I144"/>
    <mergeCell ref="A1:K1"/>
    <mergeCell ref="D3:G3"/>
    <mergeCell ref="H3:K3"/>
    <mergeCell ref="E4:G4"/>
    <mergeCell ref="I4:K4"/>
    <mergeCell ref="I5:I8"/>
    <mergeCell ref="A3:A8"/>
    <mergeCell ref="J5:K8"/>
    <mergeCell ref="B69:C74"/>
    <mergeCell ref="D69:G69"/>
    <mergeCell ref="H69:K69"/>
    <mergeCell ref="E70:G70"/>
    <mergeCell ref="H71:H74"/>
    <mergeCell ref="I71:I74"/>
    <mergeCell ref="F141:G144"/>
    <mergeCell ref="A137:K137"/>
    <mergeCell ref="A139:A144"/>
    <mergeCell ref="B139:C144"/>
    <mergeCell ref="D139:G139"/>
    <mergeCell ref="H139:K139"/>
    <mergeCell ref="E140:G140"/>
    <mergeCell ref="I140:K140"/>
  </mergeCells>
  <printOptions horizontalCentered="1"/>
  <pageMargins left="0.5905511811023623" right="0.5905511811023623" top="0.984251968503937" bottom="0.5905511811023623" header="0.5118110236220472" footer="0.31496062992125984"/>
  <pageSetup firstPageNumber="24" useFirstPageNumber="1" horizontalDpi="600" verticalDpi="600" orientation="portrait" paperSize="9" scale="75" r:id="rId1"/>
  <headerFooter alignWithMargins="0">
    <oddHeader>&amp;C&amp;12- &amp;P -</oddHeader>
    <oddFooter>&amp;L___________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55"/>
  <sheetViews>
    <sheetView zoomScaleSheetLayoutView="75" zoomScalePageLayoutView="0" workbookViewId="0" topLeftCell="A1">
      <selection activeCell="A2" sqref="A2"/>
    </sheetView>
  </sheetViews>
  <sheetFormatPr defaultColWidth="11.421875" defaultRowHeight="12.75"/>
  <cols>
    <col min="1" max="1" width="4.00390625" style="0" customWidth="1"/>
    <col min="2" max="2" width="4.57421875" style="0" customWidth="1"/>
    <col min="3" max="3" width="1.57421875" style="0" customWidth="1"/>
    <col min="4" max="4" width="33.28125" style="0" customWidth="1"/>
    <col min="5" max="5" width="13.28125" style="0" customWidth="1"/>
    <col min="6" max="6" width="14.140625" style="0" customWidth="1"/>
    <col min="7" max="7" width="11.28125" style="29" customWidth="1"/>
    <col min="8" max="8" width="0.9921875" style="29" customWidth="1"/>
    <col min="9" max="9" width="13.28125" style="0" customWidth="1"/>
    <col min="10" max="10" width="13.7109375" style="0" customWidth="1"/>
    <col min="11" max="11" width="11.28125" style="29" customWidth="1"/>
    <col min="12" max="12" width="0.9921875" style="0" customWidth="1"/>
  </cols>
  <sheetData>
    <row r="1" spans="1:15" ht="15">
      <c r="A1" s="450" t="s">
        <v>960</v>
      </c>
      <c r="B1" s="526"/>
      <c r="C1" s="527"/>
      <c r="D1" s="527"/>
      <c r="E1" s="527"/>
      <c r="F1" s="527"/>
      <c r="G1" s="527"/>
      <c r="H1" s="527"/>
      <c r="I1" s="527"/>
      <c r="J1" s="527"/>
      <c r="K1" s="527"/>
      <c r="L1" s="381"/>
      <c r="M1" s="62"/>
      <c r="N1" s="62"/>
      <c r="O1" s="62"/>
    </row>
    <row r="2" spans="2:11" ht="12.75">
      <c r="B2" s="174"/>
      <c r="D2" s="1"/>
      <c r="E2" s="4"/>
      <c r="F2" s="2"/>
      <c r="I2" s="12"/>
      <c r="J2" s="6"/>
      <c r="K2" s="35"/>
    </row>
    <row r="3" spans="1:12" ht="17.25" customHeight="1">
      <c r="A3" s="524" t="s">
        <v>574</v>
      </c>
      <c r="B3" s="516"/>
      <c r="C3" s="525" t="s">
        <v>916</v>
      </c>
      <c r="D3" s="405"/>
      <c r="E3" s="494" t="s">
        <v>1098</v>
      </c>
      <c r="F3" s="498"/>
      <c r="G3" s="498"/>
      <c r="H3" s="496"/>
      <c r="I3" s="459" t="s">
        <v>1157</v>
      </c>
      <c r="J3" s="498"/>
      <c r="K3" s="498"/>
      <c r="L3" s="499"/>
    </row>
    <row r="4" spans="1:12" ht="16.5" customHeight="1">
      <c r="A4" s="441"/>
      <c r="B4" s="517"/>
      <c r="C4" s="513"/>
      <c r="D4" s="451"/>
      <c r="E4" s="89" t="s">
        <v>503</v>
      </c>
      <c r="F4" s="469" t="s">
        <v>504</v>
      </c>
      <c r="G4" s="500"/>
      <c r="H4" s="501"/>
      <c r="I4" s="168" t="s">
        <v>503</v>
      </c>
      <c r="J4" s="489" t="s">
        <v>504</v>
      </c>
      <c r="K4" s="490"/>
      <c r="L4" s="381"/>
    </row>
    <row r="5" spans="1:12" ht="12.75" customHeight="1">
      <c r="A5" s="441"/>
      <c r="B5" s="517"/>
      <c r="C5" s="513"/>
      <c r="D5" s="451"/>
      <c r="E5" s="519" t="s">
        <v>122</v>
      </c>
      <c r="F5" s="502" t="s">
        <v>118</v>
      </c>
      <c r="G5" s="522" t="s">
        <v>1166</v>
      </c>
      <c r="H5" s="506"/>
      <c r="I5" s="502" t="s">
        <v>122</v>
      </c>
      <c r="J5" s="502" t="s">
        <v>118</v>
      </c>
      <c r="K5" s="522" t="s">
        <v>1165</v>
      </c>
      <c r="L5" s="509"/>
    </row>
    <row r="6" spans="1:12" ht="12.75" customHeight="1">
      <c r="A6" s="441"/>
      <c r="B6" s="517"/>
      <c r="C6" s="513"/>
      <c r="D6" s="451"/>
      <c r="E6" s="520"/>
      <c r="F6" s="503"/>
      <c r="G6" s="513"/>
      <c r="H6" s="432"/>
      <c r="I6" s="503"/>
      <c r="J6" s="503"/>
      <c r="K6" s="513"/>
      <c r="L6" s="510"/>
    </row>
    <row r="7" spans="1:12" ht="12.75" customHeight="1">
      <c r="A7" s="441"/>
      <c r="B7" s="517"/>
      <c r="C7" s="513"/>
      <c r="D7" s="451"/>
      <c r="E7" s="520"/>
      <c r="F7" s="503"/>
      <c r="G7" s="513"/>
      <c r="H7" s="432"/>
      <c r="I7" s="503"/>
      <c r="J7" s="503"/>
      <c r="K7" s="513"/>
      <c r="L7" s="510"/>
    </row>
    <row r="8" spans="1:12" ht="27" customHeight="1">
      <c r="A8" s="491"/>
      <c r="B8" s="518"/>
      <c r="C8" s="514"/>
      <c r="D8" s="452"/>
      <c r="E8" s="521"/>
      <c r="F8" s="504"/>
      <c r="G8" s="514"/>
      <c r="H8" s="434"/>
      <c r="I8" s="504"/>
      <c r="J8" s="504"/>
      <c r="K8" s="514"/>
      <c r="L8" s="511"/>
    </row>
    <row r="9" spans="1:10" ht="9" customHeight="1">
      <c r="A9" s="1"/>
      <c r="B9" s="175"/>
      <c r="C9" s="33"/>
      <c r="D9" s="31"/>
      <c r="E9" s="4"/>
      <c r="F9" s="2"/>
      <c r="I9" s="4"/>
      <c r="J9" s="2"/>
    </row>
    <row r="10" spans="2:11" s="17" customFormat="1" ht="12.75">
      <c r="B10" s="176"/>
      <c r="C10" s="68" t="s">
        <v>215</v>
      </c>
      <c r="D10" s="52"/>
      <c r="E10" s="130">
        <v>1033213789</v>
      </c>
      <c r="F10" s="130">
        <v>2151656323</v>
      </c>
      <c r="G10" s="169">
        <v>20.6</v>
      </c>
      <c r="H10" s="128"/>
      <c r="I10" s="130">
        <v>1974215065</v>
      </c>
      <c r="J10" s="130">
        <v>4000905939</v>
      </c>
      <c r="K10" s="169">
        <v>15</v>
      </c>
    </row>
    <row r="11" spans="1:11" ht="24" customHeight="1">
      <c r="A11" s="1" t="s">
        <v>575</v>
      </c>
      <c r="B11" s="177">
        <v>1</v>
      </c>
      <c r="C11" s="33"/>
      <c r="D11" s="31" t="s">
        <v>374</v>
      </c>
      <c r="E11" s="133">
        <v>135597761</v>
      </c>
      <c r="F11" s="133">
        <v>250466271</v>
      </c>
      <c r="G11" s="172">
        <v>31.3</v>
      </c>
      <c r="H11" s="127"/>
      <c r="I11" s="133">
        <v>246955834</v>
      </c>
      <c r="J11" s="133">
        <v>448773088</v>
      </c>
      <c r="K11" s="172">
        <v>21.5</v>
      </c>
    </row>
    <row r="12" spans="1:11" ht="12.75">
      <c r="A12" s="1" t="s">
        <v>576</v>
      </c>
      <c r="B12" s="177">
        <v>3</v>
      </c>
      <c r="C12" s="33"/>
      <c r="D12" s="31" t="s">
        <v>375</v>
      </c>
      <c r="E12" s="133">
        <v>89762643</v>
      </c>
      <c r="F12" s="133">
        <v>141256981</v>
      </c>
      <c r="G12" s="172">
        <v>10.9</v>
      </c>
      <c r="H12" s="127"/>
      <c r="I12" s="133">
        <v>164508515</v>
      </c>
      <c r="J12" s="133">
        <v>266932729</v>
      </c>
      <c r="K12" s="172">
        <v>5.4</v>
      </c>
    </row>
    <row r="13" spans="1:11" ht="12.75">
      <c r="A13" s="1" t="s">
        <v>577</v>
      </c>
      <c r="B13" s="177">
        <v>5</v>
      </c>
      <c r="C13" s="33"/>
      <c r="D13" s="31" t="s">
        <v>376</v>
      </c>
      <c r="E13" s="133">
        <v>125402450</v>
      </c>
      <c r="F13" s="133">
        <v>185643194</v>
      </c>
      <c r="G13" s="172">
        <v>10.7</v>
      </c>
      <c r="H13" s="127"/>
      <c r="I13" s="133">
        <v>256971477</v>
      </c>
      <c r="J13" s="133">
        <v>371509540</v>
      </c>
      <c r="K13" s="172">
        <v>12.1</v>
      </c>
    </row>
    <row r="14" spans="1:11" ht="12.75">
      <c r="A14" s="1" t="s">
        <v>578</v>
      </c>
      <c r="B14" s="177">
        <v>6</v>
      </c>
      <c r="C14" s="33"/>
      <c r="D14" s="31" t="s">
        <v>527</v>
      </c>
      <c r="E14" s="133">
        <v>62124616</v>
      </c>
      <c r="F14" s="133">
        <v>276604015</v>
      </c>
      <c r="G14" s="172">
        <v>-2.1</v>
      </c>
      <c r="H14" s="127"/>
      <c r="I14" s="133">
        <v>121895237</v>
      </c>
      <c r="J14" s="133">
        <v>550635423</v>
      </c>
      <c r="K14" s="172">
        <v>-0.5</v>
      </c>
    </row>
    <row r="15" spans="1:11" ht="12.75">
      <c r="A15" s="1" t="s">
        <v>579</v>
      </c>
      <c r="B15" s="177">
        <v>7</v>
      </c>
      <c r="C15" s="33"/>
      <c r="D15" s="31" t="s">
        <v>377</v>
      </c>
      <c r="E15" s="133">
        <v>2311077</v>
      </c>
      <c r="F15" s="133">
        <v>12433911</v>
      </c>
      <c r="G15" s="172">
        <v>7.8</v>
      </c>
      <c r="H15" s="127"/>
      <c r="I15" s="133">
        <v>5382303</v>
      </c>
      <c r="J15" s="133">
        <v>23200685</v>
      </c>
      <c r="K15" s="172">
        <v>-15.2</v>
      </c>
    </row>
    <row r="16" spans="1:11" ht="12.75">
      <c r="A16" s="1" t="s">
        <v>580</v>
      </c>
      <c r="B16" s="177">
        <v>8</v>
      </c>
      <c r="C16" s="33"/>
      <c r="D16" s="31" t="s">
        <v>526</v>
      </c>
      <c r="E16" s="133">
        <v>43962774</v>
      </c>
      <c r="F16" s="133">
        <v>37302605</v>
      </c>
      <c r="G16" s="172">
        <v>8.1</v>
      </c>
      <c r="H16" s="127"/>
      <c r="I16" s="133">
        <v>82268319</v>
      </c>
      <c r="J16" s="133">
        <v>68202057</v>
      </c>
      <c r="K16" s="172">
        <v>-2.6</v>
      </c>
    </row>
    <row r="17" spans="1:11" ht="12.75">
      <c r="A17" s="1" t="s">
        <v>581</v>
      </c>
      <c r="B17" s="177">
        <v>9</v>
      </c>
      <c r="C17" s="33"/>
      <c r="D17" s="31" t="s">
        <v>378</v>
      </c>
      <c r="E17" s="133">
        <v>4361169</v>
      </c>
      <c r="F17" s="133">
        <v>13881515</v>
      </c>
      <c r="G17" s="172">
        <v>35.3</v>
      </c>
      <c r="H17" s="127"/>
      <c r="I17" s="133">
        <v>8007609</v>
      </c>
      <c r="J17" s="133">
        <v>25724485</v>
      </c>
      <c r="K17" s="172">
        <v>14.7</v>
      </c>
    </row>
    <row r="18" spans="1:11" ht="12.75">
      <c r="A18" s="1" t="s">
        <v>582</v>
      </c>
      <c r="B18" s="177">
        <v>10</v>
      </c>
      <c r="C18" s="33"/>
      <c r="D18" s="31" t="s">
        <v>379</v>
      </c>
      <c r="E18" s="133">
        <v>4858008</v>
      </c>
      <c r="F18" s="133">
        <v>18182694</v>
      </c>
      <c r="G18" s="172">
        <v>23</v>
      </c>
      <c r="H18" s="127"/>
      <c r="I18" s="133">
        <v>9556946</v>
      </c>
      <c r="J18" s="133">
        <v>37898731</v>
      </c>
      <c r="K18" s="172">
        <v>29.3</v>
      </c>
    </row>
    <row r="19" spans="1:11" ht="12.75">
      <c r="A19" s="1" t="s">
        <v>583</v>
      </c>
      <c r="B19" s="177">
        <v>11</v>
      </c>
      <c r="C19" s="33"/>
      <c r="D19" s="31" t="s">
        <v>380</v>
      </c>
      <c r="E19" s="133">
        <v>23440338</v>
      </c>
      <c r="F19" s="133">
        <v>94903016</v>
      </c>
      <c r="G19" s="172">
        <v>11.7</v>
      </c>
      <c r="H19" s="127"/>
      <c r="I19" s="133">
        <v>41240776</v>
      </c>
      <c r="J19" s="133">
        <v>172776469</v>
      </c>
      <c r="K19" s="172">
        <v>10.2</v>
      </c>
    </row>
    <row r="20" spans="1:11" ht="12.75">
      <c r="A20" s="1" t="s">
        <v>584</v>
      </c>
      <c r="B20" s="177">
        <v>13</v>
      </c>
      <c r="C20" s="33"/>
      <c r="D20" s="31" t="s">
        <v>381</v>
      </c>
      <c r="E20" s="133">
        <v>27839702</v>
      </c>
      <c r="F20" s="133">
        <v>45097822</v>
      </c>
      <c r="G20" s="172">
        <v>18.1</v>
      </c>
      <c r="H20" s="127"/>
      <c r="I20" s="133">
        <v>54075458</v>
      </c>
      <c r="J20" s="133">
        <v>88029874</v>
      </c>
      <c r="K20" s="172">
        <v>17.7</v>
      </c>
    </row>
    <row r="21" spans="1:11" ht="12.75">
      <c r="A21" s="1" t="s">
        <v>585</v>
      </c>
      <c r="B21" s="177">
        <v>14</v>
      </c>
      <c r="C21" s="33"/>
      <c r="D21" s="31" t="s">
        <v>382</v>
      </c>
      <c r="E21" s="133">
        <v>7561322</v>
      </c>
      <c r="F21" s="133">
        <v>15383769</v>
      </c>
      <c r="G21" s="172">
        <v>-7.5</v>
      </c>
      <c r="H21" s="127"/>
      <c r="I21" s="133">
        <v>13022420</v>
      </c>
      <c r="J21" s="133">
        <v>29314443</v>
      </c>
      <c r="K21" s="172">
        <v>-11.8</v>
      </c>
    </row>
    <row r="22" spans="1:11" ht="12.75">
      <c r="A22" s="1" t="s">
        <v>586</v>
      </c>
      <c r="B22" s="177">
        <v>15</v>
      </c>
      <c r="C22" s="33"/>
      <c r="D22" s="31" t="s">
        <v>510</v>
      </c>
      <c r="E22" s="133">
        <v>100233883</v>
      </c>
      <c r="F22" s="133">
        <v>169292170</v>
      </c>
      <c r="G22" s="172">
        <v>62.8</v>
      </c>
      <c r="H22" s="127"/>
      <c r="I22" s="133">
        <v>182723585</v>
      </c>
      <c r="J22" s="133">
        <v>302934500</v>
      </c>
      <c r="K22" s="172">
        <v>39.9</v>
      </c>
    </row>
    <row r="23" spans="1:11" ht="12.75">
      <c r="A23" s="1" t="s">
        <v>587</v>
      </c>
      <c r="B23" s="177">
        <v>17</v>
      </c>
      <c r="C23" s="33"/>
      <c r="D23" s="31" t="s">
        <v>386</v>
      </c>
      <c r="E23" s="133">
        <v>70264574</v>
      </c>
      <c r="F23" s="133">
        <v>109502980</v>
      </c>
      <c r="G23" s="172">
        <v>14.8</v>
      </c>
      <c r="H23" s="127"/>
      <c r="I23" s="133">
        <v>141234181</v>
      </c>
      <c r="J23" s="133">
        <v>219436749</v>
      </c>
      <c r="K23" s="172">
        <v>19.3</v>
      </c>
    </row>
    <row r="24" spans="1:11" ht="12.75">
      <c r="A24" s="1" t="s">
        <v>588</v>
      </c>
      <c r="B24" s="177">
        <v>18</v>
      </c>
      <c r="C24" s="33"/>
      <c r="D24" s="31" t="s">
        <v>387</v>
      </c>
      <c r="E24" s="133">
        <v>7838860</v>
      </c>
      <c r="F24" s="133">
        <v>19468728</v>
      </c>
      <c r="G24" s="172">
        <v>110.5</v>
      </c>
      <c r="H24" s="127"/>
      <c r="I24" s="133">
        <v>16494736</v>
      </c>
      <c r="J24" s="133">
        <v>36349751</v>
      </c>
      <c r="K24" s="172">
        <v>97.4</v>
      </c>
    </row>
    <row r="25" spans="1:11" ht="12.75">
      <c r="A25" s="1" t="s">
        <v>591</v>
      </c>
      <c r="B25" s="177">
        <v>24</v>
      </c>
      <c r="C25" s="33"/>
      <c r="D25" s="31" t="s">
        <v>390</v>
      </c>
      <c r="E25" s="133">
        <v>127716</v>
      </c>
      <c r="F25" s="133">
        <v>356029</v>
      </c>
      <c r="G25" s="172">
        <v>-29.7</v>
      </c>
      <c r="H25" s="127"/>
      <c r="I25" s="133">
        <v>220877</v>
      </c>
      <c r="J25" s="133">
        <v>674774</v>
      </c>
      <c r="K25" s="172">
        <v>-38.3</v>
      </c>
    </row>
    <row r="26" spans="1:11" ht="12.75">
      <c r="A26" s="1" t="s">
        <v>592</v>
      </c>
      <c r="B26" s="177">
        <v>28</v>
      </c>
      <c r="C26" s="33"/>
      <c r="D26" s="31" t="s">
        <v>391</v>
      </c>
      <c r="E26" s="133">
        <v>10737679</v>
      </c>
      <c r="F26" s="133">
        <v>12938133</v>
      </c>
      <c r="G26" s="172">
        <v>9.8</v>
      </c>
      <c r="H26" s="127"/>
      <c r="I26" s="133">
        <v>16677148</v>
      </c>
      <c r="J26" s="133">
        <v>23795673</v>
      </c>
      <c r="K26" s="172">
        <v>-1.9</v>
      </c>
    </row>
    <row r="27" spans="1:11" ht="12.75">
      <c r="A27" s="1" t="s">
        <v>593</v>
      </c>
      <c r="B27" s="177">
        <v>37</v>
      </c>
      <c r="C27" s="33"/>
      <c r="D27" s="31" t="s">
        <v>392</v>
      </c>
      <c r="E27" s="133">
        <v>102216</v>
      </c>
      <c r="F27" s="133">
        <v>3935647</v>
      </c>
      <c r="G27" s="172">
        <v>7.9</v>
      </c>
      <c r="H27" s="127"/>
      <c r="I27" s="133">
        <v>155738</v>
      </c>
      <c r="J27" s="133">
        <v>7086987</v>
      </c>
      <c r="K27" s="172">
        <v>-27.6</v>
      </c>
    </row>
    <row r="28" spans="1:11" ht="12.75">
      <c r="A28" s="1" t="s">
        <v>594</v>
      </c>
      <c r="B28" s="177">
        <v>39</v>
      </c>
      <c r="C28" s="33"/>
      <c r="D28" s="31" t="s">
        <v>393</v>
      </c>
      <c r="E28" s="133">
        <v>35936413</v>
      </c>
      <c r="F28" s="133">
        <v>102776708</v>
      </c>
      <c r="G28" s="172">
        <v>40</v>
      </c>
      <c r="H28" s="127"/>
      <c r="I28" s="133">
        <v>75193902</v>
      </c>
      <c r="J28" s="133">
        <v>181811860</v>
      </c>
      <c r="K28" s="172">
        <v>15</v>
      </c>
    </row>
    <row r="29" spans="1:11" ht="12.75">
      <c r="A29" s="1" t="s">
        <v>595</v>
      </c>
      <c r="B29" s="177">
        <v>41</v>
      </c>
      <c r="C29" s="33"/>
      <c r="D29" s="31" t="s">
        <v>525</v>
      </c>
      <c r="E29" s="133">
        <v>1710</v>
      </c>
      <c r="F29" s="133">
        <v>17949</v>
      </c>
      <c r="G29" s="172">
        <v>528</v>
      </c>
      <c r="H29" s="127"/>
      <c r="I29" s="133">
        <v>1741</v>
      </c>
      <c r="J29" s="133">
        <v>19543</v>
      </c>
      <c r="K29" s="172">
        <v>93.5</v>
      </c>
    </row>
    <row r="30" spans="1:11" ht="12.75">
      <c r="A30" s="1" t="s">
        <v>596</v>
      </c>
      <c r="B30" s="177">
        <v>43</v>
      </c>
      <c r="C30" s="33"/>
      <c r="D30" s="31" t="s">
        <v>394</v>
      </c>
      <c r="E30" s="133">
        <v>6620</v>
      </c>
      <c r="F30" s="133">
        <v>53480</v>
      </c>
      <c r="G30" s="172">
        <v>497.9</v>
      </c>
      <c r="H30" s="127"/>
      <c r="I30" s="133">
        <v>7581</v>
      </c>
      <c r="J30" s="133">
        <v>84423</v>
      </c>
      <c r="K30" s="172">
        <v>479.5</v>
      </c>
    </row>
    <row r="31" spans="1:11" ht="12.75">
      <c r="A31" s="1" t="s">
        <v>597</v>
      </c>
      <c r="B31" s="177">
        <v>44</v>
      </c>
      <c r="C31" s="33"/>
      <c r="D31" s="31" t="s">
        <v>395</v>
      </c>
      <c r="E31" s="133">
        <v>3</v>
      </c>
      <c r="F31" s="133">
        <v>1560</v>
      </c>
      <c r="G31" s="172" t="s">
        <v>768</v>
      </c>
      <c r="H31" s="127"/>
      <c r="I31" s="133">
        <v>3</v>
      </c>
      <c r="J31" s="133">
        <v>1560</v>
      </c>
      <c r="K31" s="172">
        <v>-69.3</v>
      </c>
    </row>
    <row r="32" spans="1:11" ht="12.75">
      <c r="A32" s="1" t="s">
        <v>598</v>
      </c>
      <c r="B32" s="177">
        <v>45</v>
      </c>
      <c r="C32" s="33"/>
      <c r="D32" s="31" t="s">
        <v>957</v>
      </c>
      <c r="E32" s="133">
        <v>233</v>
      </c>
      <c r="F32" s="133">
        <v>3000</v>
      </c>
      <c r="G32" s="172">
        <v>-72.3</v>
      </c>
      <c r="H32" s="127"/>
      <c r="I32" s="133">
        <v>466</v>
      </c>
      <c r="J32" s="133">
        <v>6000</v>
      </c>
      <c r="K32" s="172">
        <v>-60.9</v>
      </c>
    </row>
    <row r="33" spans="1:11" ht="12.75">
      <c r="A33" s="1" t="s">
        <v>599</v>
      </c>
      <c r="B33" s="177">
        <v>46</v>
      </c>
      <c r="C33" s="33"/>
      <c r="D33" s="31" t="s">
        <v>396</v>
      </c>
      <c r="E33" s="133">
        <v>373567</v>
      </c>
      <c r="F33" s="133">
        <v>853743</v>
      </c>
      <c r="G33" s="172">
        <v>65.3</v>
      </c>
      <c r="H33" s="127"/>
      <c r="I33" s="133">
        <v>514236</v>
      </c>
      <c r="J33" s="133">
        <v>1579496</v>
      </c>
      <c r="K33" s="172">
        <v>11.2</v>
      </c>
    </row>
    <row r="34" spans="1:11" ht="12.75">
      <c r="A34" s="1" t="s">
        <v>600</v>
      </c>
      <c r="B34" s="177">
        <v>47</v>
      </c>
      <c r="C34" s="33"/>
      <c r="D34" s="31" t="s">
        <v>397</v>
      </c>
      <c r="E34" s="133">
        <v>318</v>
      </c>
      <c r="F34" s="133">
        <v>36934</v>
      </c>
      <c r="G34" s="172" t="s">
        <v>768</v>
      </c>
      <c r="H34" s="127"/>
      <c r="I34" s="133">
        <v>126841</v>
      </c>
      <c r="J34" s="133">
        <v>341941</v>
      </c>
      <c r="K34" s="172" t="s">
        <v>768</v>
      </c>
    </row>
    <row r="35" spans="1:11" ht="12.75">
      <c r="A35" s="1" t="s">
        <v>601</v>
      </c>
      <c r="B35" s="177">
        <v>52</v>
      </c>
      <c r="C35" s="33"/>
      <c r="D35" s="31" t="s">
        <v>570</v>
      </c>
      <c r="E35" s="133">
        <v>5302610</v>
      </c>
      <c r="F35" s="133">
        <v>20473634</v>
      </c>
      <c r="G35" s="172">
        <v>48.8</v>
      </c>
      <c r="H35" s="127"/>
      <c r="I35" s="133">
        <v>9278031</v>
      </c>
      <c r="J35" s="133">
        <v>35194494</v>
      </c>
      <c r="K35" s="172">
        <v>20.6</v>
      </c>
    </row>
    <row r="36" spans="1:11" ht="12.75">
      <c r="A36" s="1" t="s">
        <v>602</v>
      </c>
      <c r="B36" s="177">
        <v>53</v>
      </c>
      <c r="C36" s="33"/>
      <c r="D36" s="31" t="s">
        <v>398</v>
      </c>
      <c r="E36" s="133">
        <v>1511189</v>
      </c>
      <c r="F36" s="133">
        <v>2816841</v>
      </c>
      <c r="G36" s="172">
        <v>33.6</v>
      </c>
      <c r="H36" s="127"/>
      <c r="I36" s="133">
        <v>3519669</v>
      </c>
      <c r="J36" s="133">
        <v>7067769</v>
      </c>
      <c r="K36" s="172">
        <v>40.9</v>
      </c>
    </row>
    <row r="37" spans="1:11" ht="12.75">
      <c r="A37" s="1" t="s">
        <v>603</v>
      </c>
      <c r="B37" s="177">
        <v>54</v>
      </c>
      <c r="C37" s="33"/>
      <c r="D37" s="31" t="s">
        <v>399</v>
      </c>
      <c r="E37" s="133">
        <v>2427893</v>
      </c>
      <c r="F37" s="133">
        <v>9531036</v>
      </c>
      <c r="G37" s="172">
        <v>23.5</v>
      </c>
      <c r="H37" s="127"/>
      <c r="I37" s="133">
        <v>3591920</v>
      </c>
      <c r="J37" s="133">
        <v>14311270</v>
      </c>
      <c r="K37" s="172">
        <v>-5.4</v>
      </c>
    </row>
    <row r="38" spans="1:11" ht="12.75">
      <c r="A38" s="1" t="s">
        <v>604</v>
      </c>
      <c r="B38" s="177">
        <v>55</v>
      </c>
      <c r="C38" s="33"/>
      <c r="D38" s="31" t="s">
        <v>400</v>
      </c>
      <c r="E38" s="133">
        <v>2297406</v>
      </c>
      <c r="F38" s="133">
        <v>6474887</v>
      </c>
      <c r="G38" s="172">
        <v>25.3</v>
      </c>
      <c r="H38" s="127"/>
      <c r="I38" s="133">
        <v>3919050</v>
      </c>
      <c r="J38" s="133">
        <v>9851879</v>
      </c>
      <c r="K38" s="172">
        <v>12.9</v>
      </c>
    </row>
    <row r="39" spans="1:11" ht="12.75">
      <c r="A39" s="1" t="s">
        <v>605</v>
      </c>
      <c r="B39" s="177">
        <v>60</v>
      </c>
      <c r="C39" s="33"/>
      <c r="D39" s="31" t="s">
        <v>401</v>
      </c>
      <c r="E39" s="133">
        <v>113950357</v>
      </c>
      <c r="F39" s="133">
        <v>146748730</v>
      </c>
      <c r="G39" s="172">
        <v>25.5</v>
      </c>
      <c r="H39" s="127"/>
      <c r="I39" s="133">
        <v>230763314</v>
      </c>
      <c r="J39" s="133">
        <v>264467566</v>
      </c>
      <c r="K39" s="172">
        <v>12.7</v>
      </c>
    </row>
    <row r="40" spans="1:11" ht="12.75">
      <c r="A40" s="1" t="s">
        <v>606</v>
      </c>
      <c r="B40" s="177">
        <v>61</v>
      </c>
      <c r="C40" s="33"/>
      <c r="D40" s="31" t="s">
        <v>402</v>
      </c>
      <c r="E40" s="133">
        <v>74126799</v>
      </c>
      <c r="F40" s="133">
        <v>158518332</v>
      </c>
      <c r="G40" s="172">
        <v>29.6</v>
      </c>
      <c r="H40" s="127"/>
      <c r="I40" s="133">
        <v>138317759</v>
      </c>
      <c r="J40" s="133">
        <v>283079407</v>
      </c>
      <c r="K40" s="172">
        <v>23.6</v>
      </c>
    </row>
    <row r="41" spans="1:11" ht="12.75">
      <c r="A41" s="1" t="s">
        <v>607</v>
      </c>
      <c r="B41" s="177">
        <v>63</v>
      </c>
      <c r="C41" s="33"/>
      <c r="D41" s="31" t="s">
        <v>403</v>
      </c>
      <c r="E41" s="133">
        <v>15600700</v>
      </c>
      <c r="F41" s="133">
        <v>43358516</v>
      </c>
      <c r="G41" s="172">
        <v>35.8</v>
      </c>
      <c r="H41" s="127"/>
      <c r="I41" s="133">
        <v>29642559</v>
      </c>
      <c r="J41" s="133">
        <v>82923852</v>
      </c>
      <c r="K41" s="172">
        <v>38.8</v>
      </c>
    </row>
    <row r="42" spans="1:11" ht="12.75">
      <c r="A42" s="1" t="s">
        <v>608</v>
      </c>
      <c r="B42" s="177">
        <v>64</v>
      </c>
      <c r="C42" s="33"/>
      <c r="D42" s="31" t="s">
        <v>404</v>
      </c>
      <c r="E42" s="133">
        <v>24224153</v>
      </c>
      <c r="F42" s="133">
        <v>101270644</v>
      </c>
      <c r="G42" s="172">
        <v>39.1</v>
      </c>
      <c r="H42" s="127"/>
      <c r="I42" s="133">
        <v>47269213</v>
      </c>
      <c r="J42" s="133">
        <v>181238662</v>
      </c>
      <c r="K42" s="172">
        <v>44.3</v>
      </c>
    </row>
    <row r="43" spans="1:11" ht="12.75">
      <c r="A43" s="1" t="s">
        <v>609</v>
      </c>
      <c r="B43" s="177">
        <v>66</v>
      </c>
      <c r="C43" s="33"/>
      <c r="D43" s="31" t="s">
        <v>524</v>
      </c>
      <c r="E43" s="133">
        <v>9244980</v>
      </c>
      <c r="F43" s="133">
        <v>24193463</v>
      </c>
      <c r="G43" s="172">
        <v>7.4</v>
      </c>
      <c r="H43" s="127"/>
      <c r="I43" s="133">
        <v>16413836</v>
      </c>
      <c r="J43" s="133">
        <v>46321178</v>
      </c>
      <c r="K43" s="172">
        <v>15.2</v>
      </c>
    </row>
    <row r="44" spans="1:11" ht="12.75">
      <c r="A44" s="1" t="s">
        <v>610</v>
      </c>
      <c r="B44" s="177">
        <v>68</v>
      </c>
      <c r="C44" s="33"/>
      <c r="D44" s="31" t="s">
        <v>405</v>
      </c>
      <c r="E44" s="133">
        <v>2572606</v>
      </c>
      <c r="F44" s="133">
        <v>6836295</v>
      </c>
      <c r="G44" s="172">
        <v>8.8</v>
      </c>
      <c r="H44" s="127"/>
      <c r="I44" s="133">
        <v>4460828</v>
      </c>
      <c r="J44" s="133">
        <v>13529303</v>
      </c>
      <c r="K44" s="172">
        <v>17</v>
      </c>
    </row>
    <row r="45" spans="1:11" ht="12.75">
      <c r="A45" s="1" t="s">
        <v>611</v>
      </c>
      <c r="B45" s="177">
        <v>70</v>
      </c>
      <c r="C45" s="33"/>
      <c r="D45" s="31" t="s">
        <v>406</v>
      </c>
      <c r="E45" s="133">
        <v>91975</v>
      </c>
      <c r="F45" s="133">
        <v>186265</v>
      </c>
      <c r="G45" s="172">
        <v>-51.1</v>
      </c>
      <c r="H45" s="127"/>
      <c r="I45" s="133">
        <v>167334</v>
      </c>
      <c r="J45" s="133">
        <v>468755</v>
      </c>
      <c r="K45" s="172">
        <v>-27.1</v>
      </c>
    </row>
    <row r="46" spans="1:11" ht="12.75">
      <c r="A46" s="1" t="s">
        <v>612</v>
      </c>
      <c r="B46" s="177">
        <v>72</v>
      </c>
      <c r="C46" s="33"/>
      <c r="D46" s="31" t="s">
        <v>407</v>
      </c>
      <c r="E46" s="133">
        <v>3300278</v>
      </c>
      <c r="F46" s="133">
        <v>11576511</v>
      </c>
      <c r="G46" s="172">
        <v>15.8</v>
      </c>
      <c r="H46" s="127"/>
      <c r="I46" s="133">
        <v>4828238</v>
      </c>
      <c r="J46" s="133">
        <v>19709272</v>
      </c>
      <c r="K46" s="172">
        <v>5.4</v>
      </c>
    </row>
    <row r="47" spans="1:11" ht="12.75">
      <c r="A47" s="1" t="s">
        <v>613</v>
      </c>
      <c r="B47" s="177">
        <v>73</v>
      </c>
      <c r="C47" s="33"/>
      <c r="D47" s="31" t="s">
        <v>408</v>
      </c>
      <c r="E47" s="133">
        <v>902627</v>
      </c>
      <c r="F47" s="133">
        <v>5216762</v>
      </c>
      <c r="G47" s="172">
        <v>123.2</v>
      </c>
      <c r="H47" s="127"/>
      <c r="I47" s="133">
        <v>1397245</v>
      </c>
      <c r="J47" s="133">
        <v>8407561</v>
      </c>
      <c r="K47" s="172">
        <v>25.2</v>
      </c>
    </row>
    <row r="48" spans="1:11" ht="12.75">
      <c r="A48" s="1" t="s">
        <v>614</v>
      </c>
      <c r="B48" s="177">
        <v>74</v>
      </c>
      <c r="C48" s="33"/>
      <c r="D48" s="31" t="s">
        <v>409</v>
      </c>
      <c r="E48" s="133">
        <v>1191700</v>
      </c>
      <c r="F48" s="133">
        <v>1389050</v>
      </c>
      <c r="G48" s="172">
        <v>5.6</v>
      </c>
      <c r="H48" s="127"/>
      <c r="I48" s="133">
        <v>2175780</v>
      </c>
      <c r="J48" s="133">
        <v>2294701</v>
      </c>
      <c r="K48" s="172">
        <v>5.6</v>
      </c>
    </row>
    <row r="49" spans="1:11" ht="12.75">
      <c r="A49" s="1" t="s">
        <v>615</v>
      </c>
      <c r="B49" s="177">
        <v>75</v>
      </c>
      <c r="C49" s="33"/>
      <c r="D49" s="31" t="s">
        <v>509</v>
      </c>
      <c r="E49" s="133">
        <v>13743521</v>
      </c>
      <c r="F49" s="133">
        <v>77954824</v>
      </c>
      <c r="G49" s="172">
        <v>14.8</v>
      </c>
      <c r="H49" s="127"/>
      <c r="I49" s="133">
        <v>22479260</v>
      </c>
      <c r="J49" s="133">
        <v>130495953</v>
      </c>
      <c r="K49" s="172">
        <v>16.6</v>
      </c>
    </row>
    <row r="50" spans="1:11" ht="12.75">
      <c r="A50" s="1" t="s">
        <v>624</v>
      </c>
      <c r="B50" s="177">
        <v>91</v>
      </c>
      <c r="C50" s="33"/>
      <c r="D50" s="31" t="s">
        <v>417</v>
      </c>
      <c r="E50" s="133">
        <v>5645185</v>
      </c>
      <c r="F50" s="133">
        <v>12206780</v>
      </c>
      <c r="G50" s="172">
        <v>1.1</v>
      </c>
      <c r="H50" s="127"/>
      <c r="I50" s="133">
        <v>11118284</v>
      </c>
      <c r="J50" s="133">
        <v>22880156</v>
      </c>
      <c r="K50" s="172">
        <v>3.4</v>
      </c>
    </row>
    <row r="51" spans="1:11" ht="12.75">
      <c r="A51" s="1" t="s">
        <v>625</v>
      </c>
      <c r="B51" s="177">
        <v>92</v>
      </c>
      <c r="C51" s="33"/>
      <c r="D51" s="31" t="s">
        <v>418</v>
      </c>
      <c r="E51" s="133">
        <v>1844801</v>
      </c>
      <c r="F51" s="133">
        <v>4850571</v>
      </c>
      <c r="G51" s="172">
        <v>-9.9</v>
      </c>
      <c r="H51" s="127"/>
      <c r="I51" s="133">
        <v>3485795</v>
      </c>
      <c r="J51" s="133">
        <v>8924379</v>
      </c>
      <c r="K51" s="172">
        <v>-19.4</v>
      </c>
    </row>
    <row r="52" spans="1:11" ht="12.75">
      <c r="A52" s="1" t="s">
        <v>626</v>
      </c>
      <c r="B52" s="177">
        <v>93</v>
      </c>
      <c r="C52" s="33"/>
      <c r="D52" s="31" t="s">
        <v>419</v>
      </c>
      <c r="E52" s="133">
        <v>505048</v>
      </c>
      <c r="F52" s="133">
        <v>1344376</v>
      </c>
      <c r="G52" s="172">
        <v>-33.8</v>
      </c>
      <c r="H52" s="127"/>
      <c r="I52" s="133">
        <v>1030948</v>
      </c>
      <c r="J52" s="133">
        <v>2294871</v>
      </c>
      <c r="K52" s="172">
        <v>-36.3</v>
      </c>
    </row>
    <row r="53" spans="1:11" ht="12.75">
      <c r="A53" s="1" t="s">
        <v>1033</v>
      </c>
      <c r="B53" s="177">
        <v>95</v>
      </c>
      <c r="C53" s="33"/>
      <c r="D53" s="31" t="s">
        <v>911</v>
      </c>
      <c r="E53" s="133">
        <v>68865</v>
      </c>
      <c r="F53" s="133">
        <v>235820</v>
      </c>
      <c r="G53" s="172">
        <v>-29.9</v>
      </c>
      <c r="H53" s="127"/>
      <c r="I53" s="133">
        <v>140526</v>
      </c>
      <c r="J53" s="133">
        <v>367590</v>
      </c>
      <c r="K53" s="172">
        <v>-57.7</v>
      </c>
    </row>
    <row r="54" spans="1:11" ht="12.75">
      <c r="A54" s="1" t="s">
        <v>627</v>
      </c>
      <c r="B54" s="177">
        <v>96</v>
      </c>
      <c r="C54" s="33"/>
      <c r="D54" s="31" t="s">
        <v>899</v>
      </c>
      <c r="E54" s="133">
        <v>105776</v>
      </c>
      <c r="F54" s="133">
        <v>1280360</v>
      </c>
      <c r="G54" s="172">
        <v>244.6</v>
      </c>
      <c r="H54" s="127"/>
      <c r="I54" s="133">
        <v>263125</v>
      </c>
      <c r="J54" s="133">
        <v>2198679</v>
      </c>
      <c r="K54" s="172">
        <v>182</v>
      </c>
    </row>
    <row r="55" spans="1:11" ht="12.75">
      <c r="A55" s="1" t="s">
        <v>944</v>
      </c>
      <c r="B55" s="177">
        <v>97</v>
      </c>
      <c r="C55" s="33"/>
      <c r="D55" s="31" t="s">
        <v>912</v>
      </c>
      <c r="E55" s="133">
        <v>42703</v>
      </c>
      <c r="F55" s="133">
        <v>202646</v>
      </c>
      <c r="G55" s="172">
        <v>44.7</v>
      </c>
      <c r="H55" s="127"/>
      <c r="I55" s="133">
        <v>54169</v>
      </c>
      <c r="J55" s="133">
        <v>264644</v>
      </c>
      <c r="K55" s="172">
        <v>6.9</v>
      </c>
    </row>
    <row r="56" spans="1:11" ht="12.75">
      <c r="A56" s="1" t="s">
        <v>1034</v>
      </c>
      <c r="B56" s="177">
        <v>98</v>
      </c>
      <c r="C56" s="33"/>
      <c r="D56" s="31" t="s">
        <v>913</v>
      </c>
      <c r="E56" s="133">
        <v>1267690</v>
      </c>
      <c r="F56" s="133">
        <v>3289217</v>
      </c>
      <c r="G56" s="172">
        <v>104</v>
      </c>
      <c r="H56" s="127"/>
      <c r="I56" s="133">
        <v>1970977</v>
      </c>
      <c r="J56" s="133">
        <v>4917744</v>
      </c>
      <c r="K56" s="172">
        <v>22.4</v>
      </c>
    </row>
    <row r="57" spans="1:11" ht="12.75">
      <c r="A57" s="1" t="s">
        <v>813</v>
      </c>
      <c r="B57" s="177">
        <v>600</v>
      </c>
      <c r="C57" s="33"/>
      <c r="D57" s="31" t="s">
        <v>141</v>
      </c>
      <c r="E57" s="133">
        <v>399275</v>
      </c>
      <c r="F57" s="133">
        <v>1307909</v>
      </c>
      <c r="G57" s="172">
        <v>82.3</v>
      </c>
      <c r="H57" s="127"/>
      <c r="I57" s="133">
        <v>691276</v>
      </c>
      <c r="J57" s="133">
        <v>2575473</v>
      </c>
      <c r="K57" s="172">
        <v>101.2</v>
      </c>
    </row>
    <row r="58" spans="1:11" ht="24" customHeight="1">
      <c r="A58" s="125" t="s">
        <v>718</v>
      </c>
      <c r="B58" s="176" t="s">
        <v>718</v>
      </c>
      <c r="C58" s="68" t="s">
        <v>217</v>
      </c>
      <c r="D58" s="52"/>
      <c r="E58" s="130">
        <v>17440372</v>
      </c>
      <c r="F58" s="130">
        <v>36770873</v>
      </c>
      <c r="G58" s="169">
        <v>-0.5</v>
      </c>
      <c r="H58" s="128"/>
      <c r="I58" s="130">
        <v>36761231</v>
      </c>
      <c r="J58" s="130">
        <v>67263521</v>
      </c>
      <c r="K58" s="169">
        <v>3.7</v>
      </c>
    </row>
    <row r="59" spans="1:11" ht="24" customHeight="1">
      <c r="A59" s="1" t="s">
        <v>589</v>
      </c>
      <c r="B59" s="177">
        <v>20</v>
      </c>
      <c r="C59" s="33"/>
      <c r="D59" s="31" t="s">
        <v>388</v>
      </c>
      <c r="E59" s="133">
        <v>49188</v>
      </c>
      <c r="F59" s="133">
        <v>69791</v>
      </c>
      <c r="G59" s="172" t="s">
        <v>768</v>
      </c>
      <c r="H59" s="127"/>
      <c r="I59" s="133">
        <v>59188</v>
      </c>
      <c r="J59" s="133">
        <v>70743</v>
      </c>
      <c r="K59" s="172" t="s">
        <v>768</v>
      </c>
    </row>
    <row r="60" spans="1:11" ht="12.75">
      <c r="A60" s="1" t="s">
        <v>590</v>
      </c>
      <c r="B60" s="177">
        <v>23</v>
      </c>
      <c r="C60" s="33"/>
      <c r="D60" s="31" t="s">
        <v>389</v>
      </c>
      <c r="E60" s="133">
        <v>72739</v>
      </c>
      <c r="F60" s="133">
        <v>86807</v>
      </c>
      <c r="G60" s="172">
        <v>-44.5</v>
      </c>
      <c r="H60" s="127"/>
      <c r="I60" s="133">
        <v>163464</v>
      </c>
      <c r="J60" s="133">
        <v>177794</v>
      </c>
      <c r="K60" s="172">
        <v>-3.7</v>
      </c>
    </row>
    <row r="61" spans="1:11" ht="12.75">
      <c r="A61" s="1" t="s">
        <v>628</v>
      </c>
      <c r="B61" s="177">
        <v>204</v>
      </c>
      <c r="C61" s="33"/>
      <c r="D61" s="31" t="s">
        <v>420</v>
      </c>
      <c r="E61" s="133">
        <v>3139297</v>
      </c>
      <c r="F61" s="133">
        <v>2951128</v>
      </c>
      <c r="G61" s="172">
        <v>-49.1</v>
      </c>
      <c r="H61" s="127"/>
      <c r="I61" s="133">
        <v>5756403</v>
      </c>
      <c r="J61" s="133">
        <v>4900582</v>
      </c>
      <c r="K61" s="172">
        <v>-40.6</v>
      </c>
    </row>
    <row r="62" spans="1:11" ht="12.75">
      <c r="A62" s="1" t="s">
        <v>629</v>
      </c>
      <c r="B62" s="177">
        <v>208</v>
      </c>
      <c r="C62" s="33"/>
      <c r="D62" s="31" t="s">
        <v>421</v>
      </c>
      <c r="E62" s="133">
        <v>572419</v>
      </c>
      <c r="F62" s="133">
        <v>2999002</v>
      </c>
      <c r="G62" s="172">
        <v>11.5</v>
      </c>
      <c r="H62" s="127"/>
      <c r="I62" s="133">
        <v>1022177</v>
      </c>
      <c r="J62" s="133">
        <v>3392397</v>
      </c>
      <c r="K62" s="172">
        <v>-8.3</v>
      </c>
    </row>
    <row r="63" spans="1:11" ht="12.75">
      <c r="A63" s="1" t="s">
        <v>630</v>
      </c>
      <c r="B63" s="177">
        <v>212</v>
      </c>
      <c r="C63" s="33"/>
      <c r="D63" s="31" t="s">
        <v>422</v>
      </c>
      <c r="E63" s="133">
        <v>902141</v>
      </c>
      <c r="F63" s="133">
        <v>2882382</v>
      </c>
      <c r="G63" s="172">
        <v>264.1</v>
      </c>
      <c r="H63" s="127"/>
      <c r="I63" s="133">
        <v>1520533</v>
      </c>
      <c r="J63" s="133">
        <v>5192750</v>
      </c>
      <c r="K63" s="172">
        <v>149.6</v>
      </c>
    </row>
    <row r="64" spans="1:11" ht="12.75">
      <c r="A64" s="1" t="s">
        <v>631</v>
      </c>
      <c r="B64" s="177">
        <v>216</v>
      </c>
      <c r="C64" s="33"/>
      <c r="D64" s="31" t="s">
        <v>423</v>
      </c>
      <c r="E64" s="133">
        <v>341841</v>
      </c>
      <c r="F64" s="133">
        <v>1686338</v>
      </c>
      <c r="G64" s="172">
        <v>114.3</v>
      </c>
      <c r="H64" s="127"/>
      <c r="I64" s="133">
        <v>358009</v>
      </c>
      <c r="J64" s="133">
        <v>1929875</v>
      </c>
      <c r="K64" s="172">
        <v>-2.4</v>
      </c>
    </row>
    <row r="65" spans="1:11" ht="12.75">
      <c r="A65" s="1" t="s">
        <v>632</v>
      </c>
      <c r="B65" s="177">
        <v>220</v>
      </c>
      <c r="C65" s="33"/>
      <c r="D65" s="31" t="s">
        <v>523</v>
      </c>
      <c r="E65" s="133">
        <v>1956597</v>
      </c>
      <c r="F65" s="133">
        <v>3058638</v>
      </c>
      <c r="G65" s="172">
        <v>-63.5</v>
      </c>
      <c r="H65" s="127"/>
      <c r="I65" s="133">
        <v>4213289</v>
      </c>
      <c r="J65" s="133">
        <v>5937260</v>
      </c>
      <c r="K65" s="172">
        <v>-44.4</v>
      </c>
    </row>
    <row r="66" spans="1:11" s="17" customFormat="1" ht="12.75">
      <c r="A66" s="1" t="s">
        <v>633</v>
      </c>
      <c r="B66" s="177">
        <v>224</v>
      </c>
      <c r="C66" s="33"/>
      <c r="D66" s="31" t="s">
        <v>424</v>
      </c>
      <c r="E66" s="133">
        <v>333975</v>
      </c>
      <c r="F66" s="133">
        <v>238862</v>
      </c>
      <c r="G66" s="172">
        <v>-29.9</v>
      </c>
      <c r="H66" s="127"/>
      <c r="I66" s="133">
        <v>379412</v>
      </c>
      <c r="J66" s="133">
        <v>496579</v>
      </c>
      <c r="K66" s="172">
        <v>-10.5</v>
      </c>
    </row>
    <row r="67" spans="1:11" ht="12.75">
      <c r="A67" s="1" t="s">
        <v>634</v>
      </c>
      <c r="B67" s="177">
        <v>228</v>
      </c>
      <c r="C67" s="33"/>
      <c r="D67" s="31" t="s">
        <v>425</v>
      </c>
      <c r="E67" s="133">
        <v>314565</v>
      </c>
      <c r="F67" s="133">
        <v>160130</v>
      </c>
      <c r="G67" s="172">
        <v>-89.6</v>
      </c>
      <c r="H67" s="127"/>
      <c r="I67" s="133">
        <v>414653</v>
      </c>
      <c r="J67" s="133">
        <v>244911</v>
      </c>
      <c r="K67" s="172">
        <v>-84.7</v>
      </c>
    </row>
    <row r="68" spans="1:11" ht="12.75">
      <c r="A68" s="1" t="s">
        <v>635</v>
      </c>
      <c r="B68" s="177">
        <v>232</v>
      </c>
      <c r="C68" s="33"/>
      <c r="D68" s="31" t="s">
        <v>426</v>
      </c>
      <c r="E68" s="133">
        <v>1</v>
      </c>
      <c r="F68" s="133">
        <v>285</v>
      </c>
      <c r="G68" s="172">
        <v>-97.4</v>
      </c>
      <c r="H68" s="127"/>
      <c r="I68" s="133">
        <v>15842</v>
      </c>
      <c r="J68" s="133">
        <v>13900</v>
      </c>
      <c r="K68" s="172">
        <v>-19.5</v>
      </c>
    </row>
    <row r="69" spans="1:11" ht="12.75">
      <c r="A69" s="1" t="s">
        <v>636</v>
      </c>
      <c r="B69" s="177">
        <v>236</v>
      </c>
      <c r="C69" s="33"/>
      <c r="D69" s="31" t="s">
        <v>427</v>
      </c>
      <c r="E69" s="133">
        <v>293630</v>
      </c>
      <c r="F69" s="133">
        <v>528218</v>
      </c>
      <c r="G69" s="172">
        <v>-18.7</v>
      </c>
      <c r="H69" s="127"/>
      <c r="I69" s="133">
        <v>895958</v>
      </c>
      <c r="J69" s="133">
        <v>841994</v>
      </c>
      <c r="K69" s="172">
        <v>-25.4</v>
      </c>
    </row>
    <row r="70" spans="1:11" ht="12.75">
      <c r="A70" s="1" t="s">
        <v>637</v>
      </c>
      <c r="B70" s="177">
        <v>240</v>
      </c>
      <c r="C70" s="33"/>
      <c r="D70" s="31" t="s">
        <v>428</v>
      </c>
      <c r="E70" s="133">
        <v>264</v>
      </c>
      <c r="F70" s="133">
        <v>10234</v>
      </c>
      <c r="G70" s="172" t="s">
        <v>768</v>
      </c>
      <c r="H70" s="127"/>
      <c r="I70" s="133">
        <v>784</v>
      </c>
      <c r="J70" s="133">
        <v>18430</v>
      </c>
      <c r="K70" s="172" t="s">
        <v>768</v>
      </c>
    </row>
    <row r="71" spans="1:11" ht="12.75">
      <c r="A71" s="1" t="s">
        <v>638</v>
      </c>
      <c r="B71" s="177">
        <v>244</v>
      </c>
      <c r="C71" s="33"/>
      <c r="D71" s="31" t="s">
        <v>429</v>
      </c>
      <c r="E71" s="133">
        <v>279609</v>
      </c>
      <c r="F71" s="133">
        <v>415934</v>
      </c>
      <c r="G71" s="172">
        <v>170.3</v>
      </c>
      <c r="H71" s="127"/>
      <c r="I71" s="133">
        <v>279609</v>
      </c>
      <c r="J71" s="133">
        <v>415958</v>
      </c>
      <c r="K71" s="172">
        <v>154.7</v>
      </c>
    </row>
    <row r="72" spans="1:11" ht="12.75">
      <c r="A72" s="1" t="s">
        <v>639</v>
      </c>
      <c r="B72" s="177">
        <v>247</v>
      </c>
      <c r="C72" s="33"/>
      <c r="D72" s="31" t="s">
        <v>430</v>
      </c>
      <c r="E72" s="133">
        <v>15326</v>
      </c>
      <c r="F72" s="133">
        <v>801</v>
      </c>
      <c r="G72" s="172">
        <v>-86</v>
      </c>
      <c r="H72" s="127"/>
      <c r="I72" s="133">
        <v>15327</v>
      </c>
      <c r="J72" s="133">
        <v>845</v>
      </c>
      <c r="K72" s="172">
        <v>-98.4</v>
      </c>
    </row>
    <row r="73" spans="1:11" ht="12.75">
      <c r="A73" s="1"/>
      <c r="B73" s="178"/>
      <c r="C73" s="33"/>
      <c r="D73" s="33"/>
      <c r="E73" s="133"/>
      <c r="F73" s="133"/>
      <c r="G73" s="127"/>
      <c r="H73" s="127"/>
      <c r="I73" s="133"/>
      <c r="J73" s="133"/>
      <c r="K73" s="127"/>
    </row>
    <row r="74" spans="1:11" ht="12.75">
      <c r="A74" s="1"/>
      <c r="B74" s="178"/>
      <c r="C74" s="33"/>
      <c r="D74" s="33"/>
      <c r="E74" s="133"/>
      <c r="F74" s="133"/>
      <c r="G74" s="127"/>
      <c r="H74" s="127"/>
      <c r="I74" s="133"/>
      <c r="J74" s="133"/>
      <c r="K74" s="127"/>
    </row>
    <row r="75" spans="1:15" ht="14.25">
      <c r="A75" s="523" t="s">
        <v>961</v>
      </c>
      <c r="B75" s="523"/>
      <c r="C75" s="523"/>
      <c r="D75" s="523"/>
      <c r="E75" s="523"/>
      <c r="F75" s="523"/>
      <c r="G75" s="523"/>
      <c r="H75" s="523"/>
      <c r="I75" s="523"/>
      <c r="J75" s="523"/>
      <c r="K75" s="523"/>
      <c r="L75" s="381"/>
      <c r="M75" s="136"/>
      <c r="N75" s="136"/>
      <c r="O75" s="136"/>
    </row>
    <row r="76" spans="2:11" ht="12.75">
      <c r="B76" s="174"/>
      <c r="D76" s="1"/>
      <c r="E76" s="4"/>
      <c r="F76" s="2"/>
      <c r="I76" s="12"/>
      <c r="J76" s="6"/>
      <c r="K76" s="35"/>
    </row>
    <row r="77" spans="1:12" ht="17.25" customHeight="1">
      <c r="A77" s="524" t="s">
        <v>574</v>
      </c>
      <c r="B77" s="516"/>
      <c r="C77" s="525" t="s">
        <v>916</v>
      </c>
      <c r="D77" s="405"/>
      <c r="E77" s="494" t="s">
        <v>1098</v>
      </c>
      <c r="F77" s="498"/>
      <c r="G77" s="498"/>
      <c r="H77" s="496"/>
      <c r="I77" s="459" t="s">
        <v>1157</v>
      </c>
      <c r="J77" s="498"/>
      <c r="K77" s="498"/>
      <c r="L77" s="499"/>
    </row>
    <row r="78" spans="1:12" ht="16.5" customHeight="1">
      <c r="A78" s="441"/>
      <c r="B78" s="517"/>
      <c r="C78" s="513"/>
      <c r="D78" s="451"/>
      <c r="E78" s="89" t="s">
        <v>503</v>
      </c>
      <c r="F78" s="469" t="s">
        <v>504</v>
      </c>
      <c r="G78" s="500"/>
      <c r="H78" s="501"/>
      <c r="I78" s="168" t="s">
        <v>503</v>
      </c>
      <c r="J78" s="489" t="s">
        <v>504</v>
      </c>
      <c r="K78" s="490"/>
      <c r="L78" s="381"/>
    </row>
    <row r="79" spans="1:12" ht="12.75" customHeight="1">
      <c r="A79" s="441"/>
      <c r="B79" s="517"/>
      <c r="C79" s="513"/>
      <c r="D79" s="451"/>
      <c r="E79" s="519" t="s">
        <v>122</v>
      </c>
      <c r="F79" s="502" t="s">
        <v>118</v>
      </c>
      <c r="G79" s="522" t="s">
        <v>1166</v>
      </c>
      <c r="H79" s="506"/>
      <c r="I79" s="502" t="s">
        <v>122</v>
      </c>
      <c r="J79" s="502" t="s">
        <v>118</v>
      </c>
      <c r="K79" s="522" t="s">
        <v>1165</v>
      </c>
      <c r="L79" s="509"/>
    </row>
    <row r="80" spans="1:12" ht="12.75" customHeight="1">
      <c r="A80" s="441"/>
      <c r="B80" s="517"/>
      <c r="C80" s="513"/>
      <c r="D80" s="451"/>
      <c r="E80" s="520"/>
      <c r="F80" s="503"/>
      <c r="G80" s="513"/>
      <c r="H80" s="432"/>
      <c r="I80" s="503"/>
      <c r="J80" s="503"/>
      <c r="K80" s="513"/>
      <c r="L80" s="510"/>
    </row>
    <row r="81" spans="1:12" ht="12.75" customHeight="1">
      <c r="A81" s="441"/>
      <c r="B81" s="517"/>
      <c r="C81" s="513"/>
      <c r="D81" s="451"/>
      <c r="E81" s="520"/>
      <c r="F81" s="503"/>
      <c r="G81" s="513"/>
      <c r="H81" s="432"/>
      <c r="I81" s="503"/>
      <c r="J81" s="503"/>
      <c r="K81" s="513"/>
      <c r="L81" s="510"/>
    </row>
    <row r="82" spans="1:12" ht="27" customHeight="1">
      <c r="A82" s="491"/>
      <c r="B82" s="518"/>
      <c r="C82" s="514"/>
      <c r="D82" s="452"/>
      <c r="E82" s="521"/>
      <c r="F82" s="504"/>
      <c r="G82" s="514"/>
      <c r="H82" s="434"/>
      <c r="I82" s="504"/>
      <c r="J82" s="504"/>
      <c r="K82" s="514"/>
      <c r="L82" s="511"/>
    </row>
    <row r="83" spans="1:11" ht="11.25" customHeight="1">
      <c r="A83" s="1"/>
      <c r="B83" s="177"/>
      <c r="C83" s="33"/>
      <c r="D83" s="31"/>
      <c r="E83" s="133"/>
      <c r="F83" s="133"/>
      <c r="G83" s="127"/>
      <c r="H83" s="127"/>
      <c r="I83" s="133"/>
      <c r="J83" s="133"/>
      <c r="K83" s="127"/>
    </row>
    <row r="84" spans="2:4" ht="12.75">
      <c r="B84" s="177"/>
      <c r="C84" s="41" t="s">
        <v>896</v>
      </c>
      <c r="D84" s="45"/>
    </row>
    <row r="85" spans="1:11" ht="11.25" customHeight="1">
      <c r="A85" s="1"/>
      <c r="B85" s="177"/>
      <c r="C85" s="33"/>
      <c r="D85" s="31"/>
      <c r="E85" s="133"/>
      <c r="F85" s="133"/>
      <c r="G85" s="127"/>
      <c r="H85" s="127"/>
      <c r="I85" s="133"/>
      <c r="J85" s="133"/>
      <c r="K85" s="127"/>
    </row>
    <row r="86" spans="1:11" ht="12.75">
      <c r="A86" s="1" t="s">
        <v>640</v>
      </c>
      <c r="B86" s="177">
        <v>248</v>
      </c>
      <c r="C86" s="33"/>
      <c r="D86" s="31" t="s">
        <v>431</v>
      </c>
      <c r="E86" s="133">
        <v>21163</v>
      </c>
      <c r="F86" s="133">
        <v>22658</v>
      </c>
      <c r="G86" s="172">
        <v>-3.7</v>
      </c>
      <c r="H86" s="127"/>
      <c r="I86" s="133">
        <v>108789</v>
      </c>
      <c r="J86" s="133">
        <v>104489</v>
      </c>
      <c r="K86" s="172">
        <v>-1.9</v>
      </c>
    </row>
    <row r="87" spans="1:11" ht="12.75">
      <c r="A87" s="1" t="s">
        <v>641</v>
      </c>
      <c r="B87" s="177">
        <v>252</v>
      </c>
      <c r="C87" s="33"/>
      <c r="D87" s="31" t="s">
        <v>432</v>
      </c>
      <c r="E87" s="133">
        <v>130148</v>
      </c>
      <c r="F87" s="133">
        <v>153088</v>
      </c>
      <c r="G87" s="172">
        <v>47.2</v>
      </c>
      <c r="H87" s="127"/>
      <c r="I87" s="133">
        <v>254014</v>
      </c>
      <c r="J87" s="133">
        <v>314003</v>
      </c>
      <c r="K87" s="172">
        <v>88.5</v>
      </c>
    </row>
    <row r="88" spans="1:11" ht="12.75">
      <c r="A88" s="1" t="s">
        <v>642</v>
      </c>
      <c r="B88" s="177">
        <v>257</v>
      </c>
      <c r="C88" s="33"/>
      <c r="D88" s="31" t="s">
        <v>433</v>
      </c>
      <c r="E88" s="133">
        <v>2183</v>
      </c>
      <c r="F88" s="133">
        <v>1516</v>
      </c>
      <c r="G88" s="172" t="s">
        <v>768</v>
      </c>
      <c r="H88" s="127"/>
      <c r="I88" s="133">
        <v>2183</v>
      </c>
      <c r="J88" s="133">
        <v>1516</v>
      </c>
      <c r="K88" s="172" t="s">
        <v>768</v>
      </c>
    </row>
    <row r="89" spans="1:11" ht="12.75">
      <c r="A89" s="1" t="s">
        <v>643</v>
      </c>
      <c r="B89" s="177">
        <v>260</v>
      </c>
      <c r="C89" s="33"/>
      <c r="D89" s="31" t="s">
        <v>434</v>
      </c>
      <c r="E89" s="133">
        <v>118043</v>
      </c>
      <c r="F89" s="133">
        <v>94594</v>
      </c>
      <c r="G89" s="172">
        <v>-59.8</v>
      </c>
      <c r="H89" s="127"/>
      <c r="I89" s="133">
        <v>385589</v>
      </c>
      <c r="J89" s="133">
        <v>375099</v>
      </c>
      <c r="K89" s="172">
        <v>-36.8</v>
      </c>
    </row>
    <row r="90" spans="1:11" ht="12.75">
      <c r="A90" s="1" t="s">
        <v>644</v>
      </c>
      <c r="B90" s="177">
        <v>264</v>
      </c>
      <c r="C90" s="33"/>
      <c r="D90" s="31" t="s">
        <v>435</v>
      </c>
      <c r="E90" s="133">
        <v>230035</v>
      </c>
      <c r="F90" s="133">
        <v>135469</v>
      </c>
      <c r="G90" s="172">
        <v>158.8</v>
      </c>
      <c r="H90" s="127"/>
      <c r="I90" s="133">
        <v>497846</v>
      </c>
      <c r="J90" s="133">
        <v>292559</v>
      </c>
      <c r="K90" s="172">
        <v>112.3</v>
      </c>
    </row>
    <row r="91" spans="1:11" ht="12.75">
      <c r="A91" s="1" t="s">
        <v>645</v>
      </c>
      <c r="B91" s="177">
        <v>268</v>
      </c>
      <c r="C91" s="33"/>
      <c r="D91" s="31" t="s">
        <v>436</v>
      </c>
      <c r="E91" s="133">
        <v>68423</v>
      </c>
      <c r="F91" s="133">
        <v>157149</v>
      </c>
      <c r="G91" s="172" t="s">
        <v>768</v>
      </c>
      <c r="H91" s="127"/>
      <c r="I91" s="133">
        <v>115672</v>
      </c>
      <c r="J91" s="133">
        <v>263442</v>
      </c>
      <c r="K91" s="172">
        <v>-3.5</v>
      </c>
    </row>
    <row r="92" spans="1:11" ht="12.75">
      <c r="A92" s="1" t="s">
        <v>646</v>
      </c>
      <c r="B92" s="177">
        <v>272</v>
      </c>
      <c r="C92" s="33"/>
      <c r="D92" s="31" t="s">
        <v>955</v>
      </c>
      <c r="E92" s="133">
        <v>398756</v>
      </c>
      <c r="F92" s="133">
        <v>383806</v>
      </c>
      <c r="G92" s="172">
        <v>-8.4</v>
      </c>
      <c r="H92" s="127"/>
      <c r="I92" s="133">
        <v>1767424</v>
      </c>
      <c r="J92" s="133">
        <v>1308534</v>
      </c>
      <c r="K92" s="172">
        <v>34.5</v>
      </c>
    </row>
    <row r="93" spans="1:11" ht="12.75">
      <c r="A93" s="1" t="s">
        <v>647</v>
      </c>
      <c r="B93" s="177">
        <v>276</v>
      </c>
      <c r="C93" s="33"/>
      <c r="D93" s="31" t="s">
        <v>437</v>
      </c>
      <c r="E93" s="133">
        <v>157736</v>
      </c>
      <c r="F93" s="133">
        <v>207387</v>
      </c>
      <c r="G93" s="172">
        <v>143.1</v>
      </c>
      <c r="H93" s="127"/>
      <c r="I93" s="133">
        <v>419559</v>
      </c>
      <c r="J93" s="133">
        <v>674015</v>
      </c>
      <c r="K93" s="172">
        <v>-80.8</v>
      </c>
    </row>
    <row r="94" spans="1:11" ht="12.75">
      <c r="A94" s="1" t="s">
        <v>648</v>
      </c>
      <c r="B94" s="177">
        <v>280</v>
      </c>
      <c r="C94" s="33"/>
      <c r="D94" s="31" t="s">
        <v>438</v>
      </c>
      <c r="E94" s="133">
        <v>185516</v>
      </c>
      <c r="F94" s="133">
        <v>138099</v>
      </c>
      <c r="G94" s="172">
        <v>-29.5</v>
      </c>
      <c r="H94" s="127"/>
      <c r="I94" s="133">
        <v>443813</v>
      </c>
      <c r="J94" s="133">
        <v>320392</v>
      </c>
      <c r="K94" s="172">
        <v>-33.8</v>
      </c>
    </row>
    <row r="95" spans="1:11" ht="12.75">
      <c r="A95" s="1" t="s">
        <v>649</v>
      </c>
      <c r="B95" s="177">
        <v>284</v>
      </c>
      <c r="C95" s="33"/>
      <c r="D95" s="31" t="s">
        <v>439</v>
      </c>
      <c r="E95" s="133">
        <v>169615</v>
      </c>
      <c r="F95" s="133">
        <v>337581</v>
      </c>
      <c r="G95" s="172">
        <v>348.6</v>
      </c>
      <c r="H95" s="127"/>
      <c r="I95" s="133">
        <v>308150</v>
      </c>
      <c r="J95" s="133">
        <v>436544</v>
      </c>
      <c r="K95" s="172">
        <v>166.8</v>
      </c>
    </row>
    <row r="96" spans="1:11" ht="12.75">
      <c r="A96" s="1" t="s">
        <v>650</v>
      </c>
      <c r="B96" s="177">
        <v>288</v>
      </c>
      <c r="C96" s="33"/>
      <c r="D96" s="31" t="s">
        <v>440</v>
      </c>
      <c r="E96" s="133">
        <v>333328</v>
      </c>
      <c r="F96" s="133">
        <v>308655</v>
      </c>
      <c r="G96" s="172">
        <v>-4.4</v>
      </c>
      <c r="H96" s="127"/>
      <c r="I96" s="133">
        <v>791820</v>
      </c>
      <c r="J96" s="133">
        <v>819711</v>
      </c>
      <c r="K96" s="172">
        <v>61.2</v>
      </c>
    </row>
    <row r="97" spans="1:11" ht="12.75">
      <c r="A97" s="1" t="s">
        <v>651</v>
      </c>
      <c r="B97" s="177">
        <v>302</v>
      </c>
      <c r="C97" s="33"/>
      <c r="D97" s="31" t="s">
        <v>441</v>
      </c>
      <c r="E97" s="133">
        <v>1203195</v>
      </c>
      <c r="F97" s="133">
        <v>1261993</v>
      </c>
      <c r="G97" s="172">
        <v>20.1</v>
      </c>
      <c r="H97" s="127"/>
      <c r="I97" s="133">
        <v>2381630</v>
      </c>
      <c r="J97" s="133">
        <v>2436477</v>
      </c>
      <c r="K97" s="172">
        <v>14.3</v>
      </c>
    </row>
    <row r="98" spans="1:11" ht="12.75">
      <c r="A98" s="1" t="s">
        <v>652</v>
      </c>
      <c r="B98" s="177">
        <v>306</v>
      </c>
      <c r="C98" s="33"/>
      <c r="D98" s="31" t="s">
        <v>442</v>
      </c>
      <c r="E98" s="133">
        <v>19515</v>
      </c>
      <c r="F98" s="133">
        <v>19435</v>
      </c>
      <c r="G98" s="172">
        <v>200.4</v>
      </c>
      <c r="H98" s="127"/>
      <c r="I98" s="133">
        <v>39365</v>
      </c>
      <c r="J98" s="133">
        <v>45755</v>
      </c>
      <c r="K98" s="172">
        <v>607.2</v>
      </c>
    </row>
    <row r="99" spans="1:11" ht="12.75">
      <c r="A99" s="1" t="s">
        <v>653</v>
      </c>
      <c r="B99" s="177">
        <v>310</v>
      </c>
      <c r="C99" s="33"/>
      <c r="D99" s="31" t="s">
        <v>522</v>
      </c>
      <c r="E99" s="133">
        <v>2409434</v>
      </c>
      <c r="F99" s="133">
        <v>1304390</v>
      </c>
      <c r="G99" s="172">
        <v>-27.6</v>
      </c>
      <c r="H99" s="127"/>
      <c r="I99" s="133">
        <v>6055706</v>
      </c>
      <c r="J99" s="133">
        <v>3276319</v>
      </c>
      <c r="K99" s="172">
        <v>42</v>
      </c>
    </row>
    <row r="100" spans="1:11" ht="12.75">
      <c r="A100" s="1" t="s">
        <v>654</v>
      </c>
      <c r="B100" s="177">
        <v>311</v>
      </c>
      <c r="C100" s="33"/>
      <c r="D100" s="31" t="s">
        <v>956</v>
      </c>
      <c r="E100" s="133">
        <v>19090</v>
      </c>
      <c r="F100" s="133">
        <v>34395</v>
      </c>
      <c r="G100" s="172">
        <v>137.2</v>
      </c>
      <c r="H100" s="127"/>
      <c r="I100" s="133">
        <v>58130</v>
      </c>
      <c r="J100" s="133">
        <v>98960</v>
      </c>
      <c r="K100" s="172">
        <v>128.1</v>
      </c>
    </row>
    <row r="101" spans="1:11" ht="12.75">
      <c r="A101" s="1" t="s">
        <v>655</v>
      </c>
      <c r="B101" s="177">
        <v>314</v>
      </c>
      <c r="C101" s="33"/>
      <c r="D101" s="31" t="s">
        <v>443</v>
      </c>
      <c r="E101" s="133">
        <v>46213</v>
      </c>
      <c r="F101" s="133">
        <v>45452</v>
      </c>
      <c r="G101" s="172" t="s">
        <v>768</v>
      </c>
      <c r="H101" s="127"/>
      <c r="I101" s="133">
        <v>66830</v>
      </c>
      <c r="J101" s="133">
        <v>61234</v>
      </c>
      <c r="K101" s="172">
        <v>152.5</v>
      </c>
    </row>
    <row r="102" spans="1:11" ht="12.75">
      <c r="A102" s="1" t="s">
        <v>656</v>
      </c>
      <c r="B102" s="177">
        <v>318</v>
      </c>
      <c r="C102" s="33"/>
      <c r="D102" s="31" t="s">
        <v>444</v>
      </c>
      <c r="E102" s="133">
        <v>103334</v>
      </c>
      <c r="F102" s="133">
        <v>99515</v>
      </c>
      <c r="G102" s="172">
        <v>-61.9</v>
      </c>
      <c r="H102" s="127"/>
      <c r="I102" s="133">
        <v>261203</v>
      </c>
      <c r="J102" s="133">
        <v>292424</v>
      </c>
      <c r="K102" s="172">
        <v>-62.8</v>
      </c>
    </row>
    <row r="103" spans="1:11" ht="12.75">
      <c r="A103" s="1" t="s">
        <v>657</v>
      </c>
      <c r="B103" s="177">
        <v>322</v>
      </c>
      <c r="C103" s="33"/>
      <c r="D103" s="31" t="s">
        <v>445</v>
      </c>
      <c r="E103" s="133">
        <v>197477</v>
      </c>
      <c r="F103" s="133">
        <v>1251797</v>
      </c>
      <c r="G103" s="172">
        <v>250.4</v>
      </c>
      <c r="H103" s="127"/>
      <c r="I103" s="133">
        <v>277531</v>
      </c>
      <c r="J103" s="133">
        <v>1736778</v>
      </c>
      <c r="K103" s="172">
        <v>62.3</v>
      </c>
    </row>
    <row r="104" spans="1:11" ht="12.75">
      <c r="A104" s="1" t="s">
        <v>658</v>
      </c>
      <c r="B104" s="177">
        <v>324</v>
      </c>
      <c r="C104" s="33"/>
      <c r="D104" s="31" t="s">
        <v>446</v>
      </c>
      <c r="E104" s="133">
        <v>2290</v>
      </c>
      <c r="F104" s="133">
        <v>32783</v>
      </c>
      <c r="G104" s="172">
        <v>-25.6</v>
      </c>
      <c r="H104" s="127"/>
      <c r="I104" s="133">
        <v>2291</v>
      </c>
      <c r="J104" s="133">
        <v>32846</v>
      </c>
      <c r="K104" s="172">
        <v>-51.9</v>
      </c>
    </row>
    <row r="105" spans="1:11" ht="12.75">
      <c r="A105" s="1" t="s">
        <v>659</v>
      </c>
      <c r="B105" s="177">
        <v>328</v>
      </c>
      <c r="C105" s="33"/>
      <c r="D105" s="31" t="s">
        <v>447</v>
      </c>
      <c r="E105" s="133">
        <v>4</v>
      </c>
      <c r="F105" s="133">
        <v>208</v>
      </c>
      <c r="G105" s="172">
        <v>-94.2</v>
      </c>
      <c r="H105" s="127"/>
      <c r="I105" s="133">
        <v>94</v>
      </c>
      <c r="J105" s="133">
        <v>33117</v>
      </c>
      <c r="K105" s="172">
        <v>685.3</v>
      </c>
    </row>
    <row r="106" spans="1:11" ht="12.75">
      <c r="A106" s="1" t="s">
        <v>660</v>
      </c>
      <c r="B106" s="177">
        <v>329</v>
      </c>
      <c r="C106" s="33"/>
      <c r="D106" s="31" t="s">
        <v>448</v>
      </c>
      <c r="E106" s="133" t="s">
        <v>117</v>
      </c>
      <c r="F106" s="133" t="s">
        <v>117</v>
      </c>
      <c r="G106" s="172" t="s">
        <v>117</v>
      </c>
      <c r="H106" s="127"/>
      <c r="I106" s="133" t="s">
        <v>117</v>
      </c>
      <c r="J106" s="133" t="s">
        <v>117</v>
      </c>
      <c r="K106" s="172" t="s">
        <v>117</v>
      </c>
    </row>
    <row r="107" spans="1:11" ht="12.75">
      <c r="A107" s="1" t="s">
        <v>661</v>
      </c>
      <c r="B107" s="177">
        <v>330</v>
      </c>
      <c r="C107" s="33"/>
      <c r="D107" s="31" t="s">
        <v>449</v>
      </c>
      <c r="E107" s="133">
        <v>309895</v>
      </c>
      <c r="F107" s="133">
        <v>561135</v>
      </c>
      <c r="G107" s="172">
        <v>19.8</v>
      </c>
      <c r="H107" s="127"/>
      <c r="I107" s="133">
        <v>417028</v>
      </c>
      <c r="J107" s="133">
        <v>743203</v>
      </c>
      <c r="K107" s="172">
        <v>3.1</v>
      </c>
    </row>
    <row r="108" spans="1:11" ht="12.75">
      <c r="A108" s="1" t="s">
        <v>662</v>
      </c>
      <c r="B108" s="177">
        <v>334</v>
      </c>
      <c r="C108" s="33"/>
      <c r="D108" s="31" t="s">
        <v>915</v>
      </c>
      <c r="E108" s="133">
        <v>5466</v>
      </c>
      <c r="F108" s="133">
        <v>123353</v>
      </c>
      <c r="G108" s="172">
        <v>111.4</v>
      </c>
      <c r="H108" s="127"/>
      <c r="I108" s="133">
        <v>50369</v>
      </c>
      <c r="J108" s="133">
        <v>209727</v>
      </c>
      <c r="K108" s="172">
        <v>-68.7</v>
      </c>
    </row>
    <row r="109" spans="1:11" ht="12.75">
      <c r="A109" s="1" t="s">
        <v>663</v>
      </c>
      <c r="B109" s="177">
        <v>336</v>
      </c>
      <c r="C109" s="33"/>
      <c r="D109" s="31" t="s">
        <v>450</v>
      </c>
      <c r="E109" s="133" t="s">
        <v>117</v>
      </c>
      <c r="F109" s="133" t="s">
        <v>117</v>
      </c>
      <c r="G109" s="172" t="s">
        <v>117</v>
      </c>
      <c r="H109" s="127"/>
      <c r="I109" s="133">
        <v>30318</v>
      </c>
      <c r="J109" s="133">
        <v>64411</v>
      </c>
      <c r="K109" s="172" t="s">
        <v>768</v>
      </c>
    </row>
    <row r="110" spans="1:11" ht="12.75">
      <c r="A110" s="1" t="s">
        <v>664</v>
      </c>
      <c r="B110" s="177">
        <v>338</v>
      </c>
      <c r="C110" s="33"/>
      <c r="D110" s="31" t="s">
        <v>451</v>
      </c>
      <c r="E110" s="133">
        <v>1072</v>
      </c>
      <c r="F110" s="133">
        <v>6000</v>
      </c>
      <c r="G110" s="172">
        <v>-83.7</v>
      </c>
      <c r="H110" s="127"/>
      <c r="I110" s="133">
        <v>1072</v>
      </c>
      <c r="J110" s="133">
        <v>6000</v>
      </c>
      <c r="K110" s="172">
        <v>-86.2</v>
      </c>
    </row>
    <row r="111" spans="1:11" ht="12.75">
      <c r="A111" s="1" t="s">
        <v>665</v>
      </c>
      <c r="B111" s="177">
        <v>342</v>
      </c>
      <c r="C111" s="33"/>
      <c r="D111" s="31" t="s">
        <v>452</v>
      </c>
      <c r="E111" s="133" t="s">
        <v>117</v>
      </c>
      <c r="F111" s="133" t="s">
        <v>117</v>
      </c>
      <c r="G111" s="172" t="s">
        <v>117</v>
      </c>
      <c r="H111" s="127"/>
      <c r="I111" s="133" t="s">
        <v>117</v>
      </c>
      <c r="J111" s="133" t="s">
        <v>117</v>
      </c>
      <c r="K111" s="172" t="s">
        <v>117</v>
      </c>
    </row>
    <row r="112" spans="1:11" ht="12.75">
      <c r="A112" s="1" t="s">
        <v>666</v>
      </c>
      <c r="B112" s="177">
        <v>346</v>
      </c>
      <c r="C112" s="33"/>
      <c r="D112" s="31" t="s">
        <v>453</v>
      </c>
      <c r="E112" s="133">
        <v>266117</v>
      </c>
      <c r="F112" s="133">
        <v>311431</v>
      </c>
      <c r="G112" s="172">
        <v>-40.4</v>
      </c>
      <c r="H112" s="127"/>
      <c r="I112" s="133">
        <v>499721</v>
      </c>
      <c r="J112" s="133">
        <v>620856</v>
      </c>
      <c r="K112" s="172">
        <v>-34.7</v>
      </c>
    </row>
    <row r="113" spans="1:11" ht="12.75">
      <c r="A113" s="1" t="s">
        <v>667</v>
      </c>
      <c r="B113" s="177">
        <v>350</v>
      </c>
      <c r="C113" s="33"/>
      <c r="D113" s="31" t="s">
        <v>454</v>
      </c>
      <c r="E113" s="133">
        <v>177191</v>
      </c>
      <c r="F113" s="133">
        <v>211937</v>
      </c>
      <c r="G113" s="172">
        <v>462.7</v>
      </c>
      <c r="H113" s="127"/>
      <c r="I113" s="133">
        <v>377352</v>
      </c>
      <c r="J113" s="133">
        <v>415535</v>
      </c>
      <c r="K113" s="172">
        <v>339.4</v>
      </c>
    </row>
    <row r="114" spans="1:11" ht="12.75">
      <c r="A114" s="1" t="s">
        <v>668</v>
      </c>
      <c r="B114" s="177">
        <v>352</v>
      </c>
      <c r="C114" s="33"/>
      <c r="D114" s="31" t="s">
        <v>455</v>
      </c>
      <c r="E114" s="133">
        <v>69149</v>
      </c>
      <c r="F114" s="133">
        <v>78296</v>
      </c>
      <c r="G114" s="172">
        <v>-25.8</v>
      </c>
      <c r="H114" s="127"/>
      <c r="I114" s="133">
        <v>80206</v>
      </c>
      <c r="J114" s="133">
        <v>254530</v>
      </c>
      <c r="K114" s="172">
        <v>-77</v>
      </c>
    </row>
    <row r="115" spans="1:11" ht="12.75">
      <c r="A115" s="1" t="s">
        <v>669</v>
      </c>
      <c r="B115" s="177">
        <v>355</v>
      </c>
      <c r="C115" s="33"/>
      <c r="D115" s="31" t="s">
        <v>456</v>
      </c>
      <c r="E115" s="133">
        <v>18338</v>
      </c>
      <c r="F115" s="133">
        <v>33960</v>
      </c>
      <c r="G115" s="172">
        <v>37.3</v>
      </c>
      <c r="H115" s="127"/>
      <c r="I115" s="133">
        <v>24475</v>
      </c>
      <c r="J115" s="133">
        <v>44660</v>
      </c>
      <c r="K115" s="172">
        <v>-15.1</v>
      </c>
    </row>
    <row r="116" spans="1:11" ht="12.75">
      <c r="A116" s="1" t="s">
        <v>670</v>
      </c>
      <c r="B116" s="177">
        <v>357</v>
      </c>
      <c r="C116" s="33"/>
      <c r="D116" s="31" t="s">
        <v>457</v>
      </c>
      <c r="E116" s="133" t="s">
        <v>117</v>
      </c>
      <c r="F116" s="133" t="s">
        <v>117</v>
      </c>
      <c r="G116" s="172">
        <v>-100</v>
      </c>
      <c r="H116" s="127"/>
      <c r="I116" s="133" t="s">
        <v>117</v>
      </c>
      <c r="J116" s="133" t="s">
        <v>117</v>
      </c>
      <c r="K116" s="172">
        <v>-100</v>
      </c>
    </row>
    <row r="117" spans="1:11" ht="12.75">
      <c r="A117" s="1" t="s">
        <v>671</v>
      </c>
      <c r="B117" s="177">
        <v>366</v>
      </c>
      <c r="C117" s="33"/>
      <c r="D117" s="31" t="s">
        <v>458</v>
      </c>
      <c r="E117" s="133">
        <v>554</v>
      </c>
      <c r="F117" s="133">
        <v>86237</v>
      </c>
      <c r="G117" s="172">
        <v>207.4</v>
      </c>
      <c r="H117" s="127"/>
      <c r="I117" s="133">
        <v>3985</v>
      </c>
      <c r="J117" s="133">
        <v>160997</v>
      </c>
      <c r="K117" s="172">
        <v>303.2</v>
      </c>
    </row>
    <row r="118" spans="1:11" ht="12.75">
      <c r="A118" s="1" t="s">
        <v>672</v>
      </c>
      <c r="B118" s="177">
        <v>370</v>
      </c>
      <c r="C118" s="33"/>
      <c r="D118" s="31" t="s">
        <v>459</v>
      </c>
      <c r="E118" s="133">
        <v>23920</v>
      </c>
      <c r="F118" s="133">
        <v>51935</v>
      </c>
      <c r="G118" s="172">
        <v>189.4</v>
      </c>
      <c r="H118" s="127"/>
      <c r="I118" s="133">
        <v>26675</v>
      </c>
      <c r="J118" s="133">
        <v>73345</v>
      </c>
      <c r="K118" s="172">
        <v>100.1</v>
      </c>
    </row>
    <row r="119" spans="1:11" ht="12.75">
      <c r="A119" s="1" t="s">
        <v>673</v>
      </c>
      <c r="B119" s="177">
        <v>373</v>
      </c>
      <c r="C119" s="33"/>
      <c r="D119" s="31" t="s">
        <v>460</v>
      </c>
      <c r="E119" s="133">
        <v>939</v>
      </c>
      <c r="F119" s="133">
        <v>69127</v>
      </c>
      <c r="G119" s="172">
        <v>-29.1</v>
      </c>
      <c r="H119" s="127"/>
      <c r="I119" s="133">
        <v>9296</v>
      </c>
      <c r="J119" s="133">
        <v>142015</v>
      </c>
      <c r="K119" s="172">
        <v>-72.1</v>
      </c>
    </row>
    <row r="120" spans="1:11" ht="12.75">
      <c r="A120" s="1" t="s">
        <v>674</v>
      </c>
      <c r="B120" s="177">
        <v>375</v>
      </c>
      <c r="C120" s="33"/>
      <c r="D120" s="31" t="s">
        <v>461</v>
      </c>
      <c r="E120" s="133" t="s">
        <v>117</v>
      </c>
      <c r="F120" s="133" t="s">
        <v>117</v>
      </c>
      <c r="G120" s="172" t="s">
        <v>117</v>
      </c>
      <c r="H120" s="127"/>
      <c r="I120" s="133" t="s">
        <v>117</v>
      </c>
      <c r="J120" s="133" t="s">
        <v>117</v>
      </c>
      <c r="K120" s="172">
        <v>-100</v>
      </c>
    </row>
    <row r="121" spans="1:11" ht="12.75">
      <c r="A121" s="1" t="s">
        <v>675</v>
      </c>
      <c r="B121" s="177">
        <v>377</v>
      </c>
      <c r="C121" s="33"/>
      <c r="D121" s="31" t="s">
        <v>462</v>
      </c>
      <c r="E121" s="133">
        <v>10</v>
      </c>
      <c r="F121" s="133">
        <v>296</v>
      </c>
      <c r="G121" s="172" t="s">
        <v>768</v>
      </c>
      <c r="H121" s="127"/>
      <c r="I121" s="133">
        <v>10</v>
      </c>
      <c r="J121" s="133">
        <v>296</v>
      </c>
      <c r="K121" s="172" t="s">
        <v>768</v>
      </c>
    </row>
    <row r="122" spans="1:11" ht="12.75">
      <c r="A122" s="1" t="s">
        <v>676</v>
      </c>
      <c r="B122" s="177">
        <v>378</v>
      </c>
      <c r="C122" s="33"/>
      <c r="D122" s="31" t="s">
        <v>463</v>
      </c>
      <c r="E122" s="133">
        <v>26</v>
      </c>
      <c r="F122" s="133">
        <v>5371</v>
      </c>
      <c r="G122" s="172">
        <v>70</v>
      </c>
      <c r="H122" s="127"/>
      <c r="I122" s="133">
        <v>1849</v>
      </c>
      <c r="J122" s="133">
        <v>19393</v>
      </c>
      <c r="K122" s="172">
        <v>-40.1</v>
      </c>
    </row>
    <row r="123" spans="1:11" ht="12.75">
      <c r="A123" s="1" t="s">
        <v>677</v>
      </c>
      <c r="B123" s="177">
        <v>382</v>
      </c>
      <c r="C123" s="33"/>
      <c r="D123" s="31" t="s">
        <v>464</v>
      </c>
      <c r="E123" s="133">
        <v>299</v>
      </c>
      <c r="F123" s="133">
        <v>11123</v>
      </c>
      <c r="G123" s="172" t="s">
        <v>768</v>
      </c>
      <c r="H123" s="127"/>
      <c r="I123" s="133">
        <v>559</v>
      </c>
      <c r="J123" s="133">
        <v>52384</v>
      </c>
      <c r="K123" s="172">
        <v>359.9</v>
      </c>
    </row>
    <row r="124" spans="1:11" ht="12.75">
      <c r="A124" s="1" t="s">
        <v>678</v>
      </c>
      <c r="B124" s="177">
        <v>386</v>
      </c>
      <c r="C124" s="33"/>
      <c r="D124" s="31" t="s">
        <v>465</v>
      </c>
      <c r="E124" s="133">
        <v>841</v>
      </c>
      <c r="F124" s="133">
        <v>18513</v>
      </c>
      <c r="G124" s="172" t="s">
        <v>768</v>
      </c>
      <c r="H124" s="127"/>
      <c r="I124" s="133">
        <v>1005</v>
      </c>
      <c r="J124" s="133">
        <v>55315</v>
      </c>
      <c r="K124" s="172">
        <v>24.9</v>
      </c>
    </row>
    <row r="125" spans="1:11" ht="12.75">
      <c r="A125" s="1" t="s">
        <v>679</v>
      </c>
      <c r="B125" s="177">
        <v>388</v>
      </c>
      <c r="C125" s="33"/>
      <c r="D125" s="31" t="s">
        <v>521</v>
      </c>
      <c r="E125" s="133">
        <v>2448237</v>
      </c>
      <c r="F125" s="133">
        <v>14067579</v>
      </c>
      <c r="G125" s="172">
        <v>54.7</v>
      </c>
      <c r="H125" s="127"/>
      <c r="I125" s="133">
        <v>5842940</v>
      </c>
      <c r="J125" s="133">
        <v>27644481</v>
      </c>
      <c r="K125" s="172">
        <v>68.8</v>
      </c>
    </row>
    <row r="126" spans="1:11" ht="12.75">
      <c r="A126" s="1" t="s">
        <v>680</v>
      </c>
      <c r="B126" s="177">
        <v>389</v>
      </c>
      <c r="C126" s="33"/>
      <c r="D126" s="31" t="s">
        <v>466</v>
      </c>
      <c r="E126" s="133">
        <v>31211</v>
      </c>
      <c r="F126" s="133">
        <v>53660</v>
      </c>
      <c r="G126" s="172">
        <v>22.8</v>
      </c>
      <c r="H126" s="127"/>
      <c r="I126" s="133">
        <v>61973</v>
      </c>
      <c r="J126" s="133">
        <v>161045</v>
      </c>
      <c r="K126" s="172">
        <v>22.1</v>
      </c>
    </row>
    <row r="127" spans="1:11" ht="12.75">
      <c r="A127" s="1" t="s">
        <v>681</v>
      </c>
      <c r="B127" s="177">
        <v>391</v>
      </c>
      <c r="C127" s="33"/>
      <c r="D127" s="31" t="s">
        <v>467</v>
      </c>
      <c r="E127" s="133" t="s">
        <v>117</v>
      </c>
      <c r="F127" s="133" t="s">
        <v>117</v>
      </c>
      <c r="G127" s="172">
        <v>-100</v>
      </c>
      <c r="H127" s="127"/>
      <c r="I127" s="133">
        <v>2</v>
      </c>
      <c r="J127" s="133">
        <v>162</v>
      </c>
      <c r="K127" s="172">
        <v>-97.7</v>
      </c>
    </row>
    <row r="128" spans="1:11" ht="12.75">
      <c r="A128" s="1" t="s">
        <v>682</v>
      </c>
      <c r="B128" s="177">
        <v>393</v>
      </c>
      <c r="C128" s="33"/>
      <c r="D128" s="31" t="s">
        <v>468</v>
      </c>
      <c r="E128" s="133" t="s">
        <v>117</v>
      </c>
      <c r="F128" s="133" t="s">
        <v>117</v>
      </c>
      <c r="G128" s="172" t="s">
        <v>117</v>
      </c>
      <c r="H128" s="127"/>
      <c r="I128" s="133" t="s">
        <v>117</v>
      </c>
      <c r="J128" s="133" t="s">
        <v>117</v>
      </c>
      <c r="K128" s="172" t="s">
        <v>117</v>
      </c>
    </row>
    <row r="129" spans="1:11" ht="12.75">
      <c r="A129" s="1" t="s">
        <v>683</v>
      </c>
      <c r="B129" s="177">
        <v>395</v>
      </c>
      <c r="C129" s="33"/>
      <c r="D129" s="31" t="s">
        <v>469</v>
      </c>
      <c r="E129" s="133">
        <v>17</v>
      </c>
      <c r="F129" s="133">
        <v>2400</v>
      </c>
      <c r="G129" s="172">
        <v>56</v>
      </c>
      <c r="H129" s="127"/>
      <c r="I129" s="133">
        <v>109</v>
      </c>
      <c r="J129" s="133">
        <v>36934</v>
      </c>
      <c r="K129" s="172">
        <v>-86</v>
      </c>
    </row>
    <row r="130" spans="1:11" s="17" customFormat="1" ht="24" customHeight="1">
      <c r="A130" s="125" t="s">
        <v>718</v>
      </c>
      <c r="B130" s="176" t="s">
        <v>718</v>
      </c>
      <c r="C130" s="68" t="s">
        <v>218</v>
      </c>
      <c r="D130" s="52"/>
      <c r="E130" s="130">
        <v>58356797</v>
      </c>
      <c r="F130" s="130">
        <v>233986976</v>
      </c>
      <c r="G130" s="169">
        <v>38.6</v>
      </c>
      <c r="H130" s="128"/>
      <c r="I130" s="130">
        <v>124054595</v>
      </c>
      <c r="J130" s="130">
        <v>428687722</v>
      </c>
      <c r="K130" s="169">
        <v>18.7</v>
      </c>
    </row>
    <row r="131" spans="1:11" ht="24" customHeight="1">
      <c r="A131" s="1" t="s">
        <v>684</v>
      </c>
      <c r="B131" s="177">
        <v>400</v>
      </c>
      <c r="C131" s="33"/>
      <c r="D131" s="31" t="s">
        <v>470</v>
      </c>
      <c r="E131" s="133">
        <v>26028061</v>
      </c>
      <c r="F131" s="133">
        <v>150532556</v>
      </c>
      <c r="G131" s="172">
        <v>27.4</v>
      </c>
      <c r="H131" s="127"/>
      <c r="I131" s="133">
        <v>52599066</v>
      </c>
      <c r="J131" s="133">
        <v>280027884</v>
      </c>
      <c r="K131" s="172">
        <v>10.6</v>
      </c>
    </row>
    <row r="132" spans="1:11" ht="12.75">
      <c r="A132" s="1" t="s">
        <v>685</v>
      </c>
      <c r="B132" s="177">
        <v>404</v>
      </c>
      <c r="C132" s="33"/>
      <c r="D132" s="31" t="s">
        <v>471</v>
      </c>
      <c r="E132" s="133">
        <v>17548508</v>
      </c>
      <c r="F132" s="133">
        <v>23086158</v>
      </c>
      <c r="G132" s="172">
        <v>95.4</v>
      </c>
      <c r="H132" s="127"/>
      <c r="I132" s="133">
        <v>31007266</v>
      </c>
      <c r="J132" s="133">
        <v>41044548</v>
      </c>
      <c r="K132" s="172">
        <v>70.8</v>
      </c>
    </row>
    <row r="133" spans="1:11" ht="12.75">
      <c r="A133" s="1" t="s">
        <v>686</v>
      </c>
      <c r="B133" s="177">
        <v>406</v>
      </c>
      <c r="C133" s="33"/>
      <c r="D133" s="31" t="s">
        <v>520</v>
      </c>
      <c r="E133" s="133">
        <v>760</v>
      </c>
      <c r="F133" s="133">
        <v>18100</v>
      </c>
      <c r="G133" s="172" t="s">
        <v>768</v>
      </c>
      <c r="H133" s="127"/>
      <c r="I133" s="133">
        <v>2420</v>
      </c>
      <c r="J133" s="133">
        <v>35300</v>
      </c>
      <c r="K133" s="172" t="s">
        <v>768</v>
      </c>
    </row>
    <row r="134" spans="1:11" ht="12.75">
      <c r="A134" s="1" t="s">
        <v>687</v>
      </c>
      <c r="B134" s="177">
        <v>408</v>
      </c>
      <c r="C134" s="33"/>
      <c r="D134" s="31" t="s">
        <v>472</v>
      </c>
      <c r="E134" s="133" t="s">
        <v>117</v>
      </c>
      <c r="F134" s="133" t="s">
        <v>117</v>
      </c>
      <c r="G134" s="172" t="s">
        <v>117</v>
      </c>
      <c r="H134" s="127"/>
      <c r="I134" s="133" t="s">
        <v>117</v>
      </c>
      <c r="J134" s="133" t="s">
        <v>117</v>
      </c>
      <c r="K134" s="172">
        <v>-100</v>
      </c>
    </row>
    <row r="135" spans="1:11" ht="12.75">
      <c r="A135" s="1" t="s">
        <v>688</v>
      </c>
      <c r="B135" s="177">
        <v>412</v>
      </c>
      <c r="C135" s="33"/>
      <c r="D135" s="31" t="s">
        <v>473</v>
      </c>
      <c r="E135" s="133">
        <v>4573626</v>
      </c>
      <c r="F135" s="133">
        <v>12511066</v>
      </c>
      <c r="G135" s="172">
        <v>9.8</v>
      </c>
      <c r="H135" s="127"/>
      <c r="I135" s="133">
        <v>8238587</v>
      </c>
      <c r="J135" s="133">
        <v>25937061</v>
      </c>
      <c r="K135" s="172">
        <v>5.4</v>
      </c>
    </row>
    <row r="136" spans="1:11" s="17" customFormat="1" ht="12.75">
      <c r="A136" s="1" t="s">
        <v>689</v>
      </c>
      <c r="B136" s="177">
        <v>413</v>
      </c>
      <c r="C136" s="33"/>
      <c r="D136" s="31" t="s">
        <v>474</v>
      </c>
      <c r="E136" s="133">
        <v>19</v>
      </c>
      <c r="F136" s="133">
        <v>693</v>
      </c>
      <c r="G136" s="172">
        <v>-99.9</v>
      </c>
      <c r="H136" s="127"/>
      <c r="I136" s="133">
        <v>21</v>
      </c>
      <c r="J136" s="133">
        <v>955</v>
      </c>
      <c r="K136" s="172">
        <v>-100</v>
      </c>
    </row>
    <row r="137" spans="1:11" ht="12.75">
      <c r="A137" s="1" t="s">
        <v>690</v>
      </c>
      <c r="B137" s="177">
        <v>416</v>
      </c>
      <c r="C137" s="33"/>
      <c r="D137" s="31" t="s">
        <v>475</v>
      </c>
      <c r="E137" s="133">
        <v>562348</v>
      </c>
      <c r="F137" s="133">
        <v>366443</v>
      </c>
      <c r="G137" s="172">
        <v>466.9</v>
      </c>
      <c r="H137" s="127"/>
      <c r="I137" s="133">
        <v>1994665</v>
      </c>
      <c r="J137" s="133">
        <v>1404516</v>
      </c>
      <c r="K137" s="172">
        <v>624.4</v>
      </c>
    </row>
    <row r="138" spans="1:11" ht="12.75">
      <c r="A138" s="1" t="s">
        <v>691</v>
      </c>
      <c r="B138" s="177">
        <v>421</v>
      </c>
      <c r="C138" s="33"/>
      <c r="D138" s="31" t="s">
        <v>476</v>
      </c>
      <c r="E138" s="133" t="s">
        <v>117</v>
      </c>
      <c r="F138" s="133" t="s">
        <v>117</v>
      </c>
      <c r="G138" s="172" t="s">
        <v>117</v>
      </c>
      <c r="H138" s="127"/>
      <c r="I138" s="133" t="s">
        <v>117</v>
      </c>
      <c r="J138" s="133" t="s">
        <v>117</v>
      </c>
      <c r="K138" s="172">
        <v>-100</v>
      </c>
    </row>
    <row r="139" spans="1:11" ht="12.75">
      <c r="A139" s="1" t="s">
        <v>692</v>
      </c>
      <c r="B139" s="177">
        <v>424</v>
      </c>
      <c r="C139" s="33"/>
      <c r="D139" s="31" t="s">
        <v>477</v>
      </c>
      <c r="E139" s="133">
        <v>21132</v>
      </c>
      <c r="F139" s="133">
        <v>14650</v>
      </c>
      <c r="G139" s="172">
        <v>4.2</v>
      </c>
      <c r="H139" s="127"/>
      <c r="I139" s="133">
        <v>71677</v>
      </c>
      <c r="J139" s="133">
        <v>50550</v>
      </c>
      <c r="K139" s="172">
        <v>-75.3</v>
      </c>
    </row>
    <row r="140" spans="1:11" ht="12.75">
      <c r="A140" s="1" t="s">
        <v>693</v>
      </c>
      <c r="B140" s="177">
        <v>428</v>
      </c>
      <c r="C140" s="33"/>
      <c r="D140" s="31" t="s">
        <v>478</v>
      </c>
      <c r="E140" s="133">
        <v>27532</v>
      </c>
      <c r="F140" s="133">
        <v>49829</v>
      </c>
      <c r="G140" s="172">
        <v>157.8</v>
      </c>
      <c r="H140" s="127"/>
      <c r="I140" s="133">
        <v>28372</v>
      </c>
      <c r="J140" s="133">
        <v>58392</v>
      </c>
      <c r="K140" s="172">
        <v>-60.9</v>
      </c>
    </row>
    <row r="141" spans="1:11" ht="12.75">
      <c r="A141" s="1" t="s">
        <v>694</v>
      </c>
      <c r="B141" s="177">
        <v>432</v>
      </c>
      <c r="C141" s="33"/>
      <c r="D141" s="31" t="s">
        <v>479</v>
      </c>
      <c r="E141" s="133">
        <v>2</v>
      </c>
      <c r="F141" s="133">
        <v>302</v>
      </c>
      <c r="G141" s="172">
        <v>-70.2</v>
      </c>
      <c r="H141" s="127"/>
      <c r="I141" s="133">
        <v>109</v>
      </c>
      <c r="J141" s="133">
        <v>3821</v>
      </c>
      <c r="K141" s="172">
        <v>-97.2</v>
      </c>
    </row>
    <row r="142" spans="1:11" ht="12.75">
      <c r="A142" s="1" t="s">
        <v>695</v>
      </c>
      <c r="B142" s="177">
        <v>436</v>
      </c>
      <c r="C142" s="33"/>
      <c r="D142" s="31" t="s">
        <v>480</v>
      </c>
      <c r="E142" s="133">
        <v>56713</v>
      </c>
      <c r="F142" s="133">
        <v>80745</v>
      </c>
      <c r="G142" s="172">
        <v>-25.8</v>
      </c>
      <c r="H142" s="127"/>
      <c r="I142" s="133">
        <v>203129</v>
      </c>
      <c r="J142" s="133">
        <v>225632</v>
      </c>
      <c r="K142" s="172">
        <v>13.6</v>
      </c>
    </row>
    <row r="143" spans="1:11" ht="12.75">
      <c r="A143" s="1" t="s">
        <v>696</v>
      </c>
      <c r="B143" s="177">
        <v>442</v>
      </c>
      <c r="C143" s="33"/>
      <c r="D143" s="31" t="s">
        <v>481</v>
      </c>
      <c r="E143" s="133">
        <v>43223</v>
      </c>
      <c r="F143" s="133">
        <v>1830973</v>
      </c>
      <c r="G143" s="172">
        <v>229.8</v>
      </c>
      <c r="H143" s="127"/>
      <c r="I143" s="133">
        <v>1574030</v>
      </c>
      <c r="J143" s="133">
        <v>2615513</v>
      </c>
      <c r="K143" s="172">
        <v>53.4</v>
      </c>
    </row>
    <row r="144" spans="1:11" ht="12.75">
      <c r="A144" s="1" t="s">
        <v>697</v>
      </c>
      <c r="B144" s="177">
        <v>446</v>
      </c>
      <c r="C144" s="33"/>
      <c r="D144" s="31" t="s">
        <v>482</v>
      </c>
      <c r="E144" s="133" t="s">
        <v>117</v>
      </c>
      <c r="F144" s="133" t="s">
        <v>117</v>
      </c>
      <c r="G144" s="172" t="s">
        <v>117</v>
      </c>
      <c r="H144" s="127"/>
      <c r="I144" s="133" t="s">
        <v>117</v>
      </c>
      <c r="J144" s="133" t="s">
        <v>117</v>
      </c>
      <c r="K144" s="172">
        <v>-100</v>
      </c>
    </row>
    <row r="145" spans="1:11" ht="12.75">
      <c r="A145" s="1" t="s">
        <v>698</v>
      </c>
      <c r="B145" s="177">
        <v>448</v>
      </c>
      <c r="C145" s="33"/>
      <c r="D145" s="31" t="s">
        <v>483</v>
      </c>
      <c r="E145" s="133">
        <v>248833</v>
      </c>
      <c r="F145" s="133">
        <v>3582053</v>
      </c>
      <c r="G145" s="172">
        <v>621</v>
      </c>
      <c r="H145" s="127"/>
      <c r="I145" s="133">
        <v>365358</v>
      </c>
      <c r="J145" s="133">
        <v>4094792</v>
      </c>
      <c r="K145" s="172">
        <v>444.7</v>
      </c>
    </row>
    <row r="146" spans="1:11" ht="12.75">
      <c r="A146" s="1" t="s">
        <v>699</v>
      </c>
      <c r="B146" s="177">
        <v>449</v>
      </c>
      <c r="C146" s="33"/>
      <c r="D146" s="31" t="s">
        <v>484</v>
      </c>
      <c r="E146" s="133" t="s">
        <v>117</v>
      </c>
      <c r="F146" s="133" t="s">
        <v>117</v>
      </c>
      <c r="G146" s="172" t="s">
        <v>117</v>
      </c>
      <c r="H146" s="127"/>
      <c r="I146" s="133" t="s">
        <v>117</v>
      </c>
      <c r="J146" s="133" t="s">
        <v>117</v>
      </c>
      <c r="K146" s="172" t="s">
        <v>117</v>
      </c>
    </row>
    <row r="147" spans="1:11" ht="12.75">
      <c r="A147" s="1" t="s">
        <v>700</v>
      </c>
      <c r="B147" s="177">
        <v>452</v>
      </c>
      <c r="C147" s="33"/>
      <c r="D147" s="31" t="s">
        <v>485</v>
      </c>
      <c r="E147" s="133">
        <v>34628</v>
      </c>
      <c r="F147" s="133">
        <v>26731</v>
      </c>
      <c r="G147" s="172" t="s">
        <v>768</v>
      </c>
      <c r="H147" s="127"/>
      <c r="I147" s="133">
        <v>52998</v>
      </c>
      <c r="J147" s="133">
        <v>38568</v>
      </c>
      <c r="K147" s="172" t="s">
        <v>768</v>
      </c>
    </row>
    <row r="148" spans="1:11" ht="12.75">
      <c r="A148" s="1" t="s">
        <v>701</v>
      </c>
      <c r="B148" s="177">
        <v>453</v>
      </c>
      <c r="C148" s="33"/>
      <c r="D148" s="31" t="s">
        <v>486</v>
      </c>
      <c r="E148" s="133">
        <v>15311</v>
      </c>
      <c r="F148" s="133">
        <v>83085</v>
      </c>
      <c r="G148" s="172">
        <v>335.6</v>
      </c>
      <c r="H148" s="127"/>
      <c r="I148" s="133">
        <v>45235</v>
      </c>
      <c r="J148" s="133">
        <v>99717</v>
      </c>
      <c r="K148" s="172">
        <v>-56.3</v>
      </c>
    </row>
    <row r="149" spans="1:12" ht="14.25">
      <c r="A149" s="523" t="s">
        <v>961</v>
      </c>
      <c r="B149" s="523"/>
      <c r="C149" s="523"/>
      <c r="D149" s="523"/>
      <c r="E149" s="523"/>
      <c r="F149" s="523"/>
      <c r="G149" s="523"/>
      <c r="H149" s="523"/>
      <c r="I149" s="523"/>
      <c r="J149" s="523"/>
      <c r="K149" s="523"/>
      <c r="L149" s="381"/>
    </row>
    <row r="150" spans="2:11" ht="12.75">
      <c r="B150" s="174"/>
      <c r="D150" s="1"/>
      <c r="E150" s="4"/>
      <c r="F150" s="2"/>
      <c r="I150" s="12"/>
      <c r="J150" s="6"/>
      <c r="K150" s="35"/>
    </row>
    <row r="151" spans="1:12" ht="17.25" customHeight="1">
      <c r="A151" s="524" t="s">
        <v>574</v>
      </c>
      <c r="B151" s="516"/>
      <c r="C151" s="525" t="s">
        <v>916</v>
      </c>
      <c r="D151" s="405"/>
      <c r="E151" s="494" t="s">
        <v>1098</v>
      </c>
      <c r="F151" s="498"/>
      <c r="G151" s="498"/>
      <c r="H151" s="496"/>
      <c r="I151" s="459" t="s">
        <v>1157</v>
      </c>
      <c r="J151" s="498"/>
      <c r="K151" s="498"/>
      <c r="L151" s="499"/>
    </row>
    <row r="152" spans="1:12" ht="16.5" customHeight="1">
      <c r="A152" s="441"/>
      <c r="B152" s="517"/>
      <c r="C152" s="513"/>
      <c r="D152" s="451"/>
      <c r="E152" s="89" t="s">
        <v>503</v>
      </c>
      <c r="F152" s="469" t="s">
        <v>504</v>
      </c>
      <c r="G152" s="500"/>
      <c r="H152" s="501"/>
      <c r="I152" s="168" t="s">
        <v>503</v>
      </c>
      <c r="J152" s="489" t="s">
        <v>504</v>
      </c>
      <c r="K152" s="490"/>
      <c r="L152" s="381"/>
    </row>
    <row r="153" spans="1:12" ht="12.75" customHeight="1">
      <c r="A153" s="441"/>
      <c r="B153" s="517"/>
      <c r="C153" s="513"/>
      <c r="D153" s="451"/>
      <c r="E153" s="519" t="s">
        <v>122</v>
      </c>
      <c r="F153" s="502" t="s">
        <v>118</v>
      </c>
      <c r="G153" s="522" t="s">
        <v>1166</v>
      </c>
      <c r="H153" s="506"/>
      <c r="I153" s="502" t="s">
        <v>122</v>
      </c>
      <c r="J153" s="502" t="s">
        <v>118</v>
      </c>
      <c r="K153" s="522" t="s">
        <v>1165</v>
      </c>
      <c r="L153" s="509"/>
    </row>
    <row r="154" spans="1:12" ht="12.75" customHeight="1">
      <c r="A154" s="441"/>
      <c r="B154" s="517"/>
      <c r="C154" s="513"/>
      <c r="D154" s="451"/>
      <c r="E154" s="520"/>
      <c r="F154" s="503"/>
      <c r="G154" s="513"/>
      <c r="H154" s="432"/>
      <c r="I154" s="503"/>
      <c r="J154" s="503"/>
      <c r="K154" s="513"/>
      <c r="L154" s="510"/>
    </row>
    <row r="155" spans="1:12" ht="12.75" customHeight="1">
      <c r="A155" s="441"/>
      <c r="B155" s="517"/>
      <c r="C155" s="513"/>
      <c r="D155" s="451"/>
      <c r="E155" s="520"/>
      <c r="F155" s="503"/>
      <c r="G155" s="513"/>
      <c r="H155" s="432"/>
      <c r="I155" s="503"/>
      <c r="J155" s="503"/>
      <c r="K155" s="513"/>
      <c r="L155" s="510"/>
    </row>
    <row r="156" spans="1:12" ht="27" customHeight="1">
      <c r="A156" s="491"/>
      <c r="B156" s="518"/>
      <c r="C156" s="514"/>
      <c r="D156" s="452"/>
      <c r="E156" s="521"/>
      <c r="F156" s="504"/>
      <c r="G156" s="514"/>
      <c r="H156" s="434"/>
      <c r="I156" s="504"/>
      <c r="J156" s="504"/>
      <c r="K156" s="514"/>
      <c r="L156" s="511"/>
    </row>
    <row r="157" spans="1:10" ht="12.75">
      <c r="A157" s="1"/>
      <c r="B157" s="175"/>
      <c r="C157" s="33"/>
      <c r="D157" s="31"/>
      <c r="E157" s="4"/>
      <c r="F157" s="2"/>
      <c r="I157" s="4"/>
      <c r="J157" s="2"/>
    </row>
    <row r="158" spans="2:4" ht="12.75">
      <c r="B158" s="177"/>
      <c r="C158" s="41" t="s">
        <v>897</v>
      </c>
      <c r="D158" s="45"/>
    </row>
    <row r="159" spans="1:4" ht="12.75">
      <c r="A159" s="1"/>
      <c r="B159" s="177"/>
      <c r="C159" s="33"/>
      <c r="D159" s="31"/>
    </row>
    <row r="160" spans="1:11" ht="12.75">
      <c r="A160" s="1" t="s">
        <v>702</v>
      </c>
      <c r="B160" s="177">
        <v>454</v>
      </c>
      <c r="C160" s="33"/>
      <c r="D160" s="31" t="s">
        <v>487</v>
      </c>
      <c r="E160" s="133" t="s">
        <v>117</v>
      </c>
      <c r="F160" s="133" t="s">
        <v>117</v>
      </c>
      <c r="G160" s="172">
        <v>-100</v>
      </c>
      <c r="H160" s="127"/>
      <c r="I160" s="133" t="s">
        <v>117</v>
      </c>
      <c r="J160" s="133" t="s">
        <v>117</v>
      </c>
      <c r="K160" s="172">
        <v>-100</v>
      </c>
    </row>
    <row r="161" spans="1:11" ht="12.75">
      <c r="A161" s="1" t="s">
        <v>703</v>
      </c>
      <c r="B161" s="177">
        <v>456</v>
      </c>
      <c r="C161" s="33"/>
      <c r="D161" s="31" t="s">
        <v>488</v>
      </c>
      <c r="E161" s="133">
        <v>7740</v>
      </c>
      <c r="F161" s="133">
        <v>84833</v>
      </c>
      <c r="G161" s="172">
        <v>22</v>
      </c>
      <c r="H161" s="127"/>
      <c r="I161" s="133">
        <v>132604</v>
      </c>
      <c r="J161" s="133">
        <v>243999</v>
      </c>
      <c r="K161" s="172">
        <v>69.7</v>
      </c>
    </row>
    <row r="162" spans="1:11" ht="12.75">
      <c r="A162" s="1" t="s">
        <v>704</v>
      </c>
      <c r="B162" s="177">
        <v>457</v>
      </c>
      <c r="C162" s="33"/>
      <c r="D162" s="31" t="s">
        <v>489</v>
      </c>
      <c r="E162" s="133" t="s">
        <v>117</v>
      </c>
      <c r="F162" s="133" t="s">
        <v>117</v>
      </c>
      <c r="G162" s="172">
        <v>-100</v>
      </c>
      <c r="H162" s="127"/>
      <c r="I162" s="133" t="s">
        <v>117</v>
      </c>
      <c r="J162" s="133" t="s">
        <v>117</v>
      </c>
      <c r="K162" s="172">
        <v>-100</v>
      </c>
    </row>
    <row r="163" spans="1:11" ht="12.75">
      <c r="A163" s="1" t="s">
        <v>705</v>
      </c>
      <c r="B163" s="177">
        <v>459</v>
      </c>
      <c r="C163" s="33"/>
      <c r="D163" s="31" t="s">
        <v>490</v>
      </c>
      <c r="E163" s="133" t="s">
        <v>117</v>
      </c>
      <c r="F163" s="133" t="s">
        <v>117</v>
      </c>
      <c r="G163" s="172" t="s">
        <v>117</v>
      </c>
      <c r="H163" s="127"/>
      <c r="I163" s="133" t="s">
        <v>117</v>
      </c>
      <c r="J163" s="133" t="s">
        <v>117</v>
      </c>
      <c r="K163" s="172">
        <v>-100</v>
      </c>
    </row>
    <row r="164" spans="1:11" ht="12.75">
      <c r="A164" s="1" t="s">
        <v>707</v>
      </c>
      <c r="B164" s="177">
        <v>460</v>
      </c>
      <c r="C164" s="33"/>
      <c r="D164" s="31" t="s">
        <v>491</v>
      </c>
      <c r="E164" s="133" t="s">
        <v>117</v>
      </c>
      <c r="F164" s="133" t="s">
        <v>117</v>
      </c>
      <c r="G164" s="172">
        <v>-100</v>
      </c>
      <c r="H164" s="127"/>
      <c r="I164" s="133" t="s">
        <v>117</v>
      </c>
      <c r="J164" s="133" t="s">
        <v>117</v>
      </c>
      <c r="K164" s="172">
        <v>-100</v>
      </c>
    </row>
    <row r="165" spans="1:11" ht="12.75">
      <c r="A165" s="1" t="s">
        <v>708</v>
      </c>
      <c r="B165" s="177">
        <v>463</v>
      </c>
      <c r="C165" s="33"/>
      <c r="D165" s="31" t="s">
        <v>492</v>
      </c>
      <c r="E165" s="133" t="s">
        <v>117</v>
      </c>
      <c r="F165" s="133">
        <v>90</v>
      </c>
      <c r="G165" s="172">
        <v>52.5</v>
      </c>
      <c r="H165" s="127"/>
      <c r="I165" s="133">
        <v>2</v>
      </c>
      <c r="J165" s="133">
        <v>450</v>
      </c>
      <c r="K165" s="172">
        <v>662.7</v>
      </c>
    </row>
    <row r="166" spans="1:11" ht="12.75">
      <c r="A166" s="1" t="s">
        <v>709</v>
      </c>
      <c r="B166" s="177">
        <v>464</v>
      </c>
      <c r="C166" s="33"/>
      <c r="D166" s="31" t="s">
        <v>493</v>
      </c>
      <c r="E166" s="133">
        <v>90</v>
      </c>
      <c r="F166" s="133">
        <v>5562</v>
      </c>
      <c r="G166" s="172">
        <v>169.3</v>
      </c>
      <c r="H166" s="127"/>
      <c r="I166" s="133">
        <v>51892</v>
      </c>
      <c r="J166" s="133">
        <v>50388</v>
      </c>
      <c r="K166" s="172" t="s">
        <v>768</v>
      </c>
    </row>
    <row r="167" spans="1:11" ht="12.75">
      <c r="A167" s="1" t="s">
        <v>791</v>
      </c>
      <c r="B167" s="177">
        <v>465</v>
      </c>
      <c r="C167" s="33"/>
      <c r="D167" s="31" t="s">
        <v>494</v>
      </c>
      <c r="E167" s="133">
        <v>386</v>
      </c>
      <c r="F167" s="133">
        <v>1641</v>
      </c>
      <c r="G167" s="172">
        <v>-74.8</v>
      </c>
      <c r="H167" s="127"/>
      <c r="I167" s="133">
        <v>386</v>
      </c>
      <c r="J167" s="133">
        <v>1641</v>
      </c>
      <c r="K167" s="172">
        <v>-78.3</v>
      </c>
    </row>
    <row r="168" spans="1:11" ht="12.75">
      <c r="A168" s="1" t="s">
        <v>792</v>
      </c>
      <c r="B168" s="177">
        <v>467</v>
      </c>
      <c r="C168" s="33"/>
      <c r="D168" s="31" t="s">
        <v>495</v>
      </c>
      <c r="E168" s="133">
        <v>664</v>
      </c>
      <c r="F168" s="133">
        <v>6162</v>
      </c>
      <c r="G168" s="172">
        <v>-86.8</v>
      </c>
      <c r="H168" s="127"/>
      <c r="I168" s="133">
        <v>20409</v>
      </c>
      <c r="J168" s="133">
        <v>15696</v>
      </c>
      <c r="K168" s="172">
        <v>-69.9</v>
      </c>
    </row>
    <row r="169" spans="1:11" ht="12.75">
      <c r="A169" s="1" t="s">
        <v>793</v>
      </c>
      <c r="B169" s="177">
        <v>468</v>
      </c>
      <c r="C169" s="33"/>
      <c r="D169" s="31" t="s">
        <v>123</v>
      </c>
      <c r="E169" s="133" t="s">
        <v>117</v>
      </c>
      <c r="F169" s="133" t="s">
        <v>117</v>
      </c>
      <c r="G169" s="172" t="s">
        <v>117</v>
      </c>
      <c r="H169" s="127"/>
      <c r="I169" s="133" t="s">
        <v>117</v>
      </c>
      <c r="J169" s="133" t="s">
        <v>117</v>
      </c>
      <c r="K169" s="172">
        <v>-100</v>
      </c>
    </row>
    <row r="170" spans="1:11" ht="12.75">
      <c r="A170" s="1" t="s">
        <v>794</v>
      </c>
      <c r="B170" s="177">
        <v>469</v>
      </c>
      <c r="C170" s="33"/>
      <c r="D170" s="31" t="s">
        <v>124</v>
      </c>
      <c r="E170" s="133">
        <v>3</v>
      </c>
      <c r="F170" s="133">
        <v>281</v>
      </c>
      <c r="G170" s="172">
        <v>-87.4</v>
      </c>
      <c r="H170" s="127"/>
      <c r="I170" s="133">
        <v>18004</v>
      </c>
      <c r="J170" s="133">
        <v>8859</v>
      </c>
      <c r="K170" s="172">
        <v>-32.2</v>
      </c>
    </row>
    <row r="171" spans="1:11" ht="12.75">
      <c r="A171" s="1" t="s">
        <v>795</v>
      </c>
      <c r="B171" s="177">
        <v>470</v>
      </c>
      <c r="C171" s="33"/>
      <c r="D171" s="31" t="s">
        <v>125</v>
      </c>
      <c r="E171" s="133" t="s">
        <v>117</v>
      </c>
      <c r="F171" s="133" t="s">
        <v>117</v>
      </c>
      <c r="G171" s="172" t="s">
        <v>117</v>
      </c>
      <c r="H171" s="127"/>
      <c r="I171" s="133" t="s">
        <v>117</v>
      </c>
      <c r="J171" s="133" t="s">
        <v>117</v>
      </c>
      <c r="K171" s="172" t="s">
        <v>117</v>
      </c>
    </row>
    <row r="172" spans="1:11" ht="12.75">
      <c r="A172" s="1" t="s">
        <v>796</v>
      </c>
      <c r="B172" s="177">
        <v>472</v>
      </c>
      <c r="C172" s="33"/>
      <c r="D172" s="31" t="s">
        <v>126</v>
      </c>
      <c r="E172" s="133">
        <v>605186</v>
      </c>
      <c r="F172" s="133">
        <v>258904</v>
      </c>
      <c r="G172" s="172">
        <v>-84.1</v>
      </c>
      <c r="H172" s="127"/>
      <c r="I172" s="133">
        <v>3531316</v>
      </c>
      <c r="J172" s="133">
        <v>1404012</v>
      </c>
      <c r="K172" s="172">
        <v>-16.2</v>
      </c>
    </row>
    <row r="173" spans="1:11" ht="12.75">
      <c r="A173" s="1" t="s">
        <v>797</v>
      </c>
      <c r="B173" s="177">
        <v>473</v>
      </c>
      <c r="C173" s="33"/>
      <c r="D173" s="31" t="s">
        <v>127</v>
      </c>
      <c r="E173" s="133">
        <v>192</v>
      </c>
      <c r="F173" s="133">
        <v>741</v>
      </c>
      <c r="G173" s="172">
        <v>21.3</v>
      </c>
      <c r="H173" s="127"/>
      <c r="I173" s="133">
        <v>192</v>
      </c>
      <c r="J173" s="133">
        <v>741</v>
      </c>
      <c r="K173" s="172">
        <v>21.3</v>
      </c>
    </row>
    <row r="174" spans="1:11" ht="12.75">
      <c r="A174" s="1" t="s">
        <v>798</v>
      </c>
      <c r="B174" s="177">
        <v>474</v>
      </c>
      <c r="C174" s="33"/>
      <c r="D174" s="31" t="s">
        <v>128</v>
      </c>
      <c r="E174" s="133">
        <v>49</v>
      </c>
      <c r="F174" s="133">
        <v>973</v>
      </c>
      <c r="G174" s="172" t="s">
        <v>768</v>
      </c>
      <c r="H174" s="127"/>
      <c r="I174" s="133">
        <v>49</v>
      </c>
      <c r="J174" s="133">
        <v>1012</v>
      </c>
      <c r="K174" s="172" t="s">
        <v>768</v>
      </c>
    </row>
    <row r="175" spans="1:11" ht="12.75">
      <c r="A175" s="1" t="s">
        <v>799</v>
      </c>
      <c r="B175" s="177">
        <v>478</v>
      </c>
      <c r="C175" s="33"/>
      <c r="D175" s="31" t="s">
        <v>519</v>
      </c>
      <c r="E175" s="133">
        <v>1573</v>
      </c>
      <c r="F175" s="133">
        <v>18180</v>
      </c>
      <c r="G175" s="172">
        <v>-47.4</v>
      </c>
      <c r="H175" s="127"/>
      <c r="I175" s="133">
        <v>6741</v>
      </c>
      <c r="J175" s="133">
        <v>26588</v>
      </c>
      <c r="K175" s="172">
        <v>-56.1</v>
      </c>
    </row>
    <row r="176" spans="1:11" ht="12.75">
      <c r="A176" s="1" t="s">
        <v>800</v>
      </c>
      <c r="B176" s="177">
        <v>480</v>
      </c>
      <c r="C176" s="33"/>
      <c r="D176" s="31" t="s">
        <v>129</v>
      </c>
      <c r="E176" s="133">
        <v>2448352</v>
      </c>
      <c r="F176" s="133">
        <v>2534000</v>
      </c>
      <c r="G176" s="172">
        <v>51.8</v>
      </c>
      <c r="H176" s="127"/>
      <c r="I176" s="133">
        <v>6741283</v>
      </c>
      <c r="J176" s="133">
        <v>5394001</v>
      </c>
      <c r="K176" s="172">
        <v>48</v>
      </c>
    </row>
    <row r="177" spans="1:11" ht="12.75">
      <c r="A177" s="1" t="s">
        <v>801</v>
      </c>
      <c r="B177" s="177">
        <v>484</v>
      </c>
      <c r="C177" s="33"/>
      <c r="D177" s="31" t="s">
        <v>130</v>
      </c>
      <c r="E177" s="133">
        <v>1015568</v>
      </c>
      <c r="F177" s="133">
        <v>11557195</v>
      </c>
      <c r="G177" s="172">
        <v>722.8</v>
      </c>
      <c r="H177" s="127"/>
      <c r="I177" s="133">
        <v>1113958</v>
      </c>
      <c r="J177" s="133">
        <v>12543863</v>
      </c>
      <c r="K177" s="172">
        <v>244.4</v>
      </c>
    </row>
    <row r="178" spans="1:11" ht="12.75">
      <c r="A178" s="1" t="s">
        <v>802</v>
      </c>
      <c r="B178" s="177">
        <v>488</v>
      </c>
      <c r="C178" s="33"/>
      <c r="D178" s="31" t="s">
        <v>131</v>
      </c>
      <c r="E178" s="133">
        <v>900</v>
      </c>
      <c r="F178" s="133">
        <v>2795</v>
      </c>
      <c r="G178" s="172">
        <v>-96.9</v>
      </c>
      <c r="H178" s="127"/>
      <c r="I178" s="133">
        <v>516440</v>
      </c>
      <c r="J178" s="133">
        <v>222258</v>
      </c>
      <c r="K178" s="172">
        <v>138.7</v>
      </c>
    </row>
    <row r="179" spans="1:11" ht="12.75">
      <c r="A179" s="1" t="s">
        <v>803</v>
      </c>
      <c r="B179" s="177">
        <v>492</v>
      </c>
      <c r="C179" s="33"/>
      <c r="D179" s="31" t="s">
        <v>132</v>
      </c>
      <c r="E179" s="133">
        <v>20819</v>
      </c>
      <c r="F179" s="133">
        <v>25016</v>
      </c>
      <c r="G179" s="172">
        <v>-74.1</v>
      </c>
      <c r="H179" s="127"/>
      <c r="I179" s="133">
        <v>484349</v>
      </c>
      <c r="J179" s="133">
        <v>624941</v>
      </c>
      <c r="K179" s="172">
        <v>342.5</v>
      </c>
    </row>
    <row r="180" spans="1:11" ht="12.75">
      <c r="A180" s="1" t="s">
        <v>804</v>
      </c>
      <c r="B180" s="177">
        <v>500</v>
      </c>
      <c r="C180" s="33"/>
      <c r="D180" s="31" t="s">
        <v>133</v>
      </c>
      <c r="E180" s="133">
        <v>326601</v>
      </c>
      <c r="F180" s="133">
        <v>733093</v>
      </c>
      <c r="G180" s="172">
        <v>417</v>
      </c>
      <c r="H180" s="127"/>
      <c r="I180" s="133">
        <v>450104</v>
      </c>
      <c r="J180" s="133">
        <v>871742</v>
      </c>
      <c r="K180" s="172">
        <v>115.7</v>
      </c>
    </row>
    <row r="181" spans="1:11" ht="12.75">
      <c r="A181" s="1" t="s">
        <v>805</v>
      </c>
      <c r="B181" s="177">
        <v>504</v>
      </c>
      <c r="C181" s="33"/>
      <c r="D181" s="31" t="s">
        <v>134</v>
      </c>
      <c r="E181" s="133">
        <v>17987</v>
      </c>
      <c r="F181" s="133">
        <v>346364</v>
      </c>
      <c r="G181" s="172">
        <v>-67</v>
      </c>
      <c r="H181" s="127"/>
      <c r="I181" s="133">
        <v>1214885</v>
      </c>
      <c r="J181" s="133">
        <v>1605082</v>
      </c>
      <c r="K181" s="172">
        <v>22.3</v>
      </c>
    </row>
    <row r="182" spans="1:11" ht="12.75">
      <c r="A182" s="1" t="s">
        <v>806</v>
      </c>
      <c r="B182" s="177">
        <v>508</v>
      </c>
      <c r="C182" s="33"/>
      <c r="D182" s="31" t="s">
        <v>135</v>
      </c>
      <c r="E182" s="133">
        <v>1833633</v>
      </c>
      <c r="F182" s="133">
        <v>14329409</v>
      </c>
      <c r="G182" s="172">
        <v>19.1</v>
      </c>
      <c r="H182" s="127"/>
      <c r="I182" s="133">
        <v>6460288</v>
      </c>
      <c r="J182" s="133">
        <v>29043881</v>
      </c>
      <c r="K182" s="172">
        <v>34.7</v>
      </c>
    </row>
    <row r="183" spans="1:11" ht="12.75">
      <c r="A183" s="1" t="s">
        <v>807</v>
      </c>
      <c r="B183" s="177">
        <v>512</v>
      </c>
      <c r="C183" s="33"/>
      <c r="D183" s="31" t="s">
        <v>136</v>
      </c>
      <c r="E183" s="133">
        <v>1453857</v>
      </c>
      <c r="F183" s="133">
        <v>6083997</v>
      </c>
      <c r="G183" s="172">
        <v>98.9</v>
      </c>
      <c r="H183" s="127"/>
      <c r="I183" s="133">
        <v>3951888</v>
      </c>
      <c r="J183" s="133">
        <v>10913601</v>
      </c>
      <c r="K183" s="172">
        <v>121.2</v>
      </c>
    </row>
    <row r="184" spans="1:11" ht="12.75">
      <c r="A184" s="1" t="s">
        <v>808</v>
      </c>
      <c r="B184" s="177">
        <v>516</v>
      </c>
      <c r="C184" s="33"/>
      <c r="D184" s="31" t="s">
        <v>137</v>
      </c>
      <c r="E184" s="133">
        <v>9177</v>
      </c>
      <c r="F184" s="133">
        <v>83157</v>
      </c>
      <c r="G184" s="172">
        <v>142.5</v>
      </c>
      <c r="H184" s="127"/>
      <c r="I184" s="133">
        <v>13905</v>
      </c>
      <c r="J184" s="133">
        <v>174718</v>
      </c>
      <c r="K184" s="172">
        <v>22.5</v>
      </c>
    </row>
    <row r="185" spans="1:11" ht="12.75">
      <c r="A185" s="1" t="s">
        <v>809</v>
      </c>
      <c r="B185" s="177">
        <v>520</v>
      </c>
      <c r="C185" s="33"/>
      <c r="D185" s="31" t="s">
        <v>138</v>
      </c>
      <c r="E185" s="133">
        <v>6399</v>
      </c>
      <c r="F185" s="133">
        <v>100299</v>
      </c>
      <c r="G185" s="172">
        <v>270.2</v>
      </c>
      <c r="H185" s="127"/>
      <c r="I185" s="133">
        <v>7587</v>
      </c>
      <c r="J185" s="133">
        <v>146537</v>
      </c>
      <c r="K185" s="172">
        <v>118</v>
      </c>
    </row>
    <row r="186" spans="1:11" ht="12.75">
      <c r="A186" s="1" t="s">
        <v>810</v>
      </c>
      <c r="B186" s="177">
        <v>524</v>
      </c>
      <c r="C186" s="33"/>
      <c r="D186" s="31" t="s">
        <v>139</v>
      </c>
      <c r="E186" s="133">
        <v>900766</v>
      </c>
      <c r="F186" s="133">
        <v>655902</v>
      </c>
      <c r="G186" s="172">
        <v>138.2</v>
      </c>
      <c r="H186" s="127"/>
      <c r="I186" s="133">
        <v>1191540</v>
      </c>
      <c r="J186" s="133">
        <v>847877</v>
      </c>
      <c r="K186" s="172">
        <v>173.6</v>
      </c>
    </row>
    <row r="187" spans="1:11" ht="12.75">
      <c r="A187" s="1" t="s">
        <v>811</v>
      </c>
      <c r="B187" s="177">
        <v>528</v>
      </c>
      <c r="C187" s="33"/>
      <c r="D187" s="31" t="s">
        <v>140</v>
      </c>
      <c r="E187" s="133">
        <v>546159</v>
      </c>
      <c r="F187" s="133">
        <v>4974998</v>
      </c>
      <c r="G187" s="172">
        <v>44.6</v>
      </c>
      <c r="H187" s="127"/>
      <c r="I187" s="133">
        <v>1963840</v>
      </c>
      <c r="J187" s="133">
        <v>8908586</v>
      </c>
      <c r="K187" s="172">
        <v>-37.4</v>
      </c>
    </row>
    <row r="188" spans="1:11" ht="12.75">
      <c r="A188" s="1" t="s">
        <v>812</v>
      </c>
      <c r="B188" s="177">
        <v>529</v>
      </c>
      <c r="C188" s="33"/>
      <c r="D188" s="217" t="s">
        <v>1066</v>
      </c>
      <c r="E188" s="133" t="s">
        <v>117</v>
      </c>
      <c r="F188" s="133" t="s">
        <v>117</v>
      </c>
      <c r="G188" s="172" t="s">
        <v>117</v>
      </c>
      <c r="H188" s="127"/>
      <c r="I188" s="133" t="s">
        <v>117</v>
      </c>
      <c r="J188" s="133" t="s">
        <v>117</v>
      </c>
      <c r="K188" s="172" t="s">
        <v>117</v>
      </c>
    </row>
    <row r="189" spans="1:11" s="17" customFormat="1" ht="24" customHeight="1">
      <c r="A189" s="125" t="s">
        <v>718</v>
      </c>
      <c r="B189" s="176" t="s">
        <v>718</v>
      </c>
      <c r="C189" s="68" t="s">
        <v>219</v>
      </c>
      <c r="D189" s="52"/>
      <c r="E189" s="130">
        <v>86112979</v>
      </c>
      <c r="F189" s="130">
        <v>432283362</v>
      </c>
      <c r="G189" s="169">
        <v>78.6</v>
      </c>
      <c r="H189" s="128"/>
      <c r="I189" s="130">
        <v>155095437</v>
      </c>
      <c r="J189" s="130">
        <v>772760719</v>
      </c>
      <c r="K189" s="169">
        <v>71.8</v>
      </c>
    </row>
    <row r="190" spans="1:11" ht="24" customHeight="1">
      <c r="A190" s="1" t="s">
        <v>616</v>
      </c>
      <c r="B190" s="177">
        <v>76</v>
      </c>
      <c r="C190" s="33"/>
      <c r="D190" s="31" t="s">
        <v>410</v>
      </c>
      <c r="E190" s="133">
        <v>136437</v>
      </c>
      <c r="F190" s="133">
        <v>343795</v>
      </c>
      <c r="G190" s="172">
        <v>-75.5</v>
      </c>
      <c r="H190" s="127"/>
      <c r="I190" s="133">
        <v>347644</v>
      </c>
      <c r="J190" s="133">
        <v>1339590</v>
      </c>
      <c r="K190" s="172">
        <v>-16.5</v>
      </c>
    </row>
    <row r="191" spans="1:11" ht="12.75">
      <c r="A191" s="1" t="s">
        <v>617</v>
      </c>
      <c r="B191" s="177">
        <v>77</v>
      </c>
      <c r="C191" s="33"/>
      <c r="D191" s="31" t="s">
        <v>411</v>
      </c>
      <c r="E191" s="133">
        <v>14265</v>
      </c>
      <c r="F191" s="133">
        <v>172603</v>
      </c>
      <c r="G191" s="172">
        <v>166.8</v>
      </c>
      <c r="H191" s="127"/>
      <c r="I191" s="133">
        <v>43707</v>
      </c>
      <c r="J191" s="133">
        <v>262457</v>
      </c>
      <c r="K191" s="172">
        <v>50.6</v>
      </c>
    </row>
    <row r="192" spans="1:11" ht="12.75">
      <c r="A192" s="1" t="s">
        <v>618</v>
      </c>
      <c r="B192" s="177">
        <v>78</v>
      </c>
      <c r="C192" s="33"/>
      <c r="D192" s="31" t="s">
        <v>412</v>
      </c>
      <c r="E192" s="133">
        <v>161969</v>
      </c>
      <c r="F192" s="133">
        <v>585226</v>
      </c>
      <c r="G192" s="172">
        <v>-73.6</v>
      </c>
      <c r="H192" s="127"/>
      <c r="I192" s="133">
        <v>214910</v>
      </c>
      <c r="J192" s="133">
        <v>1042964</v>
      </c>
      <c r="K192" s="172">
        <v>-64</v>
      </c>
    </row>
    <row r="193" spans="1:11" ht="12.75">
      <c r="A193" s="1" t="s">
        <v>619</v>
      </c>
      <c r="B193" s="177">
        <v>79</v>
      </c>
      <c r="C193" s="33"/>
      <c r="D193" s="31" t="s">
        <v>413</v>
      </c>
      <c r="E193" s="133">
        <v>618272</v>
      </c>
      <c r="F193" s="133">
        <v>3895903</v>
      </c>
      <c r="G193" s="172">
        <v>0.1</v>
      </c>
      <c r="H193" s="127"/>
      <c r="I193" s="133">
        <v>804611</v>
      </c>
      <c r="J193" s="133">
        <v>5471599</v>
      </c>
      <c r="K193" s="172">
        <v>-12</v>
      </c>
    </row>
    <row r="194" spans="1:11" ht="12.75">
      <c r="A194" s="1" t="s">
        <v>620</v>
      </c>
      <c r="B194" s="177">
        <v>80</v>
      </c>
      <c r="C194" s="33"/>
      <c r="D194" s="31" t="s">
        <v>414</v>
      </c>
      <c r="E194" s="133">
        <v>129799</v>
      </c>
      <c r="F194" s="133">
        <v>1165261</v>
      </c>
      <c r="G194" s="172">
        <v>20.3</v>
      </c>
      <c r="H194" s="127"/>
      <c r="I194" s="133">
        <v>360094</v>
      </c>
      <c r="J194" s="133">
        <v>3527741</v>
      </c>
      <c r="K194" s="172">
        <v>170.3</v>
      </c>
    </row>
    <row r="195" spans="1:11" ht="12.75">
      <c r="A195" s="1" t="s">
        <v>621</v>
      </c>
      <c r="B195" s="177">
        <v>81</v>
      </c>
      <c r="C195" s="33"/>
      <c r="D195" s="31" t="s">
        <v>415</v>
      </c>
      <c r="E195" s="133">
        <v>4029</v>
      </c>
      <c r="F195" s="133">
        <v>243099</v>
      </c>
      <c r="G195" s="172">
        <v>-92.3</v>
      </c>
      <c r="H195" s="127"/>
      <c r="I195" s="133">
        <v>77621</v>
      </c>
      <c r="J195" s="133">
        <v>875854</v>
      </c>
      <c r="K195" s="172">
        <v>-78.9</v>
      </c>
    </row>
    <row r="196" spans="1:11" s="17" customFormat="1" ht="12.75">
      <c r="A196" s="1" t="s">
        <v>622</v>
      </c>
      <c r="B196" s="177">
        <v>82</v>
      </c>
      <c r="C196" s="33"/>
      <c r="D196" s="31" t="s">
        <v>416</v>
      </c>
      <c r="E196" s="133">
        <v>20769</v>
      </c>
      <c r="F196" s="133">
        <v>18381</v>
      </c>
      <c r="G196" s="172">
        <v>-71.5</v>
      </c>
      <c r="H196" s="127"/>
      <c r="I196" s="133">
        <v>24929</v>
      </c>
      <c r="J196" s="133">
        <v>56645</v>
      </c>
      <c r="K196" s="172">
        <v>-44.1</v>
      </c>
    </row>
    <row r="197" spans="1:11" ht="12.75">
      <c r="A197" s="1" t="s">
        <v>623</v>
      </c>
      <c r="B197" s="177">
        <v>83</v>
      </c>
      <c r="C197" s="33"/>
      <c r="D197" s="31" t="s">
        <v>1065</v>
      </c>
      <c r="E197" s="133">
        <v>32504</v>
      </c>
      <c r="F197" s="133">
        <v>96282</v>
      </c>
      <c r="G197" s="172">
        <v>431.7</v>
      </c>
      <c r="H197" s="127"/>
      <c r="I197" s="133">
        <v>35210</v>
      </c>
      <c r="J197" s="133">
        <v>135599</v>
      </c>
      <c r="K197" s="172">
        <v>61.7</v>
      </c>
    </row>
    <row r="198" spans="1:11" ht="12.75">
      <c r="A198" s="1" t="s">
        <v>814</v>
      </c>
      <c r="B198" s="177">
        <v>604</v>
      </c>
      <c r="C198" s="33"/>
      <c r="D198" s="31" t="s">
        <v>142</v>
      </c>
      <c r="E198" s="133">
        <v>846026</v>
      </c>
      <c r="F198" s="133">
        <v>1161204</v>
      </c>
      <c r="G198" s="172">
        <v>23.2</v>
      </c>
      <c r="H198" s="127"/>
      <c r="I198" s="133">
        <v>1644161</v>
      </c>
      <c r="J198" s="133">
        <v>1991660</v>
      </c>
      <c r="K198" s="172">
        <v>-25.2</v>
      </c>
    </row>
    <row r="199" spans="1:11" ht="12.75">
      <c r="A199" s="1" t="s">
        <v>815</v>
      </c>
      <c r="B199" s="177">
        <v>608</v>
      </c>
      <c r="C199" s="33"/>
      <c r="D199" s="31" t="s">
        <v>143</v>
      </c>
      <c r="E199" s="133">
        <v>93347</v>
      </c>
      <c r="F199" s="133">
        <v>843952</v>
      </c>
      <c r="G199" s="172">
        <v>-17.9</v>
      </c>
      <c r="H199" s="127"/>
      <c r="I199" s="133">
        <v>479611</v>
      </c>
      <c r="J199" s="133">
        <v>2174033</v>
      </c>
      <c r="K199" s="172">
        <v>-23.2</v>
      </c>
    </row>
    <row r="200" spans="1:11" ht="12.75">
      <c r="A200" s="1" t="s">
        <v>816</v>
      </c>
      <c r="B200" s="177">
        <v>612</v>
      </c>
      <c r="C200" s="33"/>
      <c r="D200" s="31" t="s">
        <v>144</v>
      </c>
      <c r="E200" s="133">
        <v>303728</v>
      </c>
      <c r="F200" s="133">
        <v>684728</v>
      </c>
      <c r="G200" s="172">
        <v>39</v>
      </c>
      <c r="H200" s="127"/>
      <c r="I200" s="133">
        <v>629390</v>
      </c>
      <c r="J200" s="133">
        <v>1070400</v>
      </c>
      <c r="K200" s="172">
        <v>39.5</v>
      </c>
    </row>
    <row r="201" spans="1:11" ht="12.75">
      <c r="A201" s="1" t="s">
        <v>817</v>
      </c>
      <c r="B201" s="177">
        <v>616</v>
      </c>
      <c r="C201" s="33"/>
      <c r="D201" s="31" t="s">
        <v>145</v>
      </c>
      <c r="E201" s="133">
        <v>2076081</v>
      </c>
      <c r="F201" s="133">
        <v>9744707</v>
      </c>
      <c r="G201" s="172">
        <v>139.8</v>
      </c>
      <c r="H201" s="127"/>
      <c r="I201" s="133">
        <v>3576128</v>
      </c>
      <c r="J201" s="133">
        <v>22302827</v>
      </c>
      <c r="K201" s="172">
        <v>124.8</v>
      </c>
    </row>
    <row r="202" spans="1:11" ht="12.75">
      <c r="A202" s="1" t="s">
        <v>818</v>
      </c>
      <c r="B202" s="177">
        <v>624</v>
      </c>
      <c r="C202" s="33"/>
      <c r="D202" s="31" t="s">
        <v>146</v>
      </c>
      <c r="E202" s="133">
        <v>4783093</v>
      </c>
      <c r="F202" s="133">
        <v>16285381</v>
      </c>
      <c r="G202" s="172">
        <v>134.3</v>
      </c>
      <c r="H202" s="127"/>
      <c r="I202" s="133">
        <v>9338981</v>
      </c>
      <c r="J202" s="133">
        <v>25598443</v>
      </c>
      <c r="K202" s="172">
        <v>89.8</v>
      </c>
    </row>
    <row r="203" spans="1:11" ht="12.75">
      <c r="A203" s="1" t="s">
        <v>819</v>
      </c>
      <c r="B203" s="177">
        <v>625</v>
      </c>
      <c r="C203" s="33"/>
      <c r="D203" s="31" t="s">
        <v>518</v>
      </c>
      <c r="E203" s="133">
        <v>85</v>
      </c>
      <c r="F203" s="133">
        <v>1884</v>
      </c>
      <c r="G203" s="172">
        <v>-97.5</v>
      </c>
      <c r="H203" s="127"/>
      <c r="I203" s="133">
        <v>1181</v>
      </c>
      <c r="J203" s="133">
        <v>57819</v>
      </c>
      <c r="K203" s="172">
        <v>-63.6</v>
      </c>
    </row>
    <row r="204" spans="1:11" ht="12.75">
      <c r="A204" s="1" t="s">
        <v>1064</v>
      </c>
      <c r="B204" s="177">
        <v>626</v>
      </c>
      <c r="C204" s="33"/>
      <c r="D204" s="31" t="s">
        <v>147</v>
      </c>
      <c r="E204" s="133" t="s">
        <v>117</v>
      </c>
      <c r="F204" s="133" t="s">
        <v>117</v>
      </c>
      <c r="G204" s="172">
        <v>-100</v>
      </c>
      <c r="H204" s="127"/>
      <c r="I204" s="133" t="s">
        <v>117</v>
      </c>
      <c r="J204" s="133" t="s">
        <v>117</v>
      </c>
      <c r="K204" s="172">
        <v>-100</v>
      </c>
    </row>
    <row r="205" spans="1:11" ht="12.75">
      <c r="A205" s="1" t="s">
        <v>820</v>
      </c>
      <c r="B205" s="177">
        <v>628</v>
      </c>
      <c r="C205" s="33"/>
      <c r="D205" s="31" t="s">
        <v>148</v>
      </c>
      <c r="E205" s="133">
        <v>1126136</v>
      </c>
      <c r="F205" s="133">
        <v>1118697</v>
      </c>
      <c r="G205" s="172">
        <v>-28.5</v>
      </c>
      <c r="H205" s="127"/>
      <c r="I205" s="133">
        <v>4115796</v>
      </c>
      <c r="J205" s="133">
        <v>13388360</v>
      </c>
      <c r="K205" s="172">
        <v>338.3</v>
      </c>
    </row>
    <row r="206" spans="1:11" ht="12.75">
      <c r="A206" s="1" t="s">
        <v>821</v>
      </c>
      <c r="B206" s="177">
        <v>632</v>
      </c>
      <c r="C206" s="33"/>
      <c r="D206" s="31" t="s">
        <v>149</v>
      </c>
      <c r="E206" s="133">
        <v>14496506</v>
      </c>
      <c r="F206" s="133">
        <v>27137066</v>
      </c>
      <c r="G206" s="172">
        <v>79.3</v>
      </c>
      <c r="H206" s="127"/>
      <c r="I206" s="133">
        <v>26166115</v>
      </c>
      <c r="J206" s="133">
        <v>37331517</v>
      </c>
      <c r="K206" s="172">
        <v>86.7</v>
      </c>
    </row>
    <row r="207" spans="1:11" ht="12.75">
      <c r="A207" s="1" t="s">
        <v>822</v>
      </c>
      <c r="B207" s="177">
        <v>636</v>
      </c>
      <c r="C207" s="33"/>
      <c r="D207" s="31" t="s">
        <v>150</v>
      </c>
      <c r="E207" s="133">
        <v>1319952</v>
      </c>
      <c r="F207" s="133">
        <v>1356408</v>
      </c>
      <c r="G207" s="172">
        <v>33.5</v>
      </c>
      <c r="H207" s="127"/>
      <c r="I207" s="133">
        <v>5198687</v>
      </c>
      <c r="J207" s="133">
        <v>3103431</v>
      </c>
      <c r="K207" s="172">
        <v>-40.7</v>
      </c>
    </row>
    <row r="208" spans="1:11" ht="12.75">
      <c r="A208" s="1" t="s">
        <v>823</v>
      </c>
      <c r="B208" s="177">
        <v>640</v>
      </c>
      <c r="C208" s="33"/>
      <c r="D208" s="31" t="s">
        <v>151</v>
      </c>
      <c r="E208" s="133">
        <v>1567548</v>
      </c>
      <c r="F208" s="133">
        <v>1215401</v>
      </c>
      <c r="G208" s="172">
        <v>49.5</v>
      </c>
      <c r="H208" s="127"/>
      <c r="I208" s="133">
        <v>2996654</v>
      </c>
      <c r="J208" s="133">
        <v>2317726</v>
      </c>
      <c r="K208" s="172">
        <v>0.3</v>
      </c>
    </row>
    <row r="209" spans="1:11" ht="12.75">
      <c r="A209" s="1" t="s">
        <v>824</v>
      </c>
      <c r="B209" s="177">
        <v>644</v>
      </c>
      <c r="C209" s="33"/>
      <c r="D209" s="31" t="s">
        <v>152</v>
      </c>
      <c r="E209" s="133">
        <v>931924</v>
      </c>
      <c r="F209" s="133">
        <v>3164785</v>
      </c>
      <c r="G209" s="172">
        <v>138.9</v>
      </c>
      <c r="H209" s="127"/>
      <c r="I209" s="133">
        <v>2142436</v>
      </c>
      <c r="J209" s="133">
        <v>5981471</v>
      </c>
      <c r="K209" s="172">
        <v>-10.5</v>
      </c>
    </row>
    <row r="210" spans="1:11" ht="12.75">
      <c r="A210" s="1" t="s">
        <v>825</v>
      </c>
      <c r="B210" s="177">
        <v>647</v>
      </c>
      <c r="C210" s="33"/>
      <c r="D210" s="31" t="s">
        <v>153</v>
      </c>
      <c r="E210" s="133">
        <v>8325351</v>
      </c>
      <c r="F210" s="133">
        <v>9705524</v>
      </c>
      <c r="G210" s="172">
        <v>25.1</v>
      </c>
      <c r="H210" s="127"/>
      <c r="I210" s="133">
        <v>13785696</v>
      </c>
      <c r="J210" s="133">
        <v>18106136</v>
      </c>
      <c r="K210" s="172">
        <v>1.1</v>
      </c>
    </row>
    <row r="211" spans="1:11" ht="12.75">
      <c r="A211" s="1" t="s">
        <v>826</v>
      </c>
      <c r="B211" s="177">
        <v>649</v>
      </c>
      <c r="C211" s="33"/>
      <c r="D211" s="31" t="s">
        <v>154</v>
      </c>
      <c r="E211" s="133">
        <v>888374</v>
      </c>
      <c r="F211" s="133">
        <v>5803089</v>
      </c>
      <c r="G211" s="172" t="s">
        <v>768</v>
      </c>
      <c r="H211" s="127"/>
      <c r="I211" s="133">
        <v>1178949</v>
      </c>
      <c r="J211" s="133">
        <v>6154595</v>
      </c>
      <c r="K211" s="172">
        <v>176.8</v>
      </c>
    </row>
    <row r="212" spans="1:11" ht="12.75">
      <c r="A212" s="1" t="s">
        <v>827</v>
      </c>
      <c r="B212" s="177">
        <v>653</v>
      </c>
      <c r="C212" s="33"/>
      <c r="D212" s="31" t="s">
        <v>155</v>
      </c>
      <c r="E212" s="133">
        <v>417503</v>
      </c>
      <c r="F212" s="133">
        <v>176632</v>
      </c>
      <c r="G212" s="172">
        <v>-64.1</v>
      </c>
      <c r="H212" s="127"/>
      <c r="I212" s="133">
        <v>567486</v>
      </c>
      <c r="J212" s="133">
        <v>293302</v>
      </c>
      <c r="K212" s="172">
        <v>-47.6</v>
      </c>
    </row>
    <row r="213" spans="1:11" ht="12.75">
      <c r="A213" s="1" t="s">
        <v>828</v>
      </c>
      <c r="B213" s="177">
        <v>660</v>
      </c>
      <c r="C213" s="33"/>
      <c r="D213" s="31" t="s">
        <v>156</v>
      </c>
      <c r="E213" s="133">
        <v>108016</v>
      </c>
      <c r="F213" s="133">
        <v>132002</v>
      </c>
      <c r="G213" s="172">
        <v>13.1</v>
      </c>
      <c r="H213" s="127"/>
      <c r="I213" s="133">
        <v>287871</v>
      </c>
      <c r="J213" s="133">
        <v>303376</v>
      </c>
      <c r="K213" s="172">
        <v>-0.5</v>
      </c>
    </row>
    <row r="214" spans="1:11" ht="12.75">
      <c r="A214" s="1" t="s">
        <v>829</v>
      </c>
      <c r="B214" s="177">
        <v>662</v>
      </c>
      <c r="C214" s="33"/>
      <c r="D214" s="31" t="s">
        <v>157</v>
      </c>
      <c r="E214" s="133">
        <v>1965969</v>
      </c>
      <c r="F214" s="133">
        <v>2470614</v>
      </c>
      <c r="G214" s="172">
        <v>301.7</v>
      </c>
      <c r="H214" s="127"/>
      <c r="I214" s="133">
        <v>3625081</v>
      </c>
      <c r="J214" s="133">
        <v>3387824</v>
      </c>
      <c r="K214" s="172">
        <v>103.9</v>
      </c>
    </row>
    <row r="215" spans="1:11" ht="12.75">
      <c r="A215" s="1" t="s">
        <v>830</v>
      </c>
      <c r="B215" s="177">
        <v>664</v>
      </c>
      <c r="C215" s="33"/>
      <c r="D215" s="31" t="s">
        <v>158</v>
      </c>
      <c r="E215" s="133">
        <v>7571747</v>
      </c>
      <c r="F215" s="133">
        <v>29847617</v>
      </c>
      <c r="G215" s="172">
        <v>97.6</v>
      </c>
      <c r="H215" s="127"/>
      <c r="I215" s="133">
        <v>12908528</v>
      </c>
      <c r="J215" s="133">
        <v>49732811</v>
      </c>
      <c r="K215" s="172">
        <v>64.5</v>
      </c>
    </row>
    <row r="216" spans="1:11" ht="12.75">
      <c r="A216" s="1" t="s">
        <v>831</v>
      </c>
      <c r="B216" s="177">
        <v>666</v>
      </c>
      <c r="C216" s="33"/>
      <c r="D216" s="31" t="s">
        <v>159</v>
      </c>
      <c r="E216" s="133">
        <v>204061</v>
      </c>
      <c r="F216" s="133">
        <v>859189</v>
      </c>
      <c r="G216" s="172">
        <v>-66.8</v>
      </c>
      <c r="H216" s="127"/>
      <c r="I216" s="133">
        <v>894740</v>
      </c>
      <c r="J216" s="133">
        <v>1806708</v>
      </c>
      <c r="K216" s="172">
        <v>-35.9</v>
      </c>
    </row>
    <row r="217" spans="1:11" ht="12.75">
      <c r="A217" s="1" t="s">
        <v>832</v>
      </c>
      <c r="B217" s="177">
        <v>667</v>
      </c>
      <c r="C217" s="33"/>
      <c r="D217" s="31" t="s">
        <v>160</v>
      </c>
      <c r="E217" s="133">
        <v>2</v>
      </c>
      <c r="F217" s="133">
        <v>1426</v>
      </c>
      <c r="G217" s="172">
        <v>-99.8</v>
      </c>
      <c r="H217" s="127"/>
      <c r="I217" s="133">
        <v>8</v>
      </c>
      <c r="J217" s="133">
        <v>1836</v>
      </c>
      <c r="K217" s="172">
        <v>-99.8</v>
      </c>
    </row>
    <row r="218" spans="1:11" ht="12.75">
      <c r="A218" s="1" t="s">
        <v>833</v>
      </c>
      <c r="B218" s="177">
        <v>669</v>
      </c>
      <c r="C218" s="33"/>
      <c r="D218" s="31" t="s">
        <v>161</v>
      </c>
      <c r="E218" s="133">
        <v>49945</v>
      </c>
      <c r="F218" s="133">
        <v>422862</v>
      </c>
      <c r="G218" s="172">
        <v>5.1</v>
      </c>
      <c r="H218" s="127"/>
      <c r="I218" s="133">
        <v>95482</v>
      </c>
      <c r="J218" s="133">
        <v>737980</v>
      </c>
      <c r="K218" s="172">
        <v>-7.1</v>
      </c>
    </row>
    <row r="219" spans="1:11" ht="12.75">
      <c r="A219" s="1" t="s">
        <v>834</v>
      </c>
      <c r="B219" s="177">
        <v>672</v>
      </c>
      <c r="C219" s="33"/>
      <c r="D219" s="31" t="s">
        <v>162</v>
      </c>
      <c r="E219" s="133">
        <v>95</v>
      </c>
      <c r="F219" s="133">
        <v>61556</v>
      </c>
      <c r="G219" s="172">
        <v>216.6</v>
      </c>
      <c r="H219" s="127"/>
      <c r="I219" s="133">
        <v>210</v>
      </c>
      <c r="J219" s="133">
        <v>115956</v>
      </c>
      <c r="K219" s="172">
        <v>146.4</v>
      </c>
    </row>
    <row r="220" spans="1:11" ht="12.75">
      <c r="A220" s="1" t="s">
        <v>835</v>
      </c>
      <c r="B220" s="177">
        <v>675</v>
      </c>
      <c r="C220" s="33"/>
      <c r="D220" s="31" t="s">
        <v>163</v>
      </c>
      <c r="E220" s="133" t="s">
        <v>117</v>
      </c>
      <c r="F220" s="133" t="s">
        <v>117</v>
      </c>
      <c r="G220" s="172" t="s">
        <v>117</v>
      </c>
      <c r="H220" s="127"/>
      <c r="I220" s="133" t="s">
        <v>117</v>
      </c>
      <c r="J220" s="133" t="s">
        <v>117</v>
      </c>
      <c r="K220" s="172" t="s">
        <v>117</v>
      </c>
    </row>
    <row r="221" spans="1:11" ht="12.75">
      <c r="A221" s="1" t="s">
        <v>836</v>
      </c>
      <c r="B221" s="177">
        <v>676</v>
      </c>
      <c r="C221" s="33"/>
      <c r="D221" s="31" t="s">
        <v>164</v>
      </c>
      <c r="E221" s="133">
        <v>60</v>
      </c>
      <c r="F221" s="133">
        <v>1650</v>
      </c>
      <c r="G221" s="172">
        <v>-97.1</v>
      </c>
      <c r="H221" s="127"/>
      <c r="I221" s="133">
        <v>140</v>
      </c>
      <c r="J221" s="133">
        <v>4450</v>
      </c>
      <c r="K221" s="172">
        <v>-94.1</v>
      </c>
    </row>
    <row r="222" spans="1:11" ht="12.75">
      <c r="A222" s="1" t="s">
        <v>837</v>
      </c>
      <c r="B222" s="177">
        <v>680</v>
      </c>
      <c r="C222" s="33"/>
      <c r="D222" s="31" t="s">
        <v>165</v>
      </c>
      <c r="E222" s="133">
        <v>911053</v>
      </c>
      <c r="F222" s="133">
        <v>6593423</v>
      </c>
      <c r="G222" s="172">
        <v>14</v>
      </c>
      <c r="H222" s="127"/>
      <c r="I222" s="133">
        <v>1858780</v>
      </c>
      <c r="J222" s="133">
        <v>11103137</v>
      </c>
      <c r="K222" s="172">
        <v>23</v>
      </c>
    </row>
    <row r="223" spans="1:12" ht="14.25">
      <c r="A223" s="523" t="s">
        <v>961</v>
      </c>
      <c r="B223" s="523"/>
      <c r="C223" s="523"/>
      <c r="D223" s="523"/>
      <c r="E223" s="523"/>
      <c r="F223" s="523"/>
      <c r="G223" s="523"/>
      <c r="H223" s="523"/>
      <c r="I223" s="523"/>
      <c r="J223" s="523"/>
      <c r="K223" s="523"/>
      <c r="L223" s="381"/>
    </row>
    <row r="224" spans="2:11" ht="12.75">
      <c r="B224" s="174"/>
      <c r="D224" s="1"/>
      <c r="E224" s="4"/>
      <c r="F224" s="2"/>
      <c r="I224" s="42"/>
      <c r="J224" s="84"/>
      <c r="K224" s="158"/>
    </row>
    <row r="225" spans="1:12" ht="17.25" customHeight="1">
      <c r="A225" s="524" t="s">
        <v>574</v>
      </c>
      <c r="B225" s="516"/>
      <c r="C225" s="525" t="s">
        <v>916</v>
      </c>
      <c r="D225" s="405"/>
      <c r="E225" s="494" t="s">
        <v>1098</v>
      </c>
      <c r="F225" s="498"/>
      <c r="G225" s="498"/>
      <c r="H225" s="496"/>
      <c r="I225" s="459" t="s">
        <v>1157</v>
      </c>
      <c r="J225" s="498"/>
      <c r="K225" s="498"/>
      <c r="L225" s="499"/>
    </row>
    <row r="226" spans="1:12" ht="16.5" customHeight="1">
      <c r="A226" s="441"/>
      <c r="B226" s="517"/>
      <c r="C226" s="513"/>
      <c r="D226" s="451"/>
      <c r="E226" s="89" t="s">
        <v>503</v>
      </c>
      <c r="F226" s="469" t="s">
        <v>504</v>
      </c>
      <c r="G226" s="500"/>
      <c r="H226" s="501"/>
      <c r="I226" s="168" t="s">
        <v>503</v>
      </c>
      <c r="J226" s="489" t="s">
        <v>504</v>
      </c>
      <c r="K226" s="490"/>
      <c r="L226" s="381"/>
    </row>
    <row r="227" spans="1:12" ht="12.75" customHeight="1">
      <c r="A227" s="441"/>
      <c r="B227" s="517"/>
      <c r="C227" s="513"/>
      <c r="D227" s="451"/>
      <c r="E227" s="519" t="s">
        <v>122</v>
      </c>
      <c r="F227" s="502" t="s">
        <v>118</v>
      </c>
      <c r="G227" s="522" t="s">
        <v>1166</v>
      </c>
      <c r="H227" s="506"/>
      <c r="I227" s="502" t="s">
        <v>122</v>
      </c>
      <c r="J227" s="502" t="s">
        <v>118</v>
      </c>
      <c r="K227" s="522" t="s">
        <v>1165</v>
      </c>
      <c r="L227" s="509"/>
    </row>
    <row r="228" spans="1:12" ht="12.75" customHeight="1">
      <c r="A228" s="441"/>
      <c r="B228" s="517"/>
      <c r="C228" s="513"/>
      <c r="D228" s="451"/>
      <c r="E228" s="520"/>
      <c r="F228" s="503"/>
      <c r="G228" s="513"/>
      <c r="H228" s="432"/>
      <c r="I228" s="503"/>
      <c r="J228" s="503"/>
      <c r="K228" s="513"/>
      <c r="L228" s="510"/>
    </row>
    <row r="229" spans="1:12" ht="12.75" customHeight="1">
      <c r="A229" s="441"/>
      <c r="B229" s="517"/>
      <c r="C229" s="513"/>
      <c r="D229" s="451"/>
      <c r="E229" s="520"/>
      <c r="F229" s="503"/>
      <c r="G229" s="513"/>
      <c r="H229" s="432"/>
      <c r="I229" s="503"/>
      <c r="J229" s="503"/>
      <c r="K229" s="513"/>
      <c r="L229" s="510"/>
    </row>
    <row r="230" spans="1:12" ht="27" customHeight="1">
      <c r="A230" s="491"/>
      <c r="B230" s="518"/>
      <c r="C230" s="514"/>
      <c r="D230" s="452"/>
      <c r="E230" s="521"/>
      <c r="F230" s="504"/>
      <c r="G230" s="514"/>
      <c r="H230" s="434"/>
      <c r="I230" s="504"/>
      <c r="J230" s="504"/>
      <c r="K230" s="514"/>
      <c r="L230" s="511"/>
    </row>
    <row r="231" spans="1:10" ht="12.75">
      <c r="A231" s="1"/>
      <c r="B231" s="175"/>
      <c r="C231" s="33"/>
      <c r="D231" s="31"/>
      <c r="E231" s="4"/>
      <c r="F231" s="2"/>
      <c r="I231" s="4"/>
      <c r="J231" s="2"/>
    </row>
    <row r="232" spans="2:4" ht="12.75">
      <c r="B232" s="177"/>
      <c r="C232" s="41" t="s">
        <v>898</v>
      </c>
      <c r="D232" s="45"/>
    </row>
    <row r="233" spans="1:4" ht="12.75">
      <c r="A233" s="1"/>
      <c r="B233" s="177"/>
      <c r="C233" s="33"/>
      <c r="D233" s="31"/>
    </row>
    <row r="234" spans="1:11" ht="12.75">
      <c r="A234" s="1" t="s">
        <v>838</v>
      </c>
      <c r="B234" s="177">
        <v>684</v>
      </c>
      <c r="C234" s="33"/>
      <c r="D234" s="31" t="s">
        <v>166</v>
      </c>
      <c r="E234" s="133" t="s">
        <v>117</v>
      </c>
      <c r="F234" s="133" t="s">
        <v>117</v>
      </c>
      <c r="G234" s="172">
        <v>-100</v>
      </c>
      <c r="H234" s="127"/>
      <c r="I234" s="133">
        <v>9</v>
      </c>
      <c r="J234" s="133">
        <v>1280</v>
      </c>
      <c r="K234" s="172">
        <v>-90.3</v>
      </c>
    </row>
    <row r="235" spans="1:11" ht="12.75">
      <c r="A235" s="1" t="s">
        <v>839</v>
      </c>
      <c r="B235" s="177">
        <v>690</v>
      </c>
      <c r="C235" s="33"/>
      <c r="D235" s="31" t="s">
        <v>167</v>
      </c>
      <c r="E235" s="133">
        <v>904499</v>
      </c>
      <c r="F235" s="133">
        <v>4754002</v>
      </c>
      <c r="G235" s="172">
        <v>151</v>
      </c>
      <c r="H235" s="127"/>
      <c r="I235" s="133">
        <v>1522360</v>
      </c>
      <c r="J235" s="133">
        <v>7390673</v>
      </c>
      <c r="K235" s="172">
        <v>59.3</v>
      </c>
    </row>
    <row r="236" spans="1:11" ht="12.75">
      <c r="A236" s="1" t="s">
        <v>840</v>
      </c>
      <c r="B236" s="177">
        <v>696</v>
      </c>
      <c r="C236" s="33"/>
      <c r="D236" s="31" t="s">
        <v>168</v>
      </c>
      <c r="E236" s="133">
        <v>15</v>
      </c>
      <c r="F236" s="133">
        <v>2726</v>
      </c>
      <c r="G236" s="172">
        <v>-89.9</v>
      </c>
      <c r="H236" s="127"/>
      <c r="I236" s="133">
        <v>382</v>
      </c>
      <c r="J236" s="133">
        <v>8137</v>
      </c>
      <c r="K236" s="172">
        <v>-70.8</v>
      </c>
    </row>
    <row r="237" spans="1:11" ht="12.75">
      <c r="A237" s="1" t="s">
        <v>841</v>
      </c>
      <c r="B237" s="177">
        <v>700</v>
      </c>
      <c r="C237" s="33"/>
      <c r="D237" s="31" t="s">
        <v>169</v>
      </c>
      <c r="E237" s="133">
        <v>379972</v>
      </c>
      <c r="F237" s="133">
        <v>1334080</v>
      </c>
      <c r="G237" s="172">
        <v>19.6</v>
      </c>
      <c r="H237" s="127"/>
      <c r="I237" s="133">
        <v>579042</v>
      </c>
      <c r="J237" s="133">
        <v>2801842</v>
      </c>
      <c r="K237" s="172">
        <v>32.2</v>
      </c>
    </row>
    <row r="238" spans="1:11" ht="12.75">
      <c r="A238" s="1" t="s">
        <v>842</v>
      </c>
      <c r="B238" s="177">
        <v>701</v>
      </c>
      <c r="C238" s="33"/>
      <c r="D238" s="31" t="s">
        <v>170</v>
      </c>
      <c r="E238" s="133">
        <v>1475057</v>
      </c>
      <c r="F238" s="133">
        <v>12193780</v>
      </c>
      <c r="G238" s="172">
        <v>37.7</v>
      </c>
      <c r="H238" s="127"/>
      <c r="I238" s="133">
        <v>2336981</v>
      </c>
      <c r="J238" s="133">
        <v>25878630</v>
      </c>
      <c r="K238" s="172">
        <v>53.7</v>
      </c>
    </row>
    <row r="239" spans="1:11" ht="12.75">
      <c r="A239" s="1" t="s">
        <v>843</v>
      </c>
      <c r="B239" s="177">
        <v>703</v>
      </c>
      <c r="C239" s="33"/>
      <c r="D239" s="31" t="s">
        <v>171</v>
      </c>
      <c r="E239" s="133">
        <v>5827</v>
      </c>
      <c r="F239" s="133">
        <v>58499</v>
      </c>
      <c r="G239" s="172">
        <v>-58.1</v>
      </c>
      <c r="H239" s="127"/>
      <c r="I239" s="133">
        <v>14919</v>
      </c>
      <c r="J239" s="133">
        <v>142140</v>
      </c>
      <c r="K239" s="172">
        <v>0.7</v>
      </c>
    </row>
    <row r="240" spans="1:11" ht="12.75">
      <c r="A240" s="1" t="s">
        <v>844</v>
      </c>
      <c r="B240" s="177">
        <v>706</v>
      </c>
      <c r="C240" s="33"/>
      <c r="D240" s="31" t="s">
        <v>172</v>
      </c>
      <c r="E240" s="133">
        <v>1229916</v>
      </c>
      <c r="F240" s="133">
        <v>10209098</v>
      </c>
      <c r="G240" s="172">
        <v>54.6</v>
      </c>
      <c r="H240" s="127"/>
      <c r="I240" s="133">
        <v>2008635</v>
      </c>
      <c r="J240" s="133">
        <v>18142809</v>
      </c>
      <c r="K240" s="172">
        <v>52.4</v>
      </c>
    </row>
    <row r="241" spans="1:11" ht="12.75">
      <c r="A241" s="1" t="s">
        <v>845</v>
      </c>
      <c r="B241" s="177">
        <v>708</v>
      </c>
      <c r="C241" s="33"/>
      <c r="D241" s="31" t="s">
        <v>173</v>
      </c>
      <c r="E241" s="133">
        <v>717191</v>
      </c>
      <c r="F241" s="133">
        <v>6582896</v>
      </c>
      <c r="G241" s="172">
        <v>37.8</v>
      </c>
      <c r="H241" s="127"/>
      <c r="I241" s="133">
        <v>984877</v>
      </c>
      <c r="J241" s="133">
        <v>11436268</v>
      </c>
      <c r="K241" s="172">
        <v>51.8</v>
      </c>
    </row>
    <row r="242" spans="1:11" ht="12.75">
      <c r="A242" s="1" t="s">
        <v>846</v>
      </c>
      <c r="B242" s="177">
        <v>716</v>
      </c>
      <c r="C242" s="33"/>
      <c r="D242" s="31" t="s">
        <v>174</v>
      </c>
      <c r="E242" s="133">
        <v>89443</v>
      </c>
      <c r="F242" s="133">
        <v>167304</v>
      </c>
      <c r="G242" s="172">
        <v>137.8</v>
      </c>
      <c r="H242" s="127"/>
      <c r="I242" s="133">
        <v>151029</v>
      </c>
      <c r="J242" s="133">
        <v>256386</v>
      </c>
      <c r="K242" s="172">
        <v>112.4</v>
      </c>
    </row>
    <row r="243" spans="1:11" ht="12.75">
      <c r="A243" s="1" t="s">
        <v>847</v>
      </c>
      <c r="B243" s="177">
        <v>720</v>
      </c>
      <c r="C243" s="33"/>
      <c r="D243" s="31" t="s">
        <v>175</v>
      </c>
      <c r="E243" s="133">
        <v>24402786</v>
      </c>
      <c r="F243" s="133">
        <v>162672423</v>
      </c>
      <c r="G243" s="172">
        <v>110.5</v>
      </c>
      <c r="H243" s="127"/>
      <c r="I243" s="133">
        <v>39654680</v>
      </c>
      <c r="J243" s="133">
        <v>273547286</v>
      </c>
      <c r="K243" s="172">
        <v>125.7</v>
      </c>
    </row>
    <row r="244" spans="1:11" ht="12.75">
      <c r="A244" s="1" t="s">
        <v>848</v>
      </c>
      <c r="B244" s="177">
        <v>724</v>
      </c>
      <c r="C244" s="33"/>
      <c r="D244" s="31" t="s">
        <v>176</v>
      </c>
      <c r="E244" s="133">
        <v>35156</v>
      </c>
      <c r="F244" s="133">
        <v>16876</v>
      </c>
      <c r="G244" s="172">
        <v>-77.9</v>
      </c>
      <c r="H244" s="127"/>
      <c r="I244" s="133">
        <v>35156</v>
      </c>
      <c r="J244" s="133">
        <v>16876</v>
      </c>
      <c r="K244" s="172">
        <v>-81.6</v>
      </c>
    </row>
    <row r="245" spans="1:11" ht="12.75">
      <c r="A245" s="1" t="s">
        <v>849</v>
      </c>
      <c r="B245" s="177">
        <v>728</v>
      </c>
      <c r="C245" s="33"/>
      <c r="D245" s="31" t="s">
        <v>177</v>
      </c>
      <c r="E245" s="133">
        <v>1905193</v>
      </c>
      <c r="F245" s="133">
        <v>27049204</v>
      </c>
      <c r="G245" s="172">
        <v>79</v>
      </c>
      <c r="H245" s="127"/>
      <c r="I245" s="133">
        <v>3518633</v>
      </c>
      <c r="J245" s="133">
        <v>47707609</v>
      </c>
      <c r="K245" s="172">
        <v>90.3</v>
      </c>
    </row>
    <row r="246" spans="1:11" ht="12.75">
      <c r="A246" s="1" t="s">
        <v>850</v>
      </c>
      <c r="B246" s="177">
        <v>732</v>
      </c>
      <c r="C246" s="33"/>
      <c r="D246" s="31" t="s">
        <v>178</v>
      </c>
      <c r="E246" s="133">
        <v>2523607</v>
      </c>
      <c r="F246" s="133">
        <v>34850060</v>
      </c>
      <c r="G246" s="172">
        <v>15.2</v>
      </c>
      <c r="H246" s="127"/>
      <c r="I246" s="133">
        <v>5476078</v>
      </c>
      <c r="J246" s="133">
        <v>88156029</v>
      </c>
      <c r="K246" s="172">
        <v>11.4</v>
      </c>
    </row>
    <row r="247" spans="1:11" ht="12.75">
      <c r="A247" s="1" t="s">
        <v>851</v>
      </c>
      <c r="B247" s="177">
        <v>736</v>
      </c>
      <c r="C247" s="33"/>
      <c r="D247" s="31" t="s">
        <v>179</v>
      </c>
      <c r="E247" s="133">
        <v>856166</v>
      </c>
      <c r="F247" s="133">
        <v>32114675</v>
      </c>
      <c r="G247" s="172">
        <v>277</v>
      </c>
      <c r="H247" s="127"/>
      <c r="I247" s="133">
        <v>1614019</v>
      </c>
      <c r="J247" s="133">
        <v>51644211</v>
      </c>
      <c r="K247" s="172">
        <v>254.9</v>
      </c>
    </row>
    <row r="248" spans="1:11" ht="12.75">
      <c r="A248" s="1" t="s">
        <v>852</v>
      </c>
      <c r="B248" s="177">
        <v>740</v>
      </c>
      <c r="C248" s="33"/>
      <c r="D248" s="31" t="s">
        <v>180</v>
      </c>
      <c r="E248" s="133">
        <v>2480792</v>
      </c>
      <c r="F248" s="133">
        <v>14950595</v>
      </c>
      <c r="G248" s="172">
        <v>83.3</v>
      </c>
      <c r="H248" s="127"/>
      <c r="I248" s="133">
        <v>3790899</v>
      </c>
      <c r="J248" s="133">
        <v>25818895</v>
      </c>
      <c r="K248" s="172">
        <v>62</v>
      </c>
    </row>
    <row r="249" spans="1:11" ht="12.75">
      <c r="A249" s="1" t="s">
        <v>853</v>
      </c>
      <c r="B249" s="177">
        <v>743</v>
      </c>
      <c r="C249" s="33"/>
      <c r="D249" s="31" t="s">
        <v>181</v>
      </c>
      <c r="E249" s="133">
        <v>2713</v>
      </c>
      <c r="F249" s="133">
        <v>16797</v>
      </c>
      <c r="G249" s="172">
        <v>-91.3</v>
      </c>
      <c r="H249" s="127"/>
      <c r="I249" s="133">
        <v>6901</v>
      </c>
      <c r="J249" s="133">
        <v>33401</v>
      </c>
      <c r="K249" s="172">
        <v>-86.7</v>
      </c>
    </row>
    <row r="250" spans="1:11" s="17" customFormat="1" ht="42.75" customHeight="1">
      <c r="A250" s="125" t="s">
        <v>718</v>
      </c>
      <c r="B250" s="176" t="s">
        <v>718</v>
      </c>
      <c r="C250" s="528" t="s">
        <v>1167</v>
      </c>
      <c r="D250" s="529"/>
      <c r="E250" s="130">
        <v>1707497</v>
      </c>
      <c r="F250" s="130">
        <v>14399173</v>
      </c>
      <c r="G250" s="169">
        <v>71.2</v>
      </c>
      <c r="H250" s="128"/>
      <c r="I250" s="130">
        <v>2798721</v>
      </c>
      <c r="J250" s="130">
        <v>23810675</v>
      </c>
      <c r="K250" s="169">
        <v>28.2</v>
      </c>
    </row>
    <row r="251" spans="1:11" s="17" customFormat="1" ht="24" customHeight="1">
      <c r="A251" s="1" t="s">
        <v>854</v>
      </c>
      <c r="B251" s="177">
        <v>800</v>
      </c>
      <c r="C251" s="33"/>
      <c r="D251" s="31" t="s">
        <v>182</v>
      </c>
      <c r="E251" s="133">
        <v>1590226</v>
      </c>
      <c r="F251" s="133">
        <v>13758669</v>
      </c>
      <c r="G251" s="172">
        <v>81.1</v>
      </c>
      <c r="H251" s="127"/>
      <c r="I251" s="133">
        <v>2616697</v>
      </c>
      <c r="J251" s="133">
        <v>22372105</v>
      </c>
      <c r="K251" s="172">
        <v>31</v>
      </c>
    </row>
    <row r="252" spans="1:11" ht="12.75">
      <c r="A252" s="1" t="s">
        <v>855</v>
      </c>
      <c r="B252" s="177">
        <v>801</v>
      </c>
      <c r="C252" s="33"/>
      <c r="D252" s="31" t="s">
        <v>183</v>
      </c>
      <c r="E252" s="133">
        <v>50</v>
      </c>
      <c r="F252" s="133">
        <v>21150</v>
      </c>
      <c r="G252" s="172" t="s">
        <v>768</v>
      </c>
      <c r="H252" s="127"/>
      <c r="I252" s="133">
        <v>50</v>
      </c>
      <c r="J252" s="133">
        <v>21150</v>
      </c>
      <c r="K252" s="172" t="s">
        <v>768</v>
      </c>
    </row>
    <row r="253" spans="1:11" ht="12.75">
      <c r="A253" s="1" t="s">
        <v>856</v>
      </c>
      <c r="B253" s="177">
        <v>803</v>
      </c>
      <c r="C253" s="33"/>
      <c r="D253" s="31" t="s">
        <v>184</v>
      </c>
      <c r="E253" s="133" t="s">
        <v>117</v>
      </c>
      <c r="F253" s="133" t="s">
        <v>117</v>
      </c>
      <c r="G253" s="172" t="s">
        <v>117</v>
      </c>
      <c r="H253" s="127"/>
      <c r="I253" s="133" t="s">
        <v>117</v>
      </c>
      <c r="J253" s="133" t="s">
        <v>117</v>
      </c>
      <c r="K253" s="172" t="s">
        <v>117</v>
      </c>
    </row>
    <row r="254" spans="1:11" ht="12.75">
      <c r="A254" s="1" t="s">
        <v>857</v>
      </c>
      <c r="B254" s="177">
        <v>804</v>
      </c>
      <c r="C254" s="33"/>
      <c r="D254" s="31" t="s">
        <v>185</v>
      </c>
      <c r="E254" s="133">
        <v>114759</v>
      </c>
      <c r="F254" s="133">
        <v>591405</v>
      </c>
      <c r="G254" s="172">
        <v>-6.3</v>
      </c>
      <c r="H254" s="127"/>
      <c r="I254" s="133">
        <v>177204</v>
      </c>
      <c r="J254" s="133">
        <v>1357325</v>
      </c>
      <c r="K254" s="172">
        <v>18.7</v>
      </c>
    </row>
    <row r="255" spans="1:11" ht="12.75">
      <c r="A255" s="1" t="s">
        <v>858</v>
      </c>
      <c r="B255" s="177">
        <v>806</v>
      </c>
      <c r="C255" s="33"/>
      <c r="D255" s="31" t="s">
        <v>186</v>
      </c>
      <c r="E255" s="133" t="s">
        <v>117</v>
      </c>
      <c r="F255" s="133" t="s">
        <v>117</v>
      </c>
      <c r="G255" s="172" t="s">
        <v>117</v>
      </c>
      <c r="H255" s="127"/>
      <c r="I255" s="133" t="s">
        <v>117</v>
      </c>
      <c r="J255" s="133" t="s">
        <v>117</v>
      </c>
      <c r="K255" s="172">
        <v>-100</v>
      </c>
    </row>
    <row r="256" spans="1:11" ht="12.75">
      <c r="A256" s="1" t="s">
        <v>859</v>
      </c>
      <c r="B256" s="177">
        <v>807</v>
      </c>
      <c r="C256" s="33"/>
      <c r="D256" s="31" t="s">
        <v>187</v>
      </c>
      <c r="E256" s="133" t="s">
        <v>117</v>
      </c>
      <c r="F256" s="133" t="s">
        <v>117</v>
      </c>
      <c r="G256" s="172" t="s">
        <v>117</v>
      </c>
      <c r="H256" s="127"/>
      <c r="I256" s="133" t="s">
        <v>117</v>
      </c>
      <c r="J256" s="133" t="s">
        <v>117</v>
      </c>
      <c r="K256" s="172" t="s">
        <v>117</v>
      </c>
    </row>
    <row r="257" spans="1:11" ht="12.75">
      <c r="A257" s="1" t="s">
        <v>860</v>
      </c>
      <c r="B257" s="177">
        <v>809</v>
      </c>
      <c r="C257" s="33"/>
      <c r="D257" s="31" t="s">
        <v>188</v>
      </c>
      <c r="E257" s="133">
        <v>74</v>
      </c>
      <c r="F257" s="133">
        <v>12772</v>
      </c>
      <c r="G257" s="172">
        <v>-41.6</v>
      </c>
      <c r="H257" s="127"/>
      <c r="I257" s="133">
        <v>323</v>
      </c>
      <c r="J257" s="133">
        <v>17438</v>
      </c>
      <c r="K257" s="172">
        <v>-66</v>
      </c>
    </row>
    <row r="258" spans="1:11" ht="12.75">
      <c r="A258" s="1" t="s">
        <v>861</v>
      </c>
      <c r="B258" s="177">
        <v>811</v>
      </c>
      <c r="C258" s="33"/>
      <c r="D258" s="31" t="s">
        <v>189</v>
      </c>
      <c r="E258" s="133" t="s">
        <v>117</v>
      </c>
      <c r="F258" s="133" t="s">
        <v>117</v>
      </c>
      <c r="G258" s="172" t="s">
        <v>117</v>
      </c>
      <c r="H258" s="127"/>
      <c r="I258" s="133" t="s">
        <v>117</v>
      </c>
      <c r="J258" s="133" t="s">
        <v>117</v>
      </c>
      <c r="K258" s="172" t="s">
        <v>117</v>
      </c>
    </row>
    <row r="259" spans="1:11" ht="12.75">
      <c r="A259" s="1" t="s">
        <v>862</v>
      </c>
      <c r="B259" s="177">
        <v>812</v>
      </c>
      <c r="C259" s="33"/>
      <c r="D259" s="31" t="s">
        <v>190</v>
      </c>
      <c r="E259" s="133" t="s">
        <v>117</v>
      </c>
      <c r="F259" s="133" t="s">
        <v>117</v>
      </c>
      <c r="G259" s="172" t="s">
        <v>117</v>
      </c>
      <c r="H259" s="127"/>
      <c r="I259" s="133" t="s">
        <v>117</v>
      </c>
      <c r="J259" s="133" t="s">
        <v>117</v>
      </c>
      <c r="K259" s="172" t="s">
        <v>117</v>
      </c>
    </row>
    <row r="260" spans="1:11" ht="12.75">
      <c r="A260" s="1" t="s">
        <v>863</v>
      </c>
      <c r="B260" s="177">
        <v>813</v>
      </c>
      <c r="C260" s="33"/>
      <c r="D260" s="31" t="s">
        <v>191</v>
      </c>
      <c r="E260" s="133" t="s">
        <v>117</v>
      </c>
      <c r="F260" s="133" t="s">
        <v>117</v>
      </c>
      <c r="G260" s="172" t="s">
        <v>117</v>
      </c>
      <c r="H260" s="127"/>
      <c r="I260" s="133" t="s">
        <v>117</v>
      </c>
      <c r="J260" s="133" t="s">
        <v>117</v>
      </c>
      <c r="K260" s="172" t="s">
        <v>117</v>
      </c>
    </row>
    <row r="261" spans="1:11" ht="12.75">
      <c r="A261" s="1" t="s">
        <v>864</v>
      </c>
      <c r="B261" s="177">
        <v>815</v>
      </c>
      <c r="C261" s="33"/>
      <c r="D261" s="31" t="s">
        <v>192</v>
      </c>
      <c r="E261" s="133">
        <v>30</v>
      </c>
      <c r="F261" s="133">
        <v>298</v>
      </c>
      <c r="G261" s="172">
        <v>-96.4</v>
      </c>
      <c r="H261" s="127"/>
      <c r="I261" s="133">
        <v>55</v>
      </c>
      <c r="J261" s="133">
        <v>565</v>
      </c>
      <c r="K261" s="172">
        <v>-96.3</v>
      </c>
    </row>
    <row r="262" spans="1:11" ht="12.75">
      <c r="A262" s="1" t="s">
        <v>865</v>
      </c>
      <c r="B262" s="177">
        <v>816</v>
      </c>
      <c r="C262" s="33"/>
      <c r="D262" s="31" t="s">
        <v>193</v>
      </c>
      <c r="E262" s="133" t="s">
        <v>117</v>
      </c>
      <c r="F262" s="133" t="s">
        <v>117</v>
      </c>
      <c r="G262" s="172" t="s">
        <v>117</v>
      </c>
      <c r="H262" s="127"/>
      <c r="I262" s="133" t="s">
        <v>117</v>
      </c>
      <c r="J262" s="133" t="s">
        <v>117</v>
      </c>
      <c r="K262" s="172" t="s">
        <v>117</v>
      </c>
    </row>
    <row r="263" spans="1:11" ht="12.75">
      <c r="A263" s="1" t="s">
        <v>866</v>
      </c>
      <c r="B263" s="177">
        <v>817</v>
      </c>
      <c r="C263" s="33"/>
      <c r="D263" s="31" t="s">
        <v>194</v>
      </c>
      <c r="E263" s="133" t="s">
        <v>117</v>
      </c>
      <c r="F263" s="133" t="s">
        <v>117</v>
      </c>
      <c r="G263" s="172" t="s">
        <v>117</v>
      </c>
      <c r="H263" s="127"/>
      <c r="I263" s="133" t="s">
        <v>117</v>
      </c>
      <c r="J263" s="133" t="s">
        <v>117</v>
      </c>
      <c r="K263" s="172" t="s">
        <v>117</v>
      </c>
    </row>
    <row r="264" spans="1:11" ht="12.75">
      <c r="A264" s="1" t="s">
        <v>867</v>
      </c>
      <c r="B264" s="177">
        <v>819</v>
      </c>
      <c r="C264" s="33"/>
      <c r="D264" s="31" t="s">
        <v>195</v>
      </c>
      <c r="E264" s="133" t="s">
        <v>117</v>
      </c>
      <c r="F264" s="133" t="s">
        <v>117</v>
      </c>
      <c r="G264" s="172" t="s">
        <v>117</v>
      </c>
      <c r="H264" s="127"/>
      <c r="I264" s="133" t="s">
        <v>117</v>
      </c>
      <c r="J264" s="133" t="s">
        <v>117</v>
      </c>
      <c r="K264" s="172" t="s">
        <v>117</v>
      </c>
    </row>
    <row r="265" spans="1:11" ht="12.75">
      <c r="A265" s="1" t="s">
        <v>868</v>
      </c>
      <c r="B265" s="177">
        <v>820</v>
      </c>
      <c r="C265" s="33"/>
      <c r="D265" s="31" t="s">
        <v>517</v>
      </c>
      <c r="E265" s="133" t="s">
        <v>117</v>
      </c>
      <c r="F265" s="133" t="s">
        <v>117</v>
      </c>
      <c r="G265" s="172" t="s">
        <v>117</v>
      </c>
      <c r="H265" s="127"/>
      <c r="I265" s="133" t="s">
        <v>117</v>
      </c>
      <c r="J265" s="133" t="s">
        <v>117</v>
      </c>
      <c r="K265" s="172" t="s">
        <v>117</v>
      </c>
    </row>
    <row r="266" spans="1:11" ht="12.75">
      <c r="A266" s="1" t="s">
        <v>869</v>
      </c>
      <c r="B266" s="177">
        <v>822</v>
      </c>
      <c r="C266" s="33"/>
      <c r="D266" s="31" t="s">
        <v>516</v>
      </c>
      <c r="E266" s="133">
        <v>58</v>
      </c>
      <c r="F266" s="133">
        <v>1571</v>
      </c>
      <c r="G266" s="172">
        <v>430.7</v>
      </c>
      <c r="H266" s="127"/>
      <c r="I266" s="133">
        <v>180</v>
      </c>
      <c r="J266" s="133">
        <v>13184</v>
      </c>
      <c r="K266" s="172">
        <v>-33.2</v>
      </c>
    </row>
    <row r="267" spans="1:11" ht="12.75">
      <c r="A267" s="1" t="s">
        <v>870</v>
      </c>
      <c r="B267" s="177">
        <v>823</v>
      </c>
      <c r="C267" s="33"/>
      <c r="D267" s="31" t="s">
        <v>914</v>
      </c>
      <c r="E267" s="133" t="s">
        <v>117</v>
      </c>
      <c r="F267" s="133" t="s">
        <v>117</v>
      </c>
      <c r="G267" s="172" t="s">
        <v>117</v>
      </c>
      <c r="H267" s="127"/>
      <c r="I267" s="133" t="s">
        <v>117</v>
      </c>
      <c r="J267" s="133" t="s">
        <v>117</v>
      </c>
      <c r="K267" s="172" t="s">
        <v>117</v>
      </c>
    </row>
    <row r="268" spans="1:11" ht="12.75">
      <c r="A268" s="1" t="s">
        <v>871</v>
      </c>
      <c r="B268" s="177">
        <v>824</v>
      </c>
      <c r="C268" s="33"/>
      <c r="D268" s="31" t="s">
        <v>196</v>
      </c>
      <c r="E268" s="133" t="s">
        <v>117</v>
      </c>
      <c r="F268" s="133" t="s">
        <v>117</v>
      </c>
      <c r="G268" s="172">
        <v>-100</v>
      </c>
      <c r="H268" s="127"/>
      <c r="I268" s="133" t="s">
        <v>117</v>
      </c>
      <c r="J268" s="133" t="s">
        <v>117</v>
      </c>
      <c r="K268" s="172">
        <v>-100</v>
      </c>
    </row>
    <row r="269" spans="1:11" ht="12.75">
      <c r="A269" s="1" t="s">
        <v>872</v>
      </c>
      <c r="B269" s="177">
        <v>825</v>
      </c>
      <c r="C269" s="33"/>
      <c r="D269" s="31" t="s">
        <v>197</v>
      </c>
      <c r="E269" s="133" t="s">
        <v>117</v>
      </c>
      <c r="F269" s="133" t="s">
        <v>117</v>
      </c>
      <c r="G269" s="172">
        <v>-100</v>
      </c>
      <c r="H269" s="127"/>
      <c r="I269" s="133" t="s">
        <v>117</v>
      </c>
      <c r="J269" s="133" t="s">
        <v>117</v>
      </c>
      <c r="K269" s="172">
        <v>-100</v>
      </c>
    </row>
    <row r="270" spans="1:11" ht="12.75">
      <c r="A270" s="1" t="s">
        <v>873</v>
      </c>
      <c r="B270" s="177">
        <v>830</v>
      </c>
      <c r="C270" s="33"/>
      <c r="D270" s="31" t="s">
        <v>198</v>
      </c>
      <c r="E270" s="133" t="s">
        <v>117</v>
      </c>
      <c r="F270" s="133" t="s">
        <v>117</v>
      </c>
      <c r="G270" s="172" t="s">
        <v>117</v>
      </c>
      <c r="H270" s="127"/>
      <c r="I270" s="133" t="s">
        <v>117</v>
      </c>
      <c r="J270" s="133" t="s">
        <v>117</v>
      </c>
      <c r="K270" s="172" t="s">
        <v>117</v>
      </c>
    </row>
    <row r="271" spans="1:11" ht="12.75">
      <c r="A271" s="1" t="s">
        <v>874</v>
      </c>
      <c r="B271" s="177">
        <v>831</v>
      </c>
      <c r="C271" s="33"/>
      <c r="D271" s="31" t="s">
        <v>199</v>
      </c>
      <c r="E271" s="133" t="s">
        <v>117</v>
      </c>
      <c r="F271" s="133" t="s">
        <v>117</v>
      </c>
      <c r="G271" s="172">
        <v>-100</v>
      </c>
      <c r="H271" s="127"/>
      <c r="I271" s="133" t="s">
        <v>117</v>
      </c>
      <c r="J271" s="133" t="s">
        <v>117</v>
      </c>
      <c r="K271" s="172">
        <v>-100</v>
      </c>
    </row>
    <row r="272" spans="1:11" ht="12.75">
      <c r="A272" s="1" t="s">
        <v>875</v>
      </c>
      <c r="B272" s="177">
        <v>832</v>
      </c>
      <c r="C272" s="33"/>
      <c r="D272" s="31" t="s">
        <v>571</v>
      </c>
      <c r="E272" s="133" t="s">
        <v>117</v>
      </c>
      <c r="F272" s="133" t="s">
        <v>117</v>
      </c>
      <c r="G272" s="172" t="s">
        <v>117</v>
      </c>
      <c r="H272" s="127"/>
      <c r="I272" s="133" t="s">
        <v>117</v>
      </c>
      <c r="J272" s="133" t="s">
        <v>117</v>
      </c>
      <c r="K272" s="172" t="s">
        <v>117</v>
      </c>
    </row>
    <row r="273" spans="1:11" ht="12.75">
      <c r="A273" s="1" t="s">
        <v>876</v>
      </c>
      <c r="B273" s="177">
        <v>833</v>
      </c>
      <c r="C273" s="33"/>
      <c r="D273" s="31" t="s">
        <v>200</v>
      </c>
      <c r="E273" s="133" t="s">
        <v>117</v>
      </c>
      <c r="F273" s="133" t="s">
        <v>117</v>
      </c>
      <c r="G273" s="172" t="s">
        <v>117</v>
      </c>
      <c r="H273" s="127"/>
      <c r="I273" s="133" t="s">
        <v>117</v>
      </c>
      <c r="J273" s="133" t="s">
        <v>117</v>
      </c>
      <c r="K273" s="172" t="s">
        <v>117</v>
      </c>
    </row>
    <row r="274" spans="1:11" ht="12.75">
      <c r="A274" s="1" t="s">
        <v>877</v>
      </c>
      <c r="B274" s="177">
        <v>834</v>
      </c>
      <c r="C274" s="33"/>
      <c r="D274" s="31" t="s">
        <v>201</v>
      </c>
      <c r="E274" s="133" t="s">
        <v>117</v>
      </c>
      <c r="F274" s="133" t="s">
        <v>117</v>
      </c>
      <c r="G274" s="172" t="s">
        <v>117</v>
      </c>
      <c r="H274" s="127"/>
      <c r="I274" s="133" t="s">
        <v>117</v>
      </c>
      <c r="J274" s="133" t="s">
        <v>117</v>
      </c>
      <c r="K274" s="172" t="s">
        <v>117</v>
      </c>
    </row>
    <row r="275" spans="1:11" ht="12.75">
      <c r="A275" s="1" t="s">
        <v>878</v>
      </c>
      <c r="B275" s="177">
        <v>835</v>
      </c>
      <c r="C275" s="33"/>
      <c r="D275" s="31" t="s">
        <v>202</v>
      </c>
      <c r="E275" s="133" t="s">
        <v>117</v>
      </c>
      <c r="F275" s="133" t="s">
        <v>117</v>
      </c>
      <c r="G275" s="172" t="s">
        <v>117</v>
      </c>
      <c r="H275" s="127"/>
      <c r="I275" s="133" t="s">
        <v>117</v>
      </c>
      <c r="J275" s="133" t="s">
        <v>117</v>
      </c>
      <c r="K275" s="172" t="s">
        <v>117</v>
      </c>
    </row>
    <row r="276" spans="1:11" ht="12.75">
      <c r="A276" s="1" t="s">
        <v>879</v>
      </c>
      <c r="B276" s="177">
        <v>836</v>
      </c>
      <c r="C276" s="33"/>
      <c r="D276" s="31" t="s">
        <v>203</v>
      </c>
      <c r="E276" s="133" t="s">
        <v>117</v>
      </c>
      <c r="F276" s="133" t="s">
        <v>117</v>
      </c>
      <c r="G276" s="172" t="s">
        <v>117</v>
      </c>
      <c r="H276" s="127"/>
      <c r="I276" s="133" t="s">
        <v>117</v>
      </c>
      <c r="J276" s="133" t="s">
        <v>117</v>
      </c>
      <c r="K276" s="172" t="s">
        <v>117</v>
      </c>
    </row>
    <row r="277" spans="1:11" ht="12.75">
      <c r="A277" s="1" t="s">
        <v>880</v>
      </c>
      <c r="B277" s="177">
        <v>837</v>
      </c>
      <c r="C277" s="33"/>
      <c r="D277" s="31" t="s">
        <v>204</v>
      </c>
      <c r="E277" s="133" t="s">
        <v>117</v>
      </c>
      <c r="F277" s="133" t="s">
        <v>117</v>
      </c>
      <c r="G277" s="172" t="s">
        <v>117</v>
      </c>
      <c r="H277" s="127"/>
      <c r="I277" s="133" t="s">
        <v>117</v>
      </c>
      <c r="J277" s="133" t="s">
        <v>117</v>
      </c>
      <c r="K277" s="172">
        <v>-100</v>
      </c>
    </row>
    <row r="278" spans="1:11" ht="12.75">
      <c r="A278" s="1" t="s">
        <v>881</v>
      </c>
      <c r="B278" s="177">
        <v>838</v>
      </c>
      <c r="C278" s="33"/>
      <c r="D278" s="31" t="s">
        <v>205</v>
      </c>
      <c r="E278" s="133" t="s">
        <v>117</v>
      </c>
      <c r="F278" s="133" t="s">
        <v>117</v>
      </c>
      <c r="G278" s="172">
        <v>-100</v>
      </c>
      <c r="H278" s="127"/>
      <c r="I278" s="133" t="s">
        <v>117</v>
      </c>
      <c r="J278" s="133" t="s">
        <v>117</v>
      </c>
      <c r="K278" s="172">
        <v>-100</v>
      </c>
    </row>
    <row r="279" spans="1:11" ht="12.75">
      <c r="A279" s="1" t="s">
        <v>882</v>
      </c>
      <c r="B279" s="177">
        <v>839</v>
      </c>
      <c r="C279" s="33"/>
      <c r="D279" s="31" t="s">
        <v>206</v>
      </c>
      <c r="E279" s="133" t="s">
        <v>117</v>
      </c>
      <c r="F279" s="133" t="s">
        <v>117</v>
      </c>
      <c r="G279" s="172">
        <v>-100</v>
      </c>
      <c r="H279" s="127"/>
      <c r="I279" s="133" t="s">
        <v>117</v>
      </c>
      <c r="J279" s="133" t="s">
        <v>117</v>
      </c>
      <c r="K279" s="172">
        <v>-100</v>
      </c>
    </row>
    <row r="280" spans="1:11" ht="12.75">
      <c r="A280" s="1" t="s">
        <v>883</v>
      </c>
      <c r="B280" s="177">
        <v>891</v>
      </c>
      <c r="C280" s="33"/>
      <c r="D280" s="31" t="s">
        <v>207</v>
      </c>
      <c r="E280" s="133" t="s">
        <v>117</v>
      </c>
      <c r="F280" s="133" t="s">
        <v>117</v>
      </c>
      <c r="G280" s="172" t="s">
        <v>117</v>
      </c>
      <c r="H280" s="127"/>
      <c r="I280" s="133" t="s">
        <v>117</v>
      </c>
      <c r="J280" s="133" t="s">
        <v>117</v>
      </c>
      <c r="K280" s="172">
        <v>-100</v>
      </c>
    </row>
    <row r="281" spans="1:11" ht="12.75">
      <c r="A281" s="1" t="s">
        <v>884</v>
      </c>
      <c r="B281" s="177">
        <v>892</v>
      </c>
      <c r="C281" s="33"/>
      <c r="D281" s="31" t="s">
        <v>208</v>
      </c>
      <c r="E281" s="133" t="s">
        <v>117</v>
      </c>
      <c r="F281" s="133" t="s">
        <v>117</v>
      </c>
      <c r="G281" s="172">
        <v>-100</v>
      </c>
      <c r="H281" s="127"/>
      <c r="I281" s="133" t="s">
        <v>117</v>
      </c>
      <c r="J281" s="133" t="s">
        <v>117</v>
      </c>
      <c r="K281" s="172">
        <v>-100</v>
      </c>
    </row>
    <row r="282" spans="1:11" ht="12.75">
      <c r="A282" s="1" t="s">
        <v>885</v>
      </c>
      <c r="B282" s="177">
        <v>893</v>
      </c>
      <c r="C282" s="33"/>
      <c r="D282" s="31" t="s">
        <v>515</v>
      </c>
      <c r="E282" s="133" t="s">
        <v>117</v>
      </c>
      <c r="F282" s="133" t="s">
        <v>117</v>
      </c>
      <c r="G282" s="172">
        <v>-100</v>
      </c>
      <c r="H282" s="127"/>
      <c r="I282" s="133" t="s">
        <v>117</v>
      </c>
      <c r="J282" s="133" t="s">
        <v>117</v>
      </c>
      <c r="K282" s="172">
        <v>-100</v>
      </c>
    </row>
    <row r="283" spans="1:11" ht="12.75">
      <c r="A283" s="1" t="s">
        <v>886</v>
      </c>
      <c r="B283" s="177">
        <v>894</v>
      </c>
      <c r="C283" s="33"/>
      <c r="D283" s="31" t="s">
        <v>910</v>
      </c>
      <c r="E283" s="133">
        <v>2300</v>
      </c>
      <c r="F283" s="133">
        <v>13308</v>
      </c>
      <c r="G283" s="172" t="s">
        <v>768</v>
      </c>
      <c r="H283" s="127"/>
      <c r="I283" s="133">
        <v>4212</v>
      </c>
      <c r="J283" s="133">
        <v>28908</v>
      </c>
      <c r="K283" s="172">
        <v>-8.8</v>
      </c>
    </row>
    <row r="284" spans="1:11" s="17" customFormat="1" ht="24" customHeight="1">
      <c r="A284" s="125" t="s">
        <v>718</v>
      </c>
      <c r="B284" s="176" t="s">
        <v>718</v>
      </c>
      <c r="C284" s="68" t="s">
        <v>220</v>
      </c>
      <c r="D284" s="52"/>
      <c r="E284" s="130">
        <v>12180</v>
      </c>
      <c r="F284" s="130">
        <v>10423</v>
      </c>
      <c r="G284" s="169">
        <v>300.3</v>
      </c>
      <c r="H284" s="128"/>
      <c r="I284" s="130">
        <v>16959</v>
      </c>
      <c r="J284" s="130">
        <v>15127</v>
      </c>
      <c r="K284" s="169">
        <v>-66.4</v>
      </c>
    </row>
    <row r="285" spans="1:11" s="17" customFormat="1" ht="12.75" customHeight="1">
      <c r="A285" s="1" t="s">
        <v>887</v>
      </c>
      <c r="B285" s="177">
        <v>950</v>
      </c>
      <c r="C285" s="33"/>
      <c r="D285" s="31" t="s">
        <v>209</v>
      </c>
      <c r="E285" s="133">
        <v>12180</v>
      </c>
      <c r="F285" s="133">
        <v>10423</v>
      </c>
      <c r="G285" s="172">
        <v>300.3</v>
      </c>
      <c r="H285" s="127"/>
      <c r="I285" s="133">
        <v>16959</v>
      </c>
      <c r="J285" s="133">
        <v>15127</v>
      </c>
      <c r="K285" s="172">
        <v>352</v>
      </c>
    </row>
    <row r="286" spans="1:11" s="17" customFormat="1" ht="12.75" customHeight="1">
      <c r="A286" s="1" t="s">
        <v>1067</v>
      </c>
      <c r="B286" s="212">
        <v>958</v>
      </c>
      <c r="C286" s="33"/>
      <c r="D286" s="31" t="s">
        <v>965</v>
      </c>
      <c r="E286" s="133" t="s">
        <v>117</v>
      </c>
      <c r="F286" s="133" t="s">
        <v>117</v>
      </c>
      <c r="G286" s="172" t="s">
        <v>117</v>
      </c>
      <c r="H286" s="127"/>
      <c r="I286" s="133" t="s">
        <v>117</v>
      </c>
      <c r="J286" s="133" t="s">
        <v>117</v>
      </c>
      <c r="K286" s="172">
        <v>-100</v>
      </c>
    </row>
    <row r="287" spans="1:11" s="17" customFormat="1" ht="24" customHeight="1">
      <c r="A287" s="125"/>
      <c r="B287" s="176"/>
      <c r="C287" s="68" t="s">
        <v>214</v>
      </c>
      <c r="D287" s="52"/>
      <c r="E287" s="130">
        <v>1196843614</v>
      </c>
      <c r="F287" s="130">
        <v>2869107130</v>
      </c>
      <c r="G287" s="169">
        <v>28.1</v>
      </c>
      <c r="H287" s="128"/>
      <c r="I287" s="130">
        <v>2292942008</v>
      </c>
      <c r="J287" s="130">
        <v>5293443703</v>
      </c>
      <c r="K287" s="169">
        <v>21.1</v>
      </c>
    </row>
    <row r="288" spans="1:11" ht="12.75">
      <c r="A288" s="1"/>
      <c r="B288" s="1"/>
      <c r="C288" s="1"/>
      <c r="E288" s="133"/>
      <c r="F288" s="133"/>
      <c r="G288" s="127"/>
      <c r="H288" s="127"/>
      <c r="I288" s="133"/>
      <c r="J288" s="133"/>
      <c r="K288" s="127"/>
    </row>
    <row r="289" spans="1:11" ht="12.75">
      <c r="A289" s="1"/>
      <c r="B289" s="1"/>
      <c r="C289" s="1"/>
      <c r="E289" s="133"/>
      <c r="F289" s="133"/>
      <c r="G289" s="127"/>
      <c r="H289" s="127"/>
      <c r="I289" s="133"/>
      <c r="J289" s="133"/>
      <c r="K289" s="127"/>
    </row>
    <row r="290" spans="1:11" ht="12.75">
      <c r="A290" s="1"/>
      <c r="B290" s="1"/>
      <c r="C290" s="1"/>
      <c r="E290" s="133"/>
      <c r="F290" s="133"/>
      <c r="G290" s="127"/>
      <c r="H290" s="127"/>
      <c r="I290" s="133"/>
      <c r="J290" s="133"/>
      <c r="K290" s="127"/>
    </row>
    <row r="291" spans="1:11" ht="12.75">
      <c r="A291" s="1"/>
      <c r="B291" s="1"/>
      <c r="C291" s="1"/>
      <c r="E291" s="133"/>
      <c r="F291" s="133"/>
      <c r="G291" s="133"/>
      <c r="H291" s="133"/>
      <c r="I291" s="133"/>
      <c r="J291" s="127"/>
      <c r="K291" s="133"/>
    </row>
    <row r="292" spans="5:13" ht="12.75">
      <c r="E292" s="133"/>
      <c r="F292" s="133"/>
      <c r="G292" s="133"/>
      <c r="H292" s="133"/>
      <c r="I292" s="133"/>
      <c r="J292" s="127"/>
      <c r="K292" s="133"/>
      <c r="L292" s="133"/>
      <c r="M292" s="127"/>
    </row>
    <row r="293" spans="5:13" ht="12.75">
      <c r="E293" s="133"/>
      <c r="F293" s="133"/>
      <c r="G293" s="133"/>
      <c r="H293" s="133"/>
      <c r="I293" s="133"/>
      <c r="J293" s="127"/>
      <c r="K293" s="133"/>
      <c r="L293" s="133"/>
      <c r="M293" s="127"/>
    </row>
    <row r="294" spans="1:13" ht="12.75">
      <c r="A294" s="1"/>
      <c r="B294" s="1"/>
      <c r="C294" s="1"/>
      <c r="G294" s="133"/>
      <c r="H294" s="133"/>
      <c r="I294" s="133"/>
      <c r="J294" s="127"/>
      <c r="K294" s="133"/>
      <c r="L294" s="133"/>
      <c r="M294" s="127"/>
    </row>
    <row r="295" spans="1:13" ht="12.75">
      <c r="A295" s="1"/>
      <c r="B295" s="1"/>
      <c r="C295" s="1"/>
      <c r="G295" s="133"/>
      <c r="H295" s="133"/>
      <c r="I295" s="133"/>
      <c r="J295" s="127"/>
      <c r="K295" s="133"/>
      <c r="L295" s="133"/>
      <c r="M295" s="127"/>
    </row>
    <row r="296" spans="1:13" ht="12.75">
      <c r="A296" s="1"/>
      <c r="B296" s="1"/>
      <c r="C296" s="1"/>
      <c r="G296" s="133"/>
      <c r="H296" s="133"/>
      <c r="I296" s="133"/>
      <c r="J296" s="127"/>
      <c r="K296" s="133"/>
      <c r="L296" s="133"/>
      <c r="M296" s="127"/>
    </row>
    <row r="297" spans="1:13" ht="12.75">
      <c r="A297" s="17"/>
      <c r="B297" s="17"/>
      <c r="C297" s="17"/>
      <c r="G297" s="133"/>
      <c r="H297" s="133"/>
      <c r="I297" s="133"/>
      <c r="J297" s="127"/>
      <c r="K297" s="133"/>
      <c r="L297" s="133"/>
      <c r="M297" s="127"/>
    </row>
    <row r="298" spans="7:13" ht="12.75">
      <c r="G298" s="133"/>
      <c r="H298" s="133"/>
      <c r="I298" s="133"/>
      <c r="J298" s="127"/>
      <c r="K298" s="133"/>
      <c r="L298" s="133"/>
      <c r="M298" s="127"/>
    </row>
    <row r="299" spans="7:13" ht="12.75">
      <c r="G299" s="133"/>
      <c r="H299" s="133"/>
      <c r="I299" s="133"/>
      <c r="J299" s="127"/>
      <c r="K299" s="133"/>
      <c r="L299" s="133"/>
      <c r="M299" s="127"/>
    </row>
    <row r="300" spans="7:13" ht="12.75">
      <c r="G300" s="133"/>
      <c r="H300" s="133"/>
      <c r="I300" s="133"/>
      <c r="J300" s="127"/>
      <c r="K300" s="133"/>
      <c r="L300" s="133"/>
      <c r="M300" s="127"/>
    </row>
    <row r="301" spans="7:13" ht="12.75">
      <c r="G301" s="133"/>
      <c r="H301" s="133"/>
      <c r="I301" s="133"/>
      <c r="J301" s="127"/>
      <c r="K301" s="133"/>
      <c r="L301" s="133"/>
      <c r="M301" s="127"/>
    </row>
    <row r="302" spans="7:13" ht="12.75">
      <c r="G302" s="133"/>
      <c r="H302" s="133"/>
      <c r="I302" s="133"/>
      <c r="J302" s="127"/>
      <c r="K302" s="133"/>
      <c r="L302" s="133"/>
      <c r="M302" s="127"/>
    </row>
    <row r="303" spans="7:13" ht="12.75">
      <c r="G303" s="133"/>
      <c r="H303" s="133"/>
      <c r="I303" s="133"/>
      <c r="J303" s="127"/>
      <c r="K303" s="133"/>
      <c r="L303" s="133"/>
      <c r="M303" s="127"/>
    </row>
    <row r="304" spans="7:13" ht="12.75">
      <c r="G304" s="133"/>
      <c r="H304" s="133"/>
      <c r="I304" s="133"/>
      <c r="J304" s="127"/>
      <c r="K304" s="133"/>
      <c r="L304" s="133"/>
      <c r="M304" s="127"/>
    </row>
    <row r="305" spans="7:13" ht="12.75">
      <c r="G305" s="133"/>
      <c r="H305" s="133"/>
      <c r="I305" s="133"/>
      <c r="J305" s="127"/>
      <c r="K305" s="133"/>
      <c r="L305" s="133"/>
      <c r="M305" s="127"/>
    </row>
    <row r="306" spans="7:13" ht="12.75">
      <c r="G306" s="133"/>
      <c r="H306" s="133"/>
      <c r="I306" s="133"/>
      <c r="J306" s="127"/>
      <c r="K306" s="133"/>
      <c r="L306" s="133"/>
      <c r="M306" s="127"/>
    </row>
    <row r="307" spans="7:13" ht="12.75">
      <c r="G307" s="133"/>
      <c r="H307" s="133"/>
      <c r="I307" s="133"/>
      <c r="J307" s="127"/>
      <c r="K307" s="133"/>
      <c r="L307" s="133"/>
      <c r="M307" s="127"/>
    </row>
    <row r="308" spans="7:13" ht="12.75">
      <c r="G308" s="133"/>
      <c r="H308" s="133"/>
      <c r="I308" s="133"/>
      <c r="J308" s="127"/>
      <c r="K308" s="133"/>
      <c r="L308" s="133"/>
      <c r="M308" s="127"/>
    </row>
    <row r="309" spans="7:13" ht="12.75">
      <c r="G309" s="133"/>
      <c r="H309" s="133"/>
      <c r="I309" s="133"/>
      <c r="J309" s="127"/>
      <c r="K309" s="133"/>
      <c r="L309" s="133"/>
      <c r="M309" s="127"/>
    </row>
    <row r="310" spans="7:13" ht="12.75">
      <c r="G310" s="133"/>
      <c r="H310" s="133"/>
      <c r="I310" s="133"/>
      <c r="J310" s="127"/>
      <c r="K310" s="133"/>
      <c r="L310" s="133"/>
      <c r="M310" s="127"/>
    </row>
    <row r="311" spans="7:13" ht="12.75">
      <c r="G311" s="133"/>
      <c r="H311" s="133"/>
      <c r="I311" s="133"/>
      <c r="J311" s="127"/>
      <c r="K311" s="133"/>
      <c r="L311" s="133"/>
      <c r="M311" s="127"/>
    </row>
    <row r="312" spans="7:13" ht="12.75">
      <c r="G312" s="133"/>
      <c r="H312" s="133"/>
      <c r="I312" s="133"/>
      <c r="J312" s="127"/>
      <c r="K312" s="133"/>
      <c r="L312" s="133"/>
      <c r="M312" s="127"/>
    </row>
    <row r="313" spans="7:13" ht="12.75">
      <c r="G313" s="133"/>
      <c r="H313" s="133"/>
      <c r="I313" s="133"/>
      <c r="J313" s="127"/>
      <c r="K313" s="133"/>
      <c r="L313" s="133"/>
      <c r="M313" s="127"/>
    </row>
    <row r="314" spans="7:13" ht="12.75">
      <c r="G314" s="133"/>
      <c r="H314" s="133"/>
      <c r="I314" s="133"/>
      <c r="J314" s="127"/>
      <c r="K314" s="133"/>
      <c r="L314" s="133"/>
      <c r="M314" s="127"/>
    </row>
    <row r="315" spans="7:13" ht="12.75">
      <c r="G315" s="133"/>
      <c r="H315" s="133"/>
      <c r="I315" s="133"/>
      <c r="J315" s="127"/>
      <c r="K315" s="133"/>
      <c r="L315" s="133"/>
      <c r="M315" s="127"/>
    </row>
    <row r="316" spans="7:13" ht="12.75">
      <c r="G316" s="133"/>
      <c r="H316" s="133"/>
      <c r="I316" s="133"/>
      <c r="J316" s="127"/>
      <c r="K316" s="133"/>
      <c r="L316" s="133"/>
      <c r="M316" s="127"/>
    </row>
    <row r="317" spans="7:13" ht="12.75">
      <c r="G317" s="133"/>
      <c r="H317" s="133"/>
      <c r="I317" s="133"/>
      <c r="J317" s="127"/>
      <c r="K317" s="133"/>
      <c r="L317" s="133"/>
      <c r="M317" s="127"/>
    </row>
    <row r="318" spans="7:13" ht="12.75">
      <c r="G318" s="133"/>
      <c r="H318" s="133"/>
      <c r="I318" s="133"/>
      <c r="J318" s="127"/>
      <c r="K318" s="133"/>
      <c r="L318" s="133"/>
      <c r="M318" s="127"/>
    </row>
    <row r="319" spans="7:13" ht="12.75">
      <c r="G319" s="133"/>
      <c r="H319" s="133"/>
      <c r="I319" s="133"/>
      <c r="J319" s="127"/>
      <c r="K319" s="133"/>
      <c r="L319" s="133"/>
      <c r="M319" s="127"/>
    </row>
    <row r="320" spans="7:13" ht="12.75">
      <c r="G320" s="133"/>
      <c r="H320" s="133"/>
      <c r="I320" s="133"/>
      <c r="J320" s="127"/>
      <c r="K320" s="133"/>
      <c r="L320" s="133"/>
      <c r="M320" s="127"/>
    </row>
    <row r="321" spans="7:13" ht="12.75">
      <c r="G321" s="133"/>
      <c r="H321" s="133"/>
      <c r="I321" s="133"/>
      <c r="J321" s="127"/>
      <c r="K321" s="133"/>
      <c r="L321" s="133"/>
      <c r="M321" s="127"/>
    </row>
    <row r="322" spans="7:13" ht="12.75">
      <c r="G322" s="133"/>
      <c r="H322" s="133"/>
      <c r="I322" s="133"/>
      <c r="J322" s="127"/>
      <c r="K322" s="133"/>
      <c r="L322" s="133"/>
      <c r="M322" s="127"/>
    </row>
    <row r="323" spans="7:13" ht="12.75">
      <c r="G323" s="133"/>
      <c r="H323" s="133"/>
      <c r="I323" s="133"/>
      <c r="J323" s="127"/>
      <c r="K323" s="133"/>
      <c r="L323" s="133"/>
      <c r="M323" s="127"/>
    </row>
    <row r="324" spans="7:13" ht="12.75">
      <c r="G324" s="133"/>
      <c r="H324" s="133"/>
      <c r="I324" s="133"/>
      <c r="J324" s="127"/>
      <c r="K324" s="133"/>
      <c r="L324" s="133"/>
      <c r="M324" s="127"/>
    </row>
    <row r="325" spans="7:13" ht="12.75">
      <c r="G325" s="133"/>
      <c r="H325" s="133"/>
      <c r="I325" s="133"/>
      <c r="J325" s="127"/>
      <c r="K325" s="133"/>
      <c r="L325" s="133"/>
      <c r="M325" s="127"/>
    </row>
    <row r="326" spans="7:13" ht="12.75">
      <c r="G326" s="133"/>
      <c r="H326" s="133"/>
      <c r="I326" s="133"/>
      <c r="J326" s="127"/>
      <c r="K326" s="133"/>
      <c r="L326" s="133"/>
      <c r="M326" s="127"/>
    </row>
    <row r="327" spans="7:13" ht="12.75">
      <c r="G327" s="133"/>
      <c r="H327" s="133"/>
      <c r="I327" s="133"/>
      <c r="J327" s="127"/>
      <c r="K327" s="133"/>
      <c r="L327" s="133"/>
      <c r="M327" s="127"/>
    </row>
    <row r="328" spans="7:13" ht="12.75">
      <c r="G328" s="133"/>
      <c r="H328" s="133"/>
      <c r="I328" s="133"/>
      <c r="J328" s="127"/>
      <c r="K328" s="133"/>
      <c r="L328" s="133"/>
      <c r="M328" s="127"/>
    </row>
    <row r="329" spans="7:13" ht="12.75">
      <c r="G329" s="133"/>
      <c r="H329" s="133"/>
      <c r="I329" s="133"/>
      <c r="J329" s="127"/>
      <c r="K329" s="133"/>
      <c r="L329" s="133"/>
      <c r="M329" s="127"/>
    </row>
    <row r="330" spans="7:13" ht="12.75">
      <c r="G330" s="133"/>
      <c r="H330" s="133"/>
      <c r="I330" s="133"/>
      <c r="J330" s="127"/>
      <c r="K330" s="133"/>
      <c r="L330" s="133"/>
      <c r="M330" s="127"/>
    </row>
    <row r="331" spans="7:13" ht="12.75">
      <c r="G331" s="133"/>
      <c r="H331" s="133"/>
      <c r="I331" s="133"/>
      <c r="J331" s="127"/>
      <c r="K331" s="133"/>
      <c r="L331" s="133"/>
      <c r="M331" s="127"/>
    </row>
    <row r="332" spans="7:13" ht="12.75">
      <c r="G332" s="133"/>
      <c r="H332" s="133"/>
      <c r="I332" s="133"/>
      <c r="J332" s="127"/>
      <c r="K332" s="133"/>
      <c r="L332" s="133"/>
      <c r="M332" s="127"/>
    </row>
    <row r="333" spans="7:13" ht="12.75">
      <c r="G333" s="133"/>
      <c r="H333" s="133"/>
      <c r="I333" s="133"/>
      <c r="J333" s="127"/>
      <c r="K333" s="133"/>
      <c r="L333" s="133"/>
      <c r="M333" s="127"/>
    </row>
    <row r="334" spans="7:13" ht="12.75">
      <c r="G334" s="133"/>
      <c r="H334" s="133"/>
      <c r="I334" s="133"/>
      <c r="J334" s="127"/>
      <c r="K334" s="133"/>
      <c r="L334" s="133"/>
      <c r="M334" s="127"/>
    </row>
    <row r="335" spans="7:13" ht="12.75">
      <c r="G335" s="133"/>
      <c r="H335" s="133"/>
      <c r="I335" s="133"/>
      <c r="J335" s="127"/>
      <c r="K335" s="133"/>
      <c r="L335" s="133"/>
      <c r="M335" s="127"/>
    </row>
    <row r="336" spans="7:13" ht="12.75">
      <c r="G336" s="133"/>
      <c r="H336" s="133"/>
      <c r="I336" s="133"/>
      <c r="J336" s="127"/>
      <c r="K336" s="133"/>
      <c r="L336" s="133"/>
      <c r="M336" s="127"/>
    </row>
    <row r="337" spans="7:13" ht="12.75">
      <c r="G337" s="133"/>
      <c r="H337" s="133"/>
      <c r="I337" s="133"/>
      <c r="J337" s="127"/>
      <c r="K337" s="133"/>
      <c r="L337" s="133"/>
      <c r="M337" s="127"/>
    </row>
    <row r="338" spans="7:13" ht="12.75">
      <c r="G338" s="133"/>
      <c r="H338" s="133"/>
      <c r="I338" s="133"/>
      <c r="J338" s="127"/>
      <c r="K338" s="133"/>
      <c r="L338" s="133"/>
      <c r="M338" s="127"/>
    </row>
    <row r="339" spans="7:13" ht="12.75">
      <c r="G339" s="133"/>
      <c r="H339" s="133"/>
      <c r="I339" s="133"/>
      <c r="J339" s="127"/>
      <c r="K339" s="133"/>
      <c r="L339" s="133"/>
      <c r="M339" s="127"/>
    </row>
    <row r="340" spans="7:13" ht="12.75">
      <c r="G340" s="133"/>
      <c r="H340" s="133"/>
      <c r="I340" s="133"/>
      <c r="J340" s="127"/>
      <c r="K340" s="133"/>
      <c r="L340" s="133"/>
      <c r="M340" s="127"/>
    </row>
    <row r="341" spans="7:13" ht="12.75">
      <c r="G341" s="133"/>
      <c r="H341" s="133"/>
      <c r="I341" s="133"/>
      <c r="J341" s="127"/>
      <c r="K341" s="133"/>
      <c r="L341" s="133"/>
      <c r="M341" s="127"/>
    </row>
    <row r="342" spans="7:13" ht="12.75">
      <c r="G342" s="133"/>
      <c r="H342" s="133"/>
      <c r="I342" s="133"/>
      <c r="J342" s="127"/>
      <c r="K342" s="133"/>
      <c r="L342" s="133"/>
      <c r="M342" s="127"/>
    </row>
    <row r="343" spans="7:13" ht="12.75">
      <c r="G343" s="133"/>
      <c r="H343" s="133"/>
      <c r="I343" s="133"/>
      <c r="J343" s="127"/>
      <c r="K343" s="133"/>
      <c r="L343" s="133"/>
      <c r="M343" s="127"/>
    </row>
    <row r="344" spans="7:13" ht="12.75">
      <c r="G344" s="133"/>
      <c r="H344" s="133"/>
      <c r="I344" s="133"/>
      <c r="J344" s="127"/>
      <c r="K344" s="133"/>
      <c r="L344" s="133"/>
      <c r="M344" s="127"/>
    </row>
    <row r="345" spans="7:13" ht="12.75">
      <c r="G345" s="133"/>
      <c r="H345" s="133"/>
      <c r="I345" s="133"/>
      <c r="J345" s="127"/>
      <c r="K345" s="133"/>
      <c r="L345" s="133"/>
      <c r="M345" s="127"/>
    </row>
    <row r="346" spans="7:13" ht="12.75">
      <c r="G346" s="133"/>
      <c r="H346" s="133"/>
      <c r="I346" s="133"/>
      <c r="J346" s="127"/>
      <c r="K346" s="133"/>
      <c r="L346" s="133"/>
      <c r="M346" s="127"/>
    </row>
    <row r="347" spans="7:13" ht="12.75">
      <c r="G347" s="133"/>
      <c r="H347" s="133"/>
      <c r="I347" s="133"/>
      <c r="J347" s="127"/>
      <c r="K347" s="133"/>
      <c r="L347" s="133"/>
      <c r="M347" s="127"/>
    </row>
    <row r="348" spans="7:13" ht="12.75">
      <c r="G348" s="133"/>
      <c r="H348" s="133"/>
      <c r="I348" s="133"/>
      <c r="J348" s="127"/>
      <c r="K348" s="133"/>
      <c r="L348" s="133"/>
      <c r="M348" s="127"/>
    </row>
    <row r="349" spans="7:13" ht="12.75">
      <c r="G349" s="133"/>
      <c r="H349" s="133"/>
      <c r="I349" s="133"/>
      <c r="J349" s="127"/>
      <c r="K349" s="133"/>
      <c r="L349" s="133"/>
      <c r="M349" s="127"/>
    </row>
    <row r="350" spans="7:13" ht="12.75">
      <c r="G350" s="133"/>
      <c r="H350" s="133"/>
      <c r="I350" s="133"/>
      <c r="J350" s="127"/>
      <c r="K350" s="133"/>
      <c r="L350" s="133"/>
      <c r="M350" s="127"/>
    </row>
    <row r="351" spans="7:13" ht="12.75">
      <c r="G351" s="133"/>
      <c r="H351" s="133"/>
      <c r="I351" s="133"/>
      <c r="J351" s="127"/>
      <c r="K351" s="133"/>
      <c r="L351" s="133"/>
      <c r="M351" s="127"/>
    </row>
    <row r="352" spans="7:13" ht="12.75">
      <c r="G352" s="133"/>
      <c r="H352" s="133"/>
      <c r="I352" s="133"/>
      <c r="J352" s="127"/>
      <c r="K352" s="133"/>
      <c r="L352" s="133"/>
      <c r="M352" s="127"/>
    </row>
    <row r="353" spans="7:13" ht="12.75">
      <c r="G353" s="133"/>
      <c r="H353" s="133"/>
      <c r="I353" s="133"/>
      <c r="J353" s="127"/>
      <c r="K353" s="133"/>
      <c r="L353" s="133"/>
      <c r="M353" s="127"/>
    </row>
    <row r="354" spans="7:13" ht="12.75">
      <c r="G354" s="133"/>
      <c r="H354" s="133"/>
      <c r="I354" s="133"/>
      <c r="J354" s="127"/>
      <c r="K354" s="133"/>
      <c r="L354" s="133"/>
      <c r="M354" s="127"/>
    </row>
    <row r="355" spans="12:13" ht="12.75">
      <c r="L355" s="133"/>
      <c r="M355" s="127"/>
    </row>
  </sheetData>
  <sheetProtection/>
  <mergeCells count="53">
    <mergeCell ref="E79:E82"/>
    <mergeCell ref="J79:J82"/>
    <mergeCell ref="C250:D250"/>
    <mergeCell ref="J5:J8"/>
    <mergeCell ref="A3:B8"/>
    <mergeCell ref="C3:D8"/>
    <mergeCell ref="G5:H8"/>
    <mergeCell ref="E5:E8"/>
    <mergeCell ref="F5:F8"/>
    <mergeCell ref="F78:H78"/>
    <mergeCell ref="J78:L78"/>
    <mergeCell ref="A1:L1"/>
    <mergeCell ref="E3:H3"/>
    <mergeCell ref="I3:L3"/>
    <mergeCell ref="F4:H4"/>
    <mergeCell ref="J4:L4"/>
    <mergeCell ref="I5:I8"/>
    <mergeCell ref="K79:L82"/>
    <mergeCell ref="K5:L8"/>
    <mergeCell ref="A75:L75"/>
    <mergeCell ref="A77:B82"/>
    <mergeCell ref="C77:D82"/>
    <mergeCell ref="E77:H77"/>
    <mergeCell ref="I77:L77"/>
    <mergeCell ref="F79:F82"/>
    <mergeCell ref="G79:H82"/>
    <mergeCell ref="I79:I82"/>
    <mergeCell ref="A225:B230"/>
    <mergeCell ref="C225:D230"/>
    <mergeCell ref="E225:H225"/>
    <mergeCell ref="A149:L149"/>
    <mergeCell ref="A151:B156"/>
    <mergeCell ref="C151:D156"/>
    <mergeCell ref="E151:H151"/>
    <mergeCell ref="I151:L151"/>
    <mergeCell ref="F152:H152"/>
    <mergeCell ref="J152:L152"/>
    <mergeCell ref="I153:I156"/>
    <mergeCell ref="J153:J156"/>
    <mergeCell ref="K153:L156"/>
    <mergeCell ref="A223:L223"/>
    <mergeCell ref="E153:E156"/>
    <mergeCell ref="F153:F156"/>
    <mergeCell ref="G153:H156"/>
    <mergeCell ref="I225:L225"/>
    <mergeCell ref="F226:H226"/>
    <mergeCell ref="J226:L226"/>
    <mergeCell ref="E227:E230"/>
    <mergeCell ref="F227:F230"/>
    <mergeCell ref="G227:H230"/>
    <mergeCell ref="I227:I230"/>
    <mergeCell ref="J227:J230"/>
    <mergeCell ref="K227:L230"/>
  </mergeCells>
  <printOptions horizontalCentered="1"/>
  <pageMargins left="0.5905511811023623" right="0.5905511811023623" top="0.984251968503937" bottom="0.1968503937007874" header="0.5118110236220472" footer="0.11811023622047245"/>
  <pageSetup firstPageNumber="28"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sheetData>
    <row r="1" spans="1:2" ht="15">
      <c r="A1" s="380" t="s">
        <v>1244</v>
      </c>
      <c r="B1" s="381"/>
    </row>
    <row r="6" spans="1:2" ht="14.25">
      <c r="A6" s="83">
        <v>0</v>
      </c>
      <c r="B6" s="39" t="s">
        <v>1245</v>
      </c>
    </row>
    <row r="7" spans="1:2" ht="14.25">
      <c r="A7" s="29"/>
      <c r="B7" s="39" t="s">
        <v>1246</v>
      </c>
    </row>
    <row r="8" spans="1:2" ht="14.25">
      <c r="A8" s="83" t="s">
        <v>117</v>
      </c>
      <c r="B8" s="39" t="s">
        <v>1247</v>
      </c>
    </row>
    <row r="9" spans="1:2" ht="14.25">
      <c r="A9" s="83" t="s">
        <v>1248</v>
      </c>
      <c r="B9" s="39" t="s">
        <v>1249</v>
      </c>
    </row>
    <row r="10" spans="1:2" ht="14.25">
      <c r="A10" s="83" t="s">
        <v>1250</v>
      </c>
      <c r="B10" s="39" t="s">
        <v>1251</v>
      </c>
    </row>
    <row r="11" spans="1:2" ht="14.25">
      <c r="A11" s="83" t="s">
        <v>1252</v>
      </c>
      <c r="B11" s="39" t="s">
        <v>1253</v>
      </c>
    </row>
    <row r="12" spans="1:2" ht="14.25">
      <c r="A12" s="83" t="s">
        <v>768</v>
      </c>
      <c r="B12" s="39" t="s">
        <v>1254</v>
      </c>
    </row>
    <row r="13" spans="1:2" ht="14.25">
      <c r="A13" s="83" t="s">
        <v>1255</v>
      </c>
      <c r="B13" s="39" t="s">
        <v>1256</v>
      </c>
    </row>
    <row r="14" spans="1:2" ht="14.25">
      <c r="A14" s="83" t="s">
        <v>1257</v>
      </c>
      <c r="B14" s="39" t="s">
        <v>1258</v>
      </c>
    </row>
    <row r="15" spans="1:2" ht="14.25">
      <c r="A15" s="83" t="s">
        <v>1259</v>
      </c>
      <c r="B15" s="39" t="s">
        <v>1260</v>
      </c>
    </row>
    <row r="16" ht="14.25">
      <c r="A16" s="39"/>
    </row>
    <row r="17" spans="1:2" ht="14.25">
      <c r="A17" s="39" t="s">
        <v>1261</v>
      </c>
      <c r="B17" s="39" t="s">
        <v>1262</v>
      </c>
    </row>
    <row r="18" spans="1:2" ht="14.25">
      <c r="A18" s="39" t="s">
        <v>1263</v>
      </c>
      <c r="B18" s="39" t="s">
        <v>1264</v>
      </c>
    </row>
  </sheetData>
  <sheetProtection/>
  <mergeCells count="1">
    <mergeCell ref="A1:B1"/>
  </mergeCells>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55"/>
  <sheetViews>
    <sheetView zoomScalePageLayoutView="0" workbookViewId="0" topLeftCell="A1">
      <selection activeCell="A2" sqref="A2"/>
    </sheetView>
  </sheetViews>
  <sheetFormatPr defaultColWidth="11.421875" defaultRowHeight="12.75"/>
  <cols>
    <col min="1" max="1" width="4.00390625" style="0" customWidth="1"/>
    <col min="2" max="2" width="4.57421875" style="0" customWidth="1"/>
    <col min="3" max="3" width="1.57421875" style="0" customWidth="1"/>
    <col min="4" max="4" width="33.7109375" style="0" customWidth="1"/>
    <col min="5" max="5" width="13.28125" style="0" customWidth="1"/>
    <col min="6" max="6" width="13.421875" style="0" customWidth="1"/>
    <col min="7" max="7" width="11.140625" style="29" customWidth="1"/>
    <col min="8" max="8" width="0.71875" style="29" customWidth="1"/>
    <col min="9" max="9" width="13.28125" style="0" customWidth="1"/>
    <col min="10" max="10" width="13.7109375" style="0" customWidth="1"/>
    <col min="11" max="11" width="11.28125" style="29" customWidth="1"/>
    <col min="12" max="12" width="1.7109375" style="0" customWidth="1"/>
  </cols>
  <sheetData>
    <row r="1" spans="1:15" ht="15">
      <c r="A1" s="450" t="s">
        <v>770</v>
      </c>
      <c r="B1" s="381"/>
      <c r="C1" s="381"/>
      <c r="D1" s="381"/>
      <c r="E1" s="381"/>
      <c r="F1" s="381"/>
      <c r="G1" s="381"/>
      <c r="H1" s="381"/>
      <c r="I1" s="381"/>
      <c r="J1" s="381"/>
      <c r="K1" s="381"/>
      <c r="L1" s="381"/>
      <c r="M1" s="62"/>
      <c r="N1" s="62"/>
      <c r="O1" s="62"/>
    </row>
    <row r="2" spans="2:11" ht="12.75">
      <c r="B2" s="174"/>
      <c r="D2" s="1"/>
      <c r="E2" s="4"/>
      <c r="F2" s="2"/>
      <c r="I2" s="12"/>
      <c r="J2" s="6"/>
      <c r="K2" s="35"/>
    </row>
    <row r="3" spans="1:12" ht="17.25" customHeight="1">
      <c r="A3" s="524" t="s">
        <v>574</v>
      </c>
      <c r="B3" s="516"/>
      <c r="C3" s="525" t="s">
        <v>790</v>
      </c>
      <c r="D3" s="405"/>
      <c r="E3" s="494" t="s">
        <v>1098</v>
      </c>
      <c r="F3" s="498"/>
      <c r="G3" s="498"/>
      <c r="H3" s="496"/>
      <c r="I3" s="459" t="s">
        <v>1157</v>
      </c>
      <c r="J3" s="498"/>
      <c r="K3" s="498"/>
      <c r="L3" s="499"/>
    </row>
    <row r="4" spans="1:12" ht="16.5" customHeight="1">
      <c r="A4" s="441"/>
      <c r="B4" s="517"/>
      <c r="C4" s="513"/>
      <c r="D4" s="451"/>
      <c r="E4" s="89" t="s">
        <v>503</v>
      </c>
      <c r="F4" s="469" t="s">
        <v>504</v>
      </c>
      <c r="G4" s="500"/>
      <c r="H4" s="501"/>
      <c r="I4" s="168" t="s">
        <v>503</v>
      </c>
      <c r="J4" s="489" t="s">
        <v>504</v>
      </c>
      <c r="K4" s="490"/>
      <c r="L4" s="381"/>
    </row>
    <row r="5" spans="1:12" ht="12.75" customHeight="1">
      <c r="A5" s="441"/>
      <c r="B5" s="517"/>
      <c r="C5" s="513"/>
      <c r="D5" s="451"/>
      <c r="E5" s="519" t="s">
        <v>122</v>
      </c>
      <c r="F5" s="502" t="s">
        <v>118</v>
      </c>
      <c r="G5" s="522" t="s">
        <v>1166</v>
      </c>
      <c r="H5" s="506"/>
      <c r="I5" s="502" t="s">
        <v>122</v>
      </c>
      <c r="J5" s="502" t="s">
        <v>118</v>
      </c>
      <c r="K5" s="522" t="s">
        <v>1165</v>
      </c>
      <c r="L5" s="509"/>
    </row>
    <row r="6" spans="1:12" ht="12.75" customHeight="1">
      <c r="A6" s="441"/>
      <c r="B6" s="517"/>
      <c r="C6" s="513"/>
      <c r="D6" s="451"/>
      <c r="E6" s="520"/>
      <c r="F6" s="503"/>
      <c r="G6" s="513"/>
      <c r="H6" s="432"/>
      <c r="I6" s="503"/>
      <c r="J6" s="503"/>
      <c r="K6" s="513"/>
      <c r="L6" s="510"/>
    </row>
    <row r="7" spans="1:12" ht="12.75" customHeight="1">
      <c r="A7" s="441"/>
      <c r="B7" s="517"/>
      <c r="C7" s="513"/>
      <c r="D7" s="451"/>
      <c r="E7" s="520"/>
      <c r="F7" s="503"/>
      <c r="G7" s="513"/>
      <c r="H7" s="432"/>
      <c r="I7" s="503"/>
      <c r="J7" s="503"/>
      <c r="K7" s="513"/>
      <c r="L7" s="510"/>
    </row>
    <row r="8" spans="1:12" ht="27" customHeight="1">
      <c r="A8" s="491"/>
      <c r="B8" s="518"/>
      <c r="C8" s="514"/>
      <c r="D8" s="452"/>
      <c r="E8" s="521"/>
      <c r="F8" s="504"/>
      <c r="G8" s="514"/>
      <c r="H8" s="434"/>
      <c r="I8" s="504"/>
      <c r="J8" s="504"/>
      <c r="K8" s="514"/>
      <c r="L8" s="511"/>
    </row>
    <row r="9" spans="1:10" ht="9" customHeight="1">
      <c r="A9" s="1"/>
      <c r="B9" s="175"/>
      <c r="C9" s="33"/>
      <c r="D9" s="31"/>
      <c r="E9" s="4"/>
      <c r="F9" s="2"/>
      <c r="I9" s="4"/>
      <c r="J9" s="2"/>
    </row>
    <row r="10" spans="2:11" s="17" customFormat="1" ht="12.75">
      <c r="B10" s="176"/>
      <c r="C10" s="68" t="s">
        <v>215</v>
      </c>
      <c r="D10" s="52"/>
      <c r="E10" s="130">
        <v>956574802</v>
      </c>
      <c r="F10" s="130">
        <v>1419785047</v>
      </c>
      <c r="G10" s="169">
        <v>16.3</v>
      </c>
      <c r="H10" s="128"/>
      <c r="I10" s="130">
        <v>1896817994</v>
      </c>
      <c r="J10" s="130">
        <v>2647887713</v>
      </c>
      <c r="K10" s="169">
        <v>12.7</v>
      </c>
    </row>
    <row r="11" spans="1:11" ht="24" customHeight="1">
      <c r="A11" s="1" t="s">
        <v>575</v>
      </c>
      <c r="B11" s="177">
        <v>1</v>
      </c>
      <c r="C11" s="33"/>
      <c r="D11" s="31" t="s">
        <v>374</v>
      </c>
      <c r="E11" s="133">
        <v>46493314</v>
      </c>
      <c r="F11" s="133">
        <v>86270401</v>
      </c>
      <c r="G11" s="172">
        <v>-3.7</v>
      </c>
      <c r="H11" s="127"/>
      <c r="I11" s="133">
        <v>95189280</v>
      </c>
      <c r="J11" s="133">
        <v>167395286</v>
      </c>
      <c r="K11" s="172">
        <v>-5.3</v>
      </c>
    </row>
    <row r="12" spans="1:11" ht="12.75">
      <c r="A12" s="1" t="s">
        <v>576</v>
      </c>
      <c r="B12" s="177">
        <v>3</v>
      </c>
      <c r="C12" s="33"/>
      <c r="D12" s="31" t="s">
        <v>375</v>
      </c>
      <c r="E12" s="133">
        <v>70001469</v>
      </c>
      <c r="F12" s="133">
        <v>114812608</v>
      </c>
      <c r="G12" s="172">
        <v>28.6</v>
      </c>
      <c r="H12" s="127"/>
      <c r="I12" s="133">
        <v>127066362</v>
      </c>
      <c r="J12" s="133">
        <v>212802860</v>
      </c>
      <c r="K12" s="172">
        <v>17.9</v>
      </c>
    </row>
    <row r="13" spans="1:11" ht="12.75">
      <c r="A13" s="1" t="s">
        <v>577</v>
      </c>
      <c r="B13" s="177">
        <v>5</v>
      </c>
      <c r="C13" s="33"/>
      <c r="D13" s="31" t="s">
        <v>376</v>
      </c>
      <c r="E13" s="133">
        <v>77762706</v>
      </c>
      <c r="F13" s="133">
        <v>153359514</v>
      </c>
      <c r="G13" s="172">
        <v>17.8</v>
      </c>
      <c r="H13" s="127"/>
      <c r="I13" s="133">
        <v>154598724</v>
      </c>
      <c r="J13" s="133">
        <v>288460673</v>
      </c>
      <c r="K13" s="172">
        <v>14.2</v>
      </c>
    </row>
    <row r="14" spans="1:11" ht="12.75">
      <c r="A14" s="1" t="s">
        <v>578</v>
      </c>
      <c r="B14" s="177">
        <v>6</v>
      </c>
      <c r="C14" s="33"/>
      <c r="D14" s="31" t="s">
        <v>527</v>
      </c>
      <c r="E14" s="133">
        <v>31813493</v>
      </c>
      <c r="F14" s="133">
        <v>115304109</v>
      </c>
      <c r="G14" s="172">
        <v>5.8</v>
      </c>
      <c r="H14" s="127"/>
      <c r="I14" s="133">
        <v>47439148</v>
      </c>
      <c r="J14" s="133">
        <v>201212577</v>
      </c>
      <c r="K14" s="172">
        <v>3.1</v>
      </c>
    </row>
    <row r="15" spans="1:11" ht="12.75">
      <c r="A15" s="1" t="s">
        <v>579</v>
      </c>
      <c r="B15" s="177">
        <v>7</v>
      </c>
      <c r="C15" s="33"/>
      <c r="D15" s="31" t="s">
        <v>377</v>
      </c>
      <c r="E15" s="133">
        <v>2313691</v>
      </c>
      <c r="F15" s="133">
        <v>12968149</v>
      </c>
      <c r="G15" s="172">
        <v>33.2</v>
      </c>
      <c r="H15" s="127"/>
      <c r="I15" s="133">
        <v>4512940</v>
      </c>
      <c r="J15" s="133">
        <v>22861886</v>
      </c>
      <c r="K15" s="172">
        <v>19.5</v>
      </c>
    </row>
    <row r="16" spans="1:11" ht="12.75">
      <c r="A16" s="1" t="s">
        <v>580</v>
      </c>
      <c r="B16" s="177">
        <v>8</v>
      </c>
      <c r="C16" s="33"/>
      <c r="D16" s="31" t="s">
        <v>526</v>
      </c>
      <c r="E16" s="133">
        <v>13130809</v>
      </c>
      <c r="F16" s="133">
        <v>30235237</v>
      </c>
      <c r="G16" s="172">
        <v>4.4</v>
      </c>
      <c r="H16" s="127"/>
      <c r="I16" s="133">
        <v>22415179</v>
      </c>
      <c r="J16" s="133">
        <v>51553518</v>
      </c>
      <c r="K16" s="172">
        <v>-18</v>
      </c>
    </row>
    <row r="17" spans="1:11" ht="12.75">
      <c r="A17" s="1" t="s">
        <v>581</v>
      </c>
      <c r="B17" s="177">
        <v>9</v>
      </c>
      <c r="C17" s="33"/>
      <c r="D17" s="31" t="s">
        <v>378</v>
      </c>
      <c r="E17" s="133">
        <v>1896263</v>
      </c>
      <c r="F17" s="133">
        <v>4614079</v>
      </c>
      <c r="G17" s="172">
        <v>-18</v>
      </c>
      <c r="H17" s="127"/>
      <c r="I17" s="133">
        <v>3889920</v>
      </c>
      <c r="J17" s="133">
        <v>8263777</v>
      </c>
      <c r="K17" s="172">
        <v>-7.2</v>
      </c>
    </row>
    <row r="18" spans="1:11" ht="12.75">
      <c r="A18" s="1" t="s">
        <v>582</v>
      </c>
      <c r="B18" s="177">
        <v>10</v>
      </c>
      <c r="C18" s="33"/>
      <c r="D18" s="31" t="s">
        <v>379</v>
      </c>
      <c r="E18" s="133">
        <v>5302976</v>
      </c>
      <c r="F18" s="133">
        <v>26362248</v>
      </c>
      <c r="G18" s="172">
        <v>63.3</v>
      </c>
      <c r="H18" s="127"/>
      <c r="I18" s="133">
        <v>9050976</v>
      </c>
      <c r="J18" s="133">
        <v>41680483</v>
      </c>
      <c r="K18" s="172">
        <v>49.6</v>
      </c>
    </row>
    <row r="19" spans="1:11" ht="12.75">
      <c r="A19" s="1" t="s">
        <v>583</v>
      </c>
      <c r="B19" s="177">
        <v>11</v>
      </c>
      <c r="C19" s="33"/>
      <c r="D19" s="31" t="s">
        <v>380</v>
      </c>
      <c r="E19" s="133">
        <v>23921690</v>
      </c>
      <c r="F19" s="133">
        <v>103251771</v>
      </c>
      <c r="G19" s="172">
        <v>0.6</v>
      </c>
      <c r="H19" s="127"/>
      <c r="I19" s="133">
        <v>46497983</v>
      </c>
      <c r="J19" s="133">
        <v>200122409</v>
      </c>
      <c r="K19" s="172">
        <v>9.3</v>
      </c>
    </row>
    <row r="20" spans="1:11" ht="12.75">
      <c r="A20" s="1" t="s">
        <v>584</v>
      </c>
      <c r="B20" s="177">
        <v>13</v>
      </c>
      <c r="C20" s="33"/>
      <c r="D20" s="31" t="s">
        <v>381</v>
      </c>
      <c r="E20" s="133">
        <v>21584434</v>
      </c>
      <c r="F20" s="133">
        <v>21989572</v>
      </c>
      <c r="G20" s="172">
        <v>7.7</v>
      </c>
      <c r="H20" s="127"/>
      <c r="I20" s="133">
        <v>45931298</v>
      </c>
      <c r="J20" s="133">
        <v>46082096</v>
      </c>
      <c r="K20" s="172">
        <v>6.1</v>
      </c>
    </row>
    <row r="21" spans="1:11" ht="12.75">
      <c r="A21" s="1" t="s">
        <v>585</v>
      </c>
      <c r="B21" s="177">
        <v>14</v>
      </c>
      <c r="C21" s="33"/>
      <c r="D21" s="31" t="s">
        <v>382</v>
      </c>
      <c r="E21" s="133">
        <v>7354142</v>
      </c>
      <c r="F21" s="133">
        <v>7578881</v>
      </c>
      <c r="G21" s="172">
        <v>34.1</v>
      </c>
      <c r="H21" s="127"/>
      <c r="I21" s="133">
        <v>13518168</v>
      </c>
      <c r="J21" s="133">
        <v>14201918</v>
      </c>
      <c r="K21" s="172">
        <v>20.9</v>
      </c>
    </row>
    <row r="22" spans="1:11" ht="12.75">
      <c r="A22" s="1" t="s">
        <v>586</v>
      </c>
      <c r="B22" s="177">
        <v>15</v>
      </c>
      <c r="C22" s="33"/>
      <c r="D22" s="31" t="s">
        <v>510</v>
      </c>
      <c r="E22" s="133">
        <v>46581015</v>
      </c>
      <c r="F22" s="133">
        <v>109651179</v>
      </c>
      <c r="G22" s="172">
        <v>5.1</v>
      </c>
      <c r="H22" s="127"/>
      <c r="I22" s="133">
        <v>82368943</v>
      </c>
      <c r="J22" s="133">
        <v>209316900</v>
      </c>
      <c r="K22" s="172">
        <v>18.5</v>
      </c>
    </row>
    <row r="23" spans="1:11" ht="12.75">
      <c r="A23" s="1" t="s">
        <v>587</v>
      </c>
      <c r="B23" s="177">
        <v>17</v>
      </c>
      <c r="C23" s="33"/>
      <c r="D23" s="31" t="s">
        <v>386</v>
      </c>
      <c r="E23" s="133">
        <v>60842165</v>
      </c>
      <c r="F23" s="133">
        <v>71562441</v>
      </c>
      <c r="G23" s="172">
        <v>23.3</v>
      </c>
      <c r="H23" s="127"/>
      <c r="I23" s="133">
        <v>115076548</v>
      </c>
      <c r="J23" s="133">
        <v>141247557</v>
      </c>
      <c r="K23" s="172">
        <v>28.1</v>
      </c>
    </row>
    <row r="24" spans="1:11" ht="12.75">
      <c r="A24" s="1" t="s">
        <v>588</v>
      </c>
      <c r="B24" s="177">
        <v>18</v>
      </c>
      <c r="C24" s="33"/>
      <c r="D24" s="31" t="s">
        <v>387</v>
      </c>
      <c r="E24" s="133">
        <v>16934269</v>
      </c>
      <c r="F24" s="133">
        <v>23371660</v>
      </c>
      <c r="G24" s="172">
        <v>248.7</v>
      </c>
      <c r="H24" s="127"/>
      <c r="I24" s="133">
        <v>28995614</v>
      </c>
      <c r="J24" s="133">
        <v>34490859</v>
      </c>
      <c r="K24" s="172">
        <v>185</v>
      </c>
    </row>
    <row r="25" spans="1:11" ht="12.75">
      <c r="A25" s="1" t="s">
        <v>591</v>
      </c>
      <c r="B25" s="177">
        <v>24</v>
      </c>
      <c r="C25" s="33"/>
      <c r="D25" s="31" t="s">
        <v>390</v>
      </c>
      <c r="E25" s="133">
        <v>5</v>
      </c>
      <c r="F25" s="133">
        <v>624</v>
      </c>
      <c r="G25" s="172">
        <v>-98.4</v>
      </c>
      <c r="H25" s="127"/>
      <c r="I25" s="133">
        <v>120</v>
      </c>
      <c r="J25" s="133">
        <v>6799</v>
      </c>
      <c r="K25" s="172">
        <v>-95.8</v>
      </c>
    </row>
    <row r="26" spans="1:11" ht="12.75">
      <c r="A26" s="1" t="s">
        <v>592</v>
      </c>
      <c r="B26" s="177">
        <v>28</v>
      </c>
      <c r="C26" s="33"/>
      <c r="D26" s="31" t="s">
        <v>391</v>
      </c>
      <c r="E26" s="133">
        <v>1870360</v>
      </c>
      <c r="F26" s="133">
        <v>5641171</v>
      </c>
      <c r="G26" s="172">
        <v>12.8</v>
      </c>
      <c r="H26" s="127"/>
      <c r="I26" s="133">
        <v>7143314</v>
      </c>
      <c r="J26" s="133">
        <v>15034523</v>
      </c>
      <c r="K26" s="172">
        <v>59.8</v>
      </c>
    </row>
    <row r="27" spans="1:11" ht="12.75">
      <c r="A27" s="1" t="s">
        <v>593</v>
      </c>
      <c r="B27" s="177">
        <v>37</v>
      </c>
      <c r="C27" s="33"/>
      <c r="D27" s="31" t="s">
        <v>392</v>
      </c>
      <c r="E27" s="133">
        <v>45399</v>
      </c>
      <c r="F27" s="133">
        <v>1610542</v>
      </c>
      <c r="G27" s="172">
        <v>12.9</v>
      </c>
      <c r="H27" s="127"/>
      <c r="I27" s="133">
        <v>89829</v>
      </c>
      <c r="J27" s="133">
        <v>3373068</v>
      </c>
      <c r="K27" s="172">
        <v>0</v>
      </c>
    </row>
    <row r="28" spans="1:11" ht="12.75">
      <c r="A28" s="1" t="s">
        <v>594</v>
      </c>
      <c r="B28" s="177">
        <v>39</v>
      </c>
      <c r="C28" s="33"/>
      <c r="D28" s="31" t="s">
        <v>393</v>
      </c>
      <c r="E28" s="133">
        <v>6484576</v>
      </c>
      <c r="F28" s="133">
        <v>30669422</v>
      </c>
      <c r="G28" s="172">
        <v>-23.8</v>
      </c>
      <c r="H28" s="127"/>
      <c r="I28" s="133">
        <v>13123431</v>
      </c>
      <c r="J28" s="133">
        <v>57699460</v>
      </c>
      <c r="K28" s="172">
        <v>-20.4</v>
      </c>
    </row>
    <row r="29" spans="1:11" ht="12.75">
      <c r="A29" s="1" t="s">
        <v>595</v>
      </c>
      <c r="B29" s="177">
        <v>41</v>
      </c>
      <c r="C29" s="33"/>
      <c r="D29" s="31" t="s">
        <v>525</v>
      </c>
      <c r="E29" s="133">
        <v>22</v>
      </c>
      <c r="F29" s="133">
        <v>3461</v>
      </c>
      <c r="G29" s="172">
        <v>-53.8</v>
      </c>
      <c r="H29" s="127"/>
      <c r="I29" s="133">
        <v>64</v>
      </c>
      <c r="J29" s="133">
        <v>10126</v>
      </c>
      <c r="K29" s="172">
        <v>3.2</v>
      </c>
    </row>
    <row r="30" spans="1:11" ht="12.75">
      <c r="A30" s="1" t="s">
        <v>596</v>
      </c>
      <c r="B30" s="177">
        <v>43</v>
      </c>
      <c r="C30" s="33"/>
      <c r="D30" s="31" t="s">
        <v>394</v>
      </c>
      <c r="E30" s="133" t="s">
        <v>117</v>
      </c>
      <c r="F30" s="133" t="s">
        <v>117</v>
      </c>
      <c r="G30" s="172" t="s">
        <v>117</v>
      </c>
      <c r="H30" s="127"/>
      <c r="I30" s="133" t="s">
        <v>117</v>
      </c>
      <c r="J30" s="133" t="s">
        <v>117</v>
      </c>
      <c r="K30" s="172" t="s">
        <v>117</v>
      </c>
    </row>
    <row r="31" spans="1:11" ht="12.75">
      <c r="A31" s="1" t="s">
        <v>597</v>
      </c>
      <c r="B31" s="177">
        <v>44</v>
      </c>
      <c r="C31" s="33"/>
      <c r="D31" s="31" t="s">
        <v>395</v>
      </c>
      <c r="E31" s="133">
        <v>10</v>
      </c>
      <c r="F31" s="133">
        <v>1827</v>
      </c>
      <c r="G31" s="172" t="s">
        <v>768</v>
      </c>
      <c r="H31" s="127"/>
      <c r="I31" s="133">
        <v>16</v>
      </c>
      <c r="J31" s="133">
        <v>3757</v>
      </c>
      <c r="K31" s="172">
        <v>409.1</v>
      </c>
    </row>
    <row r="32" spans="1:11" ht="12.75">
      <c r="A32" s="1" t="s">
        <v>598</v>
      </c>
      <c r="B32" s="177">
        <v>45</v>
      </c>
      <c r="C32" s="33"/>
      <c r="D32" s="31" t="s">
        <v>957</v>
      </c>
      <c r="E32" s="133" t="s">
        <v>117</v>
      </c>
      <c r="F32" s="133">
        <v>2704</v>
      </c>
      <c r="G32" s="172">
        <v>-14.2</v>
      </c>
      <c r="H32" s="127"/>
      <c r="I32" s="133">
        <v>2</v>
      </c>
      <c r="J32" s="133">
        <v>5963</v>
      </c>
      <c r="K32" s="172">
        <v>89.3</v>
      </c>
    </row>
    <row r="33" spans="1:11" ht="12.75">
      <c r="A33" s="1" t="s">
        <v>599</v>
      </c>
      <c r="B33" s="177">
        <v>46</v>
      </c>
      <c r="C33" s="33"/>
      <c r="D33" s="31" t="s">
        <v>396</v>
      </c>
      <c r="E33" s="133">
        <v>147679</v>
      </c>
      <c r="F33" s="133">
        <v>207173</v>
      </c>
      <c r="G33" s="172">
        <v>-75</v>
      </c>
      <c r="H33" s="127"/>
      <c r="I33" s="133">
        <v>287898</v>
      </c>
      <c r="J33" s="133">
        <v>398035</v>
      </c>
      <c r="K33" s="172">
        <v>-83.4</v>
      </c>
    </row>
    <row r="34" spans="1:11" ht="12.75">
      <c r="A34" s="1" t="s">
        <v>600</v>
      </c>
      <c r="B34" s="177">
        <v>47</v>
      </c>
      <c r="C34" s="33"/>
      <c r="D34" s="31" t="s">
        <v>397</v>
      </c>
      <c r="E34" s="133">
        <v>1</v>
      </c>
      <c r="F34" s="133">
        <v>123</v>
      </c>
      <c r="G34" s="172">
        <v>-98.1</v>
      </c>
      <c r="H34" s="127"/>
      <c r="I34" s="133">
        <v>1291</v>
      </c>
      <c r="J34" s="133">
        <v>19120</v>
      </c>
      <c r="K34" s="172">
        <v>194.9</v>
      </c>
    </row>
    <row r="35" spans="1:11" ht="12.75">
      <c r="A35" s="1" t="s">
        <v>601</v>
      </c>
      <c r="B35" s="177">
        <v>52</v>
      </c>
      <c r="C35" s="33"/>
      <c r="D35" s="31" t="s">
        <v>570</v>
      </c>
      <c r="E35" s="133">
        <v>5774773</v>
      </c>
      <c r="F35" s="133">
        <v>31784911</v>
      </c>
      <c r="G35" s="172">
        <v>46.5</v>
      </c>
      <c r="H35" s="127"/>
      <c r="I35" s="133">
        <v>12897536</v>
      </c>
      <c r="J35" s="133">
        <v>62901090</v>
      </c>
      <c r="K35" s="172">
        <v>45.1</v>
      </c>
    </row>
    <row r="36" spans="1:11" ht="12.75">
      <c r="A36" s="1" t="s">
        <v>602</v>
      </c>
      <c r="B36" s="177">
        <v>53</v>
      </c>
      <c r="C36" s="33"/>
      <c r="D36" s="31" t="s">
        <v>398</v>
      </c>
      <c r="E36" s="133">
        <v>630444</v>
      </c>
      <c r="F36" s="133">
        <v>1514871</v>
      </c>
      <c r="G36" s="172">
        <v>24.1</v>
      </c>
      <c r="H36" s="127"/>
      <c r="I36" s="133">
        <v>1913387</v>
      </c>
      <c r="J36" s="133">
        <v>3079631</v>
      </c>
      <c r="K36" s="172">
        <v>15.2</v>
      </c>
    </row>
    <row r="37" spans="1:11" ht="12.75">
      <c r="A37" s="1" t="s">
        <v>603</v>
      </c>
      <c r="B37" s="177">
        <v>54</v>
      </c>
      <c r="C37" s="33"/>
      <c r="D37" s="31" t="s">
        <v>399</v>
      </c>
      <c r="E37" s="133">
        <v>1670556</v>
      </c>
      <c r="F37" s="133">
        <v>3119423</v>
      </c>
      <c r="G37" s="172">
        <v>92.7</v>
      </c>
      <c r="H37" s="127"/>
      <c r="I37" s="133">
        <v>3815248</v>
      </c>
      <c r="J37" s="133">
        <v>5205067</v>
      </c>
      <c r="K37" s="172">
        <v>49.3</v>
      </c>
    </row>
    <row r="38" spans="1:11" ht="12.75">
      <c r="A38" s="1" t="s">
        <v>604</v>
      </c>
      <c r="B38" s="177">
        <v>55</v>
      </c>
      <c r="C38" s="33"/>
      <c r="D38" s="31" t="s">
        <v>400</v>
      </c>
      <c r="E38" s="133">
        <v>14527779</v>
      </c>
      <c r="F38" s="133">
        <v>15220581</v>
      </c>
      <c r="G38" s="172">
        <v>4.2</v>
      </c>
      <c r="H38" s="127"/>
      <c r="I38" s="133">
        <v>29508948</v>
      </c>
      <c r="J38" s="133">
        <v>27479693</v>
      </c>
      <c r="K38" s="172">
        <v>44.8</v>
      </c>
    </row>
    <row r="39" spans="1:11" ht="12.75">
      <c r="A39" s="1" t="s">
        <v>605</v>
      </c>
      <c r="B39" s="177">
        <v>60</v>
      </c>
      <c r="C39" s="33"/>
      <c r="D39" s="31" t="s">
        <v>401</v>
      </c>
      <c r="E39" s="133">
        <v>67540394</v>
      </c>
      <c r="F39" s="133">
        <v>137347016</v>
      </c>
      <c r="G39" s="172">
        <v>41.3</v>
      </c>
      <c r="H39" s="127"/>
      <c r="I39" s="133">
        <v>119924159</v>
      </c>
      <c r="J39" s="133">
        <v>236482176</v>
      </c>
      <c r="K39" s="172">
        <v>29.8</v>
      </c>
    </row>
    <row r="40" spans="1:11" ht="12.75">
      <c r="A40" s="1" t="s">
        <v>606</v>
      </c>
      <c r="B40" s="177">
        <v>61</v>
      </c>
      <c r="C40" s="33"/>
      <c r="D40" s="31" t="s">
        <v>402</v>
      </c>
      <c r="E40" s="133">
        <v>161659381</v>
      </c>
      <c r="F40" s="133">
        <v>109723911</v>
      </c>
      <c r="G40" s="172">
        <v>46.9</v>
      </c>
      <c r="H40" s="127"/>
      <c r="I40" s="133">
        <v>291631435</v>
      </c>
      <c r="J40" s="133">
        <v>194701437</v>
      </c>
      <c r="K40" s="172">
        <v>43.5</v>
      </c>
    </row>
    <row r="41" spans="1:11" ht="12.75">
      <c r="A41" s="1" t="s">
        <v>607</v>
      </c>
      <c r="B41" s="177">
        <v>63</v>
      </c>
      <c r="C41" s="33"/>
      <c r="D41" s="31" t="s">
        <v>403</v>
      </c>
      <c r="E41" s="133">
        <v>25040819</v>
      </c>
      <c r="F41" s="133">
        <v>39796633</v>
      </c>
      <c r="G41" s="172">
        <v>43.5</v>
      </c>
      <c r="H41" s="127"/>
      <c r="I41" s="133">
        <v>51329333</v>
      </c>
      <c r="J41" s="133">
        <v>76193552</v>
      </c>
      <c r="K41" s="172">
        <v>35.9</v>
      </c>
    </row>
    <row r="42" spans="1:11" ht="12.75">
      <c r="A42" s="1" t="s">
        <v>608</v>
      </c>
      <c r="B42" s="177">
        <v>64</v>
      </c>
      <c r="C42" s="33"/>
      <c r="D42" s="31" t="s">
        <v>404</v>
      </c>
      <c r="E42" s="133">
        <v>13985117</v>
      </c>
      <c r="F42" s="133">
        <v>30270048</v>
      </c>
      <c r="G42" s="172">
        <v>4.2</v>
      </c>
      <c r="H42" s="127"/>
      <c r="I42" s="133">
        <v>30144658</v>
      </c>
      <c r="J42" s="133">
        <v>61865706</v>
      </c>
      <c r="K42" s="172">
        <v>8.3</v>
      </c>
    </row>
    <row r="43" spans="1:11" ht="12.75">
      <c r="A43" s="1" t="s">
        <v>609</v>
      </c>
      <c r="B43" s="177">
        <v>66</v>
      </c>
      <c r="C43" s="33"/>
      <c r="D43" s="31" t="s">
        <v>524</v>
      </c>
      <c r="E43" s="133">
        <v>5669998</v>
      </c>
      <c r="F43" s="133">
        <v>16727543</v>
      </c>
      <c r="G43" s="172">
        <v>8.5</v>
      </c>
      <c r="H43" s="127"/>
      <c r="I43" s="133">
        <v>11990969</v>
      </c>
      <c r="J43" s="133">
        <v>32031039</v>
      </c>
      <c r="K43" s="172">
        <v>8</v>
      </c>
    </row>
    <row r="44" spans="1:11" ht="12.75">
      <c r="A44" s="1" t="s">
        <v>610</v>
      </c>
      <c r="B44" s="177">
        <v>68</v>
      </c>
      <c r="C44" s="33"/>
      <c r="D44" s="31" t="s">
        <v>405</v>
      </c>
      <c r="E44" s="133">
        <v>3438640</v>
      </c>
      <c r="F44" s="133">
        <v>5753754</v>
      </c>
      <c r="G44" s="172">
        <v>44.1</v>
      </c>
      <c r="H44" s="127"/>
      <c r="I44" s="133">
        <v>6503528</v>
      </c>
      <c r="J44" s="133">
        <v>10614882</v>
      </c>
      <c r="K44" s="172">
        <v>30</v>
      </c>
    </row>
    <row r="45" spans="1:11" ht="12.75">
      <c r="A45" s="1" t="s">
        <v>611</v>
      </c>
      <c r="B45" s="177">
        <v>70</v>
      </c>
      <c r="C45" s="33"/>
      <c r="D45" s="31" t="s">
        <v>406</v>
      </c>
      <c r="E45" s="133">
        <v>17</v>
      </c>
      <c r="F45" s="133">
        <v>2193</v>
      </c>
      <c r="G45" s="172">
        <v>300.9</v>
      </c>
      <c r="H45" s="127"/>
      <c r="I45" s="133">
        <v>17243</v>
      </c>
      <c r="J45" s="133">
        <v>161609</v>
      </c>
      <c r="K45" s="172" t="s">
        <v>768</v>
      </c>
    </row>
    <row r="46" spans="1:11" ht="12.75">
      <c r="A46" s="1" t="s">
        <v>612</v>
      </c>
      <c r="B46" s="177">
        <v>72</v>
      </c>
      <c r="C46" s="33"/>
      <c r="D46" s="31" t="s">
        <v>407</v>
      </c>
      <c r="E46" s="133">
        <v>7742956</v>
      </c>
      <c r="F46" s="133">
        <v>16278916</v>
      </c>
      <c r="G46" s="172">
        <v>267.4</v>
      </c>
      <c r="H46" s="127"/>
      <c r="I46" s="133">
        <v>13190189</v>
      </c>
      <c r="J46" s="133">
        <v>27365530</v>
      </c>
      <c r="K46" s="172">
        <v>227.4</v>
      </c>
    </row>
    <row r="47" spans="1:11" ht="12.75">
      <c r="A47" s="1" t="s">
        <v>613</v>
      </c>
      <c r="B47" s="177">
        <v>73</v>
      </c>
      <c r="C47" s="33"/>
      <c r="D47" s="31" t="s">
        <v>408</v>
      </c>
      <c r="E47" s="133">
        <v>3030062</v>
      </c>
      <c r="F47" s="133">
        <v>5597118</v>
      </c>
      <c r="G47" s="172">
        <v>21.3</v>
      </c>
      <c r="H47" s="127"/>
      <c r="I47" s="133">
        <v>5939064</v>
      </c>
      <c r="J47" s="133">
        <v>9996053</v>
      </c>
      <c r="K47" s="172">
        <v>14.8</v>
      </c>
    </row>
    <row r="48" spans="1:11" ht="12.75">
      <c r="A48" s="1" t="s">
        <v>614</v>
      </c>
      <c r="B48" s="177">
        <v>74</v>
      </c>
      <c r="C48" s="33"/>
      <c r="D48" s="31" t="s">
        <v>409</v>
      </c>
      <c r="E48" s="133">
        <v>5240</v>
      </c>
      <c r="F48" s="133">
        <v>80391</v>
      </c>
      <c r="G48" s="172">
        <v>-68.7</v>
      </c>
      <c r="H48" s="127"/>
      <c r="I48" s="133">
        <v>144640</v>
      </c>
      <c r="J48" s="133">
        <v>156264</v>
      </c>
      <c r="K48" s="172">
        <v>-60.7</v>
      </c>
    </row>
    <row r="49" spans="1:11" ht="12.75">
      <c r="A49" s="1" t="s">
        <v>615</v>
      </c>
      <c r="B49" s="177">
        <v>75</v>
      </c>
      <c r="C49" s="33"/>
      <c r="D49" s="31" t="s">
        <v>509</v>
      </c>
      <c r="E49" s="133">
        <v>200895744</v>
      </c>
      <c r="F49" s="133">
        <v>67980497</v>
      </c>
      <c r="G49" s="172">
        <v>-21.7</v>
      </c>
      <c r="H49" s="127"/>
      <c r="I49" s="133">
        <v>481617342</v>
      </c>
      <c r="J49" s="133">
        <v>149039515</v>
      </c>
      <c r="K49" s="172">
        <v>-32.1</v>
      </c>
    </row>
    <row r="50" spans="1:11" ht="12.75">
      <c r="A50" s="1" t="s">
        <v>624</v>
      </c>
      <c r="B50" s="177">
        <v>91</v>
      </c>
      <c r="C50" s="33"/>
      <c r="D50" s="31" t="s">
        <v>417</v>
      </c>
      <c r="E50" s="133">
        <v>6897942</v>
      </c>
      <c r="F50" s="133">
        <v>13549222</v>
      </c>
      <c r="G50" s="172">
        <v>89.6</v>
      </c>
      <c r="H50" s="127"/>
      <c r="I50" s="133">
        <v>12570979</v>
      </c>
      <c r="J50" s="133">
        <v>23897180</v>
      </c>
      <c r="K50" s="172">
        <v>56</v>
      </c>
    </row>
    <row r="51" spans="1:11" ht="12.75">
      <c r="A51" s="1" t="s">
        <v>625</v>
      </c>
      <c r="B51" s="177">
        <v>92</v>
      </c>
      <c r="C51" s="33"/>
      <c r="D51" s="31" t="s">
        <v>418</v>
      </c>
      <c r="E51" s="133">
        <v>884972</v>
      </c>
      <c r="F51" s="133">
        <v>1051556</v>
      </c>
      <c r="G51" s="172">
        <v>-6.1</v>
      </c>
      <c r="H51" s="127"/>
      <c r="I51" s="133">
        <v>1650568</v>
      </c>
      <c r="J51" s="133">
        <v>2129040</v>
      </c>
      <c r="K51" s="172">
        <v>8.4</v>
      </c>
    </row>
    <row r="52" spans="1:11" ht="12.75">
      <c r="A52" s="1" t="s">
        <v>626</v>
      </c>
      <c r="B52" s="177">
        <v>93</v>
      </c>
      <c r="C52" s="33"/>
      <c r="D52" s="31" t="s">
        <v>419</v>
      </c>
      <c r="E52" s="133">
        <v>521263</v>
      </c>
      <c r="F52" s="133">
        <v>1172604</v>
      </c>
      <c r="G52" s="172">
        <v>16.5</v>
      </c>
      <c r="H52" s="127"/>
      <c r="I52" s="133">
        <v>901413</v>
      </c>
      <c r="J52" s="133">
        <v>2056488</v>
      </c>
      <c r="K52" s="172">
        <v>-5.9</v>
      </c>
    </row>
    <row r="53" spans="1:11" ht="12.75">
      <c r="A53" s="1" t="s">
        <v>1033</v>
      </c>
      <c r="B53" s="177">
        <v>95</v>
      </c>
      <c r="C53" s="33"/>
      <c r="D53" s="31" t="s">
        <v>911</v>
      </c>
      <c r="E53" s="133">
        <v>6975</v>
      </c>
      <c r="F53" s="133">
        <v>74000</v>
      </c>
      <c r="G53" s="172">
        <v>-53.5</v>
      </c>
      <c r="H53" s="127"/>
      <c r="I53" s="133">
        <v>6975</v>
      </c>
      <c r="J53" s="133">
        <v>74000</v>
      </c>
      <c r="K53" s="172">
        <v>-53.5</v>
      </c>
    </row>
    <row r="54" spans="1:11" ht="12.75">
      <c r="A54" s="1" t="s">
        <v>627</v>
      </c>
      <c r="B54" s="177">
        <v>96</v>
      </c>
      <c r="C54" s="33"/>
      <c r="D54" s="31" t="s">
        <v>899</v>
      </c>
      <c r="E54" s="133">
        <v>46542</v>
      </c>
      <c r="F54" s="133">
        <v>79317</v>
      </c>
      <c r="G54" s="172">
        <v>-80.2</v>
      </c>
      <c r="H54" s="127"/>
      <c r="I54" s="133">
        <v>96555</v>
      </c>
      <c r="J54" s="133">
        <v>209999</v>
      </c>
      <c r="K54" s="172">
        <v>-64.1</v>
      </c>
    </row>
    <row r="55" spans="1:11" ht="12.75">
      <c r="A55" s="1" t="s">
        <v>944</v>
      </c>
      <c r="B55" s="177">
        <v>97</v>
      </c>
      <c r="C55" s="33"/>
      <c r="D55" s="31" t="s">
        <v>912</v>
      </c>
      <c r="E55" s="133" t="s">
        <v>117</v>
      </c>
      <c r="F55" s="133" t="s">
        <v>117</v>
      </c>
      <c r="G55" s="172" t="s">
        <v>117</v>
      </c>
      <c r="H55" s="127"/>
      <c r="I55" s="133" t="s">
        <v>117</v>
      </c>
      <c r="J55" s="133" t="s">
        <v>117</v>
      </c>
      <c r="K55" s="172" t="s">
        <v>117</v>
      </c>
    </row>
    <row r="56" spans="1:11" ht="12.75">
      <c r="A56" s="1" t="s">
        <v>1034</v>
      </c>
      <c r="B56" s="177">
        <v>98</v>
      </c>
      <c r="C56" s="33"/>
      <c r="D56" s="31" t="s">
        <v>913</v>
      </c>
      <c r="E56" s="133">
        <v>2116825</v>
      </c>
      <c r="F56" s="133">
        <v>3184590</v>
      </c>
      <c r="G56" s="172">
        <v>-16.1</v>
      </c>
      <c r="H56" s="127"/>
      <c r="I56" s="133">
        <v>3802632</v>
      </c>
      <c r="J56" s="133">
        <v>5983299</v>
      </c>
      <c r="K56" s="172">
        <v>-8.9</v>
      </c>
    </row>
    <row r="57" spans="1:11" ht="12.75">
      <c r="A57" s="1" t="s">
        <v>813</v>
      </c>
      <c r="B57" s="177">
        <v>600</v>
      </c>
      <c r="C57" s="33"/>
      <c r="D57" s="31" t="s">
        <v>141</v>
      </c>
      <c r="E57" s="133">
        <v>7875</v>
      </c>
      <c r="F57" s="133">
        <v>7056</v>
      </c>
      <c r="G57" s="172" t="s">
        <v>768</v>
      </c>
      <c r="H57" s="127"/>
      <c r="I57" s="133">
        <v>24145</v>
      </c>
      <c r="J57" s="133">
        <v>20813</v>
      </c>
      <c r="K57" s="172" t="s">
        <v>768</v>
      </c>
    </row>
    <row r="58" spans="1:11" ht="24" customHeight="1">
      <c r="A58" s="125" t="s">
        <v>718</v>
      </c>
      <c r="B58" s="176" t="s">
        <v>718</v>
      </c>
      <c r="C58" s="68" t="s">
        <v>217</v>
      </c>
      <c r="D58" s="52"/>
      <c r="E58" s="130">
        <v>1974367</v>
      </c>
      <c r="F58" s="130">
        <v>6714809</v>
      </c>
      <c r="G58" s="169">
        <v>63.7</v>
      </c>
      <c r="H58" s="128"/>
      <c r="I58" s="130">
        <v>4384200</v>
      </c>
      <c r="J58" s="130">
        <v>13445514</v>
      </c>
      <c r="K58" s="169">
        <v>-44.3</v>
      </c>
    </row>
    <row r="59" spans="1:11" ht="24" customHeight="1">
      <c r="A59" s="1" t="s">
        <v>589</v>
      </c>
      <c r="B59" s="177">
        <v>20</v>
      </c>
      <c r="C59" s="33"/>
      <c r="D59" s="31" t="s">
        <v>388</v>
      </c>
      <c r="E59" s="133" t="s">
        <v>117</v>
      </c>
      <c r="F59" s="133" t="s">
        <v>117</v>
      </c>
      <c r="G59" s="172" t="s">
        <v>117</v>
      </c>
      <c r="H59" s="127"/>
      <c r="I59" s="133">
        <v>840</v>
      </c>
      <c r="J59" s="133">
        <v>983</v>
      </c>
      <c r="K59" s="172" t="s">
        <v>768</v>
      </c>
    </row>
    <row r="60" spans="1:11" ht="12.75">
      <c r="A60" s="1" t="s">
        <v>590</v>
      </c>
      <c r="B60" s="177">
        <v>23</v>
      </c>
      <c r="C60" s="33"/>
      <c r="D60" s="31" t="s">
        <v>389</v>
      </c>
      <c r="E60" s="133" t="s">
        <v>117</v>
      </c>
      <c r="F60" s="133" t="s">
        <v>117</v>
      </c>
      <c r="G60" s="172" t="s">
        <v>117</v>
      </c>
      <c r="H60" s="127"/>
      <c r="I60" s="133" t="s">
        <v>117</v>
      </c>
      <c r="J60" s="133" t="s">
        <v>117</v>
      </c>
      <c r="K60" s="172" t="s">
        <v>117</v>
      </c>
    </row>
    <row r="61" spans="1:11" ht="12.75">
      <c r="A61" s="1" t="s">
        <v>628</v>
      </c>
      <c r="B61" s="177">
        <v>204</v>
      </c>
      <c r="C61" s="33"/>
      <c r="D61" s="31" t="s">
        <v>420</v>
      </c>
      <c r="E61" s="133">
        <v>82625</v>
      </c>
      <c r="F61" s="133">
        <v>252327</v>
      </c>
      <c r="G61" s="172">
        <v>172</v>
      </c>
      <c r="H61" s="127"/>
      <c r="I61" s="133">
        <v>267229</v>
      </c>
      <c r="J61" s="133">
        <v>589081</v>
      </c>
      <c r="K61" s="172">
        <v>146.9</v>
      </c>
    </row>
    <row r="62" spans="1:11" ht="12.75">
      <c r="A62" s="1" t="s">
        <v>629</v>
      </c>
      <c r="B62" s="177">
        <v>208</v>
      </c>
      <c r="C62" s="33"/>
      <c r="D62" s="31" t="s">
        <v>421</v>
      </c>
      <c r="E62" s="133">
        <v>535</v>
      </c>
      <c r="F62" s="133">
        <v>2831</v>
      </c>
      <c r="G62" s="172">
        <v>-93.5</v>
      </c>
      <c r="H62" s="127"/>
      <c r="I62" s="133">
        <v>539</v>
      </c>
      <c r="J62" s="133">
        <v>3951</v>
      </c>
      <c r="K62" s="172">
        <v>-91.6</v>
      </c>
    </row>
    <row r="63" spans="1:11" ht="12.75">
      <c r="A63" s="1" t="s">
        <v>630</v>
      </c>
      <c r="B63" s="177">
        <v>212</v>
      </c>
      <c r="C63" s="33"/>
      <c r="D63" s="31" t="s">
        <v>422</v>
      </c>
      <c r="E63" s="133">
        <v>82569</v>
      </c>
      <c r="F63" s="133">
        <v>2717525</v>
      </c>
      <c r="G63" s="172">
        <v>79.5</v>
      </c>
      <c r="H63" s="127"/>
      <c r="I63" s="133">
        <v>136827</v>
      </c>
      <c r="J63" s="133">
        <v>5584655</v>
      </c>
      <c r="K63" s="172">
        <v>81.3</v>
      </c>
    </row>
    <row r="64" spans="1:11" ht="12.75">
      <c r="A64" s="1" t="s">
        <v>631</v>
      </c>
      <c r="B64" s="177">
        <v>216</v>
      </c>
      <c r="C64" s="33"/>
      <c r="D64" s="31" t="s">
        <v>423</v>
      </c>
      <c r="E64" s="133">
        <v>6</v>
      </c>
      <c r="F64" s="133">
        <v>98</v>
      </c>
      <c r="G64" s="172" t="s">
        <v>768</v>
      </c>
      <c r="H64" s="127"/>
      <c r="I64" s="133">
        <v>33</v>
      </c>
      <c r="J64" s="133">
        <v>1115</v>
      </c>
      <c r="K64" s="172">
        <v>182.3</v>
      </c>
    </row>
    <row r="65" spans="1:11" ht="12.75">
      <c r="A65" s="1" t="s">
        <v>632</v>
      </c>
      <c r="B65" s="177">
        <v>220</v>
      </c>
      <c r="C65" s="33"/>
      <c r="D65" s="31" t="s">
        <v>523</v>
      </c>
      <c r="E65" s="133">
        <v>384994</v>
      </c>
      <c r="F65" s="133">
        <v>1027456</v>
      </c>
      <c r="G65" s="172">
        <v>65.9</v>
      </c>
      <c r="H65" s="127"/>
      <c r="I65" s="133">
        <v>735607</v>
      </c>
      <c r="J65" s="133">
        <v>1580715</v>
      </c>
      <c r="K65" s="172">
        <v>8.7</v>
      </c>
    </row>
    <row r="66" spans="1:11" s="17" customFormat="1" ht="12.75">
      <c r="A66" s="1" t="s">
        <v>633</v>
      </c>
      <c r="B66" s="177">
        <v>224</v>
      </c>
      <c r="C66" s="33"/>
      <c r="D66" s="31" t="s">
        <v>424</v>
      </c>
      <c r="E66" s="133">
        <v>2</v>
      </c>
      <c r="F66" s="133">
        <v>1959</v>
      </c>
      <c r="G66" s="172" t="s">
        <v>768</v>
      </c>
      <c r="H66" s="127"/>
      <c r="I66" s="133">
        <v>2</v>
      </c>
      <c r="J66" s="133">
        <v>1959</v>
      </c>
      <c r="K66" s="172" t="s">
        <v>768</v>
      </c>
    </row>
    <row r="67" spans="1:11" ht="12.75">
      <c r="A67" s="1" t="s">
        <v>634</v>
      </c>
      <c r="B67" s="177">
        <v>228</v>
      </c>
      <c r="C67" s="33"/>
      <c r="D67" s="31" t="s">
        <v>425</v>
      </c>
      <c r="E67" s="133" t="s">
        <v>117</v>
      </c>
      <c r="F67" s="133" t="s">
        <v>117</v>
      </c>
      <c r="G67" s="172" t="s">
        <v>117</v>
      </c>
      <c r="H67" s="127"/>
      <c r="I67" s="133" t="s">
        <v>117</v>
      </c>
      <c r="J67" s="133" t="s">
        <v>117</v>
      </c>
      <c r="K67" s="172" t="s">
        <v>117</v>
      </c>
    </row>
    <row r="68" spans="1:11" ht="12.75">
      <c r="A68" s="1" t="s">
        <v>635</v>
      </c>
      <c r="B68" s="177">
        <v>232</v>
      </c>
      <c r="C68" s="33"/>
      <c r="D68" s="31" t="s">
        <v>426</v>
      </c>
      <c r="E68" s="133">
        <v>59</v>
      </c>
      <c r="F68" s="133">
        <v>242</v>
      </c>
      <c r="G68" s="172" t="s">
        <v>768</v>
      </c>
      <c r="H68" s="127"/>
      <c r="I68" s="133">
        <v>59</v>
      </c>
      <c r="J68" s="133">
        <v>243</v>
      </c>
      <c r="K68" s="172">
        <v>-99.8</v>
      </c>
    </row>
    <row r="69" spans="1:11" ht="12.75">
      <c r="A69" s="1" t="s">
        <v>636</v>
      </c>
      <c r="B69" s="177">
        <v>236</v>
      </c>
      <c r="C69" s="33"/>
      <c r="D69" s="31" t="s">
        <v>427</v>
      </c>
      <c r="E69" s="133">
        <v>11134</v>
      </c>
      <c r="F69" s="133">
        <v>22472</v>
      </c>
      <c r="G69" s="172" t="s">
        <v>768</v>
      </c>
      <c r="H69" s="127"/>
      <c r="I69" s="133">
        <v>11134</v>
      </c>
      <c r="J69" s="133">
        <v>22474</v>
      </c>
      <c r="K69" s="172">
        <v>-77.8</v>
      </c>
    </row>
    <row r="70" spans="1:11" ht="12.75">
      <c r="A70" s="1" t="s">
        <v>637</v>
      </c>
      <c r="B70" s="177">
        <v>240</v>
      </c>
      <c r="C70" s="33"/>
      <c r="D70" s="31" t="s">
        <v>428</v>
      </c>
      <c r="E70" s="133">
        <v>832</v>
      </c>
      <c r="F70" s="133">
        <v>16235</v>
      </c>
      <c r="G70" s="172" t="s">
        <v>768</v>
      </c>
      <c r="H70" s="127"/>
      <c r="I70" s="133">
        <v>832</v>
      </c>
      <c r="J70" s="133">
        <v>16235</v>
      </c>
      <c r="K70" s="172" t="s">
        <v>768</v>
      </c>
    </row>
    <row r="71" spans="1:11" ht="12.75">
      <c r="A71" s="1" t="s">
        <v>638</v>
      </c>
      <c r="B71" s="177">
        <v>244</v>
      </c>
      <c r="C71" s="33"/>
      <c r="D71" s="31" t="s">
        <v>429</v>
      </c>
      <c r="E71" s="133" t="s">
        <v>117</v>
      </c>
      <c r="F71" s="133" t="s">
        <v>117</v>
      </c>
      <c r="G71" s="172" t="s">
        <v>117</v>
      </c>
      <c r="H71" s="127"/>
      <c r="I71" s="133" t="s">
        <v>117</v>
      </c>
      <c r="J71" s="133" t="s">
        <v>117</v>
      </c>
      <c r="K71" s="172" t="s">
        <v>117</v>
      </c>
    </row>
    <row r="72" spans="1:11" ht="12.75">
      <c r="A72" s="1" t="s">
        <v>639</v>
      </c>
      <c r="B72" s="177">
        <v>247</v>
      </c>
      <c r="C72" s="33"/>
      <c r="D72" s="31" t="s">
        <v>430</v>
      </c>
      <c r="E72" s="133" t="s">
        <v>117</v>
      </c>
      <c r="F72" s="133" t="s">
        <v>117</v>
      </c>
      <c r="G72" s="172">
        <v>-100</v>
      </c>
      <c r="H72" s="127"/>
      <c r="I72" s="133" t="s">
        <v>117</v>
      </c>
      <c r="J72" s="133" t="s">
        <v>117</v>
      </c>
      <c r="K72" s="172">
        <v>-100</v>
      </c>
    </row>
    <row r="73" spans="1:11" ht="12.75">
      <c r="A73" s="1"/>
      <c r="B73" s="178"/>
      <c r="C73" s="33"/>
      <c r="D73" s="33"/>
      <c r="E73" s="133"/>
      <c r="F73" s="133"/>
      <c r="G73" s="127"/>
      <c r="H73" s="127"/>
      <c r="I73" s="133"/>
      <c r="J73" s="133"/>
      <c r="K73" s="127"/>
    </row>
    <row r="74" spans="1:11" ht="12.75">
      <c r="A74" s="1"/>
      <c r="B74" s="178"/>
      <c r="C74" s="33"/>
      <c r="D74" s="33"/>
      <c r="E74" s="133"/>
      <c r="F74" s="133"/>
      <c r="G74" s="127"/>
      <c r="H74" s="127"/>
      <c r="I74" s="133"/>
      <c r="J74" s="133"/>
      <c r="K74" s="127"/>
    </row>
    <row r="75" spans="1:15" ht="14.25">
      <c r="A75" s="523" t="s">
        <v>771</v>
      </c>
      <c r="B75" s="523"/>
      <c r="C75" s="523"/>
      <c r="D75" s="523"/>
      <c r="E75" s="523"/>
      <c r="F75" s="523"/>
      <c r="G75" s="523"/>
      <c r="H75" s="523"/>
      <c r="I75" s="523"/>
      <c r="J75" s="523"/>
      <c r="K75" s="523"/>
      <c r="L75" s="381"/>
      <c r="M75" s="136"/>
      <c r="N75" s="136"/>
      <c r="O75" s="136"/>
    </row>
    <row r="76" spans="2:11" ht="12.75">
      <c r="B76" s="174"/>
      <c r="D76" s="1"/>
      <c r="E76" s="4"/>
      <c r="F76" s="2"/>
      <c r="I76" s="12"/>
      <c r="J76" s="6"/>
      <c r="K76" s="35"/>
    </row>
    <row r="77" spans="1:12" ht="17.25" customHeight="1">
      <c r="A77" s="524" t="s">
        <v>574</v>
      </c>
      <c r="B77" s="516"/>
      <c r="C77" s="525" t="s">
        <v>790</v>
      </c>
      <c r="D77" s="405"/>
      <c r="E77" s="494" t="s">
        <v>1098</v>
      </c>
      <c r="F77" s="498"/>
      <c r="G77" s="498"/>
      <c r="H77" s="496"/>
      <c r="I77" s="459" t="s">
        <v>1157</v>
      </c>
      <c r="J77" s="498"/>
      <c r="K77" s="498"/>
      <c r="L77" s="499"/>
    </row>
    <row r="78" spans="1:12" ht="16.5" customHeight="1">
      <c r="A78" s="441"/>
      <c r="B78" s="517"/>
      <c r="C78" s="513"/>
      <c r="D78" s="451"/>
      <c r="E78" s="89" t="s">
        <v>503</v>
      </c>
      <c r="F78" s="469" t="s">
        <v>504</v>
      </c>
      <c r="G78" s="500"/>
      <c r="H78" s="501"/>
      <c r="I78" s="168" t="s">
        <v>503</v>
      </c>
      <c r="J78" s="489" t="s">
        <v>504</v>
      </c>
      <c r="K78" s="490"/>
      <c r="L78" s="381"/>
    </row>
    <row r="79" spans="1:12" ht="12.75" customHeight="1">
      <c r="A79" s="441"/>
      <c r="B79" s="517"/>
      <c r="C79" s="513"/>
      <c r="D79" s="451"/>
      <c r="E79" s="519" t="s">
        <v>122</v>
      </c>
      <c r="F79" s="502" t="s">
        <v>118</v>
      </c>
      <c r="G79" s="522" t="s">
        <v>1166</v>
      </c>
      <c r="H79" s="506"/>
      <c r="I79" s="502" t="s">
        <v>122</v>
      </c>
      <c r="J79" s="502" t="s">
        <v>118</v>
      </c>
      <c r="K79" s="522" t="s">
        <v>1165</v>
      </c>
      <c r="L79" s="509"/>
    </row>
    <row r="80" spans="1:12" ht="12.75" customHeight="1">
      <c r="A80" s="441"/>
      <c r="B80" s="517"/>
      <c r="C80" s="513"/>
      <c r="D80" s="451"/>
      <c r="E80" s="520"/>
      <c r="F80" s="503"/>
      <c r="G80" s="513"/>
      <c r="H80" s="432"/>
      <c r="I80" s="503"/>
      <c r="J80" s="503"/>
      <c r="K80" s="513"/>
      <c r="L80" s="510"/>
    </row>
    <row r="81" spans="1:12" ht="12.75" customHeight="1">
      <c r="A81" s="441"/>
      <c r="B81" s="517"/>
      <c r="C81" s="513"/>
      <c r="D81" s="451"/>
      <c r="E81" s="520"/>
      <c r="F81" s="503"/>
      <c r="G81" s="513"/>
      <c r="H81" s="432"/>
      <c r="I81" s="503"/>
      <c r="J81" s="503"/>
      <c r="K81" s="513"/>
      <c r="L81" s="510"/>
    </row>
    <row r="82" spans="1:12" ht="27" customHeight="1">
      <c r="A82" s="491"/>
      <c r="B82" s="518"/>
      <c r="C82" s="514"/>
      <c r="D82" s="452"/>
      <c r="E82" s="521"/>
      <c r="F82" s="504"/>
      <c r="G82" s="514"/>
      <c r="H82" s="434"/>
      <c r="I82" s="504"/>
      <c r="J82" s="504"/>
      <c r="K82" s="514"/>
      <c r="L82" s="511"/>
    </row>
    <row r="83" spans="1:11" ht="11.25" customHeight="1">
      <c r="A83" s="1"/>
      <c r="B83" s="177"/>
      <c r="C83" s="33"/>
      <c r="D83" s="31"/>
      <c r="E83" s="133"/>
      <c r="F83" s="133"/>
      <c r="G83" s="127"/>
      <c r="H83" s="127"/>
      <c r="I83" s="133"/>
      <c r="J83" s="133"/>
      <c r="K83" s="127"/>
    </row>
    <row r="84" spans="2:4" ht="12.75">
      <c r="B84" s="177"/>
      <c r="C84" s="41" t="s">
        <v>896</v>
      </c>
      <c r="D84" s="45"/>
    </row>
    <row r="85" spans="1:11" ht="11.25" customHeight="1">
      <c r="A85" s="1"/>
      <c r="B85" s="177"/>
      <c r="C85" s="33"/>
      <c r="D85" s="31"/>
      <c r="E85" s="133"/>
      <c r="F85" s="133"/>
      <c r="G85" s="127"/>
      <c r="H85" s="127"/>
      <c r="I85" s="133"/>
      <c r="J85" s="133"/>
      <c r="K85" s="127"/>
    </row>
    <row r="86" spans="1:11" ht="12.75">
      <c r="A86" s="1" t="s">
        <v>640</v>
      </c>
      <c r="B86" s="177">
        <v>248</v>
      </c>
      <c r="C86" s="33"/>
      <c r="D86" s="31" t="s">
        <v>431</v>
      </c>
      <c r="E86" s="133">
        <v>132</v>
      </c>
      <c r="F86" s="133">
        <v>1872</v>
      </c>
      <c r="G86" s="172">
        <v>-98.2</v>
      </c>
      <c r="H86" s="127"/>
      <c r="I86" s="133">
        <v>4113</v>
      </c>
      <c r="J86" s="133">
        <v>20273</v>
      </c>
      <c r="K86" s="172">
        <v>-82.3</v>
      </c>
    </row>
    <row r="87" spans="1:11" ht="12.75">
      <c r="A87" s="1" t="s">
        <v>641</v>
      </c>
      <c r="B87" s="177">
        <v>252</v>
      </c>
      <c r="C87" s="33"/>
      <c r="D87" s="31" t="s">
        <v>432</v>
      </c>
      <c r="E87" s="133" t="s">
        <v>117</v>
      </c>
      <c r="F87" s="133" t="s">
        <v>117</v>
      </c>
      <c r="G87" s="172" t="s">
        <v>117</v>
      </c>
      <c r="H87" s="127"/>
      <c r="I87" s="133" t="s">
        <v>117</v>
      </c>
      <c r="J87" s="133" t="s">
        <v>117</v>
      </c>
      <c r="K87" s="172" t="s">
        <v>117</v>
      </c>
    </row>
    <row r="88" spans="1:11" ht="12.75">
      <c r="A88" s="1" t="s">
        <v>642</v>
      </c>
      <c r="B88" s="177">
        <v>257</v>
      </c>
      <c r="C88" s="33"/>
      <c r="D88" s="31" t="s">
        <v>433</v>
      </c>
      <c r="E88" s="133" t="s">
        <v>117</v>
      </c>
      <c r="F88" s="133" t="s">
        <v>117</v>
      </c>
      <c r="G88" s="172" t="s">
        <v>117</v>
      </c>
      <c r="H88" s="127"/>
      <c r="I88" s="133" t="s">
        <v>117</v>
      </c>
      <c r="J88" s="133" t="s">
        <v>117</v>
      </c>
      <c r="K88" s="172" t="s">
        <v>117</v>
      </c>
    </row>
    <row r="89" spans="1:11" ht="12.75">
      <c r="A89" s="1" t="s">
        <v>643</v>
      </c>
      <c r="B89" s="177">
        <v>260</v>
      </c>
      <c r="C89" s="33"/>
      <c r="D89" s="31" t="s">
        <v>434</v>
      </c>
      <c r="E89" s="133" t="s">
        <v>117</v>
      </c>
      <c r="F89" s="133" t="s">
        <v>117</v>
      </c>
      <c r="G89" s="172" t="s">
        <v>117</v>
      </c>
      <c r="H89" s="127"/>
      <c r="I89" s="133">
        <v>221682</v>
      </c>
      <c r="J89" s="133">
        <v>452230</v>
      </c>
      <c r="K89" s="172" t="s">
        <v>768</v>
      </c>
    </row>
    <row r="90" spans="1:11" ht="12.75">
      <c r="A90" s="1" t="s">
        <v>644</v>
      </c>
      <c r="B90" s="177">
        <v>264</v>
      </c>
      <c r="C90" s="33"/>
      <c r="D90" s="31" t="s">
        <v>435</v>
      </c>
      <c r="E90" s="133">
        <v>485</v>
      </c>
      <c r="F90" s="133">
        <v>9195</v>
      </c>
      <c r="G90" s="172">
        <v>-95.9</v>
      </c>
      <c r="H90" s="127"/>
      <c r="I90" s="133">
        <v>737</v>
      </c>
      <c r="J90" s="133">
        <v>35113</v>
      </c>
      <c r="K90" s="172">
        <v>-92.7</v>
      </c>
    </row>
    <row r="91" spans="1:11" ht="12.75">
      <c r="A91" s="1" t="s">
        <v>645</v>
      </c>
      <c r="B91" s="177">
        <v>268</v>
      </c>
      <c r="C91" s="33"/>
      <c r="D91" s="31" t="s">
        <v>436</v>
      </c>
      <c r="E91" s="133">
        <v>200</v>
      </c>
      <c r="F91" s="133">
        <v>4722</v>
      </c>
      <c r="G91" s="172">
        <v>-95.7</v>
      </c>
      <c r="H91" s="127"/>
      <c r="I91" s="133">
        <v>2288</v>
      </c>
      <c r="J91" s="133">
        <v>32407</v>
      </c>
      <c r="K91" s="172">
        <v>-77.6</v>
      </c>
    </row>
    <row r="92" spans="1:11" ht="12.75">
      <c r="A92" s="1" t="s">
        <v>646</v>
      </c>
      <c r="B92" s="177">
        <v>272</v>
      </c>
      <c r="C92" s="33"/>
      <c r="D92" s="31" t="s">
        <v>955</v>
      </c>
      <c r="E92" s="133">
        <v>161842</v>
      </c>
      <c r="F92" s="133">
        <v>386980</v>
      </c>
      <c r="G92" s="172" t="s">
        <v>768</v>
      </c>
      <c r="H92" s="127"/>
      <c r="I92" s="133">
        <v>163031</v>
      </c>
      <c r="J92" s="133">
        <v>388273</v>
      </c>
      <c r="K92" s="172">
        <v>331.6</v>
      </c>
    </row>
    <row r="93" spans="1:11" ht="12.75">
      <c r="A93" s="1" t="s">
        <v>647</v>
      </c>
      <c r="B93" s="177">
        <v>276</v>
      </c>
      <c r="C93" s="33"/>
      <c r="D93" s="31" t="s">
        <v>437</v>
      </c>
      <c r="E93" s="133">
        <v>132</v>
      </c>
      <c r="F93" s="133">
        <v>3324</v>
      </c>
      <c r="G93" s="172" t="s">
        <v>768</v>
      </c>
      <c r="H93" s="127"/>
      <c r="I93" s="133">
        <v>202</v>
      </c>
      <c r="J93" s="133">
        <v>6476</v>
      </c>
      <c r="K93" s="172">
        <v>90.1</v>
      </c>
    </row>
    <row r="94" spans="1:11" ht="12.75">
      <c r="A94" s="1" t="s">
        <v>648</v>
      </c>
      <c r="B94" s="177">
        <v>280</v>
      </c>
      <c r="C94" s="33"/>
      <c r="D94" s="31" t="s">
        <v>438</v>
      </c>
      <c r="E94" s="133">
        <v>174</v>
      </c>
      <c r="F94" s="133">
        <v>1608</v>
      </c>
      <c r="G94" s="172">
        <v>329.9</v>
      </c>
      <c r="H94" s="127"/>
      <c r="I94" s="133">
        <v>285</v>
      </c>
      <c r="J94" s="133">
        <v>3255</v>
      </c>
      <c r="K94" s="172">
        <v>290.3</v>
      </c>
    </row>
    <row r="95" spans="1:11" ht="12.75">
      <c r="A95" s="1" t="s">
        <v>649</v>
      </c>
      <c r="B95" s="177">
        <v>284</v>
      </c>
      <c r="C95" s="33"/>
      <c r="D95" s="31" t="s">
        <v>439</v>
      </c>
      <c r="E95" s="133" t="s">
        <v>117</v>
      </c>
      <c r="F95" s="133" t="s">
        <v>117</v>
      </c>
      <c r="G95" s="172" t="s">
        <v>117</v>
      </c>
      <c r="H95" s="127"/>
      <c r="I95" s="133" t="s">
        <v>117</v>
      </c>
      <c r="J95" s="133" t="s">
        <v>117</v>
      </c>
      <c r="K95" s="172" t="s">
        <v>117</v>
      </c>
    </row>
    <row r="96" spans="1:11" ht="12.75">
      <c r="A96" s="1" t="s">
        <v>650</v>
      </c>
      <c r="B96" s="177">
        <v>288</v>
      </c>
      <c r="C96" s="33"/>
      <c r="D96" s="31" t="s">
        <v>440</v>
      </c>
      <c r="E96" s="133">
        <v>99590</v>
      </c>
      <c r="F96" s="133">
        <v>138720</v>
      </c>
      <c r="G96" s="172">
        <v>-79.2</v>
      </c>
      <c r="H96" s="127"/>
      <c r="I96" s="133">
        <v>211728</v>
      </c>
      <c r="J96" s="133">
        <v>277482</v>
      </c>
      <c r="K96" s="172">
        <v>-63.2</v>
      </c>
    </row>
    <row r="97" spans="1:11" ht="12.75">
      <c r="A97" s="1" t="s">
        <v>651</v>
      </c>
      <c r="B97" s="177">
        <v>302</v>
      </c>
      <c r="C97" s="33"/>
      <c r="D97" s="31" t="s">
        <v>441</v>
      </c>
      <c r="E97" s="133" t="s">
        <v>117</v>
      </c>
      <c r="F97" s="133" t="s">
        <v>117</v>
      </c>
      <c r="G97" s="172" t="s">
        <v>117</v>
      </c>
      <c r="H97" s="127"/>
      <c r="I97" s="133" t="s">
        <v>117</v>
      </c>
      <c r="J97" s="133" t="s">
        <v>117</v>
      </c>
      <c r="K97" s="172" t="s">
        <v>117</v>
      </c>
    </row>
    <row r="98" spans="1:11" ht="12.75">
      <c r="A98" s="1" t="s">
        <v>652</v>
      </c>
      <c r="B98" s="177">
        <v>306</v>
      </c>
      <c r="C98" s="33"/>
      <c r="D98" s="31" t="s">
        <v>442</v>
      </c>
      <c r="E98" s="133" t="s">
        <v>117</v>
      </c>
      <c r="F98" s="133" t="s">
        <v>117</v>
      </c>
      <c r="G98" s="172" t="s">
        <v>117</v>
      </c>
      <c r="H98" s="127"/>
      <c r="I98" s="133" t="s">
        <v>117</v>
      </c>
      <c r="J98" s="133" t="s">
        <v>117</v>
      </c>
      <c r="K98" s="172">
        <v>-100</v>
      </c>
    </row>
    <row r="99" spans="1:11" ht="12.75">
      <c r="A99" s="1" t="s">
        <v>653</v>
      </c>
      <c r="B99" s="177">
        <v>310</v>
      </c>
      <c r="C99" s="33"/>
      <c r="D99" s="31" t="s">
        <v>522</v>
      </c>
      <c r="E99" s="133" t="s">
        <v>117</v>
      </c>
      <c r="F99" s="133" t="s">
        <v>117</v>
      </c>
      <c r="G99" s="172" t="s">
        <v>117</v>
      </c>
      <c r="H99" s="127"/>
      <c r="I99" s="133" t="s">
        <v>117</v>
      </c>
      <c r="J99" s="133" t="s">
        <v>117</v>
      </c>
      <c r="K99" s="172" t="s">
        <v>117</v>
      </c>
    </row>
    <row r="100" spans="1:11" ht="12.75">
      <c r="A100" s="1" t="s">
        <v>654</v>
      </c>
      <c r="B100" s="177">
        <v>311</v>
      </c>
      <c r="C100" s="33"/>
      <c r="D100" s="31" t="s">
        <v>956</v>
      </c>
      <c r="E100" s="133" t="s">
        <v>117</v>
      </c>
      <c r="F100" s="133" t="s">
        <v>117</v>
      </c>
      <c r="G100" s="172">
        <v>-100</v>
      </c>
      <c r="H100" s="127"/>
      <c r="I100" s="133" t="s">
        <v>117</v>
      </c>
      <c r="J100" s="133" t="s">
        <v>117</v>
      </c>
      <c r="K100" s="172">
        <v>-100</v>
      </c>
    </row>
    <row r="101" spans="1:11" ht="12.75">
      <c r="A101" s="1" t="s">
        <v>655</v>
      </c>
      <c r="B101" s="177">
        <v>314</v>
      </c>
      <c r="C101" s="33"/>
      <c r="D101" s="31" t="s">
        <v>443</v>
      </c>
      <c r="E101" s="133" t="s">
        <v>117</v>
      </c>
      <c r="F101" s="133" t="s">
        <v>117</v>
      </c>
      <c r="G101" s="172" t="s">
        <v>117</v>
      </c>
      <c r="H101" s="127"/>
      <c r="I101" s="133" t="s">
        <v>117</v>
      </c>
      <c r="J101" s="133" t="s">
        <v>117</v>
      </c>
      <c r="K101" s="172" t="s">
        <v>117</v>
      </c>
    </row>
    <row r="102" spans="1:11" ht="12.75">
      <c r="A102" s="1" t="s">
        <v>656</v>
      </c>
      <c r="B102" s="177">
        <v>318</v>
      </c>
      <c r="C102" s="33"/>
      <c r="D102" s="31" t="s">
        <v>444</v>
      </c>
      <c r="E102" s="133" t="s">
        <v>117</v>
      </c>
      <c r="F102" s="133" t="s">
        <v>117</v>
      </c>
      <c r="G102" s="172" t="s">
        <v>117</v>
      </c>
      <c r="H102" s="127"/>
      <c r="I102" s="133" t="s">
        <v>117</v>
      </c>
      <c r="J102" s="133" t="s">
        <v>117</v>
      </c>
      <c r="K102" s="172" t="s">
        <v>117</v>
      </c>
    </row>
    <row r="103" spans="1:11" ht="12.75">
      <c r="A103" s="1" t="s">
        <v>657</v>
      </c>
      <c r="B103" s="177">
        <v>322</v>
      </c>
      <c r="C103" s="33"/>
      <c r="D103" s="31" t="s">
        <v>445</v>
      </c>
      <c r="E103" s="133" t="s">
        <v>117</v>
      </c>
      <c r="F103" s="133" t="s">
        <v>117</v>
      </c>
      <c r="G103" s="172" t="s">
        <v>117</v>
      </c>
      <c r="H103" s="127"/>
      <c r="I103" s="133" t="s">
        <v>117</v>
      </c>
      <c r="J103" s="133">
        <v>68</v>
      </c>
      <c r="K103" s="172" t="s">
        <v>768</v>
      </c>
    </row>
    <row r="104" spans="1:11" ht="12.75">
      <c r="A104" s="1" t="s">
        <v>658</v>
      </c>
      <c r="B104" s="177">
        <v>324</v>
      </c>
      <c r="C104" s="33"/>
      <c r="D104" s="31" t="s">
        <v>446</v>
      </c>
      <c r="E104" s="133" t="s">
        <v>117</v>
      </c>
      <c r="F104" s="133" t="s">
        <v>117</v>
      </c>
      <c r="G104" s="172" t="s">
        <v>117</v>
      </c>
      <c r="H104" s="127"/>
      <c r="I104" s="133" t="s">
        <v>117</v>
      </c>
      <c r="J104" s="133" t="s">
        <v>117</v>
      </c>
      <c r="K104" s="172" t="s">
        <v>117</v>
      </c>
    </row>
    <row r="105" spans="1:11" ht="12.75">
      <c r="A105" s="1" t="s">
        <v>659</v>
      </c>
      <c r="B105" s="177">
        <v>328</v>
      </c>
      <c r="C105" s="33"/>
      <c r="D105" s="31" t="s">
        <v>447</v>
      </c>
      <c r="E105" s="133" t="s">
        <v>117</v>
      </c>
      <c r="F105" s="133" t="s">
        <v>117</v>
      </c>
      <c r="G105" s="172" t="s">
        <v>117</v>
      </c>
      <c r="H105" s="127"/>
      <c r="I105" s="133" t="s">
        <v>117</v>
      </c>
      <c r="J105" s="133" t="s">
        <v>117</v>
      </c>
      <c r="K105" s="172" t="s">
        <v>117</v>
      </c>
    </row>
    <row r="106" spans="1:11" ht="12.75">
      <c r="A106" s="1" t="s">
        <v>660</v>
      </c>
      <c r="B106" s="177">
        <v>329</v>
      </c>
      <c r="C106" s="33"/>
      <c r="D106" s="31" t="s">
        <v>448</v>
      </c>
      <c r="E106" s="133" t="s">
        <v>117</v>
      </c>
      <c r="F106" s="133" t="s">
        <v>117</v>
      </c>
      <c r="G106" s="172" t="s">
        <v>117</v>
      </c>
      <c r="H106" s="127"/>
      <c r="I106" s="133" t="s">
        <v>117</v>
      </c>
      <c r="J106" s="133" t="s">
        <v>117</v>
      </c>
      <c r="K106" s="172" t="s">
        <v>117</v>
      </c>
    </row>
    <row r="107" spans="1:11" ht="12.75">
      <c r="A107" s="1" t="s">
        <v>661</v>
      </c>
      <c r="B107" s="177">
        <v>330</v>
      </c>
      <c r="C107" s="33"/>
      <c r="D107" s="31" t="s">
        <v>449</v>
      </c>
      <c r="E107" s="133">
        <v>105</v>
      </c>
      <c r="F107" s="133">
        <v>1820</v>
      </c>
      <c r="G107" s="172" t="s">
        <v>768</v>
      </c>
      <c r="H107" s="127"/>
      <c r="I107" s="133">
        <v>113</v>
      </c>
      <c r="J107" s="133">
        <v>2034</v>
      </c>
      <c r="K107" s="172" t="s">
        <v>768</v>
      </c>
    </row>
    <row r="108" spans="1:11" ht="12.75">
      <c r="A108" s="1" t="s">
        <v>662</v>
      </c>
      <c r="B108" s="177">
        <v>334</v>
      </c>
      <c r="C108" s="33"/>
      <c r="D108" s="31" t="s">
        <v>915</v>
      </c>
      <c r="E108" s="133" t="s">
        <v>117</v>
      </c>
      <c r="F108" s="133" t="s">
        <v>117</v>
      </c>
      <c r="G108" s="172" t="s">
        <v>117</v>
      </c>
      <c r="H108" s="127"/>
      <c r="I108" s="133" t="s">
        <v>117</v>
      </c>
      <c r="J108" s="133" t="s">
        <v>117</v>
      </c>
      <c r="K108" s="172">
        <v>-100</v>
      </c>
    </row>
    <row r="109" spans="1:11" ht="12.75">
      <c r="A109" s="1" t="s">
        <v>663</v>
      </c>
      <c r="B109" s="177">
        <v>336</v>
      </c>
      <c r="C109" s="33"/>
      <c r="D109" s="31" t="s">
        <v>450</v>
      </c>
      <c r="E109" s="133" t="s">
        <v>117</v>
      </c>
      <c r="F109" s="133" t="s">
        <v>117</v>
      </c>
      <c r="G109" s="172" t="s">
        <v>117</v>
      </c>
      <c r="H109" s="127"/>
      <c r="I109" s="133" t="s">
        <v>117</v>
      </c>
      <c r="J109" s="133" t="s">
        <v>117</v>
      </c>
      <c r="K109" s="172" t="s">
        <v>117</v>
      </c>
    </row>
    <row r="110" spans="1:11" ht="12.75">
      <c r="A110" s="1" t="s">
        <v>664</v>
      </c>
      <c r="B110" s="177">
        <v>338</v>
      </c>
      <c r="C110" s="33"/>
      <c r="D110" s="31" t="s">
        <v>451</v>
      </c>
      <c r="E110" s="133" t="s">
        <v>117</v>
      </c>
      <c r="F110" s="133" t="s">
        <v>117</v>
      </c>
      <c r="G110" s="172" t="s">
        <v>117</v>
      </c>
      <c r="H110" s="127"/>
      <c r="I110" s="133" t="s">
        <v>117</v>
      </c>
      <c r="J110" s="133" t="s">
        <v>117</v>
      </c>
      <c r="K110" s="172" t="s">
        <v>117</v>
      </c>
    </row>
    <row r="111" spans="1:11" ht="12.75">
      <c r="A111" s="1" t="s">
        <v>665</v>
      </c>
      <c r="B111" s="177">
        <v>342</v>
      </c>
      <c r="C111" s="33"/>
      <c r="D111" s="31" t="s">
        <v>452</v>
      </c>
      <c r="E111" s="133" t="s">
        <v>117</v>
      </c>
      <c r="F111" s="133" t="s">
        <v>117</v>
      </c>
      <c r="G111" s="172" t="s">
        <v>117</v>
      </c>
      <c r="H111" s="127"/>
      <c r="I111" s="133">
        <v>210</v>
      </c>
      <c r="J111" s="133">
        <v>1317</v>
      </c>
      <c r="K111" s="172" t="s">
        <v>768</v>
      </c>
    </row>
    <row r="112" spans="1:11" ht="12.75">
      <c r="A112" s="1" t="s">
        <v>666</v>
      </c>
      <c r="B112" s="177">
        <v>346</v>
      </c>
      <c r="C112" s="33"/>
      <c r="D112" s="31" t="s">
        <v>453</v>
      </c>
      <c r="E112" s="133">
        <v>2815</v>
      </c>
      <c r="F112" s="133">
        <v>21647</v>
      </c>
      <c r="G112" s="172">
        <v>32.3</v>
      </c>
      <c r="H112" s="127"/>
      <c r="I112" s="133">
        <v>3965</v>
      </c>
      <c r="J112" s="133">
        <v>34953</v>
      </c>
      <c r="K112" s="172">
        <v>9.1</v>
      </c>
    </row>
    <row r="113" spans="1:11" ht="12.75">
      <c r="A113" s="1" t="s">
        <v>667</v>
      </c>
      <c r="B113" s="177">
        <v>350</v>
      </c>
      <c r="C113" s="33"/>
      <c r="D113" s="31" t="s">
        <v>454</v>
      </c>
      <c r="E113" s="133">
        <v>24</v>
      </c>
      <c r="F113" s="133">
        <v>202</v>
      </c>
      <c r="G113" s="172">
        <v>-97.9</v>
      </c>
      <c r="H113" s="127"/>
      <c r="I113" s="133">
        <v>290</v>
      </c>
      <c r="J113" s="133">
        <v>91749</v>
      </c>
      <c r="K113" s="172">
        <v>159.8</v>
      </c>
    </row>
    <row r="114" spans="1:11" ht="12.75">
      <c r="A114" s="1" t="s">
        <v>668</v>
      </c>
      <c r="B114" s="177">
        <v>352</v>
      </c>
      <c r="C114" s="33"/>
      <c r="D114" s="31" t="s">
        <v>455</v>
      </c>
      <c r="E114" s="133">
        <v>14</v>
      </c>
      <c r="F114" s="133">
        <v>241</v>
      </c>
      <c r="G114" s="172">
        <v>-11.1</v>
      </c>
      <c r="H114" s="127"/>
      <c r="I114" s="133">
        <v>16</v>
      </c>
      <c r="J114" s="133">
        <v>1080</v>
      </c>
      <c r="K114" s="172">
        <v>-53.2</v>
      </c>
    </row>
    <row r="115" spans="1:11" ht="12.75">
      <c r="A115" s="1" t="s">
        <v>669</v>
      </c>
      <c r="B115" s="177">
        <v>355</v>
      </c>
      <c r="C115" s="33"/>
      <c r="D115" s="31" t="s">
        <v>456</v>
      </c>
      <c r="E115" s="133" t="s">
        <v>117</v>
      </c>
      <c r="F115" s="133" t="s">
        <v>117</v>
      </c>
      <c r="G115" s="172" t="s">
        <v>117</v>
      </c>
      <c r="H115" s="127"/>
      <c r="I115" s="133" t="s">
        <v>117</v>
      </c>
      <c r="J115" s="133">
        <v>87</v>
      </c>
      <c r="K115" s="172" t="s">
        <v>768</v>
      </c>
    </row>
    <row r="116" spans="1:11" ht="12.75">
      <c r="A116" s="1" t="s">
        <v>670</v>
      </c>
      <c r="B116" s="177">
        <v>357</v>
      </c>
      <c r="C116" s="33"/>
      <c r="D116" s="31" t="s">
        <v>457</v>
      </c>
      <c r="E116" s="133" t="s">
        <v>117</v>
      </c>
      <c r="F116" s="133" t="s">
        <v>117</v>
      </c>
      <c r="G116" s="172" t="s">
        <v>117</v>
      </c>
      <c r="H116" s="127"/>
      <c r="I116" s="133" t="s">
        <v>117</v>
      </c>
      <c r="J116" s="133" t="s">
        <v>117</v>
      </c>
      <c r="K116" s="172" t="s">
        <v>117</v>
      </c>
    </row>
    <row r="117" spans="1:11" ht="12.75">
      <c r="A117" s="1" t="s">
        <v>671</v>
      </c>
      <c r="B117" s="177">
        <v>366</v>
      </c>
      <c r="C117" s="33"/>
      <c r="D117" s="31" t="s">
        <v>458</v>
      </c>
      <c r="E117" s="133">
        <v>15</v>
      </c>
      <c r="F117" s="133">
        <v>256</v>
      </c>
      <c r="G117" s="172">
        <v>-29.9</v>
      </c>
      <c r="H117" s="127"/>
      <c r="I117" s="133">
        <v>15</v>
      </c>
      <c r="J117" s="133">
        <v>360</v>
      </c>
      <c r="K117" s="172">
        <v>-1.4</v>
      </c>
    </row>
    <row r="118" spans="1:11" ht="12.75">
      <c r="A118" s="1" t="s">
        <v>672</v>
      </c>
      <c r="B118" s="177">
        <v>370</v>
      </c>
      <c r="C118" s="33"/>
      <c r="D118" s="31" t="s">
        <v>459</v>
      </c>
      <c r="E118" s="133">
        <v>36</v>
      </c>
      <c r="F118" s="133">
        <v>738</v>
      </c>
      <c r="G118" s="172" t="s">
        <v>768</v>
      </c>
      <c r="H118" s="127"/>
      <c r="I118" s="133">
        <v>152</v>
      </c>
      <c r="J118" s="133">
        <v>1490</v>
      </c>
      <c r="K118" s="172">
        <v>107.5</v>
      </c>
    </row>
    <row r="119" spans="1:11" ht="12.75">
      <c r="A119" s="1" t="s">
        <v>673</v>
      </c>
      <c r="B119" s="177">
        <v>373</v>
      </c>
      <c r="C119" s="33"/>
      <c r="D119" s="31" t="s">
        <v>460</v>
      </c>
      <c r="E119" s="133">
        <v>177</v>
      </c>
      <c r="F119" s="133">
        <v>5648</v>
      </c>
      <c r="G119" s="172">
        <v>38.2</v>
      </c>
      <c r="H119" s="127"/>
      <c r="I119" s="133">
        <v>211</v>
      </c>
      <c r="J119" s="133">
        <v>9379</v>
      </c>
      <c r="K119" s="172">
        <v>-20</v>
      </c>
    </row>
    <row r="120" spans="1:11" ht="12.75">
      <c r="A120" s="1" t="s">
        <v>674</v>
      </c>
      <c r="B120" s="177">
        <v>375</v>
      </c>
      <c r="C120" s="33"/>
      <c r="D120" s="31" t="s">
        <v>461</v>
      </c>
      <c r="E120" s="133" t="s">
        <v>117</v>
      </c>
      <c r="F120" s="133" t="s">
        <v>117</v>
      </c>
      <c r="G120" s="172" t="s">
        <v>117</v>
      </c>
      <c r="H120" s="127"/>
      <c r="I120" s="133" t="s">
        <v>117</v>
      </c>
      <c r="J120" s="133" t="s">
        <v>117</v>
      </c>
      <c r="K120" s="172" t="s">
        <v>117</v>
      </c>
    </row>
    <row r="121" spans="1:11" ht="12.75">
      <c r="A121" s="1" t="s">
        <v>675</v>
      </c>
      <c r="B121" s="177">
        <v>377</v>
      </c>
      <c r="C121" s="33"/>
      <c r="D121" s="31" t="s">
        <v>462</v>
      </c>
      <c r="E121" s="133" t="s">
        <v>117</v>
      </c>
      <c r="F121" s="133" t="s">
        <v>117</v>
      </c>
      <c r="G121" s="172" t="s">
        <v>117</v>
      </c>
      <c r="H121" s="127"/>
      <c r="I121" s="133" t="s">
        <v>117</v>
      </c>
      <c r="J121" s="133" t="s">
        <v>117</v>
      </c>
      <c r="K121" s="172" t="s">
        <v>117</v>
      </c>
    </row>
    <row r="122" spans="1:11" ht="12.75">
      <c r="A122" s="1" t="s">
        <v>676</v>
      </c>
      <c r="B122" s="177">
        <v>378</v>
      </c>
      <c r="C122" s="33"/>
      <c r="D122" s="31" t="s">
        <v>463</v>
      </c>
      <c r="E122" s="133" t="s">
        <v>117</v>
      </c>
      <c r="F122" s="133" t="s">
        <v>117</v>
      </c>
      <c r="G122" s="172">
        <v>-100</v>
      </c>
      <c r="H122" s="127"/>
      <c r="I122" s="133">
        <v>44309</v>
      </c>
      <c r="J122" s="133">
        <v>138179</v>
      </c>
      <c r="K122" s="172" t="s">
        <v>768</v>
      </c>
    </row>
    <row r="123" spans="1:11" ht="12.75">
      <c r="A123" s="1" t="s">
        <v>677</v>
      </c>
      <c r="B123" s="177">
        <v>382</v>
      </c>
      <c r="C123" s="33"/>
      <c r="D123" s="31" t="s">
        <v>464</v>
      </c>
      <c r="E123" s="133">
        <v>156</v>
      </c>
      <c r="F123" s="133">
        <v>993</v>
      </c>
      <c r="G123" s="172">
        <v>258.5</v>
      </c>
      <c r="H123" s="127"/>
      <c r="I123" s="133">
        <v>247</v>
      </c>
      <c r="J123" s="133">
        <v>1484</v>
      </c>
      <c r="K123" s="172">
        <v>345.6</v>
      </c>
    </row>
    <row r="124" spans="1:11" ht="12.75">
      <c r="A124" s="1" t="s">
        <v>678</v>
      </c>
      <c r="B124" s="177">
        <v>386</v>
      </c>
      <c r="C124" s="33"/>
      <c r="D124" s="31" t="s">
        <v>465</v>
      </c>
      <c r="E124" s="133">
        <v>27</v>
      </c>
      <c r="F124" s="133">
        <v>420</v>
      </c>
      <c r="G124" s="172" t="s">
        <v>768</v>
      </c>
      <c r="H124" s="127"/>
      <c r="I124" s="133">
        <v>28</v>
      </c>
      <c r="J124" s="133">
        <v>477</v>
      </c>
      <c r="K124" s="172">
        <v>-50.2</v>
      </c>
    </row>
    <row r="125" spans="1:11" ht="12.75">
      <c r="A125" s="1" t="s">
        <v>679</v>
      </c>
      <c r="B125" s="177">
        <v>388</v>
      </c>
      <c r="C125" s="33"/>
      <c r="D125" s="31" t="s">
        <v>521</v>
      </c>
      <c r="E125" s="133">
        <v>1145567</v>
      </c>
      <c r="F125" s="133">
        <v>2091183</v>
      </c>
      <c r="G125" s="172">
        <v>223.9</v>
      </c>
      <c r="H125" s="127"/>
      <c r="I125" s="133">
        <v>2577185</v>
      </c>
      <c r="J125" s="133">
        <v>4131264</v>
      </c>
      <c r="K125" s="172">
        <v>-76.3</v>
      </c>
    </row>
    <row r="126" spans="1:11" ht="12.75">
      <c r="A126" s="1" t="s">
        <v>680</v>
      </c>
      <c r="B126" s="177">
        <v>389</v>
      </c>
      <c r="C126" s="33"/>
      <c r="D126" s="31" t="s">
        <v>466</v>
      </c>
      <c r="E126" s="133">
        <v>58</v>
      </c>
      <c r="F126" s="133">
        <v>2213</v>
      </c>
      <c r="G126" s="172">
        <v>-60.8</v>
      </c>
      <c r="H126" s="127"/>
      <c r="I126" s="133">
        <v>181</v>
      </c>
      <c r="J126" s="133">
        <v>10982</v>
      </c>
      <c r="K126" s="172">
        <v>57.8</v>
      </c>
    </row>
    <row r="127" spans="1:11" ht="12.75">
      <c r="A127" s="1" t="s">
        <v>681</v>
      </c>
      <c r="B127" s="177">
        <v>391</v>
      </c>
      <c r="C127" s="33"/>
      <c r="D127" s="31" t="s">
        <v>467</v>
      </c>
      <c r="E127" s="133">
        <v>62</v>
      </c>
      <c r="F127" s="133">
        <v>1882</v>
      </c>
      <c r="G127" s="172">
        <v>-61.9</v>
      </c>
      <c r="H127" s="127"/>
      <c r="I127" s="133">
        <v>110</v>
      </c>
      <c r="J127" s="133">
        <v>3691</v>
      </c>
      <c r="K127" s="172">
        <v>-59.7</v>
      </c>
    </row>
    <row r="128" spans="1:11" ht="12.75">
      <c r="A128" s="1" t="s">
        <v>682</v>
      </c>
      <c r="B128" s="177">
        <v>393</v>
      </c>
      <c r="C128" s="33"/>
      <c r="D128" s="31" t="s">
        <v>468</v>
      </c>
      <c r="E128" s="133" t="s">
        <v>117</v>
      </c>
      <c r="F128" s="133" t="s">
        <v>117</v>
      </c>
      <c r="G128" s="172" t="s">
        <v>117</v>
      </c>
      <c r="H128" s="127"/>
      <c r="I128" s="133" t="s">
        <v>117</v>
      </c>
      <c r="J128" s="133" t="s">
        <v>117</v>
      </c>
      <c r="K128" s="172" t="s">
        <v>117</v>
      </c>
    </row>
    <row r="129" spans="1:11" ht="12.75">
      <c r="A129" s="1" t="s">
        <v>683</v>
      </c>
      <c r="B129" s="177">
        <v>395</v>
      </c>
      <c r="C129" s="33"/>
      <c r="D129" s="31" t="s">
        <v>469</v>
      </c>
      <c r="E129" s="133" t="s">
        <v>117</v>
      </c>
      <c r="F129" s="133" t="s">
        <v>117</v>
      </c>
      <c r="G129" s="172" t="s">
        <v>117</v>
      </c>
      <c r="H129" s="127"/>
      <c r="I129" s="133" t="s">
        <v>117</v>
      </c>
      <c r="J129" s="133" t="s">
        <v>117</v>
      </c>
      <c r="K129" s="172" t="s">
        <v>117</v>
      </c>
    </row>
    <row r="130" spans="1:11" s="17" customFormat="1" ht="24" customHeight="1">
      <c r="A130" s="125" t="s">
        <v>718</v>
      </c>
      <c r="B130" s="176" t="s">
        <v>718</v>
      </c>
      <c r="C130" s="68" t="s">
        <v>218</v>
      </c>
      <c r="D130" s="52"/>
      <c r="E130" s="130">
        <v>13787487</v>
      </c>
      <c r="F130" s="130">
        <v>79247702</v>
      </c>
      <c r="G130" s="169">
        <v>36.5</v>
      </c>
      <c r="H130" s="128"/>
      <c r="I130" s="130">
        <v>24999444</v>
      </c>
      <c r="J130" s="130">
        <v>145545454</v>
      </c>
      <c r="K130" s="169">
        <v>12.9</v>
      </c>
    </row>
    <row r="131" spans="1:11" ht="24" customHeight="1">
      <c r="A131" s="1" t="s">
        <v>684</v>
      </c>
      <c r="B131" s="177">
        <v>400</v>
      </c>
      <c r="C131" s="33"/>
      <c r="D131" s="31" t="s">
        <v>470</v>
      </c>
      <c r="E131" s="133">
        <v>7425023</v>
      </c>
      <c r="F131" s="133">
        <v>66630503</v>
      </c>
      <c r="G131" s="172">
        <v>63.8</v>
      </c>
      <c r="H131" s="127"/>
      <c r="I131" s="133">
        <v>14166126</v>
      </c>
      <c r="J131" s="133">
        <v>124287555</v>
      </c>
      <c r="K131" s="172">
        <v>36.9</v>
      </c>
    </row>
    <row r="132" spans="1:11" ht="12.75">
      <c r="A132" s="1" t="s">
        <v>685</v>
      </c>
      <c r="B132" s="177">
        <v>404</v>
      </c>
      <c r="C132" s="33"/>
      <c r="D132" s="31" t="s">
        <v>471</v>
      </c>
      <c r="E132" s="133">
        <v>633600</v>
      </c>
      <c r="F132" s="133">
        <v>2924206</v>
      </c>
      <c r="G132" s="172">
        <v>-28.5</v>
      </c>
      <c r="H132" s="127"/>
      <c r="I132" s="133">
        <v>1423513</v>
      </c>
      <c r="J132" s="133">
        <v>5877437</v>
      </c>
      <c r="K132" s="172">
        <v>-41.6</v>
      </c>
    </row>
    <row r="133" spans="1:11" ht="12.75">
      <c r="A133" s="1" t="s">
        <v>686</v>
      </c>
      <c r="B133" s="177">
        <v>406</v>
      </c>
      <c r="C133" s="33"/>
      <c r="D133" s="31" t="s">
        <v>520</v>
      </c>
      <c r="E133" s="133" t="s">
        <v>117</v>
      </c>
      <c r="F133" s="133" t="s">
        <v>117</v>
      </c>
      <c r="G133" s="172" t="s">
        <v>117</v>
      </c>
      <c r="H133" s="127"/>
      <c r="I133" s="133" t="s">
        <v>117</v>
      </c>
      <c r="J133" s="133" t="s">
        <v>117</v>
      </c>
      <c r="K133" s="172" t="s">
        <v>117</v>
      </c>
    </row>
    <row r="134" spans="1:11" ht="12.75">
      <c r="A134" s="1" t="s">
        <v>687</v>
      </c>
      <c r="B134" s="177">
        <v>408</v>
      </c>
      <c r="C134" s="33"/>
      <c r="D134" s="31" t="s">
        <v>472</v>
      </c>
      <c r="E134" s="133" t="s">
        <v>117</v>
      </c>
      <c r="F134" s="133" t="s">
        <v>117</v>
      </c>
      <c r="G134" s="172" t="s">
        <v>117</v>
      </c>
      <c r="H134" s="127"/>
      <c r="I134" s="133" t="s">
        <v>117</v>
      </c>
      <c r="J134" s="133" t="s">
        <v>117</v>
      </c>
      <c r="K134" s="172" t="s">
        <v>117</v>
      </c>
    </row>
    <row r="135" spans="1:11" ht="12.75">
      <c r="A135" s="1" t="s">
        <v>688</v>
      </c>
      <c r="B135" s="177">
        <v>412</v>
      </c>
      <c r="C135" s="33"/>
      <c r="D135" s="31" t="s">
        <v>473</v>
      </c>
      <c r="E135" s="133">
        <v>610275</v>
      </c>
      <c r="F135" s="133">
        <v>2036647</v>
      </c>
      <c r="G135" s="172">
        <v>191.8</v>
      </c>
      <c r="H135" s="127"/>
      <c r="I135" s="133">
        <v>747460</v>
      </c>
      <c r="J135" s="133">
        <v>3080197</v>
      </c>
      <c r="K135" s="172">
        <v>104.3</v>
      </c>
    </row>
    <row r="136" spans="1:11" s="17" customFormat="1" ht="12.75">
      <c r="A136" s="1" t="s">
        <v>689</v>
      </c>
      <c r="B136" s="177">
        <v>413</v>
      </c>
      <c r="C136" s="33"/>
      <c r="D136" s="31" t="s">
        <v>474</v>
      </c>
      <c r="E136" s="133" t="s">
        <v>117</v>
      </c>
      <c r="F136" s="133" t="s">
        <v>117</v>
      </c>
      <c r="G136" s="172" t="s">
        <v>117</v>
      </c>
      <c r="H136" s="127"/>
      <c r="I136" s="133" t="s">
        <v>117</v>
      </c>
      <c r="J136" s="133" t="s">
        <v>117</v>
      </c>
      <c r="K136" s="172" t="s">
        <v>117</v>
      </c>
    </row>
    <row r="137" spans="1:11" ht="12.75">
      <c r="A137" s="1" t="s">
        <v>690</v>
      </c>
      <c r="B137" s="177">
        <v>416</v>
      </c>
      <c r="C137" s="33"/>
      <c r="D137" s="31" t="s">
        <v>475</v>
      </c>
      <c r="E137" s="133">
        <v>229</v>
      </c>
      <c r="F137" s="133">
        <v>1730</v>
      </c>
      <c r="G137" s="172">
        <v>8.7</v>
      </c>
      <c r="H137" s="127"/>
      <c r="I137" s="133">
        <v>477</v>
      </c>
      <c r="J137" s="133">
        <v>3732</v>
      </c>
      <c r="K137" s="172">
        <v>29.2</v>
      </c>
    </row>
    <row r="138" spans="1:11" ht="12.75">
      <c r="A138" s="1" t="s">
        <v>691</v>
      </c>
      <c r="B138" s="177">
        <v>421</v>
      </c>
      <c r="C138" s="33"/>
      <c r="D138" s="31" t="s">
        <v>476</v>
      </c>
      <c r="E138" s="133" t="s">
        <v>117</v>
      </c>
      <c r="F138" s="133" t="s">
        <v>117</v>
      </c>
      <c r="G138" s="172" t="s">
        <v>117</v>
      </c>
      <c r="H138" s="127"/>
      <c r="I138" s="133" t="s">
        <v>117</v>
      </c>
      <c r="J138" s="133">
        <v>3</v>
      </c>
      <c r="K138" s="172">
        <v>-100</v>
      </c>
    </row>
    <row r="139" spans="1:11" ht="12.75">
      <c r="A139" s="1" t="s">
        <v>692</v>
      </c>
      <c r="B139" s="177">
        <v>424</v>
      </c>
      <c r="C139" s="33"/>
      <c r="D139" s="31" t="s">
        <v>477</v>
      </c>
      <c r="E139" s="133">
        <v>5870</v>
      </c>
      <c r="F139" s="133">
        <v>6563</v>
      </c>
      <c r="G139" s="172">
        <v>126.9</v>
      </c>
      <c r="H139" s="127"/>
      <c r="I139" s="133">
        <v>7127</v>
      </c>
      <c r="J139" s="133">
        <v>8556</v>
      </c>
      <c r="K139" s="172">
        <v>-16.9</v>
      </c>
    </row>
    <row r="140" spans="1:11" ht="12.75">
      <c r="A140" s="1" t="s">
        <v>693</v>
      </c>
      <c r="B140" s="177">
        <v>428</v>
      </c>
      <c r="C140" s="33"/>
      <c r="D140" s="31" t="s">
        <v>478</v>
      </c>
      <c r="E140" s="133">
        <v>20</v>
      </c>
      <c r="F140" s="133">
        <v>2225</v>
      </c>
      <c r="G140" s="172" t="s">
        <v>768</v>
      </c>
      <c r="H140" s="127"/>
      <c r="I140" s="133">
        <v>27</v>
      </c>
      <c r="J140" s="133">
        <v>2999</v>
      </c>
      <c r="K140" s="172">
        <v>349.6</v>
      </c>
    </row>
    <row r="141" spans="1:11" ht="12.75">
      <c r="A141" s="1" t="s">
        <v>694</v>
      </c>
      <c r="B141" s="177">
        <v>432</v>
      </c>
      <c r="C141" s="33"/>
      <c r="D141" s="31" t="s">
        <v>479</v>
      </c>
      <c r="E141" s="133" t="s">
        <v>117</v>
      </c>
      <c r="F141" s="133" t="s">
        <v>117</v>
      </c>
      <c r="G141" s="172">
        <v>-100</v>
      </c>
      <c r="H141" s="127"/>
      <c r="I141" s="133">
        <v>375</v>
      </c>
      <c r="J141" s="133">
        <v>4527</v>
      </c>
      <c r="K141" s="172">
        <v>363.8</v>
      </c>
    </row>
    <row r="142" spans="1:11" ht="12.75">
      <c r="A142" s="1" t="s">
        <v>695</v>
      </c>
      <c r="B142" s="177">
        <v>436</v>
      </c>
      <c r="C142" s="33"/>
      <c r="D142" s="31" t="s">
        <v>480</v>
      </c>
      <c r="E142" s="133">
        <v>42827</v>
      </c>
      <c r="F142" s="133">
        <v>101525</v>
      </c>
      <c r="G142" s="172">
        <v>-28.2</v>
      </c>
      <c r="H142" s="127"/>
      <c r="I142" s="133">
        <v>60385</v>
      </c>
      <c r="J142" s="133">
        <v>248857</v>
      </c>
      <c r="K142" s="172">
        <v>-38.4</v>
      </c>
    </row>
    <row r="143" spans="1:11" ht="12.75">
      <c r="A143" s="1" t="s">
        <v>696</v>
      </c>
      <c r="B143" s="177">
        <v>442</v>
      </c>
      <c r="C143" s="33"/>
      <c r="D143" s="31" t="s">
        <v>481</v>
      </c>
      <c r="E143" s="133">
        <v>393</v>
      </c>
      <c r="F143" s="133">
        <v>635</v>
      </c>
      <c r="G143" s="172">
        <v>-73.2</v>
      </c>
      <c r="H143" s="127"/>
      <c r="I143" s="133">
        <v>393</v>
      </c>
      <c r="J143" s="133">
        <v>635</v>
      </c>
      <c r="K143" s="172">
        <v>-73.2</v>
      </c>
    </row>
    <row r="144" spans="1:11" ht="12.75">
      <c r="A144" s="1" t="s">
        <v>697</v>
      </c>
      <c r="B144" s="177">
        <v>446</v>
      </c>
      <c r="C144" s="33"/>
      <c r="D144" s="31" t="s">
        <v>482</v>
      </c>
      <c r="E144" s="133">
        <v>19</v>
      </c>
      <c r="F144" s="133">
        <v>389</v>
      </c>
      <c r="G144" s="172">
        <v>-99.9</v>
      </c>
      <c r="H144" s="127"/>
      <c r="I144" s="133">
        <v>19</v>
      </c>
      <c r="J144" s="133">
        <v>389</v>
      </c>
      <c r="K144" s="172">
        <v>-99.9</v>
      </c>
    </row>
    <row r="145" spans="1:11" ht="12.75">
      <c r="A145" s="1" t="s">
        <v>698</v>
      </c>
      <c r="B145" s="177">
        <v>448</v>
      </c>
      <c r="C145" s="33"/>
      <c r="D145" s="31" t="s">
        <v>483</v>
      </c>
      <c r="E145" s="133">
        <v>27425</v>
      </c>
      <c r="F145" s="133">
        <v>32299</v>
      </c>
      <c r="G145" s="172">
        <v>61.9</v>
      </c>
      <c r="H145" s="127"/>
      <c r="I145" s="133">
        <v>38606</v>
      </c>
      <c r="J145" s="133">
        <v>47060</v>
      </c>
      <c r="K145" s="172">
        <v>135.6</v>
      </c>
    </row>
    <row r="146" spans="1:11" ht="12.75">
      <c r="A146" s="1" t="s">
        <v>699</v>
      </c>
      <c r="B146" s="177">
        <v>449</v>
      </c>
      <c r="C146" s="33"/>
      <c r="D146" s="31" t="s">
        <v>484</v>
      </c>
      <c r="E146" s="133" t="s">
        <v>117</v>
      </c>
      <c r="F146" s="133" t="s">
        <v>117</v>
      </c>
      <c r="G146" s="172" t="s">
        <v>117</v>
      </c>
      <c r="H146" s="127"/>
      <c r="I146" s="133" t="s">
        <v>117</v>
      </c>
      <c r="J146" s="133" t="s">
        <v>117</v>
      </c>
      <c r="K146" s="172" t="s">
        <v>117</v>
      </c>
    </row>
    <row r="147" spans="1:11" ht="12.75">
      <c r="A147" s="1" t="s">
        <v>700</v>
      </c>
      <c r="B147" s="177">
        <v>452</v>
      </c>
      <c r="C147" s="33"/>
      <c r="D147" s="31" t="s">
        <v>485</v>
      </c>
      <c r="E147" s="133" t="s">
        <v>117</v>
      </c>
      <c r="F147" s="133">
        <v>42</v>
      </c>
      <c r="G147" s="172">
        <v>-99.9</v>
      </c>
      <c r="H147" s="127"/>
      <c r="I147" s="133" t="s">
        <v>117</v>
      </c>
      <c r="J147" s="133">
        <v>99</v>
      </c>
      <c r="K147" s="172">
        <v>-99.7</v>
      </c>
    </row>
    <row r="148" spans="1:11" ht="12.75">
      <c r="A148" s="1" t="s">
        <v>701</v>
      </c>
      <c r="B148" s="177">
        <v>453</v>
      </c>
      <c r="C148" s="33"/>
      <c r="D148" s="31" t="s">
        <v>486</v>
      </c>
      <c r="E148" s="133" t="s">
        <v>117</v>
      </c>
      <c r="F148" s="133" t="s">
        <v>117</v>
      </c>
      <c r="G148" s="172" t="s">
        <v>117</v>
      </c>
      <c r="H148" s="127"/>
      <c r="I148" s="133" t="s">
        <v>117</v>
      </c>
      <c r="J148" s="133" t="s">
        <v>117</v>
      </c>
      <c r="K148" s="172" t="s">
        <v>117</v>
      </c>
    </row>
    <row r="149" spans="1:12" ht="14.25">
      <c r="A149" s="523" t="s">
        <v>771</v>
      </c>
      <c r="B149" s="523"/>
      <c r="C149" s="523"/>
      <c r="D149" s="523"/>
      <c r="E149" s="523"/>
      <c r="F149" s="523"/>
      <c r="G149" s="523"/>
      <c r="H149" s="523"/>
      <c r="I149" s="523"/>
      <c r="J149" s="523"/>
      <c r="K149" s="523"/>
      <c r="L149" s="381"/>
    </row>
    <row r="150" spans="2:11" ht="12.75">
      <c r="B150" s="174"/>
      <c r="D150" s="1"/>
      <c r="E150" s="4"/>
      <c r="F150" s="2"/>
      <c r="I150" s="12"/>
      <c r="J150" s="6"/>
      <c r="K150" s="35"/>
    </row>
    <row r="151" spans="1:12" ht="17.25" customHeight="1">
      <c r="A151" s="524" t="s">
        <v>574</v>
      </c>
      <c r="B151" s="516"/>
      <c r="C151" s="525" t="s">
        <v>790</v>
      </c>
      <c r="D151" s="405"/>
      <c r="E151" s="494" t="s">
        <v>1098</v>
      </c>
      <c r="F151" s="498"/>
      <c r="G151" s="498"/>
      <c r="H151" s="496"/>
      <c r="I151" s="459" t="s">
        <v>1157</v>
      </c>
      <c r="J151" s="498"/>
      <c r="K151" s="498"/>
      <c r="L151" s="499"/>
    </row>
    <row r="152" spans="1:12" ht="16.5" customHeight="1">
      <c r="A152" s="441"/>
      <c r="B152" s="517"/>
      <c r="C152" s="513"/>
      <c r="D152" s="451"/>
      <c r="E152" s="89" t="s">
        <v>503</v>
      </c>
      <c r="F152" s="469" t="s">
        <v>504</v>
      </c>
      <c r="G152" s="500"/>
      <c r="H152" s="501"/>
      <c r="I152" s="168" t="s">
        <v>503</v>
      </c>
      <c r="J152" s="489" t="s">
        <v>504</v>
      </c>
      <c r="K152" s="490"/>
      <c r="L152" s="381"/>
    </row>
    <row r="153" spans="1:12" ht="12.75" customHeight="1">
      <c r="A153" s="441"/>
      <c r="B153" s="517"/>
      <c r="C153" s="513"/>
      <c r="D153" s="451"/>
      <c r="E153" s="519" t="s">
        <v>122</v>
      </c>
      <c r="F153" s="502" t="s">
        <v>118</v>
      </c>
      <c r="G153" s="522" t="s">
        <v>1166</v>
      </c>
      <c r="H153" s="506"/>
      <c r="I153" s="502" t="s">
        <v>122</v>
      </c>
      <c r="J153" s="502" t="s">
        <v>118</v>
      </c>
      <c r="K153" s="522" t="s">
        <v>1165</v>
      </c>
      <c r="L153" s="509"/>
    </row>
    <row r="154" spans="1:12" ht="12.75" customHeight="1">
      <c r="A154" s="441"/>
      <c r="B154" s="517"/>
      <c r="C154" s="513"/>
      <c r="D154" s="451"/>
      <c r="E154" s="520"/>
      <c r="F154" s="503"/>
      <c r="G154" s="513"/>
      <c r="H154" s="432"/>
      <c r="I154" s="503"/>
      <c r="J154" s="503"/>
      <c r="K154" s="513"/>
      <c r="L154" s="510"/>
    </row>
    <row r="155" spans="1:12" ht="12.75" customHeight="1">
      <c r="A155" s="441"/>
      <c r="B155" s="517"/>
      <c r="C155" s="513"/>
      <c r="D155" s="451"/>
      <c r="E155" s="520"/>
      <c r="F155" s="503"/>
      <c r="G155" s="513"/>
      <c r="H155" s="432"/>
      <c r="I155" s="503"/>
      <c r="J155" s="503"/>
      <c r="K155" s="513"/>
      <c r="L155" s="510"/>
    </row>
    <row r="156" spans="1:12" ht="27" customHeight="1">
      <c r="A156" s="491"/>
      <c r="B156" s="518"/>
      <c r="C156" s="514"/>
      <c r="D156" s="452"/>
      <c r="E156" s="521"/>
      <c r="F156" s="504"/>
      <c r="G156" s="514"/>
      <c r="H156" s="434"/>
      <c r="I156" s="504"/>
      <c r="J156" s="504"/>
      <c r="K156" s="514"/>
      <c r="L156" s="511"/>
    </row>
    <row r="157" spans="1:10" ht="12.75">
      <c r="A157" s="1"/>
      <c r="B157" s="175"/>
      <c r="C157" s="33"/>
      <c r="D157" s="31"/>
      <c r="E157" s="4"/>
      <c r="F157" s="2"/>
      <c r="I157" s="4"/>
      <c r="J157" s="2"/>
    </row>
    <row r="158" spans="2:4" ht="12.75">
      <c r="B158" s="177"/>
      <c r="C158" s="41" t="s">
        <v>897</v>
      </c>
      <c r="D158" s="45"/>
    </row>
    <row r="159" spans="1:4" ht="12.75">
      <c r="A159" s="1"/>
      <c r="B159" s="177"/>
      <c r="C159" s="33"/>
      <c r="D159" s="31"/>
    </row>
    <row r="160" spans="1:11" ht="12.75">
      <c r="A160" s="1" t="s">
        <v>702</v>
      </c>
      <c r="B160" s="177">
        <v>454</v>
      </c>
      <c r="C160" s="33"/>
      <c r="D160" s="31" t="s">
        <v>487</v>
      </c>
      <c r="E160" s="133" t="s">
        <v>117</v>
      </c>
      <c r="F160" s="133" t="s">
        <v>117</v>
      </c>
      <c r="G160" s="172" t="s">
        <v>117</v>
      </c>
      <c r="H160" s="127"/>
      <c r="I160" s="133" t="s">
        <v>117</v>
      </c>
      <c r="J160" s="133" t="s">
        <v>117</v>
      </c>
      <c r="K160" s="172" t="s">
        <v>117</v>
      </c>
    </row>
    <row r="161" spans="1:11" ht="12.75">
      <c r="A161" s="1" t="s">
        <v>703</v>
      </c>
      <c r="B161" s="177">
        <v>456</v>
      </c>
      <c r="C161" s="33"/>
      <c r="D161" s="31" t="s">
        <v>488</v>
      </c>
      <c r="E161" s="133">
        <v>4410</v>
      </c>
      <c r="F161" s="133">
        <v>105956</v>
      </c>
      <c r="G161" s="172">
        <v>-56.5</v>
      </c>
      <c r="H161" s="127"/>
      <c r="I161" s="133">
        <v>26200</v>
      </c>
      <c r="J161" s="133">
        <v>611261</v>
      </c>
      <c r="K161" s="172">
        <v>-16.2</v>
      </c>
    </row>
    <row r="162" spans="1:11" ht="12.75">
      <c r="A162" s="1" t="s">
        <v>704</v>
      </c>
      <c r="B162" s="177">
        <v>457</v>
      </c>
      <c r="C162" s="33"/>
      <c r="D162" s="31" t="s">
        <v>489</v>
      </c>
      <c r="E162" s="133" t="s">
        <v>117</v>
      </c>
      <c r="F162" s="133" t="s">
        <v>117</v>
      </c>
      <c r="G162" s="172" t="s">
        <v>117</v>
      </c>
      <c r="H162" s="127"/>
      <c r="I162" s="133" t="s">
        <v>117</v>
      </c>
      <c r="J162" s="133" t="s">
        <v>117</v>
      </c>
      <c r="K162" s="172" t="s">
        <v>117</v>
      </c>
    </row>
    <row r="163" spans="1:11" ht="12.75">
      <c r="A163" s="1" t="s">
        <v>705</v>
      </c>
      <c r="B163" s="177">
        <v>459</v>
      </c>
      <c r="C163" s="33"/>
      <c r="D163" s="31" t="s">
        <v>490</v>
      </c>
      <c r="E163" s="133" t="s">
        <v>117</v>
      </c>
      <c r="F163" s="133" t="s">
        <v>117</v>
      </c>
      <c r="G163" s="172" t="s">
        <v>117</v>
      </c>
      <c r="H163" s="127"/>
      <c r="I163" s="133" t="s">
        <v>117</v>
      </c>
      <c r="J163" s="133" t="s">
        <v>117</v>
      </c>
      <c r="K163" s="172" t="s">
        <v>117</v>
      </c>
    </row>
    <row r="164" spans="1:11" ht="12.75">
      <c r="A164" s="1" t="s">
        <v>707</v>
      </c>
      <c r="B164" s="177">
        <v>460</v>
      </c>
      <c r="C164" s="33"/>
      <c r="D164" s="31" t="s">
        <v>491</v>
      </c>
      <c r="E164" s="133" t="s">
        <v>117</v>
      </c>
      <c r="F164" s="133" t="s">
        <v>117</v>
      </c>
      <c r="G164" s="172" t="s">
        <v>117</v>
      </c>
      <c r="H164" s="127"/>
      <c r="I164" s="133" t="s">
        <v>117</v>
      </c>
      <c r="J164" s="133" t="s">
        <v>117</v>
      </c>
      <c r="K164" s="172" t="s">
        <v>117</v>
      </c>
    </row>
    <row r="165" spans="1:11" ht="12.75">
      <c r="A165" s="1" t="s">
        <v>708</v>
      </c>
      <c r="B165" s="177">
        <v>463</v>
      </c>
      <c r="C165" s="33"/>
      <c r="D165" s="31" t="s">
        <v>492</v>
      </c>
      <c r="E165" s="133" t="s">
        <v>117</v>
      </c>
      <c r="F165" s="133" t="s">
        <v>117</v>
      </c>
      <c r="G165" s="172" t="s">
        <v>117</v>
      </c>
      <c r="H165" s="127"/>
      <c r="I165" s="133" t="s">
        <v>117</v>
      </c>
      <c r="J165" s="133" t="s">
        <v>117</v>
      </c>
      <c r="K165" s="172" t="s">
        <v>117</v>
      </c>
    </row>
    <row r="166" spans="1:11" ht="12.75">
      <c r="A166" s="1" t="s">
        <v>709</v>
      </c>
      <c r="B166" s="177">
        <v>464</v>
      </c>
      <c r="C166" s="33"/>
      <c r="D166" s="31" t="s">
        <v>493</v>
      </c>
      <c r="E166" s="133" t="s">
        <v>117</v>
      </c>
      <c r="F166" s="133" t="s">
        <v>117</v>
      </c>
      <c r="G166" s="172" t="s">
        <v>117</v>
      </c>
      <c r="H166" s="127"/>
      <c r="I166" s="133">
        <v>2291</v>
      </c>
      <c r="J166" s="133">
        <v>41065</v>
      </c>
      <c r="K166" s="172" t="s">
        <v>768</v>
      </c>
    </row>
    <row r="167" spans="1:11" ht="12.75">
      <c r="A167" s="1" t="s">
        <v>791</v>
      </c>
      <c r="B167" s="177">
        <v>465</v>
      </c>
      <c r="C167" s="33"/>
      <c r="D167" s="31" t="s">
        <v>494</v>
      </c>
      <c r="E167" s="133" t="s">
        <v>117</v>
      </c>
      <c r="F167" s="133" t="s">
        <v>117</v>
      </c>
      <c r="G167" s="172" t="s">
        <v>117</v>
      </c>
      <c r="H167" s="127"/>
      <c r="I167" s="133" t="s">
        <v>117</v>
      </c>
      <c r="J167" s="133" t="s">
        <v>117</v>
      </c>
      <c r="K167" s="172" t="s">
        <v>117</v>
      </c>
    </row>
    <row r="168" spans="1:11" ht="12.75">
      <c r="A168" s="1" t="s">
        <v>792</v>
      </c>
      <c r="B168" s="177">
        <v>467</v>
      </c>
      <c r="C168" s="33"/>
      <c r="D168" s="31" t="s">
        <v>495</v>
      </c>
      <c r="E168" s="133" t="s">
        <v>117</v>
      </c>
      <c r="F168" s="133" t="s">
        <v>117</v>
      </c>
      <c r="G168" s="172" t="s">
        <v>117</v>
      </c>
      <c r="H168" s="127"/>
      <c r="I168" s="133" t="s">
        <v>117</v>
      </c>
      <c r="J168" s="133" t="s">
        <v>117</v>
      </c>
      <c r="K168" s="172" t="s">
        <v>117</v>
      </c>
    </row>
    <row r="169" spans="1:11" ht="12.75">
      <c r="A169" s="1" t="s">
        <v>793</v>
      </c>
      <c r="B169" s="177">
        <v>468</v>
      </c>
      <c r="C169" s="33"/>
      <c r="D169" s="31" t="s">
        <v>123</v>
      </c>
      <c r="E169" s="133" t="s">
        <v>117</v>
      </c>
      <c r="F169" s="133" t="s">
        <v>117</v>
      </c>
      <c r="G169" s="172" t="s">
        <v>117</v>
      </c>
      <c r="H169" s="127"/>
      <c r="I169" s="133" t="s">
        <v>117</v>
      </c>
      <c r="J169" s="133" t="s">
        <v>117</v>
      </c>
      <c r="K169" s="172" t="s">
        <v>117</v>
      </c>
    </row>
    <row r="170" spans="1:11" ht="12.75">
      <c r="A170" s="1" t="s">
        <v>794</v>
      </c>
      <c r="B170" s="177">
        <v>469</v>
      </c>
      <c r="C170" s="33"/>
      <c r="D170" s="31" t="s">
        <v>124</v>
      </c>
      <c r="E170" s="133" t="s">
        <v>117</v>
      </c>
      <c r="F170" s="133" t="s">
        <v>117</v>
      </c>
      <c r="G170" s="172" t="s">
        <v>117</v>
      </c>
      <c r="H170" s="127"/>
      <c r="I170" s="133" t="s">
        <v>117</v>
      </c>
      <c r="J170" s="133" t="s">
        <v>117</v>
      </c>
      <c r="K170" s="172">
        <v>-100</v>
      </c>
    </row>
    <row r="171" spans="1:11" ht="12.75">
      <c r="A171" s="1" t="s">
        <v>795</v>
      </c>
      <c r="B171" s="177">
        <v>470</v>
      </c>
      <c r="C171" s="33"/>
      <c r="D171" s="31" t="s">
        <v>125</v>
      </c>
      <c r="E171" s="133" t="s">
        <v>117</v>
      </c>
      <c r="F171" s="133" t="s">
        <v>117</v>
      </c>
      <c r="G171" s="172" t="s">
        <v>117</v>
      </c>
      <c r="H171" s="127"/>
      <c r="I171" s="133" t="s">
        <v>117</v>
      </c>
      <c r="J171" s="133" t="s">
        <v>117</v>
      </c>
      <c r="K171" s="172" t="s">
        <v>117</v>
      </c>
    </row>
    <row r="172" spans="1:11" ht="12.75">
      <c r="A172" s="1" t="s">
        <v>796</v>
      </c>
      <c r="B172" s="177">
        <v>472</v>
      </c>
      <c r="C172" s="33"/>
      <c r="D172" s="31" t="s">
        <v>126</v>
      </c>
      <c r="E172" s="133" t="s">
        <v>117</v>
      </c>
      <c r="F172" s="133" t="s">
        <v>117</v>
      </c>
      <c r="G172" s="172" t="s">
        <v>117</v>
      </c>
      <c r="H172" s="127"/>
      <c r="I172" s="133" t="s">
        <v>117</v>
      </c>
      <c r="J172" s="133" t="s">
        <v>117</v>
      </c>
      <c r="K172" s="172" t="s">
        <v>117</v>
      </c>
    </row>
    <row r="173" spans="1:11" ht="12.75">
      <c r="A173" s="1" t="s">
        <v>797</v>
      </c>
      <c r="B173" s="177">
        <v>473</v>
      </c>
      <c r="C173" s="33"/>
      <c r="D173" s="31" t="s">
        <v>127</v>
      </c>
      <c r="E173" s="133" t="s">
        <v>117</v>
      </c>
      <c r="F173" s="133" t="s">
        <v>117</v>
      </c>
      <c r="G173" s="172" t="s">
        <v>117</v>
      </c>
      <c r="H173" s="127"/>
      <c r="I173" s="133" t="s">
        <v>117</v>
      </c>
      <c r="J173" s="133" t="s">
        <v>117</v>
      </c>
      <c r="K173" s="172" t="s">
        <v>117</v>
      </c>
    </row>
    <row r="174" spans="1:11" ht="12.75">
      <c r="A174" s="1" t="s">
        <v>798</v>
      </c>
      <c r="B174" s="177">
        <v>474</v>
      </c>
      <c r="C174" s="33"/>
      <c r="D174" s="31" t="s">
        <v>128</v>
      </c>
      <c r="E174" s="133" t="s">
        <v>117</v>
      </c>
      <c r="F174" s="133" t="s">
        <v>117</v>
      </c>
      <c r="G174" s="172" t="s">
        <v>117</v>
      </c>
      <c r="H174" s="127"/>
      <c r="I174" s="133" t="s">
        <v>117</v>
      </c>
      <c r="J174" s="133" t="s">
        <v>117</v>
      </c>
      <c r="K174" s="172" t="s">
        <v>117</v>
      </c>
    </row>
    <row r="175" spans="1:11" ht="12.75">
      <c r="A175" s="1" t="s">
        <v>799</v>
      </c>
      <c r="B175" s="177">
        <v>478</v>
      </c>
      <c r="C175" s="33"/>
      <c r="D175" s="31" t="s">
        <v>519</v>
      </c>
      <c r="E175" s="133" t="s">
        <v>117</v>
      </c>
      <c r="F175" s="133" t="s">
        <v>117</v>
      </c>
      <c r="G175" s="172" t="s">
        <v>117</v>
      </c>
      <c r="H175" s="127"/>
      <c r="I175" s="133" t="s">
        <v>117</v>
      </c>
      <c r="J175" s="133" t="s">
        <v>117</v>
      </c>
      <c r="K175" s="172">
        <v>-100</v>
      </c>
    </row>
    <row r="176" spans="1:11" ht="12.75">
      <c r="A176" s="1" t="s">
        <v>800</v>
      </c>
      <c r="B176" s="177">
        <v>480</v>
      </c>
      <c r="C176" s="33"/>
      <c r="D176" s="31" t="s">
        <v>129</v>
      </c>
      <c r="E176" s="133">
        <v>8937</v>
      </c>
      <c r="F176" s="133">
        <v>14162</v>
      </c>
      <c r="G176" s="172">
        <v>250.8</v>
      </c>
      <c r="H176" s="127"/>
      <c r="I176" s="133">
        <v>9834</v>
      </c>
      <c r="J176" s="133">
        <v>20428</v>
      </c>
      <c r="K176" s="172">
        <v>-71.8</v>
      </c>
    </row>
    <row r="177" spans="1:11" ht="12.75">
      <c r="A177" s="1" t="s">
        <v>801</v>
      </c>
      <c r="B177" s="177">
        <v>484</v>
      </c>
      <c r="C177" s="33"/>
      <c r="D177" s="31" t="s">
        <v>130</v>
      </c>
      <c r="E177" s="133">
        <v>13</v>
      </c>
      <c r="F177" s="133">
        <v>307</v>
      </c>
      <c r="G177" s="172">
        <v>138</v>
      </c>
      <c r="H177" s="127"/>
      <c r="I177" s="133">
        <v>38</v>
      </c>
      <c r="J177" s="133">
        <v>806</v>
      </c>
      <c r="K177" s="172">
        <v>524.8</v>
      </c>
    </row>
    <row r="178" spans="1:11" ht="12.75">
      <c r="A178" s="1" t="s">
        <v>802</v>
      </c>
      <c r="B178" s="177">
        <v>488</v>
      </c>
      <c r="C178" s="33"/>
      <c r="D178" s="31" t="s">
        <v>131</v>
      </c>
      <c r="E178" s="133" t="s">
        <v>117</v>
      </c>
      <c r="F178" s="133" t="s">
        <v>117</v>
      </c>
      <c r="G178" s="172" t="s">
        <v>117</v>
      </c>
      <c r="H178" s="127"/>
      <c r="I178" s="133" t="s">
        <v>117</v>
      </c>
      <c r="J178" s="133" t="s">
        <v>117</v>
      </c>
      <c r="K178" s="172" t="s">
        <v>117</v>
      </c>
    </row>
    <row r="179" spans="1:11" ht="12.75">
      <c r="A179" s="1" t="s">
        <v>803</v>
      </c>
      <c r="B179" s="177">
        <v>492</v>
      </c>
      <c r="C179" s="33"/>
      <c r="D179" s="31" t="s">
        <v>132</v>
      </c>
      <c r="E179" s="133" t="s">
        <v>117</v>
      </c>
      <c r="F179" s="133" t="s">
        <v>117</v>
      </c>
      <c r="G179" s="172" t="s">
        <v>117</v>
      </c>
      <c r="H179" s="127"/>
      <c r="I179" s="133" t="s">
        <v>117</v>
      </c>
      <c r="J179" s="133" t="s">
        <v>117</v>
      </c>
      <c r="K179" s="172" t="s">
        <v>117</v>
      </c>
    </row>
    <row r="180" spans="1:11" ht="12.75">
      <c r="A180" s="1" t="s">
        <v>804</v>
      </c>
      <c r="B180" s="177">
        <v>500</v>
      </c>
      <c r="C180" s="33"/>
      <c r="D180" s="31" t="s">
        <v>133</v>
      </c>
      <c r="E180" s="133">
        <v>75570</v>
      </c>
      <c r="F180" s="133">
        <v>239848</v>
      </c>
      <c r="G180" s="172">
        <v>98.9</v>
      </c>
      <c r="H180" s="127"/>
      <c r="I180" s="133">
        <v>100787</v>
      </c>
      <c r="J180" s="133">
        <v>349335</v>
      </c>
      <c r="K180" s="172">
        <v>49.1</v>
      </c>
    </row>
    <row r="181" spans="1:11" ht="12.75">
      <c r="A181" s="1" t="s">
        <v>805</v>
      </c>
      <c r="B181" s="177">
        <v>504</v>
      </c>
      <c r="C181" s="33"/>
      <c r="D181" s="31" t="s">
        <v>134</v>
      </c>
      <c r="E181" s="133">
        <v>18121</v>
      </c>
      <c r="F181" s="133">
        <v>69075</v>
      </c>
      <c r="G181" s="172">
        <v>40.9</v>
      </c>
      <c r="H181" s="127"/>
      <c r="I181" s="133">
        <v>41890</v>
      </c>
      <c r="J181" s="133">
        <v>111151</v>
      </c>
      <c r="K181" s="172">
        <v>15.4</v>
      </c>
    </row>
    <row r="182" spans="1:11" ht="12.75">
      <c r="A182" s="1" t="s">
        <v>806</v>
      </c>
      <c r="B182" s="177">
        <v>508</v>
      </c>
      <c r="C182" s="33"/>
      <c r="D182" s="31" t="s">
        <v>135</v>
      </c>
      <c r="E182" s="133">
        <v>4684697</v>
      </c>
      <c r="F182" s="133">
        <v>6450188</v>
      </c>
      <c r="G182" s="172">
        <v>211.4</v>
      </c>
      <c r="H182" s="127"/>
      <c r="I182" s="133">
        <v>7713235</v>
      </c>
      <c r="J182" s="133">
        <v>9427380</v>
      </c>
      <c r="K182" s="172">
        <v>54.6</v>
      </c>
    </row>
    <row r="183" spans="1:11" ht="12.75">
      <c r="A183" s="1" t="s">
        <v>807</v>
      </c>
      <c r="B183" s="177">
        <v>512</v>
      </c>
      <c r="C183" s="33"/>
      <c r="D183" s="31" t="s">
        <v>136</v>
      </c>
      <c r="E183" s="133">
        <v>46453</v>
      </c>
      <c r="F183" s="133">
        <v>109360</v>
      </c>
      <c r="G183" s="172">
        <v>-91.9</v>
      </c>
      <c r="H183" s="127"/>
      <c r="I183" s="133">
        <v>120595</v>
      </c>
      <c r="J183" s="133">
        <v>427583</v>
      </c>
      <c r="K183" s="172">
        <v>-74.2</v>
      </c>
    </row>
    <row r="184" spans="1:11" ht="12.75">
      <c r="A184" s="1" t="s">
        <v>808</v>
      </c>
      <c r="B184" s="177">
        <v>516</v>
      </c>
      <c r="C184" s="33"/>
      <c r="D184" s="31" t="s">
        <v>137</v>
      </c>
      <c r="E184" s="133" t="s">
        <v>117</v>
      </c>
      <c r="F184" s="133" t="s">
        <v>117</v>
      </c>
      <c r="G184" s="172" t="s">
        <v>117</v>
      </c>
      <c r="H184" s="127"/>
      <c r="I184" s="133" t="s">
        <v>117</v>
      </c>
      <c r="J184" s="133">
        <v>277</v>
      </c>
      <c r="K184" s="172" t="s">
        <v>117</v>
      </c>
    </row>
    <row r="185" spans="1:11" ht="12.75">
      <c r="A185" s="1" t="s">
        <v>809</v>
      </c>
      <c r="B185" s="177">
        <v>520</v>
      </c>
      <c r="C185" s="33"/>
      <c r="D185" s="31" t="s">
        <v>138</v>
      </c>
      <c r="E185" s="133">
        <v>16775</v>
      </c>
      <c r="F185" s="133">
        <v>30477</v>
      </c>
      <c r="G185" s="172" t="s">
        <v>768</v>
      </c>
      <c r="H185" s="127"/>
      <c r="I185" s="133">
        <v>46840</v>
      </c>
      <c r="J185" s="133">
        <v>80115</v>
      </c>
      <c r="K185" s="172" t="s">
        <v>768</v>
      </c>
    </row>
    <row r="186" spans="1:11" ht="12.75">
      <c r="A186" s="1" t="s">
        <v>810</v>
      </c>
      <c r="B186" s="177">
        <v>524</v>
      </c>
      <c r="C186" s="33"/>
      <c r="D186" s="31" t="s">
        <v>139</v>
      </c>
      <c r="E186" s="133">
        <v>2358</v>
      </c>
      <c r="F186" s="133">
        <v>10679</v>
      </c>
      <c r="G186" s="172" t="s">
        <v>768</v>
      </c>
      <c r="H186" s="127"/>
      <c r="I186" s="133">
        <v>2361</v>
      </c>
      <c r="J186" s="133">
        <v>10827</v>
      </c>
      <c r="K186" s="172" t="s">
        <v>768</v>
      </c>
    </row>
    <row r="187" spans="1:11" ht="12.75">
      <c r="A187" s="1" t="s">
        <v>811</v>
      </c>
      <c r="B187" s="177">
        <v>528</v>
      </c>
      <c r="C187" s="33"/>
      <c r="D187" s="31" t="s">
        <v>140</v>
      </c>
      <c r="E187" s="133">
        <v>184472</v>
      </c>
      <c r="F187" s="133">
        <v>480886</v>
      </c>
      <c r="G187" s="172">
        <v>-94.2</v>
      </c>
      <c r="H187" s="127"/>
      <c r="I187" s="133">
        <v>490865</v>
      </c>
      <c r="J187" s="133">
        <v>903180</v>
      </c>
      <c r="K187" s="172">
        <v>-94.6</v>
      </c>
    </row>
    <row r="188" spans="1:11" ht="12.75">
      <c r="A188" s="1" t="s">
        <v>812</v>
      </c>
      <c r="B188" s="177">
        <v>529</v>
      </c>
      <c r="C188" s="33"/>
      <c r="D188" s="31" t="s">
        <v>1066</v>
      </c>
      <c r="E188" s="133" t="s">
        <v>117</v>
      </c>
      <c r="F188" s="133" t="s">
        <v>117</v>
      </c>
      <c r="G188" s="172" t="s">
        <v>117</v>
      </c>
      <c r="H188" s="127"/>
      <c r="I188" s="133" t="s">
        <v>117</v>
      </c>
      <c r="J188" s="133" t="s">
        <v>117</v>
      </c>
      <c r="K188" s="172" t="s">
        <v>117</v>
      </c>
    </row>
    <row r="189" spans="1:11" s="17" customFormat="1" ht="24" customHeight="1">
      <c r="A189" s="125" t="s">
        <v>718</v>
      </c>
      <c r="B189" s="176" t="s">
        <v>718</v>
      </c>
      <c r="C189" s="68" t="s">
        <v>219</v>
      </c>
      <c r="D189" s="52"/>
      <c r="E189" s="130">
        <v>60493033</v>
      </c>
      <c r="F189" s="130">
        <v>271130805</v>
      </c>
      <c r="G189" s="169">
        <v>55.8</v>
      </c>
      <c r="H189" s="128"/>
      <c r="I189" s="130">
        <v>114307730</v>
      </c>
      <c r="J189" s="130">
        <v>518030682</v>
      </c>
      <c r="K189" s="169">
        <v>11</v>
      </c>
    </row>
    <row r="190" spans="1:11" ht="24" customHeight="1">
      <c r="A190" s="1" t="s">
        <v>616</v>
      </c>
      <c r="B190" s="177">
        <v>76</v>
      </c>
      <c r="C190" s="33"/>
      <c r="D190" s="31" t="s">
        <v>410</v>
      </c>
      <c r="E190" s="133">
        <v>386</v>
      </c>
      <c r="F190" s="133">
        <v>8431</v>
      </c>
      <c r="G190" s="172">
        <v>54.3</v>
      </c>
      <c r="H190" s="127"/>
      <c r="I190" s="133">
        <v>602</v>
      </c>
      <c r="J190" s="133">
        <v>19855</v>
      </c>
      <c r="K190" s="172">
        <v>35.4</v>
      </c>
    </row>
    <row r="191" spans="1:11" ht="12.75">
      <c r="A191" s="1" t="s">
        <v>617</v>
      </c>
      <c r="B191" s="177">
        <v>77</v>
      </c>
      <c r="C191" s="33"/>
      <c r="D191" s="31" t="s">
        <v>411</v>
      </c>
      <c r="E191" s="133">
        <v>76128</v>
      </c>
      <c r="F191" s="133">
        <v>279865</v>
      </c>
      <c r="G191" s="172" t="s">
        <v>768</v>
      </c>
      <c r="H191" s="127"/>
      <c r="I191" s="133">
        <v>131257</v>
      </c>
      <c r="J191" s="133">
        <v>512895</v>
      </c>
      <c r="K191" s="172" t="s">
        <v>768</v>
      </c>
    </row>
    <row r="192" spans="1:11" ht="12.75">
      <c r="A192" s="1" t="s">
        <v>618</v>
      </c>
      <c r="B192" s="177">
        <v>78</v>
      </c>
      <c r="C192" s="33"/>
      <c r="D192" s="31" t="s">
        <v>412</v>
      </c>
      <c r="E192" s="133">
        <v>529</v>
      </c>
      <c r="F192" s="133">
        <v>97571</v>
      </c>
      <c r="G192" s="172">
        <v>69.9</v>
      </c>
      <c r="H192" s="127"/>
      <c r="I192" s="133">
        <v>689</v>
      </c>
      <c r="J192" s="133">
        <v>111745</v>
      </c>
      <c r="K192" s="172">
        <v>57.7</v>
      </c>
    </row>
    <row r="193" spans="1:11" ht="12.75">
      <c r="A193" s="1" t="s">
        <v>619</v>
      </c>
      <c r="B193" s="177">
        <v>79</v>
      </c>
      <c r="C193" s="33"/>
      <c r="D193" s="31" t="s">
        <v>413</v>
      </c>
      <c r="E193" s="133">
        <v>1210029</v>
      </c>
      <c r="F193" s="133">
        <v>4695057</v>
      </c>
      <c r="G193" s="172">
        <v>104.2</v>
      </c>
      <c r="H193" s="127"/>
      <c r="I193" s="133">
        <v>2542103</v>
      </c>
      <c r="J193" s="133">
        <v>8435891</v>
      </c>
      <c r="K193" s="172">
        <v>139.6</v>
      </c>
    </row>
    <row r="194" spans="1:11" ht="12.75">
      <c r="A194" s="1" t="s">
        <v>620</v>
      </c>
      <c r="B194" s="177">
        <v>80</v>
      </c>
      <c r="C194" s="33"/>
      <c r="D194" s="31" t="s">
        <v>414</v>
      </c>
      <c r="E194" s="133">
        <v>11</v>
      </c>
      <c r="F194" s="133">
        <v>208</v>
      </c>
      <c r="G194" s="172">
        <v>-73</v>
      </c>
      <c r="H194" s="127"/>
      <c r="I194" s="133">
        <v>23</v>
      </c>
      <c r="J194" s="133">
        <v>2138</v>
      </c>
      <c r="K194" s="172">
        <v>53</v>
      </c>
    </row>
    <row r="195" spans="1:11" ht="12.75">
      <c r="A195" s="1" t="s">
        <v>621</v>
      </c>
      <c r="B195" s="177">
        <v>81</v>
      </c>
      <c r="C195" s="33"/>
      <c r="D195" s="31" t="s">
        <v>415</v>
      </c>
      <c r="E195" s="133">
        <v>73441</v>
      </c>
      <c r="F195" s="133">
        <v>249547</v>
      </c>
      <c r="G195" s="172">
        <v>21</v>
      </c>
      <c r="H195" s="127"/>
      <c r="I195" s="133">
        <v>190243</v>
      </c>
      <c r="J195" s="133">
        <v>586650</v>
      </c>
      <c r="K195" s="172">
        <v>24.6</v>
      </c>
    </row>
    <row r="196" spans="1:11" s="17" customFormat="1" ht="12.75">
      <c r="A196" s="1" t="s">
        <v>622</v>
      </c>
      <c r="B196" s="177">
        <v>82</v>
      </c>
      <c r="C196" s="33"/>
      <c r="D196" s="31" t="s">
        <v>416</v>
      </c>
      <c r="E196" s="133">
        <v>4</v>
      </c>
      <c r="F196" s="133">
        <v>73</v>
      </c>
      <c r="G196" s="172">
        <v>-99.7</v>
      </c>
      <c r="H196" s="127"/>
      <c r="I196" s="133">
        <v>4</v>
      </c>
      <c r="J196" s="133">
        <v>73</v>
      </c>
      <c r="K196" s="172">
        <v>-99.7</v>
      </c>
    </row>
    <row r="197" spans="1:11" ht="12.75">
      <c r="A197" s="1" t="s">
        <v>623</v>
      </c>
      <c r="B197" s="177">
        <v>83</v>
      </c>
      <c r="C197" s="33"/>
      <c r="D197" s="31" t="s">
        <v>1065</v>
      </c>
      <c r="E197" s="133">
        <v>40</v>
      </c>
      <c r="F197" s="133">
        <v>8042</v>
      </c>
      <c r="G197" s="172" t="s">
        <v>768</v>
      </c>
      <c r="H197" s="127"/>
      <c r="I197" s="133">
        <v>58</v>
      </c>
      <c r="J197" s="133">
        <v>8896</v>
      </c>
      <c r="K197" s="172" t="s">
        <v>768</v>
      </c>
    </row>
    <row r="198" spans="1:11" ht="12.75">
      <c r="A198" s="1" t="s">
        <v>814</v>
      </c>
      <c r="B198" s="177">
        <v>604</v>
      </c>
      <c r="C198" s="33"/>
      <c r="D198" s="31" t="s">
        <v>142</v>
      </c>
      <c r="E198" s="133">
        <v>11</v>
      </c>
      <c r="F198" s="133">
        <v>53</v>
      </c>
      <c r="G198" s="172">
        <v>-99.5</v>
      </c>
      <c r="H198" s="127"/>
      <c r="I198" s="133">
        <v>11</v>
      </c>
      <c r="J198" s="133">
        <v>53</v>
      </c>
      <c r="K198" s="172">
        <v>-99.6</v>
      </c>
    </row>
    <row r="199" spans="1:11" ht="12.75">
      <c r="A199" s="1" t="s">
        <v>815</v>
      </c>
      <c r="B199" s="177">
        <v>608</v>
      </c>
      <c r="C199" s="33"/>
      <c r="D199" s="31" t="s">
        <v>143</v>
      </c>
      <c r="E199" s="133">
        <v>2284</v>
      </c>
      <c r="F199" s="133">
        <v>40540</v>
      </c>
      <c r="G199" s="172" t="s">
        <v>768</v>
      </c>
      <c r="H199" s="127"/>
      <c r="I199" s="133">
        <v>2317</v>
      </c>
      <c r="J199" s="133">
        <v>41325</v>
      </c>
      <c r="K199" s="172">
        <v>-22.1</v>
      </c>
    </row>
    <row r="200" spans="1:11" ht="12.75">
      <c r="A200" s="1" t="s">
        <v>816</v>
      </c>
      <c r="B200" s="177">
        <v>612</v>
      </c>
      <c r="C200" s="33"/>
      <c r="D200" s="31" t="s">
        <v>144</v>
      </c>
      <c r="E200" s="133">
        <v>31</v>
      </c>
      <c r="F200" s="133">
        <v>712</v>
      </c>
      <c r="G200" s="172">
        <v>272.8</v>
      </c>
      <c r="H200" s="127"/>
      <c r="I200" s="133">
        <v>34</v>
      </c>
      <c r="J200" s="133">
        <v>861</v>
      </c>
      <c r="K200" s="172">
        <v>26.6</v>
      </c>
    </row>
    <row r="201" spans="1:11" ht="12.75">
      <c r="A201" s="1" t="s">
        <v>817</v>
      </c>
      <c r="B201" s="177">
        <v>616</v>
      </c>
      <c r="C201" s="33"/>
      <c r="D201" s="31" t="s">
        <v>145</v>
      </c>
      <c r="E201" s="133">
        <v>599452</v>
      </c>
      <c r="F201" s="133">
        <v>712561</v>
      </c>
      <c r="G201" s="172">
        <v>154.4</v>
      </c>
      <c r="H201" s="127"/>
      <c r="I201" s="133">
        <v>1237836</v>
      </c>
      <c r="J201" s="133">
        <v>1411768</v>
      </c>
      <c r="K201" s="172">
        <v>198.5</v>
      </c>
    </row>
    <row r="202" spans="1:11" ht="12.75">
      <c r="A202" s="1" t="s">
        <v>818</v>
      </c>
      <c r="B202" s="177">
        <v>624</v>
      </c>
      <c r="C202" s="33"/>
      <c r="D202" s="31" t="s">
        <v>146</v>
      </c>
      <c r="E202" s="133">
        <v>3656267</v>
      </c>
      <c r="F202" s="133">
        <v>7302654</v>
      </c>
      <c r="G202" s="172">
        <v>72.3</v>
      </c>
      <c r="H202" s="127"/>
      <c r="I202" s="133">
        <v>4305761</v>
      </c>
      <c r="J202" s="133">
        <v>10848476</v>
      </c>
      <c r="K202" s="172">
        <v>80.6</v>
      </c>
    </row>
    <row r="203" spans="1:11" ht="12.75">
      <c r="A203" s="1" t="s">
        <v>819</v>
      </c>
      <c r="B203" s="177">
        <v>625</v>
      </c>
      <c r="C203" s="33"/>
      <c r="D203" s="31" t="s">
        <v>518</v>
      </c>
      <c r="E203" s="133">
        <v>4</v>
      </c>
      <c r="F203" s="133">
        <v>81</v>
      </c>
      <c r="G203" s="172">
        <v>-82.7</v>
      </c>
      <c r="H203" s="127"/>
      <c r="I203" s="133">
        <v>4</v>
      </c>
      <c r="J203" s="133">
        <v>105</v>
      </c>
      <c r="K203" s="172">
        <v>-89</v>
      </c>
    </row>
    <row r="204" spans="1:11" ht="12.75">
      <c r="A204" s="1" t="s">
        <v>1064</v>
      </c>
      <c r="B204" s="177">
        <v>626</v>
      </c>
      <c r="C204" s="33"/>
      <c r="D204" s="31" t="s">
        <v>147</v>
      </c>
      <c r="E204" s="133" t="s">
        <v>117</v>
      </c>
      <c r="F204" s="133" t="s">
        <v>117</v>
      </c>
      <c r="G204" s="172">
        <v>-100</v>
      </c>
      <c r="H204" s="127"/>
      <c r="I204" s="133" t="s">
        <v>117</v>
      </c>
      <c r="J204" s="133" t="s">
        <v>117</v>
      </c>
      <c r="K204" s="172">
        <v>-100</v>
      </c>
    </row>
    <row r="205" spans="1:11" ht="12.75">
      <c r="A205" s="1" t="s">
        <v>820</v>
      </c>
      <c r="B205" s="177">
        <v>628</v>
      </c>
      <c r="C205" s="33"/>
      <c r="D205" s="31" t="s">
        <v>148</v>
      </c>
      <c r="E205" s="133" t="s">
        <v>117</v>
      </c>
      <c r="F205" s="133" t="s">
        <v>117</v>
      </c>
      <c r="G205" s="172">
        <v>-100</v>
      </c>
      <c r="H205" s="127"/>
      <c r="I205" s="133">
        <v>6357</v>
      </c>
      <c r="J205" s="133">
        <v>1597</v>
      </c>
      <c r="K205" s="172">
        <v>215</v>
      </c>
    </row>
    <row r="206" spans="1:11" ht="12.75">
      <c r="A206" s="1" t="s">
        <v>821</v>
      </c>
      <c r="B206" s="177">
        <v>632</v>
      </c>
      <c r="C206" s="33"/>
      <c r="D206" s="31" t="s">
        <v>149</v>
      </c>
      <c r="E206" s="133">
        <v>598263</v>
      </c>
      <c r="F206" s="133">
        <v>738628</v>
      </c>
      <c r="G206" s="172">
        <v>82.5</v>
      </c>
      <c r="H206" s="127"/>
      <c r="I206" s="133">
        <v>1358467</v>
      </c>
      <c r="J206" s="133">
        <v>1885378</v>
      </c>
      <c r="K206" s="172">
        <v>97.2</v>
      </c>
    </row>
    <row r="207" spans="1:11" ht="12.75">
      <c r="A207" s="1" t="s">
        <v>822</v>
      </c>
      <c r="B207" s="177">
        <v>636</v>
      </c>
      <c r="C207" s="33"/>
      <c r="D207" s="31" t="s">
        <v>150</v>
      </c>
      <c r="E207" s="133" t="s">
        <v>117</v>
      </c>
      <c r="F207" s="133" t="s">
        <v>117</v>
      </c>
      <c r="G207" s="172">
        <v>-100</v>
      </c>
      <c r="H207" s="127"/>
      <c r="I207" s="133">
        <v>61</v>
      </c>
      <c r="J207" s="133">
        <v>6345</v>
      </c>
      <c r="K207" s="172">
        <v>-28</v>
      </c>
    </row>
    <row r="208" spans="1:11" ht="12.75">
      <c r="A208" s="1" t="s">
        <v>823</v>
      </c>
      <c r="B208" s="177">
        <v>640</v>
      </c>
      <c r="C208" s="33"/>
      <c r="D208" s="31" t="s">
        <v>151</v>
      </c>
      <c r="E208" s="133">
        <v>401685</v>
      </c>
      <c r="F208" s="133">
        <v>691701</v>
      </c>
      <c r="G208" s="172">
        <v>-46.6</v>
      </c>
      <c r="H208" s="127"/>
      <c r="I208" s="133">
        <v>876843</v>
      </c>
      <c r="J208" s="133">
        <v>1286637</v>
      </c>
      <c r="K208" s="172">
        <v>-34</v>
      </c>
    </row>
    <row r="209" spans="1:11" ht="12.75">
      <c r="A209" s="1" t="s">
        <v>824</v>
      </c>
      <c r="B209" s="177">
        <v>644</v>
      </c>
      <c r="C209" s="33"/>
      <c r="D209" s="31" t="s">
        <v>152</v>
      </c>
      <c r="E209" s="133" t="s">
        <v>117</v>
      </c>
      <c r="F209" s="133" t="s">
        <v>117</v>
      </c>
      <c r="G209" s="172" t="s">
        <v>117</v>
      </c>
      <c r="H209" s="127"/>
      <c r="I209" s="133">
        <v>37</v>
      </c>
      <c r="J209" s="133">
        <v>142</v>
      </c>
      <c r="K209" s="172" t="s">
        <v>768</v>
      </c>
    </row>
    <row r="210" spans="1:11" ht="12.75">
      <c r="A210" s="1" t="s">
        <v>825</v>
      </c>
      <c r="B210" s="177">
        <v>647</v>
      </c>
      <c r="C210" s="33"/>
      <c r="D210" s="31" t="s">
        <v>153</v>
      </c>
      <c r="E210" s="133">
        <v>2011004</v>
      </c>
      <c r="F210" s="133">
        <v>3812495</v>
      </c>
      <c r="G210" s="172">
        <v>275.1</v>
      </c>
      <c r="H210" s="127"/>
      <c r="I210" s="133">
        <v>3113112</v>
      </c>
      <c r="J210" s="133">
        <v>6067938</v>
      </c>
      <c r="K210" s="172">
        <v>220.8</v>
      </c>
    </row>
    <row r="211" spans="1:11" ht="12.75">
      <c r="A211" s="1" t="s">
        <v>826</v>
      </c>
      <c r="B211" s="177">
        <v>649</v>
      </c>
      <c r="C211" s="33"/>
      <c r="D211" s="31" t="s">
        <v>154</v>
      </c>
      <c r="E211" s="133">
        <v>2</v>
      </c>
      <c r="F211" s="133">
        <v>50</v>
      </c>
      <c r="G211" s="172">
        <v>-92.1</v>
      </c>
      <c r="H211" s="127"/>
      <c r="I211" s="133">
        <v>40</v>
      </c>
      <c r="J211" s="133">
        <v>350</v>
      </c>
      <c r="K211" s="172">
        <v>-58.1</v>
      </c>
    </row>
    <row r="212" spans="1:11" ht="12.75">
      <c r="A212" s="1" t="s">
        <v>827</v>
      </c>
      <c r="B212" s="177">
        <v>653</v>
      </c>
      <c r="C212" s="33"/>
      <c r="D212" s="31" t="s">
        <v>155</v>
      </c>
      <c r="E212" s="133" t="s">
        <v>117</v>
      </c>
      <c r="F212" s="133">
        <v>1</v>
      </c>
      <c r="G212" s="172" t="s">
        <v>768</v>
      </c>
      <c r="H212" s="127"/>
      <c r="I212" s="133" t="s">
        <v>117</v>
      </c>
      <c r="J212" s="133">
        <v>1</v>
      </c>
      <c r="K212" s="172" t="s">
        <v>768</v>
      </c>
    </row>
    <row r="213" spans="1:11" ht="12.75">
      <c r="A213" s="1" t="s">
        <v>828</v>
      </c>
      <c r="B213" s="177">
        <v>660</v>
      </c>
      <c r="C213" s="33"/>
      <c r="D213" s="31" t="s">
        <v>156</v>
      </c>
      <c r="E213" s="133">
        <v>7</v>
      </c>
      <c r="F213" s="133">
        <v>149</v>
      </c>
      <c r="G213" s="172" t="s">
        <v>768</v>
      </c>
      <c r="H213" s="127"/>
      <c r="I213" s="133">
        <v>9</v>
      </c>
      <c r="J213" s="133">
        <v>168</v>
      </c>
      <c r="K213" s="172" t="s">
        <v>768</v>
      </c>
    </row>
    <row r="214" spans="1:11" ht="12.75">
      <c r="A214" s="1" t="s">
        <v>829</v>
      </c>
      <c r="B214" s="177">
        <v>662</v>
      </c>
      <c r="C214" s="33"/>
      <c r="D214" s="31" t="s">
        <v>157</v>
      </c>
      <c r="E214" s="133">
        <v>276748</v>
      </c>
      <c r="F214" s="133">
        <v>740226</v>
      </c>
      <c r="G214" s="172">
        <v>31.8</v>
      </c>
      <c r="H214" s="127"/>
      <c r="I214" s="133">
        <v>380373</v>
      </c>
      <c r="J214" s="133">
        <v>1585931</v>
      </c>
      <c r="K214" s="172">
        <v>-12.9</v>
      </c>
    </row>
    <row r="215" spans="1:11" ht="12.75">
      <c r="A215" s="1" t="s">
        <v>830</v>
      </c>
      <c r="B215" s="177">
        <v>664</v>
      </c>
      <c r="C215" s="33"/>
      <c r="D215" s="31" t="s">
        <v>158</v>
      </c>
      <c r="E215" s="133">
        <v>2361529</v>
      </c>
      <c r="F215" s="133">
        <v>8114849</v>
      </c>
      <c r="G215" s="172">
        <v>37.6</v>
      </c>
      <c r="H215" s="127"/>
      <c r="I215" s="133">
        <v>4003703</v>
      </c>
      <c r="J215" s="133">
        <v>13933561</v>
      </c>
      <c r="K215" s="172">
        <v>11.5</v>
      </c>
    </row>
    <row r="216" spans="1:11" ht="12.75">
      <c r="A216" s="1" t="s">
        <v>831</v>
      </c>
      <c r="B216" s="177">
        <v>666</v>
      </c>
      <c r="C216" s="33"/>
      <c r="D216" s="31" t="s">
        <v>159</v>
      </c>
      <c r="E216" s="133">
        <v>311547</v>
      </c>
      <c r="F216" s="133">
        <v>1100425</v>
      </c>
      <c r="G216" s="172">
        <v>-50.3</v>
      </c>
      <c r="H216" s="127"/>
      <c r="I216" s="133">
        <v>659743</v>
      </c>
      <c r="J216" s="133">
        <v>2538239</v>
      </c>
      <c r="K216" s="172">
        <v>-54.3</v>
      </c>
    </row>
    <row r="217" spans="1:11" ht="12.75">
      <c r="A217" s="1" t="s">
        <v>832</v>
      </c>
      <c r="B217" s="177">
        <v>667</v>
      </c>
      <c r="C217" s="33"/>
      <c r="D217" s="31" t="s">
        <v>160</v>
      </c>
      <c r="E217" s="133" t="s">
        <v>117</v>
      </c>
      <c r="F217" s="133" t="s">
        <v>117</v>
      </c>
      <c r="G217" s="172" t="s">
        <v>117</v>
      </c>
      <c r="H217" s="127"/>
      <c r="I217" s="133" t="s">
        <v>117</v>
      </c>
      <c r="J217" s="133" t="s">
        <v>117</v>
      </c>
      <c r="K217" s="172" t="s">
        <v>117</v>
      </c>
    </row>
    <row r="218" spans="1:11" ht="12.75">
      <c r="A218" s="1" t="s">
        <v>833</v>
      </c>
      <c r="B218" s="177">
        <v>669</v>
      </c>
      <c r="C218" s="33"/>
      <c r="D218" s="31" t="s">
        <v>161</v>
      </c>
      <c r="E218" s="133">
        <v>3067</v>
      </c>
      <c r="F218" s="133">
        <v>92821</v>
      </c>
      <c r="G218" s="172">
        <v>-76.7</v>
      </c>
      <c r="H218" s="127"/>
      <c r="I218" s="133">
        <v>7473</v>
      </c>
      <c r="J218" s="133">
        <v>219048</v>
      </c>
      <c r="K218" s="172">
        <v>-82</v>
      </c>
    </row>
    <row r="219" spans="1:11" ht="12.75">
      <c r="A219" s="1" t="s">
        <v>834</v>
      </c>
      <c r="B219" s="177">
        <v>672</v>
      </c>
      <c r="C219" s="33"/>
      <c r="D219" s="31" t="s">
        <v>162</v>
      </c>
      <c r="E219" s="133">
        <v>3428</v>
      </c>
      <c r="F219" s="133">
        <v>59271</v>
      </c>
      <c r="G219" s="172" t="s">
        <v>768</v>
      </c>
      <c r="H219" s="127"/>
      <c r="I219" s="133">
        <v>4444</v>
      </c>
      <c r="J219" s="133">
        <v>68842</v>
      </c>
      <c r="K219" s="172" t="s">
        <v>768</v>
      </c>
    </row>
    <row r="220" spans="1:11" ht="12.75">
      <c r="A220" s="1" t="s">
        <v>835</v>
      </c>
      <c r="B220" s="177">
        <v>675</v>
      </c>
      <c r="C220" s="33"/>
      <c r="D220" s="31" t="s">
        <v>163</v>
      </c>
      <c r="E220" s="133" t="s">
        <v>117</v>
      </c>
      <c r="F220" s="133" t="s">
        <v>117</v>
      </c>
      <c r="G220" s="172">
        <v>-100</v>
      </c>
      <c r="H220" s="127"/>
      <c r="I220" s="133" t="s">
        <v>117</v>
      </c>
      <c r="J220" s="133" t="s">
        <v>117</v>
      </c>
      <c r="K220" s="172">
        <v>-100</v>
      </c>
    </row>
    <row r="221" spans="1:11" ht="12.75">
      <c r="A221" s="1" t="s">
        <v>836</v>
      </c>
      <c r="B221" s="177">
        <v>676</v>
      </c>
      <c r="C221" s="33"/>
      <c r="D221" s="31" t="s">
        <v>164</v>
      </c>
      <c r="E221" s="133" t="s">
        <v>117</v>
      </c>
      <c r="F221" s="133" t="s">
        <v>117</v>
      </c>
      <c r="G221" s="172">
        <v>-100</v>
      </c>
      <c r="H221" s="127"/>
      <c r="I221" s="133">
        <v>1009</v>
      </c>
      <c r="J221" s="133">
        <v>22959</v>
      </c>
      <c r="K221" s="172">
        <v>-98.3</v>
      </c>
    </row>
    <row r="222" spans="1:11" ht="12.75">
      <c r="A222" s="1" t="s">
        <v>837</v>
      </c>
      <c r="B222" s="177">
        <v>680</v>
      </c>
      <c r="C222" s="33"/>
      <c r="D222" s="31" t="s">
        <v>165</v>
      </c>
      <c r="E222" s="133">
        <v>420825</v>
      </c>
      <c r="F222" s="133">
        <v>2734265</v>
      </c>
      <c r="G222" s="172">
        <v>0.9</v>
      </c>
      <c r="H222" s="127"/>
      <c r="I222" s="133">
        <v>679304</v>
      </c>
      <c r="J222" s="133">
        <v>5501995</v>
      </c>
      <c r="K222" s="172">
        <v>-39.4</v>
      </c>
    </row>
    <row r="223" spans="1:12" ht="14.25">
      <c r="A223" s="523" t="s">
        <v>771</v>
      </c>
      <c r="B223" s="523"/>
      <c r="C223" s="523"/>
      <c r="D223" s="523"/>
      <c r="E223" s="523"/>
      <c r="F223" s="523"/>
      <c r="G223" s="523"/>
      <c r="H223" s="523"/>
      <c r="I223" s="523"/>
      <c r="J223" s="523"/>
      <c r="K223" s="523"/>
      <c r="L223" s="381"/>
    </row>
    <row r="224" spans="2:11" ht="12.75">
      <c r="B224" s="174"/>
      <c r="D224" s="1"/>
      <c r="E224" s="4"/>
      <c r="F224" s="2"/>
      <c r="I224" s="12"/>
      <c r="J224" s="6"/>
      <c r="K224" s="35"/>
    </row>
    <row r="225" spans="1:12" ht="17.25" customHeight="1">
      <c r="A225" s="524" t="s">
        <v>574</v>
      </c>
      <c r="B225" s="516"/>
      <c r="C225" s="525" t="s">
        <v>790</v>
      </c>
      <c r="D225" s="405"/>
      <c r="E225" s="494" t="s">
        <v>1098</v>
      </c>
      <c r="F225" s="498"/>
      <c r="G225" s="498"/>
      <c r="H225" s="496"/>
      <c r="I225" s="459" t="s">
        <v>1157</v>
      </c>
      <c r="J225" s="498"/>
      <c r="K225" s="498"/>
      <c r="L225" s="499"/>
    </row>
    <row r="226" spans="1:12" ht="16.5" customHeight="1">
      <c r="A226" s="441"/>
      <c r="B226" s="517"/>
      <c r="C226" s="513"/>
      <c r="D226" s="451"/>
      <c r="E226" s="89" t="s">
        <v>503</v>
      </c>
      <c r="F226" s="469" t="s">
        <v>504</v>
      </c>
      <c r="G226" s="500"/>
      <c r="H226" s="501"/>
      <c r="I226" s="168" t="s">
        <v>503</v>
      </c>
      <c r="J226" s="489" t="s">
        <v>504</v>
      </c>
      <c r="K226" s="490"/>
      <c r="L226" s="381"/>
    </row>
    <row r="227" spans="1:12" ht="12.75" customHeight="1">
      <c r="A227" s="441"/>
      <c r="B227" s="517"/>
      <c r="C227" s="513"/>
      <c r="D227" s="451"/>
      <c r="E227" s="519" t="s">
        <v>122</v>
      </c>
      <c r="F227" s="502" t="s">
        <v>118</v>
      </c>
      <c r="G227" s="522" t="s">
        <v>1166</v>
      </c>
      <c r="H227" s="506"/>
      <c r="I227" s="502" t="s">
        <v>122</v>
      </c>
      <c r="J227" s="502" t="s">
        <v>118</v>
      </c>
      <c r="K227" s="522" t="s">
        <v>1165</v>
      </c>
      <c r="L227" s="509"/>
    </row>
    <row r="228" spans="1:12" ht="12.75" customHeight="1">
      <c r="A228" s="441"/>
      <c r="B228" s="517"/>
      <c r="C228" s="513"/>
      <c r="D228" s="451"/>
      <c r="E228" s="520"/>
      <c r="F228" s="503"/>
      <c r="G228" s="513"/>
      <c r="H228" s="432"/>
      <c r="I228" s="503"/>
      <c r="J228" s="503"/>
      <c r="K228" s="513"/>
      <c r="L228" s="510"/>
    </row>
    <row r="229" spans="1:12" ht="12.75" customHeight="1">
      <c r="A229" s="441"/>
      <c r="B229" s="517"/>
      <c r="C229" s="513"/>
      <c r="D229" s="451"/>
      <c r="E229" s="520"/>
      <c r="F229" s="503"/>
      <c r="G229" s="513"/>
      <c r="H229" s="432"/>
      <c r="I229" s="503"/>
      <c r="J229" s="503"/>
      <c r="K229" s="513"/>
      <c r="L229" s="510"/>
    </row>
    <row r="230" spans="1:12" ht="27" customHeight="1">
      <c r="A230" s="491"/>
      <c r="B230" s="518"/>
      <c r="C230" s="514"/>
      <c r="D230" s="452"/>
      <c r="E230" s="521"/>
      <c r="F230" s="504"/>
      <c r="G230" s="514"/>
      <c r="H230" s="434"/>
      <c r="I230" s="504"/>
      <c r="J230" s="504"/>
      <c r="K230" s="514"/>
      <c r="L230" s="511"/>
    </row>
    <row r="231" spans="1:10" ht="12.75">
      <c r="A231" s="1"/>
      <c r="B231" s="175"/>
      <c r="C231" s="33"/>
      <c r="D231" s="31"/>
      <c r="E231" s="4"/>
      <c r="F231" s="2"/>
      <c r="I231" s="4"/>
      <c r="J231" s="2"/>
    </row>
    <row r="232" spans="2:4" ht="12.75">
      <c r="B232" s="177"/>
      <c r="C232" s="41" t="s">
        <v>898</v>
      </c>
      <c r="D232" s="45"/>
    </row>
    <row r="233" spans="1:4" ht="12.75">
      <c r="A233" s="1"/>
      <c r="B233" s="177"/>
      <c r="C233" s="33"/>
      <c r="D233" s="31"/>
    </row>
    <row r="234" spans="1:11" ht="12.75">
      <c r="A234" s="1" t="s">
        <v>838</v>
      </c>
      <c r="B234" s="177">
        <v>684</v>
      </c>
      <c r="C234" s="33"/>
      <c r="D234" s="31" t="s">
        <v>166</v>
      </c>
      <c r="E234" s="133">
        <v>2</v>
      </c>
      <c r="F234" s="133">
        <v>28</v>
      </c>
      <c r="G234" s="172" t="s">
        <v>768</v>
      </c>
      <c r="H234" s="127"/>
      <c r="I234" s="133">
        <v>2</v>
      </c>
      <c r="J234" s="133">
        <v>28</v>
      </c>
      <c r="K234" s="172" t="s">
        <v>768</v>
      </c>
    </row>
    <row r="235" spans="1:11" ht="12.75">
      <c r="A235" s="1" t="s">
        <v>839</v>
      </c>
      <c r="B235" s="177">
        <v>690</v>
      </c>
      <c r="C235" s="33"/>
      <c r="D235" s="31" t="s">
        <v>167</v>
      </c>
      <c r="E235" s="133">
        <v>1248274</v>
      </c>
      <c r="F235" s="133">
        <v>3208423</v>
      </c>
      <c r="G235" s="172">
        <v>150.4</v>
      </c>
      <c r="H235" s="127"/>
      <c r="I235" s="133">
        <v>3093171</v>
      </c>
      <c r="J235" s="133">
        <v>6759682</v>
      </c>
      <c r="K235" s="172">
        <v>45.4</v>
      </c>
    </row>
    <row r="236" spans="1:11" ht="12.75">
      <c r="A236" s="1" t="s">
        <v>840</v>
      </c>
      <c r="B236" s="177">
        <v>696</v>
      </c>
      <c r="C236" s="33"/>
      <c r="D236" s="31" t="s">
        <v>168</v>
      </c>
      <c r="E236" s="133">
        <v>11041</v>
      </c>
      <c r="F236" s="133">
        <v>193922</v>
      </c>
      <c r="G236" s="172" t="s">
        <v>768</v>
      </c>
      <c r="H236" s="127"/>
      <c r="I236" s="133">
        <v>11050</v>
      </c>
      <c r="J236" s="133">
        <v>194766</v>
      </c>
      <c r="K236" s="172">
        <v>-10.3</v>
      </c>
    </row>
    <row r="237" spans="1:11" ht="12.75">
      <c r="A237" s="1" t="s">
        <v>841</v>
      </c>
      <c r="B237" s="177">
        <v>700</v>
      </c>
      <c r="C237" s="33"/>
      <c r="D237" s="31" t="s">
        <v>169</v>
      </c>
      <c r="E237" s="133">
        <v>730136</v>
      </c>
      <c r="F237" s="133">
        <v>1682706</v>
      </c>
      <c r="G237" s="172">
        <v>212.6</v>
      </c>
      <c r="H237" s="127"/>
      <c r="I237" s="133">
        <v>1143613</v>
      </c>
      <c r="J237" s="133">
        <v>2904516</v>
      </c>
      <c r="K237" s="172">
        <v>154.4</v>
      </c>
    </row>
    <row r="238" spans="1:11" ht="12.75">
      <c r="A238" s="1" t="s">
        <v>842</v>
      </c>
      <c r="B238" s="177">
        <v>701</v>
      </c>
      <c r="C238" s="33"/>
      <c r="D238" s="31" t="s">
        <v>170</v>
      </c>
      <c r="E238" s="133">
        <v>1336715</v>
      </c>
      <c r="F238" s="133">
        <v>6561897</v>
      </c>
      <c r="G238" s="172">
        <v>71.1</v>
      </c>
      <c r="H238" s="127"/>
      <c r="I238" s="133">
        <v>2631369</v>
      </c>
      <c r="J238" s="133">
        <v>12522847</v>
      </c>
      <c r="K238" s="172">
        <v>-7.7</v>
      </c>
    </row>
    <row r="239" spans="1:11" ht="12.75">
      <c r="A239" s="1" t="s">
        <v>843</v>
      </c>
      <c r="B239" s="177">
        <v>703</v>
      </c>
      <c r="C239" s="33"/>
      <c r="D239" s="31" t="s">
        <v>171</v>
      </c>
      <c r="E239" s="133" t="s">
        <v>117</v>
      </c>
      <c r="F239" s="133" t="s">
        <v>117</v>
      </c>
      <c r="G239" s="172">
        <v>-100</v>
      </c>
      <c r="H239" s="127"/>
      <c r="I239" s="133" t="s">
        <v>117</v>
      </c>
      <c r="J239" s="133" t="s">
        <v>117</v>
      </c>
      <c r="K239" s="172">
        <v>-100</v>
      </c>
    </row>
    <row r="240" spans="1:11" ht="12.75">
      <c r="A240" s="1" t="s">
        <v>844</v>
      </c>
      <c r="B240" s="177">
        <v>706</v>
      </c>
      <c r="C240" s="33"/>
      <c r="D240" s="31" t="s">
        <v>172</v>
      </c>
      <c r="E240" s="133">
        <v>395476</v>
      </c>
      <c r="F240" s="133">
        <v>3241843</v>
      </c>
      <c r="G240" s="172">
        <v>-59.2</v>
      </c>
      <c r="H240" s="127"/>
      <c r="I240" s="133">
        <v>759512</v>
      </c>
      <c r="J240" s="133">
        <v>6131497</v>
      </c>
      <c r="K240" s="172">
        <v>-48.2</v>
      </c>
    </row>
    <row r="241" spans="1:11" ht="12.75">
      <c r="A241" s="1" t="s">
        <v>845</v>
      </c>
      <c r="B241" s="177">
        <v>708</v>
      </c>
      <c r="C241" s="33"/>
      <c r="D241" s="31" t="s">
        <v>173</v>
      </c>
      <c r="E241" s="133">
        <v>81056</v>
      </c>
      <c r="F241" s="133">
        <v>2660890</v>
      </c>
      <c r="G241" s="172">
        <v>90.8</v>
      </c>
      <c r="H241" s="127"/>
      <c r="I241" s="133">
        <v>85378</v>
      </c>
      <c r="J241" s="133">
        <v>3578729</v>
      </c>
      <c r="K241" s="172">
        <v>28.7</v>
      </c>
    </row>
    <row r="242" spans="1:11" ht="12.75">
      <c r="A242" s="1" t="s">
        <v>846</v>
      </c>
      <c r="B242" s="177">
        <v>716</v>
      </c>
      <c r="C242" s="33"/>
      <c r="D242" s="31" t="s">
        <v>174</v>
      </c>
      <c r="E242" s="133" t="s">
        <v>117</v>
      </c>
      <c r="F242" s="133" t="s">
        <v>117</v>
      </c>
      <c r="G242" s="172">
        <v>-100</v>
      </c>
      <c r="H242" s="127"/>
      <c r="I242" s="133">
        <v>9</v>
      </c>
      <c r="J242" s="133">
        <v>276</v>
      </c>
      <c r="K242" s="172">
        <v>-71.8</v>
      </c>
    </row>
    <row r="243" spans="1:11" ht="12.75">
      <c r="A243" s="1" t="s">
        <v>847</v>
      </c>
      <c r="B243" s="177">
        <v>720</v>
      </c>
      <c r="C243" s="33"/>
      <c r="D243" s="31" t="s">
        <v>175</v>
      </c>
      <c r="E243" s="133">
        <v>36299189</v>
      </c>
      <c r="F243" s="133">
        <v>164519449</v>
      </c>
      <c r="G243" s="172">
        <v>59.2</v>
      </c>
      <c r="H243" s="127"/>
      <c r="I243" s="133">
        <v>71459715</v>
      </c>
      <c r="J243" s="133">
        <v>321787505</v>
      </c>
      <c r="K243" s="172">
        <v>3.6</v>
      </c>
    </row>
    <row r="244" spans="1:11" ht="12.75">
      <c r="A244" s="1" t="s">
        <v>848</v>
      </c>
      <c r="B244" s="177">
        <v>724</v>
      </c>
      <c r="C244" s="33"/>
      <c r="D244" s="31" t="s">
        <v>176</v>
      </c>
      <c r="E244" s="133" t="s">
        <v>117</v>
      </c>
      <c r="F244" s="133" t="s">
        <v>117</v>
      </c>
      <c r="G244" s="172">
        <v>-100</v>
      </c>
      <c r="H244" s="127"/>
      <c r="I244" s="133" t="s">
        <v>117</v>
      </c>
      <c r="J244" s="133" t="s">
        <v>117</v>
      </c>
      <c r="K244" s="172">
        <v>-100</v>
      </c>
    </row>
    <row r="245" spans="1:11" ht="12.75">
      <c r="A245" s="1" t="s">
        <v>849</v>
      </c>
      <c r="B245" s="177">
        <v>728</v>
      </c>
      <c r="C245" s="33"/>
      <c r="D245" s="31" t="s">
        <v>177</v>
      </c>
      <c r="E245" s="133">
        <v>2250234</v>
      </c>
      <c r="F245" s="133">
        <v>6380517</v>
      </c>
      <c r="G245" s="172">
        <v>3.2</v>
      </c>
      <c r="H245" s="127"/>
      <c r="I245" s="133">
        <v>3649248</v>
      </c>
      <c r="J245" s="133">
        <v>10070193</v>
      </c>
      <c r="K245" s="172">
        <v>8.8</v>
      </c>
    </row>
    <row r="246" spans="1:11" ht="12.75">
      <c r="A246" s="1" t="s">
        <v>850</v>
      </c>
      <c r="B246" s="177">
        <v>732</v>
      </c>
      <c r="C246" s="33"/>
      <c r="D246" s="31" t="s">
        <v>178</v>
      </c>
      <c r="E246" s="133">
        <v>2505814</v>
      </c>
      <c r="F246" s="133">
        <v>30797460</v>
      </c>
      <c r="G246" s="172">
        <v>90.6</v>
      </c>
      <c r="H246" s="127"/>
      <c r="I246" s="133">
        <v>5333811</v>
      </c>
      <c r="J246" s="133">
        <v>59042332</v>
      </c>
      <c r="K246" s="172">
        <v>34.8</v>
      </c>
    </row>
    <row r="247" spans="1:11" ht="12.75">
      <c r="A247" s="1" t="s">
        <v>851</v>
      </c>
      <c r="B247" s="177">
        <v>736</v>
      </c>
      <c r="C247" s="33"/>
      <c r="D247" s="31" t="s">
        <v>179</v>
      </c>
      <c r="E247" s="133">
        <v>3475535</v>
      </c>
      <c r="F247" s="133">
        <v>17340385</v>
      </c>
      <c r="G247" s="172">
        <v>82.5</v>
      </c>
      <c r="H247" s="127"/>
      <c r="I247" s="133">
        <v>6307850</v>
      </c>
      <c r="J247" s="133">
        <v>34320756</v>
      </c>
      <c r="K247" s="172">
        <v>93.6</v>
      </c>
    </row>
    <row r="248" spans="1:11" ht="12.75">
      <c r="A248" s="1" t="s">
        <v>852</v>
      </c>
      <c r="B248" s="177">
        <v>740</v>
      </c>
      <c r="C248" s="33"/>
      <c r="D248" s="31" t="s">
        <v>180</v>
      </c>
      <c r="E248" s="133">
        <v>151902</v>
      </c>
      <c r="F248" s="133">
        <v>2989759</v>
      </c>
      <c r="G248" s="172">
        <v>87.2</v>
      </c>
      <c r="H248" s="127"/>
      <c r="I248" s="133">
        <v>328145</v>
      </c>
      <c r="J248" s="133">
        <v>5483491</v>
      </c>
      <c r="K248" s="172">
        <v>53.7</v>
      </c>
    </row>
    <row r="249" spans="1:11" ht="11.25" customHeight="1">
      <c r="A249" s="1" t="s">
        <v>853</v>
      </c>
      <c r="B249" s="177">
        <v>743</v>
      </c>
      <c r="C249" s="33"/>
      <c r="D249" s="31" t="s">
        <v>181</v>
      </c>
      <c r="E249" s="133">
        <v>937</v>
      </c>
      <c r="F249" s="133">
        <v>73250</v>
      </c>
      <c r="G249" s="172">
        <v>-36.5</v>
      </c>
      <c r="H249" s="127"/>
      <c r="I249" s="133">
        <v>2940</v>
      </c>
      <c r="J249" s="133">
        <v>134202</v>
      </c>
      <c r="K249" s="172">
        <v>-70.4</v>
      </c>
    </row>
    <row r="250" spans="1:11" s="17" customFormat="1" ht="42.75" customHeight="1">
      <c r="A250" s="125" t="s">
        <v>718</v>
      </c>
      <c r="B250" s="176" t="s">
        <v>718</v>
      </c>
      <c r="C250" s="528" t="s">
        <v>1167</v>
      </c>
      <c r="D250" s="529"/>
      <c r="E250" s="130">
        <v>490742</v>
      </c>
      <c r="F250" s="130">
        <v>937197</v>
      </c>
      <c r="G250" s="169">
        <v>34.9</v>
      </c>
      <c r="H250" s="128"/>
      <c r="I250" s="130">
        <v>508296</v>
      </c>
      <c r="J250" s="130">
        <v>1322267</v>
      </c>
      <c r="K250" s="169">
        <v>21.5</v>
      </c>
    </row>
    <row r="251" spans="1:11" s="17" customFormat="1" ht="24" customHeight="1">
      <c r="A251" s="1" t="s">
        <v>854</v>
      </c>
      <c r="B251" s="177">
        <v>800</v>
      </c>
      <c r="C251" s="33"/>
      <c r="D251" s="31" t="s">
        <v>182</v>
      </c>
      <c r="E251" s="133">
        <v>81838</v>
      </c>
      <c r="F251" s="133">
        <v>510686</v>
      </c>
      <c r="G251" s="172">
        <v>17.3</v>
      </c>
      <c r="H251" s="127"/>
      <c r="I251" s="133">
        <v>98665</v>
      </c>
      <c r="J251" s="133">
        <v>825946</v>
      </c>
      <c r="K251" s="172">
        <v>30.8</v>
      </c>
    </row>
    <row r="252" spans="1:11" ht="12.75">
      <c r="A252" s="1" t="s">
        <v>855</v>
      </c>
      <c r="B252" s="177">
        <v>801</v>
      </c>
      <c r="C252" s="33"/>
      <c r="D252" s="31" t="s">
        <v>183</v>
      </c>
      <c r="E252" s="133" t="s">
        <v>117</v>
      </c>
      <c r="F252" s="133" t="s">
        <v>117</v>
      </c>
      <c r="G252" s="172" t="s">
        <v>117</v>
      </c>
      <c r="H252" s="127"/>
      <c r="I252" s="133" t="s">
        <v>117</v>
      </c>
      <c r="J252" s="133" t="s">
        <v>117</v>
      </c>
      <c r="K252" s="172" t="s">
        <v>117</v>
      </c>
    </row>
    <row r="253" spans="1:11" ht="12.75">
      <c r="A253" s="1" t="s">
        <v>856</v>
      </c>
      <c r="B253" s="177">
        <v>803</v>
      </c>
      <c r="C253" s="33"/>
      <c r="D253" s="31" t="s">
        <v>184</v>
      </c>
      <c r="E253" s="133" t="s">
        <v>117</v>
      </c>
      <c r="F253" s="133" t="s">
        <v>117</v>
      </c>
      <c r="G253" s="172" t="s">
        <v>117</v>
      </c>
      <c r="H253" s="127"/>
      <c r="I253" s="133" t="s">
        <v>117</v>
      </c>
      <c r="J253" s="133" t="s">
        <v>117</v>
      </c>
      <c r="K253" s="172" t="s">
        <v>117</v>
      </c>
    </row>
    <row r="254" spans="1:11" ht="12.75">
      <c r="A254" s="1" t="s">
        <v>857</v>
      </c>
      <c r="B254" s="177">
        <v>804</v>
      </c>
      <c r="C254" s="33"/>
      <c r="D254" s="31" t="s">
        <v>185</v>
      </c>
      <c r="E254" s="133">
        <v>408900</v>
      </c>
      <c r="F254" s="133">
        <v>424993</v>
      </c>
      <c r="G254" s="172">
        <v>67.7</v>
      </c>
      <c r="H254" s="127"/>
      <c r="I254" s="133">
        <v>409421</v>
      </c>
      <c r="J254" s="133">
        <v>462350</v>
      </c>
      <c r="K254" s="172">
        <v>48.3</v>
      </c>
    </row>
    <row r="255" spans="1:11" ht="12.75">
      <c r="A255" s="1" t="s">
        <v>858</v>
      </c>
      <c r="B255" s="177">
        <v>806</v>
      </c>
      <c r="C255" s="33"/>
      <c r="D255" s="31" t="s">
        <v>186</v>
      </c>
      <c r="E255" s="133" t="s">
        <v>117</v>
      </c>
      <c r="F255" s="133" t="s">
        <v>117</v>
      </c>
      <c r="G255" s="172" t="s">
        <v>117</v>
      </c>
      <c r="H255" s="127"/>
      <c r="I255" s="133">
        <v>195</v>
      </c>
      <c r="J255" s="133">
        <v>31786</v>
      </c>
      <c r="K255" s="172">
        <v>-76.7</v>
      </c>
    </row>
    <row r="256" spans="1:11" ht="12.75">
      <c r="A256" s="1" t="s">
        <v>859</v>
      </c>
      <c r="B256" s="177">
        <v>807</v>
      </c>
      <c r="C256" s="33"/>
      <c r="D256" s="31" t="s">
        <v>187</v>
      </c>
      <c r="E256" s="133" t="s">
        <v>117</v>
      </c>
      <c r="F256" s="133" t="s">
        <v>117</v>
      </c>
      <c r="G256" s="172" t="s">
        <v>117</v>
      </c>
      <c r="H256" s="127"/>
      <c r="I256" s="133" t="s">
        <v>117</v>
      </c>
      <c r="J256" s="133" t="s">
        <v>117</v>
      </c>
      <c r="K256" s="172" t="s">
        <v>117</v>
      </c>
    </row>
    <row r="257" spans="1:11" ht="12.75">
      <c r="A257" s="1" t="s">
        <v>860</v>
      </c>
      <c r="B257" s="177">
        <v>809</v>
      </c>
      <c r="C257" s="33"/>
      <c r="D257" s="31" t="s">
        <v>188</v>
      </c>
      <c r="E257" s="133">
        <v>1</v>
      </c>
      <c r="F257" s="133">
        <v>331</v>
      </c>
      <c r="G257" s="172">
        <v>-88.5</v>
      </c>
      <c r="H257" s="127"/>
      <c r="I257" s="133">
        <v>12</v>
      </c>
      <c r="J257" s="133">
        <v>998</v>
      </c>
      <c r="K257" s="172">
        <v>-77.7</v>
      </c>
    </row>
    <row r="258" spans="1:11" ht="12.75">
      <c r="A258" s="1" t="s">
        <v>861</v>
      </c>
      <c r="B258" s="177">
        <v>811</v>
      </c>
      <c r="C258" s="33"/>
      <c r="D258" s="31" t="s">
        <v>189</v>
      </c>
      <c r="E258" s="133" t="s">
        <v>117</v>
      </c>
      <c r="F258" s="133" t="s">
        <v>117</v>
      </c>
      <c r="G258" s="172" t="s">
        <v>117</v>
      </c>
      <c r="H258" s="127"/>
      <c r="I258" s="133" t="s">
        <v>117</v>
      </c>
      <c r="J258" s="133" t="s">
        <v>117</v>
      </c>
      <c r="K258" s="172" t="s">
        <v>117</v>
      </c>
    </row>
    <row r="259" spans="1:11" ht="12.75">
      <c r="A259" s="1" t="s">
        <v>862</v>
      </c>
      <c r="B259" s="177">
        <v>812</v>
      </c>
      <c r="C259" s="33"/>
      <c r="D259" s="31" t="s">
        <v>190</v>
      </c>
      <c r="E259" s="133" t="s">
        <v>117</v>
      </c>
      <c r="F259" s="133" t="s">
        <v>117</v>
      </c>
      <c r="G259" s="172" t="s">
        <v>117</v>
      </c>
      <c r="H259" s="127"/>
      <c r="I259" s="133" t="s">
        <v>117</v>
      </c>
      <c r="J259" s="133" t="s">
        <v>117</v>
      </c>
      <c r="K259" s="172" t="s">
        <v>117</v>
      </c>
    </row>
    <row r="260" spans="1:11" ht="12.75">
      <c r="A260" s="1" t="s">
        <v>863</v>
      </c>
      <c r="B260" s="177">
        <v>813</v>
      </c>
      <c r="C260" s="33"/>
      <c r="D260" s="31" t="s">
        <v>191</v>
      </c>
      <c r="E260" s="133" t="s">
        <v>117</v>
      </c>
      <c r="F260" s="133" t="s">
        <v>117</v>
      </c>
      <c r="G260" s="172" t="s">
        <v>117</v>
      </c>
      <c r="H260" s="127"/>
      <c r="I260" s="133" t="s">
        <v>117</v>
      </c>
      <c r="J260" s="133" t="s">
        <v>117</v>
      </c>
      <c r="K260" s="172" t="s">
        <v>117</v>
      </c>
    </row>
    <row r="261" spans="1:11" ht="12.75">
      <c r="A261" s="1" t="s">
        <v>864</v>
      </c>
      <c r="B261" s="177">
        <v>815</v>
      </c>
      <c r="C261" s="33"/>
      <c r="D261" s="31" t="s">
        <v>192</v>
      </c>
      <c r="E261" s="133" t="s">
        <v>117</v>
      </c>
      <c r="F261" s="133" t="s">
        <v>117</v>
      </c>
      <c r="G261" s="172" t="s">
        <v>117</v>
      </c>
      <c r="H261" s="127"/>
      <c r="I261" s="133" t="s">
        <v>117</v>
      </c>
      <c r="J261" s="133" t="s">
        <v>117</v>
      </c>
      <c r="K261" s="172" t="s">
        <v>117</v>
      </c>
    </row>
    <row r="262" spans="1:11" ht="12.75">
      <c r="A262" s="1" t="s">
        <v>865</v>
      </c>
      <c r="B262" s="177">
        <v>816</v>
      </c>
      <c r="C262" s="33"/>
      <c r="D262" s="31" t="s">
        <v>193</v>
      </c>
      <c r="E262" s="133" t="s">
        <v>117</v>
      </c>
      <c r="F262" s="133" t="s">
        <v>117</v>
      </c>
      <c r="G262" s="172" t="s">
        <v>117</v>
      </c>
      <c r="H262" s="127"/>
      <c r="I262" s="133" t="s">
        <v>117</v>
      </c>
      <c r="J262" s="133" t="s">
        <v>117</v>
      </c>
      <c r="K262" s="172" t="s">
        <v>117</v>
      </c>
    </row>
    <row r="263" spans="1:11" ht="12.75">
      <c r="A263" s="1" t="s">
        <v>866</v>
      </c>
      <c r="B263" s="177">
        <v>817</v>
      </c>
      <c r="C263" s="33"/>
      <c r="D263" s="31" t="s">
        <v>194</v>
      </c>
      <c r="E263" s="133" t="s">
        <v>117</v>
      </c>
      <c r="F263" s="133" t="s">
        <v>117</v>
      </c>
      <c r="G263" s="172" t="s">
        <v>117</v>
      </c>
      <c r="H263" s="127"/>
      <c r="I263" s="133" t="s">
        <v>117</v>
      </c>
      <c r="J263" s="133" t="s">
        <v>117</v>
      </c>
      <c r="K263" s="172" t="s">
        <v>117</v>
      </c>
    </row>
    <row r="264" spans="1:11" ht="12.75">
      <c r="A264" s="1" t="s">
        <v>867</v>
      </c>
      <c r="B264" s="177">
        <v>819</v>
      </c>
      <c r="C264" s="33"/>
      <c r="D264" s="31" t="s">
        <v>195</v>
      </c>
      <c r="E264" s="133" t="s">
        <v>117</v>
      </c>
      <c r="F264" s="133" t="s">
        <v>117</v>
      </c>
      <c r="G264" s="172" t="s">
        <v>117</v>
      </c>
      <c r="H264" s="127"/>
      <c r="I264" s="133" t="s">
        <v>117</v>
      </c>
      <c r="J264" s="133" t="s">
        <v>117</v>
      </c>
      <c r="K264" s="172" t="s">
        <v>117</v>
      </c>
    </row>
    <row r="265" spans="1:11" ht="12.75">
      <c r="A265" s="1" t="s">
        <v>868</v>
      </c>
      <c r="B265" s="177">
        <v>820</v>
      </c>
      <c r="C265" s="33"/>
      <c r="D265" s="31" t="s">
        <v>517</v>
      </c>
      <c r="E265" s="133" t="s">
        <v>117</v>
      </c>
      <c r="F265" s="133" t="s">
        <v>117</v>
      </c>
      <c r="G265" s="172" t="s">
        <v>117</v>
      </c>
      <c r="H265" s="127"/>
      <c r="I265" s="133" t="s">
        <v>117</v>
      </c>
      <c r="J265" s="133" t="s">
        <v>117</v>
      </c>
      <c r="K265" s="172">
        <v>-100</v>
      </c>
    </row>
    <row r="266" spans="1:11" ht="12.75">
      <c r="A266" s="1" t="s">
        <v>869</v>
      </c>
      <c r="B266" s="177">
        <v>822</v>
      </c>
      <c r="C266" s="33"/>
      <c r="D266" s="31" t="s">
        <v>516</v>
      </c>
      <c r="E266" s="133" t="s">
        <v>117</v>
      </c>
      <c r="F266" s="133" t="s">
        <v>117</v>
      </c>
      <c r="G266" s="172">
        <v>-100</v>
      </c>
      <c r="H266" s="127"/>
      <c r="I266" s="133" t="s">
        <v>117</v>
      </c>
      <c r="J266" s="133" t="s">
        <v>117</v>
      </c>
      <c r="K266" s="172">
        <v>-100</v>
      </c>
    </row>
    <row r="267" spans="1:11" ht="12.75">
      <c r="A267" s="1" t="s">
        <v>870</v>
      </c>
      <c r="B267" s="177">
        <v>823</v>
      </c>
      <c r="C267" s="33"/>
      <c r="D267" s="31" t="s">
        <v>914</v>
      </c>
      <c r="E267" s="133" t="s">
        <v>117</v>
      </c>
      <c r="F267" s="133" t="s">
        <v>117</v>
      </c>
      <c r="G267" s="172" t="s">
        <v>117</v>
      </c>
      <c r="H267" s="127"/>
      <c r="I267" s="133" t="s">
        <v>117</v>
      </c>
      <c r="J267" s="133" t="s">
        <v>117</v>
      </c>
      <c r="K267" s="172" t="s">
        <v>117</v>
      </c>
    </row>
    <row r="268" spans="1:11" ht="12.75">
      <c r="A268" s="1" t="s">
        <v>871</v>
      </c>
      <c r="B268" s="177">
        <v>824</v>
      </c>
      <c r="C268" s="33"/>
      <c r="D268" s="31" t="s">
        <v>196</v>
      </c>
      <c r="E268" s="133" t="s">
        <v>117</v>
      </c>
      <c r="F268" s="133" t="s">
        <v>117</v>
      </c>
      <c r="G268" s="172" t="s">
        <v>117</v>
      </c>
      <c r="H268" s="127"/>
      <c r="I268" s="133" t="s">
        <v>117</v>
      </c>
      <c r="J268" s="133" t="s">
        <v>117</v>
      </c>
      <c r="K268" s="172" t="s">
        <v>117</v>
      </c>
    </row>
    <row r="269" spans="1:11" ht="12.75">
      <c r="A269" s="1" t="s">
        <v>872</v>
      </c>
      <c r="B269" s="177">
        <v>825</v>
      </c>
      <c r="C269" s="33"/>
      <c r="D269" s="31" t="s">
        <v>197</v>
      </c>
      <c r="E269" s="133" t="s">
        <v>117</v>
      </c>
      <c r="F269" s="133" t="s">
        <v>117</v>
      </c>
      <c r="G269" s="172" t="s">
        <v>117</v>
      </c>
      <c r="H269" s="127"/>
      <c r="I269" s="133" t="s">
        <v>117</v>
      </c>
      <c r="J269" s="133" t="s">
        <v>117</v>
      </c>
      <c r="K269" s="172" t="s">
        <v>117</v>
      </c>
    </row>
    <row r="270" spans="1:11" ht="12.75">
      <c r="A270" s="1" t="s">
        <v>873</v>
      </c>
      <c r="B270" s="177">
        <v>830</v>
      </c>
      <c r="C270" s="33"/>
      <c r="D270" s="31" t="s">
        <v>198</v>
      </c>
      <c r="E270" s="133" t="s">
        <v>117</v>
      </c>
      <c r="F270" s="133" t="s">
        <v>117</v>
      </c>
      <c r="G270" s="172" t="s">
        <v>117</v>
      </c>
      <c r="H270" s="127"/>
      <c r="I270" s="133" t="s">
        <v>117</v>
      </c>
      <c r="J270" s="133" t="s">
        <v>117</v>
      </c>
      <c r="K270" s="172" t="s">
        <v>117</v>
      </c>
    </row>
    <row r="271" spans="1:11" ht="12.75">
      <c r="A271" s="1" t="s">
        <v>874</v>
      </c>
      <c r="B271" s="177">
        <v>831</v>
      </c>
      <c r="C271" s="33"/>
      <c r="D271" s="31" t="s">
        <v>199</v>
      </c>
      <c r="E271" s="133">
        <v>3</v>
      </c>
      <c r="F271" s="133">
        <v>1187</v>
      </c>
      <c r="G271" s="172" t="s">
        <v>768</v>
      </c>
      <c r="H271" s="127"/>
      <c r="I271" s="133">
        <v>3</v>
      </c>
      <c r="J271" s="133">
        <v>1187</v>
      </c>
      <c r="K271" s="172" t="s">
        <v>768</v>
      </c>
    </row>
    <row r="272" spans="1:11" ht="12.75">
      <c r="A272" s="1" t="s">
        <v>875</v>
      </c>
      <c r="B272" s="177">
        <v>832</v>
      </c>
      <c r="C272" s="33"/>
      <c r="D272" s="31" t="s">
        <v>571</v>
      </c>
      <c r="E272" s="133" t="s">
        <v>117</v>
      </c>
      <c r="F272" s="133" t="s">
        <v>117</v>
      </c>
      <c r="G272" s="172">
        <v>-100</v>
      </c>
      <c r="H272" s="127"/>
      <c r="I272" s="133" t="s">
        <v>117</v>
      </c>
      <c r="J272" s="133" t="s">
        <v>117</v>
      </c>
      <c r="K272" s="172">
        <v>-100</v>
      </c>
    </row>
    <row r="273" spans="1:11" ht="12.75">
      <c r="A273" s="1" t="s">
        <v>876</v>
      </c>
      <c r="B273" s="177">
        <v>833</v>
      </c>
      <c r="C273" s="33"/>
      <c r="D273" s="31" t="s">
        <v>200</v>
      </c>
      <c r="E273" s="133" t="s">
        <v>117</v>
      </c>
      <c r="F273" s="133" t="s">
        <v>117</v>
      </c>
      <c r="G273" s="172" t="s">
        <v>117</v>
      </c>
      <c r="H273" s="127"/>
      <c r="I273" s="133" t="s">
        <v>117</v>
      </c>
      <c r="J273" s="133" t="s">
        <v>117</v>
      </c>
      <c r="K273" s="172" t="s">
        <v>117</v>
      </c>
    </row>
    <row r="274" spans="1:11" ht="12.75">
      <c r="A274" s="1" t="s">
        <v>877</v>
      </c>
      <c r="B274" s="177">
        <v>834</v>
      </c>
      <c r="C274" s="33"/>
      <c r="D274" s="31" t="s">
        <v>201</v>
      </c>
      <c r="E274" s="133" t="s">
        <v>117</v>
      </c>
      <c r="F274" s="133" t="s">
        <v>117</v>
      </c>
      <c r="G274" s="172" t="s">
        <v>117</v>
      </c>
      <c r="H274" s="127"/>
      <c r="I274" s="133" t="s">
        <v>117</v>
      </c>
      <c r="J274" s="133" t="s">
        <v>117</v>
      </c>
      <c r="K274" s="172" t="s">
        <v>117</v>
      </c>
    </row>
    <row r="275" spans="1:11" ht="12.75">
      <c r="A275" s="1" t="s">
        <v>878</v>
      </c>
      <c r="B275" s="177">
        <v>835</v>
      </c>
      <c r="C275" s="33"/>
      <c r="D275" s="31" t="s">
        <v>202</v>
      </c>
      <c r="E275" s="133" t="s">
        <v>117</v>
      </c>
      <c r="F275" s="133" t="s">
        <v>117</v>
      </c>
      <c r="G275" s="172" t="s">
        <v>117</v>
      </c>
      <c r="H275" s="127"/>
      <c r="I275" s="133" t="s">
        <v>117</v>
      </c>
      <c r="J275" s="133" t="s">
        <v>117</v>
      </c>
      <c r="K275" s="172" t="s">
        <v>117</v>
      </c>
    </row>
    <row r="276" spans="1:11" ht="12.75">
      <c r="A276" s="1" t="s">
        <v>879</v>
      </c>
      <c r="B276" s="177">
        <v>836</v>
      </c>
      <c r="C276" s="33"/>
      <c r="D276" s="31" t="s">
        <v>203</v>
      </c>
      <c r="E276" s="133" t="s">
        <v>117</v>
      </c>
      <c r="F276" s="133" t="s">
        <v>117</v>
      </c>
      <c r="G276" s="172" t="s">
        <v>117</v>
      </c>
      <c r="H276" s="127"/>
      <c r="I276" s="133" t="s">
        <v>117</v>
      </c>
      <c r="J276" s="133" t="s">
        <v>117</v>
      </c>
      <c r="K276" s="172" t="s">
        <v>117</v>
      </c>
    </row>
    <row r="277" spans="1:11" ht="12.75">
      <c r="A277" s="1" t="s">
        <v>880</v>
      </c>
      <c r="B277" s="177">
        <v>837</v>
      </c>
      <c r="C277" s="33"/>
      <c r="D277" s="31" t="s">
        <v>204</v>
      </c>
      <c r="E277" s="133" t="s">
        <v>117</v>
      </c>
      <c r="F277" s="133" t="s">
        <v>117</v>
      </c>
      <c r="G277" s="172" t="s">
        <v>117</v>
      </c>
      <c r="H277" s="127"/>
      <c r="I277" s="133" t="s">
        <v>117</v>
      </c>
      <c r="J277" s="133" t="s">
        <v>117</v>
      </c>
      <c r="K277" s="172" t="s">
        <v>117</v>
      </c>
    </row>
    <row r="278" spans="1:11" ht="12.75">
      <c r="A278" s="1" t="s">
        <v>881</v>
      </c>
      <c r="B278" s="177">
        <v>838</v>
      </c>
      <c r="C278" s="33"/>
      <c r="D278" s="31" t="s">
        <v>205</v>
      </c>
      <c r="E278" s="133" t="s">
        <v>117</v>
      </c>
      <c r="F278" s="133" t="s">
        <v>117</v>
      </c>
      <c r="G278" s="172" t="s">
        <v>117</v>
      </c>
      <c r="H278" s="127"/>
      <c r="I278" s="133" t="s">
        <v>117</v>
      </c>
      <c r="J278" s="133" t="s">
        <v>117</v>
      </c>
      <c r="K278" s="172" t="s">
        <v>117</v>
      </c>
    </row>
    <row r="279" spans="1:11" ht="12.75">
      <c r="A279" s="1" t="s">
        <v>882</v>
      </c>
      <c r="B279" s="177">
        <v>839</v>
      </c>
      <c r="C279" s="33"/>
      <c r="D279" s="31" t="s">
        <v>206</v>
      </c>
      <c r="E279" s="133" t="s">
        <v>117</v>
      </c>
      <c r="F279" s="133" t="s">
        <v>117</v>
      </c>
      <c r="G279" s="172" t="s">
        <v>117</v>
      </c>
      <c r="H279" s="127"/>
      <c r="I279" s="133" t="s">
        <v>117</v>
      </c>
      <c r="J279" s="133" t="s">
        <v>117</v>
      </c>
      <c r="K279" s="172" t="s">
        <v>117</v>
      </c>
    </row>
    <row r="280" spans="1:11" ht="12.75">
      <c r="A280" s="1" t="s">
        <v>883</v>
      </c>
      <c r="B280" s="177">
        <v>891</v>
      </c>
      <c r="C280" s="33"/>
      <c r="D280" s="31" t="s">
        <v>207</v>
      </c>
      <c r="E280" s="133" t="s">
        <v>117</v>
      </c>
      <c r="F280" s="133" t="s">
        <v>117</v>
      </c>
      <c r="G280" s="172" t="s">
        <v>117</v>
      </c>
      <c r="H280" s="127"/>
      <c r="I280" s="133" t="s">
        <v>117</v>
      </c>
      <c r="J280" s="133" t="s">
        <v>117</v>
      </c>
      <c r="K280" s="172" t="s">
        <v>117</v>
      </c>
    </row>
    <row r="281" spans="1:11" ht="12.75">
      <c r="A281" s="1" t="s">
        <v>884</v>
      </c>
      <c r="B281" s="177">
        <v>892</v>
      </c>
      <c r="C281" s="33"/>
      <c r="D281" s="31" t="s">
        <v>208</v>
      </c>
      <c r="E281" s="133" t="s">
        <v>117</v>
      </c>
      <c r="F281" s="133" t="s">
        <v>117</v>
      </c>
      <c r="G281" s="172" t="s">
        <v>117</v>
      </c>
      <c r="H281" s="127"/>
      <c r="I281" s="133" t="s">
        <v>117</v>
      </c>
      <c r="J281" s="133" t="s">
        <v>117</v>
      </c>
      <c r="K281" s="172" t="s">
        <v>117</v>
      </c>
    </row>
    <row r="282" spans="1:11" ht="12.75">
      <c r="A282" s="1" t="s">
        <v>885</v>
      </c>
      <c r="B282" s="177">
        <v>893</v>
      </c>
      <c r="C282" s="33"/>
      <c r="D282" s="31" t="s">
        <v>515</v>
      </c>
      <c r="E282" s="133" t="s">
        <v>117</v>
      </c>
      <c r="F282" s="133" t="s">
        <v>117</v>
      </c>
      <c r="G282" s="172" t="s">
        <v>117</v>
      </c>
      <c r="H282" s="127"/>
      <c r="I282" s="133" t="s">
        <v>117</v>
      </c>
      <c r="J282" s="133" t="s">
        <v>117</v>
      </c>
      <c r="K282" s="172" t="s">
        <v>117</v>
      </c>
    </row>
    <row r="283" spans="1:11" ht="12.75">
      <c r="A283" s="1" t="s">
        <v>886</v>
      </c>
      <c r="B283" s="177">
        <v>894</v>
      </c>
      <c r="C283" s="33"/>
      <c r="D283" s="31" t="s">
        <v>910</v>
      </c>
      <c r="E283" s="133" t="s">
        <v>117</v>
      </c>
      <c r="F283" s="133" t="s">
        <v>117</v>
      </c>
      <c r="G283" s="172" t="s">
        <v>117</v>
      </c>
      <c r="H283" s="127"/>
      <c r="I283" s="133" t="s">
        <v>117</v>
      </c>
      <c r="J283" s="133" t="s">
        <v>117</v>
      </c>
      <c r="K283" s="172" t="s">
        <v>117</v>
      </c>
    </row>
    <row r="284" spans="1:11" s="17" customFormat="1" ht="24" customHeight="1">
      <c r="A284" s="125" t="s">
        <v>718</v>
      </c>
      <c r="B284" s="176" t="s">
        <v>718</v>
      </c>
      <c r="C284" s="68" t="s">
        <v>220</v>
      </c>
      <c r="D284" s="52"/>
      <c r="E284" s="130">
        <v>838</v>
      </c>
      <c r="F284" s="130">
        <v>7856</v>
      </c>
      <c r="G284" s="169">
        <v>-59.7</v>
      </c>
      <c r="H284" s="128"/>
      <c r="I284" s="130">
        <v>2206</v>
      </c>
      <c r="J284" s="130">
        <v>14037</v>
      </c>
      <c r="K284" s="169">
        <v>-28.1</v>
      </c>
    </row>
    <row r="285" spans="1:11" s="17" customFormat="1" ht="12.75" customHeight="1">
      <c r="A285" s="1" t="s">
        <v>887</v>
      </c>
      <c r="B285" s="177">
        <v>950</v>
      </c>
      <c r="C285" s="33"/>
      <c r="D285" s="31" t="s">
        <v>209</v>
      </c>
      <c r="E285" s="133" t="s">
        <v>117</v>
      </c>
      <c r="F285" s="133" t="s">
        <v>117</v>
      </c>
      <c r="G285" s="172" t="s">
        <v>117</v>
      </c>
      <c r="H285" s="127"/>
      <c r="I285" s="133" t="s">
        <v>117</v>
      </c>
      <c r="J285" s="133" t="s">
        <v>117</v>
      </c>
      <c r="K285" s="172" t="s">
        <v>117</v>
      </c>
    </row>
    <row r="286" spans="1:11" s="17" customFormat="1" ht="12.75" customHeight="1">
      <c r="A286" s="1" t="s">
        <v>1067</v>
      </c>
      <c r="B286" s="212">
        <v>958</v>
      </c>
      <c r="C286" s="33"/>
      <c r="D286" s="31" t="s">
        <v>965</v>
      </c>
      <c r="E286" s="133">
        <v>838</v>
      </c>
      <c r="F286" s="133">
        <v>7856</v>
      </c>
      <c r="G286" s="172">
        <v>-59.7</v>
      </c>
      <c r="H286" s="127"/>
      <c r="I286" s="133">
        <v>2206</v>
      </c>
      <c r="J286" s="133">
        <v>14037</v>
      </c>
      <c r="K286" s="172">
        <v>-28.1</v>
      </c>
    </row>
    <row r="287" spans="1:11" s="17" customFormat="1" ht="24" customHeight="1">
      <c r="A287" s="125"/>
      <c r="B287" s="176"/>
      <c r="C287" s="68" t="s">
        <v>214</v>
      </c>
      <c r="D287" s="52"/>
      <c r="E287" s="130">
        <v>1033321269</v>
      </c>
      <c r="F287" s="130">
        <v>1777823416</v>
      </c>
      <c r="G287" s="169">
        <v>22</v>
      </c>
      <c r="H287" s="128"/>
      <c r="I287" s="130">
        <v>2041019870</v>
      </c>
      <c r="J287" s="130">
        <v>3326245667</v>
      </c>
      <c r="K287" s="169">
        <v>12</v>
      </c>
    </row>
    <row r="288" spans="1:11" ht="12.75">
      <c r="A288" s="1"/>
      <c r="B288" s="1"/>
      <c r="C288" s="1"/>
      <c r="E288" s="133"/>
      <c r="F288" s="133"/>
      <c r="G288" s="127"/>
      <c r="H288" s="127"/>
      <c r="I288" s="133"/>
      <c r="J288" s="133"/>
      <c r="K288" s="127"/>
    </row>
    <row r="289" spans="1:11" ht="12.75">
      <c r="A289" s="1"/>
      <c r="B289" s="1"/>
      <c r="C289" s="1"/>
      <c r="E289" s="133"/>
      <c r="F289" s="133"/>
      <c r="G289" s="127"/>
      <c r="H289" s="127"/>
      <c r="I289" s="133"/>
      <c r="J289" s="133"/>
      <c r="K289" s="127"/>
    </row>
    <row r="290" spans="1:11" ht="12.75">
      <c r="A290" s="1"/>
      <c r="B290" s="1"/>
      <c r="C290" s="1"/>
      <c r="E290" s="133"/>
      <c r="F290" s="133"/>
      <c r="G290" s="127"/>
      <c r="H290" s="127"/>
      <c r="I290" s="133"/>
      <c r="J290" s="133"/>
      <c r="K290" s="127"/>
    </row>
    <row r="291" spans="1:11" ht="12.75">
      <c r="A291" s="1"/>
      <c r="B291" s="1"/>
      <c r="C291" s="1"/>
      <c r="E291" s="133"/>
      <c r="F291" s="133"/>
      <c r="G291" s="133"/>
      <c r="H291" s="133"/>
      <c r="I291" s="133"/>
      <c r="J291" s="127"/>
      <c r="K291" s="133"/>
    </row>
    <row r="292" spans="5:13" ht="12.75">
      <c r="E292" s="133"/>
      <c r="F292" s="133"/>
      <c r="G292" s="133"/>
      <c r="H292" s="133"/>
      <c r="I292" s="133"/>
      <c r="J292" s="127"/>
      <c r="K292" s="133"/>
      <c r="L292" s="133"/>
      <c r="M292" s="127"/>
    </row>
    <row r="293" spans="5:13" ht="12.75">
      <c r="E293" s="133"/>
      <c r="F293" s="133"/>
      <c r="G293" s="133"/>
      <c r="H293" s="133"/>
      <c r="I293" s="133"/>
      <c r="J293" s="127"/>
      <c r="K293" s="133"/>
      <c r="L293" s="133"/>
      <c r="M293" s="127"/>
    </row>
    <row r="294" spans="1:13" ht="12.75">
      <c r="A294" s="1"/>
      <c r="B294" s="1"/>
      <c r="C294" s="1"/>
      <c r="G294" s="133"/>
      <c r="H294" s="133"/>
      <c r="I294" s="133"/>
      <c r="J294" s="127"/>
      <c r="K294" s="133"/>
      <c r="L294" s="133"/>
      <c r="M294" s="127"/>
    </row>
    <row r="295" spans="1:13" ht="12.75">
      <c r="A295" s="1"/>
      <c r="B295" s="1"/>
      <c r="C295" s="1"/>
      <c r="G295" s="133"/>
      <c r="H295" s="133"/>
      <c r="I295" s="133"/>
      <c r="J295" s="127"/>
      <c r="K295" s="133"/>
      <c r="L295" s="133"/>
      <c r="M295" s="127"/>
    </row>
    <row r="296" spans="1:13" ht="12.75">
      <c r="A296" s="1"/>
      <c r="B296" s="1"/>
      <c r="C296" s="1"/>
      <c r="G296" s="133"/>
      <c r="H296" s="133"/>
      <c r="I296" s="133"/>
      <c r="J296" s="127"/>
      <c r="K296" s="133"/>
      <c r="L296" s="133"/>
      <c r="M296" s="127"/>
    </row>
    <row r="297" spans="1:13" ht="12.75">
      <c r="A297" s="17"/>
      <c r="B297" s="17"/>
      <c r="C297" s="17"/>
      <c r="G297" s="133"/>
      <c r="H297" s="133"/>
      <c r="I297" s="133"/>
      <c r="J297" s="127"/>
      <c r="K297" s="133"/>
      <c r="L297" s="133"/>
      <c r="M297" s="127"/>
    </row>
    <row r="298" spans="7:13" ht="12.75">
      <c r="G298" s="133"/>
      <c r="H298" s="133"/>
      <c r="I298" s="133"/>
      <c r="J298" s="127"/>
      <c r="K298" s="133"/>
      <c r="L298" s="133"/>
      <c r="M298" s="127"/>
    </row>
    <row r="299" spans="7:13" ht="12.75">
      <c r="G299" s="133"/>
      <c r="H299" s="133"/>
      <c r="I299" s="133"/>
      <c r="J299" s="127"/>
      <c r="K299" s="133"/>
      <c r="L299" s="133"/>
      <c r="M299" s="127"/>
    </row>
    <row r="300" spans="7:13" ht="12.75">
      <c r="G300" s="133"/>
      <c r="H300" s="133"/>
      <c r="I300" s="133"/>
      <c r="J300" s="127"/>
      <c r="K300" s="133"/>
      <c r="L300" s="133"/>
      <c r="M300" s="127"/>
    </row>
    <row r="301" spans="7:13" ht="12.75">
      <c r="G301" s="133"/>
      <c r="H301" s="133"/>
      <c r="I301" s="133"/>
      <c r="J301" s="127"/>
      <c r="K301" s="133"/>
      <c r="L301" s="133"/>
      <c r="M301" s="127"/>
    </row>
    <row r="302" spans="7:13" ht="12.75">
      <c r="G302" s="133"/>
      <c r="H302" s="133"/>
      <c r="I302" s="133"/>
      <c r="J302" s="127"/>
      <c r="K302" s="133"/>
      <c r="L302" s="133"/>
      <c r="M302" s="127"/>
    </row>
    <row r="303" spans="7:13" ht="12.75">
      <c r="G303" s="133"/>
      <c r="H303" s="133"/>
      <c r="I303" s="133"/>
      <c r="J303" s="127"/>
      <c r="K303" s="133"/>
      <c r="L303" s="133"/>
      <c r="M303" s="127"/>
    </row>
    <row r="304" spans="7:13" ht="12.75">
      <c r="G304" s="133"/>
      <c r="H304" s="133"/>
      <c r="I304" s="133"/>
      <c r="J304" s="127"/>
      <c r="K304" s="133"/>
      <c r="L304" s="133"/>
      <c r="M304" s="127"/>
    </row>
    <row r="305" spans="7:13" ht="12.75">
      <c r="G305" s="133"/>
      <c r="H305" s="133"/>
      <c r="I305" s="133"/>
      <c r="J305" s="127"/>
      <c r="K305" s="133"/>
      <c r="L305" s="133"/>
      <c r="M305" s="127"/>
    </row>
    <row r="306" spans="7:13" ht="12.75">
      <c r="G306" s="133"/>
      <c r="H306" s="133"/>
      <c r="I306" s="133"/>
      <c r="J306" s="127"/>
      <c r="K306" s="133"/>
      <c r="L306" s="133"/>
      <c r="M306" s="127"/>
    </row>
    <row r="307" spans="7:13" ht="12.75">
      <c r="G307" s="133"/>
      <c r="H307" s="133"/>
      <c r="I307" s="133"/>
      <c r="J307" s="127"/>
      <c r="K307" s="133"/>
      <c r="L307" s="133"/>
      <c r="M307" s="127"/>
    </row>
    <row r="308" spans="7:13" ht="12.75">
      <c r="G308" s="133"/>
      <c r="H308" s="133"/>
      <c r="I308" s="133"/>
      <c r="J308" s="127"/>
      <c r="K308" s="133"/>
      <c r="L308" s="133"/>
      <c r="M308" s="127"/>
    </row>
    <row r="309" spans="7:13" ht="12.75">
      <c r="G309" s="133"/>
      <c r="H309" s="133"/>
      <c r="I309" s="133"/>
      <c r="J309" s="127"/>
      <c r="K309" s="133"/>
      <c r="L309" s="133"/>
      <c r="M309" s="127"/>
    </row>
    <row r="310" spans="7:13" ht="12.75">
      <c r="G310" s="133"/>
      <c r="H310" s="133"/>
      <c r="I310" s="133"/>
      <c r="J310" s="127"/>
      <c r="K310" s="133"/>
      <c r="L310" s="133"/>
      <c r="M310" s="127"/>
    </row>
    <row r="311" spans="7:13" ht="12.75">
      <c r="G311" s="133"/>
      <c r="H311" s="133"/>
      <c r="I311" s="133"/>
      <c r="J311" s="127"/>
      <c r="K311" s="133"/>
      <c r="L311" s="133"/>
      <c r="M311" s="127"/>
    </row>
    <row r="312" spans="7:13" ht="12.75">
      <c r="G312" s="133"/>
      <c r="H312" s="133"/>
      <c r="I312" s="133"/>
      <c r="J312" s="127"/>
      <c r="K312" s="133"/>
      <c r="L312" s="133"/>
      <c r="M312" s="127"/>
    </row>
    <row r="313" spans="7:13" ht="12.75">
      <c r="G313" s="133"/>
      <c r="H313" s="133"/>
      <c r="I313" s="133"/>
      <c r="J313" s="127"/>
      <c r="K313" s="133"/>
      <c r="L313" s="133"/>
      <c r="M313" s="127"/>
    </row>
    <row r="314" spans="7:13" ht="12.75">
      <c r="G314" s="133"/>
      <c r="H314" s="133"/>
      <c r="I314" s="133"/>
      <c r="J314" s="127"/>
      <c r="K314" s="133"/>
      <c r="L314" s="133"/>
      <c r="M314" s="127"/>
    </row>
    <row r="315" spans="7:13" ht="12.75">
      <c r="G315" s="133"/>
      <c r="H315" s="133"/>
      <c r="I315" s="133"/>
      <c r="J315" s="127"/>
      <c r="K315" s="133"/>
      <c r="L315" s="133"/>
      <c r="M315" s="127"/>
    </row>
    <row r="316" spans="7:13" ht="12.75">
      <c r="G316" s="133"/>
      <c r="H316" s="133"/>
      <c r="I316" s="133"/>
      <c r="J316" s="127"/>
      <c r="K316" s="133"/>
      <c r="L316" s="133"/>
      <c r="M316" s="127"/>
    </row>
    <row r="317" spans="7:13" ht="12.75">
      <c r="G317" s="133"/>
      <c r="H317" s="133"/>
      <c r="I317" s="133"/>
      <c r="J317" s="127"/>
      <c r="K317" s="133"/>
      <c r="L317" s="133"/>
      <c r="M317" s="127"/>
    </row>
    <row r="318" spans="7:13" ht="12.75">
      <c r="G318" s="133"/>
      <c r="H318" s="133"/>
      <c r="I318" s="133"/>
      <c r="J318" s="127"/>
      <c r="K318" s="133"/>
      <c r="L318" s="133"/>
      <c r="M318" s="127"/>
    </row>
    <row r="319" spans="7:13" ht="12.75">
      <c r="G319" s="133"/>
      <c r="H319" s="133"/>
      <c r="I319" s="133"/>
      <c r="J319" s="127"/>
      <c r="K319" s="133"/>
      <c r="L319" s="133"/>
      <c r="M319" s="127"/>
    </row>
    <row r="320" spans="7:13" ht="12.75">
      <c r="G320" s="133"/>
      <c r="H320" s="133"/>
      <c r="I320" s="133"/>
      <c r="J320" s="127"/>
      <c r="K320" s="133"/>
      <c r="L320" s="133"/>
      <c r="M320" s="127"/>
    </row>
    <row r="321" spans="7:13" ht="12.75">
      <c r="G321" s="133"/>
      <c r="H321" s="133"/>
      <c r="I321" s="133"/>
      <c r="J321" s="127"/>
      <c r="K321" s="133"/>
      <c r="L321" s="133"/>
      <c r="M321" s="127"/>
    </row>
    <row r="322" spans="7:13" ht="12.75">
      <c r="G322" s="133"/>
      <c r="H322" s="133"/>
      <c r="I322" s="133"/>
      <c r="J322" s="127"/>
      <c r="K322" s="133"/>
      <c r="L322" s="133"/>
      <c r="M322" s="127"/>
    </row>
    <row r="323" spans="7:13" ht="12.75">
      <c r="G323" s="133"/>
      <c r="H323" s="133"/>
      <c r="I323" s="133"/>
      <c r="J323" s="127"/>
      <c r="K323" s="133"/>
      <c r="L323" s="133"/>
      <c r="M323" s="127"/>
    </row>
    <row r="324" spans="7:13" ht="12.75">
      <c r="G324" s="133"/>
      <c r="H324" s="133"/>
      <c r="I324" s="133"/>
      <c r="J324" s="127"/>
      <c r="K324" s="133"/>
      <c r="L324" s="133"/>
      <c r="M324" s="127"/>
    </row>
    <row r="325" spans="7:13" ht="12.75">
      <c r="G325" s="133"/>
      <c r="H325" s="133"/>
      <c r="I325" s="133"/>
      <c r="J325" s="127"/>
      <c r="K325" s="133"/>
      <c r="L325" s="133"/>
      <c r="M325" s="127"/>
    </row>
    <row r="326" spans="7:13" ht="12.75">
      <c r="G326" s="133"/>
      <c r="H326" s="133"/>
      <c r="I326" s="133"/>
      <c r="J326" s="127"/>
      <c r="K326" s="133"/>
      <c r="L326" s="133"/>
      <c r="M326" s="127"/>
    </row>
    <row r="327" spans="7:13" ht="12.75">
      <c r="G327" s="133"/>
      <c r="H327" s="133"/>
      <c r="I327" s="133"/>
      <c r="J327" s="127"/>
      <c r="K327" s="133"/>
      <c r="L327" s="133"/>
      <c r="M327" s="127"/>
    </row>
    <row r="328" spans="7:13" ht="12.75">
      <c r="G328" s="133"/>
      <c r="H328" s="133"/>
      <c r="I328" s="133"/>
      <c r="J328" s="127"/>
      <c r="K328" s="133"/>
      <c r="L328" s="133"/>
      <c r="M328" s="127"/>
    </row>
    <row r="329" spans="7:13" ht="12.75">
      <c r="G329" s="133"/>
      <c r="H329" s="133"/>
      <c r="I329" s="133"/>
      <c r="J329" s="127"/>
      <c r="K329" s="133"/>
      <c r="L329" s="133"/>
      <c r="M329" s="127"/>
    </row>
    <row r="330" spans="7:13" ht="12.75">
      <c r="G330" s="133"/>
      <c r="H330" s="133"/>
      <c r="I330" s="133"/>
      <c r="J330" s="127"/>
      <c r="K330" s="133"/>
      <c r="L330" s="133"/>
      <c r="M330" s="127"/>
    </row>
    <row r="331" spans="7:13" ht="12.75">
      <c r="G331" s="133"/>
      <c r="H331" s="133"/>
      <c r="I331" s="133"/>
      <c r="J331" s="127"/>
      <c r="K331" s="133"/>
      <c r="L331" s="133"/>
      <c r="M331" s="127"/>
    </row>
    <row r="332" spans="7:13" ht="12.75">
      <c r="G332" s="133"/>
      <c r="H332" s="133"/>
      <c r="I332" s="133"/>
      <c r="J332" s="127"/>
      <c r="K332" s="133"/>
      <c r="L332" s="133"/>
      <c r="M332" s="127"/>
    </row>
    <row r="333" spans="7:13" ht="12.75">
      <c r="G333" s="133"/>
      <c r="H333" s="133"/>
      <c r="I333" s="133"/>
      <c r="J333" s="127"/>
      <c r="K333" s="133"/>
      <c r="L333" s="133"/>
      <c r="M333" s="127"/>
    </row>
    <row r="334" spans="7:13" ht="12.75">
      <c r="G334" s="133"/>
      <c r="H334" s="133"/>
      <c r="I334" s="133"/>
      <c r="J334" s="127"/>
      <c r="K334" s="133"/>
      <c r="L334" s="133"/>
      <c r="M334" s="127"/>
    </row>
    <row r="335" spans="7:13" ht="12.75">
      <c r="G335" s="133"/>
      <c r="H335" s="133"/>
      <c r="I335" s="133"/>
      <c r="J335" s="127"/>
      <c r="K335" s="133"/>
      <c r="L335" s="133"/>
      <c r="M335" s="127"/>
    </row>
    <row r="336" spans="7:13" ht="12.75">
      <c r="G336" s="133"/>
      <c r="H336" s="133"/>
      <c r="I336" s="133"/>
      <c r="J336" s="127"/>
      <c r="K336" s="133"/>
      <c r="L336" s="133"/>
      <c r="M336" s="127"/>
    </row>
    <row r="337" spans="7:13" ht="12.75">
      <c r="G337" s="133"/>
      <c r="H337" s="133"/>
      <c r="I337" s="133"/>
      <c r="J337" s="127"/>
      <c r="K337" s="133"/>
      <c r="L337" s="133"/>
      <c r="M337" s="127"/>
    </row>
    <row r="338" spans="7:13" ht="12.75">
      <c r="G338" s="133"/>
      <c r="H338" s="133"/>
      <c r="I338" s="133"/>
      <c r="J338" s="127"/>
      <c r="K338" s="133"/>
      <c r="L338" s="133"/>
      <c r="M338" s="127"/>
    </row>
    <row r="339" spans="7:13" ht="12.75">
      <c r="G339" s="133"/>
      <c r="H339" s="133"/>
      <c r="I339" s="133"/>
      <c r="J339" s="127"/>
      <c r="K339" s="133"/>
      <c r="L339" s="133"/>
      <c r="M339" s="127"/>
    </row>
    <row r="340" spans="7:13" ht="12.75">
      <c r="G340" s="133"/>
      <c r="H340" s="133"/>
      <c r="I340" s="133"/>
      <c r="J340" s="127"/>
      <c r="K340" s="133"/>
      <c r="L340" s="133"/>
      <c r="M340" s="127"/>
    </row>
    <row r="341" spans="7:13" ht="12.75">
      <c r="G341" s="133"/>
      <c r="H341" s="133"/>
      <c r="I341" s="133"/>
      <c r="J341" s="127"/>
      <c r="K341" s="133"/>
      <c r="L341" s="133"/>
      <c r="M341" s="127"/>
    </row>
    <row r="342" spans="7:13" ht="12.75">
      <c r="G342" s="133"/>
      <c r="H342" s="133"/>
      <c r="I342" s="133"/>
      <c r="J342" s="127"/>
      <c r="K342" s="133"/>
      <c r="L342" s="133"/>
      <c r="M342" s="127"/>
    </row>
    <row r="343" spans="7:13" ht="12.75">
      <c r="G343" s="133"/>
      <c r="H343" s="133"/>
      <c r="I343" s="133"/>
      <c r="J343" s="127"/>
      <c r="K343" s="133"/>
      <c r="L343" s="133"/>
      <c r="M343" s="127"/>
    </row>
    <row r="344" spans="7:13" ht="12.75">
      <c r="G344" s="133"/>
      <c r="H344" s="133"/>
      <c r="I344" s="133"/>
      <c r="J344" s="127"/>
      <c r="K344" s="133"/>
      <c r="L344" s="133"/>
      <c r="M344" s="127"/>
    </row>
    <row r="345" spans="7:13" ht="12.75">
      <c r="G345" s="133"/>
      <c r="H345" s="133"/>
      <c r="I345" s="133"/>
      <c r="J345" s="127"/>
      <c r="K345" s="133"/>
      <c r="L345" s="133"/>
      <c r="M345" s="127"/>
    </row>
    <row r="346" spans="7:13" ht="12.75">
      <c r="G346" s="133"/>
      <c r="H346" s="133"/>
      <c r="I346" s="133"/>
      <c r="J346" s="127"/>
      <c r="K346" s="133"/>
      <c r="L346" s="133"/>
      <c r="M346" s="127"/>
    </row>
    <row r="347" spans="7:13" ht="12.75">
      <c r="G347" s="133"/>
      <c r="H347" s="133"/>
      <c r="I347" s="133"/>
      <c r="J347" s="127"/>
      <c r="K347" s="133"/>
      <c r="L347" s="133"/>
      <c r="M347" s="127"/>
    </row>
    <row r="348" spans="7:13" ht="12.75">
      <c r="G348" s="133"/>
      <c r="H348" s="133"/>
      <c r="I348" s="133"/>
      <c r="J348" s="127"/>
      <c r="K348" s="133"/>
      <c r="L348" s="133"/>
      <c r="M348" s="127"/>
    </row>
    <row r="349" spans="7:13" ht="12.75">
      <c r="G349" s="133"/>
      <c r="H349" s="133"/>
      <c r="I349" s="133"/>
      <c r="J349" s="127"/>
      <c r="K349" s="133"/>
      <c r="L349" s="133"/>
      <c r="M349" s="127"/>
    </row>
    <row r="350" spans="7:13" ht="12.75">
      <c r="G350" s="133"/>
      <c r="H350" s="133"/>
      <c r="I350" s="133"/>
      <c r="J350" s="127"/>
      <c r="K350" s="133"/>
      <c r="L350" s="133"/>
      <c r="M350" s="127"/>
    </row>
    <row r="351" spans="7:13" ht="12.75">
      <c r="G351" s="133"/>
      <c r="H351" s="133"/>
      <c r="I351" s="133"/>
      <c r="J351" s="127"/>
      <c r="K351" s="133"/>
      <c r="L351" s="133"/>
      <c r="M351" s="127"/>
    </row>
    <row r="352" spans="7:13" ht="12.75">
      <c r="G352" s="133"/>
      <c r="H352" s="133"/>
      <c r="I352" s="133"/>
      <c r="J352" s="127"/>
      <c r="K352" s="133"/>
      <c r="L352" s="133"/>
      <c r="M352" s="127"/>
    </row>
    <row r="353" spans="7:13" ht="12.75">
      <c r="G353" s="133"/>
      <c r="H353" s="133"/>
      <c r="I353" s="133"/>
      <c r="J353" s="127"/>
      <c r="K353" s="133"/>
      <c r="L353" s="133"/>
      <c r="M353" s="127"/>
    </row>
    <row r="354" spans="7:13" ht="12.75">
      <c r="G354" s="133"/>
      <c r="H354" s="133"/>
      <c r="I354" s="133"/>
      <c r="J354" s="127"/>
      <c r="K354" s="133"/>
      <c r="L354" s="133"/>
      <c r="M354" s="127"/>
    </row>
    <row r="355" spans="12:13" ht="12.75">
      <c r="L355" s="133"/>
      <c r="M355" s="127"/>
    </row>
  </sheetData>
  <sheetProtection/>
  <mergeCells count="53">
    <mergeCell ref="C250:D250"/>
    <mergeCell ref="F153:F156"/>
    <mergeCell ref="G153:H156"/>
    <mergeCell ref="I153:I156"/>
    <mergeCell ref="F152:H152"/>
    <mergeCell ref="C225:D230"/>
    <mergeCell ref="E225:H225"/>
    <mergeCell ref="F226:H226"/>
    <mergeCell ref="E151:H151"/>
    <mergeCell ref="G5:H8"/>
    <mergeCell ref="E5:E8"/>
    <mergeCell ref="F79:F82"/>
    <mergeCell ref="I151:L151"/>
    <mergeCell ref="F5:F8"/>
    <mergeCell ref="I5:I8"/>
    <mergeCell ref="K5:L8"/>
    <mergeCell ref="A75:L75"/>
    <mergeCell ref="A77:B82"/>
    <mergeCell ref="A1:L1"/>
    <mergeCell ref="E3:H3"/>
    <mergeCell ref="I3:L3"/>
    <mergeCell ref="F4:H4"/>
    <mergeCell ref="J4:L4"/>
    <mergeCell ref="G79:H82"/>
    <mergeCell ref="I79:I82"/>
    <mergeCell ref="A3:B8"/>
    <mergeCell ref="C3:D8"/>
    <mergeCell ref="J5:J8"/>
    <mergeCell ref="C77:D82"/>
    <mergeCell ref="E77:H77"/>
    <mergeCell ref="E79:E82"/>
    <mergeCell ref="I77:L77"/>
    <mergeCell ref="F78:H78"/>
    <mergeCell ref="J78:L78"/>
    <mergeCell ref="J79:J82"/>
    <mergeCell ref="K79:L82"/>
    <mergeCell ref="A149:L149"/>
    <mergeCell ref="A151:B156"/>
    <mergeCell ref="C151:D156"/>
    <mergeCell ref="K227:L230"/>
    <mergeCell ref="F227:F230"/>
    <mergeCell ref="G227:H230"/>
    <mergeCell ref="J152:L152"/>
    <mergeCell ref="E153:E156"/>
    <mergeCell ref="I227:I230"/>
    <mergeCell ref="J227:J230"/>
    <mergeCell ref="J153:J156"/>
    <mergeCell ref="K153:L156"/>
    <mergeCell ref="A223:L223"/>
    <mergeCell ref="I225:L225"/>
    <mergeCell ref="A225:B230"/>
    <mergeCell ref="J226:L226"/>
    <mergeCell ref="E227:E230"/>
  </mergeCells>
  <printOptions horizontalCentered="1"/>
  <pageMargins left="0.5905511811023623" right="0.5905511811023623" top="0.984251968503937" bottom="0.1968503937007874" header="0.5118110236220472" footer="0.11811023622047245"/>
  <pageSetup firstPageNumber="32"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1.xml><?xml version="1.0" encoding="utf-8"?>
<worksheet xmlns="http://schemas.openxmlformats.org/spreadsheetml/2006/main" xmlns:r="http://schemas.openxmlformats.org/officeDocument/2006/relationships">
  <sheetPr codeName="Tabelle18"/>
  <dimension ref="A1:R43"/>
  <sheetViews>
    <sheetView zoomScalePageLayoutView="0" workbookViewId="0" topLeftCell="A1">
      <selection activeCell="A2" sqref="A2"/>
    </sheetView>
  </sheetViews>
  <sheetFormatPr defaultColWidth="11.421875" defaultRowHeight="12.75"/>
  <cols>
    <col min="1" max="1" width="12.28125" style="0" customWidth="1"/>
    <col min="2" max="2" width="9.57421875" style="0" customWidth="1"/>
    <col min="3" max="3" width="10.00390625" style="0" customWidth="1"/>
    <col min="4" max="4" width="7.8515625" style="0" customWidth="1"/>
    <col min="5" max="6" width="8.57421875" style="0" customWidth="1"/>
    <col min="7" max="7" width="8.28125" style="0" customWidth="1"/>
    <col min="8" max="8" width="10.00390625" style="0" customWidth="1"/>
    <col min="9" max="10" width="9.28125" style="0" customWidth="1"/>
    <col min="11" max="11" width="9.8515625" style="0" customWidth="1"/>
    <col min="12" max="13" width="9.28125" style="0" customWidth="1"/>
  </cols>
  <sheetData>
    <row r="1" spans="1:13" s="36" customFormat="1" ht="17.25">
      <c r="A1" s="532" t="s">
        <v>1175</v>
      </c>
      <c r="B1" s="532"/>
      <c r="C1" s="532"/>
      <c r="D1" s="532"/>
      <c r="E1" s="532"/>
      <c r="F1" s="532"/>
      <c r="G1" s="532"/>
      <c r="H1" s="532"/>
      <c r="I1" s="532"/>
      <c r="J1" s="532"/>
      <c r="K1" s="532"/>
      <c r="L1" s="532"/>
      <c r="M1" s="532"/>
    </row>
    <row r="2" spans="1:13" ht="12.75">
      <c r="A2" s="14"/>
      <c r="B2" s="14"/>
      <c r="C2" s="14"/>
      <c r="D2" s="14"/>
      <c r="E2" s="14"/>
      <c r="F2" s="14"/>
      <c r="G2" s="14"/>
      <c r="H2" s="14"/>
      <c r="I2" s="14"/>
      <c r="J2" s="14"/>
      <c r="K2" s="14"/>
      <c r="L2" s="14"/>
      <c r="M2" s="14"/>
    </row>
    <row r="3" spans="1:13" s="23" customFormat="1" ht="17.25" customHeight="1">
      <c r="A3" s="530" t="s">
        <v>270</v>
      </c>
      <c r="B3" s="540" t="s">
        <v>324</v>
      </c>
      <c r="C3" s="536" t="s">
        <v>889</v>
      </c>
      <c r="D3" s="536"/>
      <c r="E3" s="537"/>
      <c r="F3" s="536"/>
      <c r="G3" s="536"/>
      <c r="H3" s="536" t="s">
        <v>210</v>
      </c>
      <c r="I3" s="536"/>
      <c r="J3" s="536"/>
      <c r="K3" s="536"/>
      <c r="L3" s="536"/>
      <c r="M3" s="538"/>
    </row>
    <row r="4" spans="1:13" s="23" customFormat="1" ht="16.5" customHeight="1">
      <c r="A4" s="406"/>
      <c r="B4" s="541"/>
      <c r="C4" s="531" t="s">
        <v>500</v>
      </c>
      <c r="D4" s="531" t="s">
        <v>325</v>
      </c>
      <c r="E4" s="468" t="s">
        <v>890</v>
      </c>
      <c r="F4" s="468"/>
      <c r="G4" s="531" t="s">
        <v>1169</v>
      </c>
      <c r="H4" s="531" t="s">
        <v>500</v>
      </c>
      <c r="I4" s="531" t="s">
        <v>1237</v>
      </c>
      <c r="J4" s="531" t="s">
        <v>1236</v>
      </c>
      <c r="K4" s="468" t="s">
        <v>213</v>
      </c>
      <c r="L4" s="468"/>
      <c r="M4" s="469"/>
    </row>
    <row r="5" spans="1:13" s="23" customFormat="1" ht="16.5" customHeight="1">
      <c r="A5" s="406"/>
      <c r="B5" s="541"/>
      <c r="C5" s="531"/>
      <c r="D5" s="531"/>
      <c r="E5" s="86" t="s">
        <v>891</v>
      </c>
      <c r="F5" s="86" t="s">
        <v>892</v>
      </c>
      <c r="G5" s="531"/>
      <c r="H5" s="531"/>
      <c r="I5" s="531"/>
      <c r="J5" s="531"/>
      <c r="K5" s="531" t="s">
        <v>500</v>
      </c>
      <c r="L5" s="542" t="s">
        <v>1170</v>
      </c>
      <c r="M5" s="539" t="s">
        <v>1171</v>
      </c>
    </row>
    <row r="6" spans="1:13" s="23" customFormat="1" ht="23.25" customHeight="1">
      <c r="A6" s="406"/>
      <c r="B6" s="541"/>
      <c r="C6" s="531"/>
      <c r="D6" s="531"/>
      <c r="E6" s="468" t="s">
        <v>893</v>
      </c>
      <c r="F6" s="468"/>
      <c r="G6" s="531"/>
      <c r="H6" s="531"/>
      <c r="I6" s="531"/>
      <c r="J6" s="531"/>
      <c r="K6" s="531"/>
      <c r="L6" s="531"/>
      <c r="M6" s="462"/>
    </row>
    <row r="7" spans="1:13" s="23" customFormat="1" ht="16.5" customHeight="1">
      <c r="A7" s="407"/>
      <c r="B7" s="533" t="s">
        <v>894</v>
      </c>
      <c r="C7" s="534"/>
      <c r="D7" s="534"/>
      <c r="E7" s="534"/>
      <c r="F7" s="534"/>
      <c r="G7" s="534"/>
      <c r="H7" s="534"/>
      <c r="I7" s="534"/>
      <c r="J7" s="534"/>
      <c r="K7" s="534"/>
      <c r="L7" s="534"/>
      <c r="M7" s="535"/>
    </row>
    <row r="8" ht="9" customHeight="1">
      <c r="A8" s="44"/>
    </row>
    <row r="9" spans="1:18" s="17" customFormat="1" ht="30" customHeight="1">
      <c r="A9" s="179">
        <v>2008</v>
      </c>
      <c r="B9" s="180">
        <v>11075.7</v>
      </c>
      <c r="C9" s="180">
        <v>545.4</v>
      </c>
      <c r="D9" s="180">
        <v>8</v>
      </c>
      <c r="E9" s="180">
        <v>174.4</v>
      </c>
      <c r="F9" s="180">
        <v>344.6</v>
      </c>
      <c r="G9" s="180">
        <v>18.4</v>
      </c>
      <c r="H9" s="180">
        <v>9989.6</v>
      </c>
      <c r="I9" s="180">
        <v>117.9</v>
      </c>
      <c r="J9" s="180">
        <v>595.5</v>
      </c>
      <c r="K9" s="180">
        <v>9276.1</v>
      </c>
      <c r="L9" s="180">
        <v>1082.4</v>
      </c>
      <c r="M9" s="182">
        <v>8193.7</v>
      </c>
      <c r="N9" s="196"/>
      <c r="O9" s="196"/>
      <c r="P9" s="196"/>
      <c r="Q9" s="196"/>
      <c r="R9" s="196"/>
    </row>
    <row r="10" spans="1:13" ht="21.75" customHeight="1">
      <c r="A10" s="181" t="s">
        <v>772</v>
      </c>
      <c r="B10" s="87">
        <v>941.5</v>
      </c>
      <c r="C10" s="85">
        <v>31.6</v>
      </c>
      <c r="D10" s="85">
        <v>0.5</v>
      </c>
      <c r="E10" s="85">
        <v>6.1</v>
      </c>
      <c r="F10" s="85">
        <v>23.3</v>
      </c>
      <c r="G10" s="85">
        <v>1.8</v>
      </c>
      <c r="H10" s="85">
        <v>864.4</v>
      </c>
      <c r="I10" s="85">
        <v>8</v>
      </c>
      <c r="J10" s="85">
        <v>66.5</v>
      </c>
      <c r="K10" s="85">
        <v>789.9</v>
      </c>
      <c r="L10" s="85">
        <v>57.6</v>
      </c>
      <c r="M10" s="85">
        <v>732.3</v>
      </c>
    </row>
    <row r="11" spans="1:13" ht="20.25" customHeight="1">
      <c r="A11" s="181" t="s">
        <v>773</v>
      </c>
      <c r="B11" s="87">
        <v>969.3</v>
      </c>
      <c r="C11" s="85">
        <v>35.3</v>
      </c>
      <c r="D11" s="85">
        <v>0.2</v>
      </c>
      <c r="E11" s="85">
        <v>10.6</v>
      </c>
      <c r="F11" s="85">
        <v>23.4</v>
      </c>
      <c r="G11" s="85">
        <v>1.1</v>
      </c>
      <c r="H11" s="85">
        <v>885.5</v>
      </c>
      <c r="I11" s="85">
        <v>8.2</v>
      </c>
      <c r="J11" s="85">
        <v>54.2</v>
      </c>
      <c r="K11" s="85">
        <v>823.1</v>
      </c>
      <c r="L11" s="85">
        <v>86.2</v>
      </c>
      <c r="M11" s="85">
        <v>736.9</v>
      </c>
    </row>
    <row r="12" spans="1:13" ht="20.25" customHeight="1">
      <c r="A12" s="181" t="s">
        <v>774</v>
      </c>
      <c r="B12" s="87">
        <v>954.3</v>
      </c>
      <c r="C12" s="85">
        <v>43.5</v>
      </c>
      <c r="D12" s="85">
        <v>0.3</v>
      </c>
      <c r="E12" s="85">
        <v>13.7</v>
      </c>
      <c r="F12" s="85">
        <v>27.7</v>
      </c>
      <c r="G12" s="85">
        <v>1.7</v>
      </c>
      <c r="H12" s="85">
        <v>862.6</v>
      </c>
      <c r="I12" s="85">
        <v>7.7</v>
      </c>
      <c r="J12" s="85">
        <v>43.2</v>
      </c>
      <c r="K12" s="85">
        <v>811.8</v>
      </c>
      <c r="L12" s="85">
        <v>115</v>
      </c>
      <c r="M12" s="85">
        <v>696.8</v>
      </c>
    </row>
    <row r="13" spans="1:13" ht="20.25" customHeight="1">
      <c r="A13" s="181" t="s">
        <v>775</v>
      </c>
      <c r="B13" s="87">
        <v>1042.1</v>
      </c>
      <c r="C13" s="85">
        <v>33.4</v>
      </c>
      <c r="D13" s="85">
        <v>0.5</v>
      </c>
      <c r="E13" s="85">
        <v>5.7</v>
      </c>
      <c r="F13" s="85">
        <v>26</v>
      </c>
      <c r="G13" s="85">
        <v>1.2</v>
      </c>
      <c r="H13" s="85">
        <v>957.9</v>
      </c>
      <c r="I13" s="85">
        <v>11.5</v>
      </c>
      <c r="J13" s="85">
        <v>50.2</v>
      </c>
      <c r="K13" s="85">
        <v>896.2</v>
      </c>
      <c r="L13" s="85">
        <v>65.9</v>
      </c>
      <c r="M13" s="85">
        <v>830.2</v>
      </c>
    </row>
    <row r="14" spans="1:13" ht="20.25" customHeight="1">
      <c r="A14" s="181" t="s">
        <v>776</v>
      </c>
      <c r="B14" s="87">
        <v>998.8</v>
      </c>
      <c r="C14" s="85">
        <v>54.4</v>
      </c>
      <c r="D14" s="85">
        <v>0.3</v>
      </c>
      <c r="E14" s="85">
        <v>25.7</v>
      </c>
      <c r="F14" s="85">
        <v>26.9</v>
      </c>
      <c r="G14" s="85">
        <v>1.5</v>
      </c>
      <c r="H14" s="85">
        <v>894.3</v>
      </c>
      <c r="I14" s="85">
        <v>9.3</v>
      </c>
      <c r="J14" s="85">
        <v>70.5</v>
      </c>
      <c r="K14" s="85">
        <v>814.5</v>
      </c>
      <c r="L14" s="85">
        <v>137.2</v>
      </c>
      <c r="M14" s="85">
        <v>677.3</v>
      </c>
    </row>
    <row r="15" spans="1:13" ht="20.25" customHeight="1">
      <c r="A15" s="205" t="s">
        <v>777</v>
      </c>
      <c r="B15" s="87">
        <v>997.2</v>
      </c>
      <c r="C15" s="85">
        <v>42.4</v>
      </c>
      <c r="D15" s="85">
        <v>0.6</v>
      </c>
      <c r="E15" s="85">
        <v>13.3</v>
      </c>
      <c r="F15" s="85">
        <v>26.6</v>
      </c>
      <c r="G15" s="85">
        <v>2</v>
      </c>
      <c r="H15" s="85">
        <v>905.1</v>
      </c>
      <c r="I15" s="85">
        <v>11.9</v>
      </c>
      <c r="J15" s="85">
        <v>54.8</v>
      </c>
      <c r="K15" s="85">
        <v>838.4</v>
      </c>
      <c r="L15" s="85">
        <v>95.4</v>
      </c>
      <c r="M15" s="85">
        <v>743.1</v>
      </c>
    </row>
    <row r="16" spans="1:13" ht="20.25" customHeight="1">
      <c r="A16" s="205" t="s">
        <v>778</v>
      </c>
      <c r="B16" s="87">
        <v>1042.9</v>
      </c>
      <c r="C16" s="87">
        <v>45.3</v>
      </c>
      <c r="D16" s="87">
        <v>0.9</v>
      </c>
      <c r="E16" s="87">
        <v>13.3</v>
      </c>
      <c r="F16" s="87">
        <v>29.8</v>
      </c>
      <c r="G16" s="87">
        <v>1.4</v>
      </c>
      <c r="H16" s="87">
        <v>946.9</v>
      </c>
      <c r="I16" s="87">
        <v>9.9</v>
      </c>
      <c r="J16" s="87">
        <v>47.4</v>
      </c>
      <c r="K16" s="87">
        <v>889.6</v>
      </c>
      <c r="L16" s="87">
        <v>85.4</v>
      </c>
      <c r="M16" s="87">
        <v>804.2</v>
      </c>
    </row>
    <row r="17" spans="1:13" ht="20.25" customHeight="1">
      <c r="A17" s="205" t="s">
        <v>779</v>
      </c>
      <c r="B17" s="87">
        <v>832.4</v>
      </c>
      <c r="C17" s="87">
        <v>44.1</v>
      </c>
      <c r="D17" s="87">
        <v>1</v>
      </c>
      <c r="E17" s="87">
        <v>14.3</v>
      </c>
      <c r="F17" s="87">
        <v>27.9</v>
      </c>
      <c r="G17" s="87">
        <v>0.8</v>
      </c>
      <c r="H17" s="87">
        <v>747.8</v>
      </c>
      <c r="I17" s="87">
        <v>11.8</v>
      </c>
      <c r="J17" s="87">
        <v>35.7</v>
      </c>
      <c r="K17" s="87">
        <v>700.3</v>
      </c>
      <c r="L17" s="87">
        <v>88.4</v>
      </c>
      <c r="M17" s="87">
        <v>611.9</v>
      </c>
    </row>
    <row r="18" spans="1:13" ht="20.25" customHeight="1">
      <c r="A18" s="181" t="s">
        <v>780</v>
      </c>
      <c r="B18" s="87">
        <v>960.1</v>
      </c>
      <c r="C18" s="87">
        <v>56.4</v>
      </c>
      <c r="D18" s="87">
        <v>0.8</v>
      </c>
      <c r="E18" s="87">
        <v>17.5</v>
      </c>
      <c r="F18" s="87">
        <v>36.7</v>
      </c>
      <c r="G18" s="87">
        <v>1.4</v>
      </c>
      <c r="H18" s="87">
        <v>855.9</v>
      </c>
      <c r="I18" s="87">
        <v>8.4</v>
      </c>
      <c r="J18" s="87">
        <v>48.2</v>
      </c>
      <c r="K18" s="87">
        <v>799.4</v>
      </c>
      <c r="L18" s="87">
        <v>96.8</v>
      </c>
      <c r="M18" s="87">
        <v>702.6</v>
      </c>
    </row>
    <row r="19" spans="1:13" ht="20.25" customHeight="1">
      <c r="A19" s="181" t="s">
        <v>781</v>
      </c>
      <c r="B19" s="87">
        <v>905.4</v>
      </c>
      <c r="C19" s="87">
        <v>60.3</v>
      </c>
      <c r="D19" s="87">
        <v>1.8</v>
      </c>
      <c r="E19" s="87">
        <v>21.1</v>
      </c>
      <c r="F19" s="87">
        <v>34.1</v>
      </c>
      <c r="G19" s="87">
        <v>3.3</v>
      </c>
      <c r="H19" s="87">
        <v>803.7</v>
      </c>
      <c r="I19" s="87">
        <v>14</v>
      </c>
      <c r="J19" s="87">
        <v>49.5</v>
      </c>
      <c r="K19" s="87">
        <v>740.2</v>
      </c>
      <c r="L19" s="87">
        <v>111.3</v>
      </c>
      <c r="M19" s="87">
        <v>628.9</v>
      </c>
    </row>
    <row r="20" spans="1:13" ht="20.25" customHeight="1">
      <c r="A20" s="181" t="s">
        <v>782</v>
      </c>
      <c r="B20" s="87">
        <v>763.3</v>
      </c>
      <c r="C20" s="87">
        <v>50.1</v>
      </c>
      <c r="D20" s="87">
        <v>0.6</v>
      </c>
      <c r="E20" s="87">
        <v>14.8</v>
      </c>
      <c r="F20" s="87">
        <v>33.5</v>
      </c>
      <c r="G20" s="87">
        <v>1.2</v>
      </c>
      <c r="H20" s="87">
        <v>675.7</v>
      </c>
      <c r="I20" s="87">
        <v>9.6</v>
      </c>
      <c r="J20" s="87">
        <v>41.3</v>
      </c>
      <c r="K20" s="87">
        <v>624.7</v>
      </c>
      <c r="L20" s="87">
        <v>82.8</v>
      </c>
      <c r="M20" s="87">
        <v>541.8</v>
      </c>
    </row>
    <row r="21" spans="1:13" ht="20.25" customHeight="1">
      <c r="A21" s="181" t="s">
        <v>783</v>
      </c>
      <c r="B21" s="87">
        <v>668.6</v>
      </c>
      <c r="C21" s="87">
        <v>48.5</v>
      </c>
      <c r="D21" s="87">
        <v>0.4</v>
      </c>
      <c r="E21" s="87">
        <v>18.4</v>
      </c>
      <c r="F21" s="87">
        <v>28.8</v>
      </c>
      <c r="G21" s="87">
        <v>0.9</v>
      </c>
      <c r="H21" s="87">
        <v>590</v>
      </c>
      <c r="I21" s="87">
        <v>7.8</v>
      </c>
      <c r="J21" s="87">
        <v>34</v>
      </c>
      <c r="K21" s="87">
        <v>548.2</v>
      </c>
      <c r="L21" s="87">
        <v>60.4</v>
      </c>
      <c r="M21" s="87">
        <v>487.8</v>
      </c>
    </row>
    <row r="22" spans="1:18" s="17" customFormat="1" ht="30" customHeight="1">
      <c r="A22" s="179">
        <v>2009</v>
      </c>
      <c r="B22" s="180">
        <v>8977.2</v>
      </c>
      <c r="C22" s="180">
        <v>556</v>
      </c>
      <c r="D22" s="180">
        <v>12.4</v>
      </c>
      <c r="E22" s="180">
        <v>163.7</v>
      </c>
      <c r="F22" s="180">
        <v>356.6</v>
      </c>
      <c r="G22" s="180">
        <v>23.3</v>
      </c>
      <c r="H22" s="180">
        <v>7867.9</v>
      </c>
      <c r="I22" s="180">
        <v>94.1</v>
      </c>
      <c r="J22" s="180">
        <v>438.2</v>
      </c>
      <c r="K22" s="180">
        <v>7335.6</v>
      </c>
      <c r="L22" s="180">
        <v>805.5</v>
      </c>
      <c r="M22" s="182">
        <v>6530.1</v>
      </c>
      <c r="N22" s="196"/>
      <c r="O22" s="196"/>
      <c r="P22" s="196"/>
      <c r="Q22" s="196"/>
      <c r="R22" s="196"/>
    </row>
    <row r="23" spans="1:13" ht="21.75" customHeight="1">
      <c r="A23" s="181" t="s">
        <v>772</v>
      </c>
      <c r="B23" s="87">
        <v>696.8</v>
      </c>
      <c r="C23" s="87">
        <v>46.3</v>
      </c>
      <c r="D23" s="87">
        <v>1.6</v>
      </c>
      <c r="E23" s="87">
        <v>15.6</v>
      </c>
      <c r="F23" s="87">
        <v>26.9</v>
      </c>
      <c r="G23" s="87">
        <v>2.2</v>
      </c>
      <c r="H23" s="87">
        <v>601.6</v>
      </c>
      <c r="I23" s="87">
        <v>7.1</v>
      </c>
      <c r="J23" s="87">
        <v>31.2</v>
      </c>
      <c r="K23" s="87">
        <v>563.3</v>
      </c>
      <c r="L23" s="87">
        <v>68.6</v>
      </c>
      <c r="M23" s="87">
        <v>494.7</v>
      </c>
    </row>
    <row r="24" spans="1:13" ht="20.25" customHeight="1">
      <c r="A24" s="181" t="s">
        <v>773</v>
      </c>
      <c r="B24" s="87">
        <v>702.1</v>
      </c>
      <c r="C24" s="87">
        <v>44.2</v>
      </c>
      <c r="D24" s="87">
        <v>0.7</v>
      </c>
      <c r="E24" s="87">
        <v>10.3</v>
      </c>
      <c r="F24" s="87">
        <v>31</v>
      </c>
      <c r="G24" s="87">
        <v>2.2</v>
      </c>
      <c r="H24" s="87">
        <v>610.2</v>
      </c>
      <c r="I24" s="87">
        <v>5.1</v>
      </c>
      <c r="J24" s="87">
        <v>31.9</v>
      </c>
      <c r="K24" s="87">
        <v>573.2</v>
      </c>
      <c r="L24" s="87">
        <v>79</v>
      </c>
      <c r="M24" s="87">
        <v>494.1</v>
      </c>
    </row>
    <row r="25" spans="1:13" ht="20.25" customHeight="1">
      <c r="A25" s="181" t="s">
        <v>774</v>
      </c>
      <c r="B25" s="87">
        <v>733.2</v>
      </c>
      <c r="C25" s="87">
        <v>45.2</v>
      </c>
      <c r="D25" s="87">
        <v>1.9</v>
      </c>
      <c r="E25" s="87">
        <v>13.5</v>
      </c>
      <c r="F25" s="87">
        <v>29.1</v>
      </c>
      <c r="G25" s="87">
        <v>0.7</v>
      </c>
      <c r="H25" s="87">
        <v>635.7</v>
      </c>
      <c r="I25" s="87">
        <v>8.5</v>
      </c>
      <c r="J25" s="87">
        <v>33.9</v>
      </c>
      <c r="K25" s="87">
        <v>593.4</v>
      </c>
      <c r="L25" s="87">
        <v>77.2</v>
      </c>
      <c r="M25" s="87">
        <v>516.1</v>
      </c>
    </row>
    <row r="26" spans="1:13" ht="20.25" customHeight="1">
      <c r="A26" s="181" t="s">
        <v>775</v>
      </c>
      <c r="B26" s="87">
        <v>746.8</v>
      </c>
      <c r="C26" s="87">
        <v>48.4</v>
      </c>
      <c r="D26" s="87">
        <v>1.7</v>
      </c>
      <c r="E26" s="87">
        <v>14</v>
      </c>
      <c r="F26" s="87">
        <v>31.4</v>
      </c>
      <c r="G26" s="87">
        <v>1.4</v>
      </c>
      <c r="H26" s="87">
        <v>651.1</v>
      </c>
      <c r="I26" s="87">
        <v>7.6</v>
      </c>
      <c r="J26" s="87">
        <v>38.5</v>
      </c>
      <c r="K26" s="87">
        <v>605.1</v>
      </c>
      <c r="L26" s="87">
        <v>59.2</v>
      </c>
      <c r="M26" s="87">
        <v>545.9</v>
      </c>
    </row>
    <row r="27" spans="1:13" ht="20.25" customHeight="1">
      <c r="A27" s="181" t="s">
        <v>776</v>
      </c>
      <c r="B27" s="87">
        <v>706.1</v>
      </c>
      <c r="C27" s="87">
        <v>35.2</v>
      </c>
      <c r="D27" s="87">
        <v>0.8</v>
      </c>
      <c r="E27" s="87">
        <v>10.9</v>
      </c>
      <c r="F27" s="87">
        <v>21.7</v>
      </c>
      <c r="G27" s="87">
        <v>1.8</v>
      </c>
      <c r="H27" s="87">
        <v>625.4</v>
      </c>
      <c r="I27" s="87">
        <v>6.5</v>
      </c>
      <c r="J27" s="87">
        <v>35.7</v>
      </c>
      <c r="K27" s="87">
        <v>583.3</v>
      </c>
      <c r="L27" s="87">
        <v>49.1</v>
      </c>
      <c r="M27" s="87">
        <v>534.2</v>
      </c>
    </row>
    <row r="28" spans="1:13" ht="20.25" customHeight="1">
      <c r="A28" s="181" t="s">
        <v>777</v>
      </c>
      <c r="B28" s="87">
        <v>787.1</v>
      </c>
      <c r="C28" s="87">
        <v>44.7</v>
      </c>
      <c r="D28" s="87">
        <v>1.5</v>
      </c>
      <c r="E28" s="87">
        <v>12.3</v>
      </c>
      <c r="F28" s="87">
        <v>26.5</v>
      </c>
      <c r="G28" s="87">
        <v>4.4</v>
      </c>
      <c r="H28" s="87">
        <v>691.8</v>
      </c>
      <c r="I28" s="87">
        <v>10.4</v>
      </c>
      <c r="J28" s="87">
        <v>37.3</v>
      </c>
      <c r="K28" s="87">
        <v>644.1</v>
      </c>
      <c r="L28" s="87">
        <v>72.8</v>
      </c>
      <c r="M28" s="87">
        <v>571.3</v>
      </c>
    </row>
    <row r="29" spans="1:13" ht="20.25" customHeight="1">
      <c r="A29" s="181" t="s">
        <v>778</v>
      </c>
      <c r="B29" s="87">
        <v>756.5</v>
      </c>
      <c r="C29" s="87">
        <v>39.2</v>
      </c>
      <c r="D29" s="87">
        <v>0.9</v>
      </c>
      <c r="E29" s="87">
        <v>11.4</v>
      </c>
      <c r="F29" s="87">
        <v>25.2</v>
      </c>
      <c r="G29" s="87">
        <v>1.6</v>
      </c>
      <c r="H29" s="87">
        <v>667</v>
      </c>
      <c r="I29" s="87">
        <v>9.7</v>
      </c>
      <c r="J29" s="87">
        <v>38.3</v>
      </c>
      <c r="K29" s="87">
        <v>619</v>
      </c>
      <c r="L29" s="87">
        <v>64.9</v>
      </c>
      <c r="M29" s="87">
        <v>554.1</v>
      </c>
    </row>
    <row r="30" spans="1:13" ht="20.25" customHeight="1">
      <c r="A30" s="181" t="s">
        <v>779</v>
      </c>
      <c r="B30" s="87">
        <v>725.2</v>
      </c>
      <c r="C30" s="87">
        <v>45.4</v>
      </c>
      <c r="D30" s="87">
        <v>0.6</v>
      </c>
      <c r="E30" s="87">
        <v>14.6</v>
      </c>
      <c r="F30" s="87">
        <v>29.6</v>
      </c>
      <c r="G30" s="87">
        <v>0.6</v>
      </c>
      <c r="H30" s="87">
        <v>635.9</v>
      </c>
      <c r="I30" s="87">
        <v>7.6</v>
      </c>
      <c r="J30" s="87">
        <v>33.3</v>
      </c>
      <c r="K30" s="87">
        <v>594.9</v>
      </c>
      <c r="L30" s="87">
        <v>56.3</v>
      </c>
      <c r="M30" s="87">
        <v>538.6</v>
      </c>
    </row>
    <row r="31" spans="1:13" ht="20.25" customHeight="1">
      <c r="A31" s="181" t="s">
        <v>780</v>
      </c>
      <c r="B31" s="87">
        <v>751.1</v>
      </c>
      <c r="C31" s="87">
        <v>49.6</v>
      </c>
      <c r="D31" s="87">
        <v>1.4</v>
      </c>
      <c r="E31" s="87">
        <v>15.6</v>
      </c>
      <c r="F31" s="87">
        <v>31.7</v>
      </c>
      <c r="G31" s="87">
        <v>0.9</v>
      </c>
      <c r="H31" s="87">
        <v>658.5</v>
      </c>
      <c r="I31" s="87">
        <v>9</v>
      </c>
      <c r="J31" s="87">
        <v>35.5</v>
      </c>
      <c r="K31" s="87">
        <v>614</v>
      </c>
      <c r="L31" s="87">
        <v>62.3</v>
      </c>
      <c r="M31" s="87">
        <v>551.7</v>
      </c>
    </row>
    <row r="32" spans="1:13" ht="20.25" customHeight="1">
      <c r="A32" s="181" t="s">
        <v>781</v>
      </c>
      <c r="B32" s="87">
        <v>835</v>
      </c>
      <c r="C32" s="87">
        <v>53.5</v>
      </c>
      <c r="D32" s="87">
        <v>0.5</v>
      </c>
      <c r="E32" s="87">
        <v>14.6</v>
      </c>
      <c r="F32" s="87">
        <v>36.9</v>
      </c>
      <c r="G32" s="87">
        <v>1.5</v>
      </c>
      <c r="H32" s="87">
        <v>738.1</v>
      </c>
      <c r="I32" s="87">
        <v>9.4</v>
      </c>
      <c r="J32" s="87">
        <v>37.4</v>
      </c>
      <c r="K32" s="87">
        <v>691.3</v>
      </c>
      <c r="L32" s="87">
        <v>89.5</v>
      </c>
      <c r="M32" s="87">
        <v>601.8</v>
      </c>
    </row>
    <row r="33" spans="1:13" ht="20.25" customHeight="1">
      <c r="A33" s="181" t="s">
        <v>782</v>
      </c>
      <c r="B33" s="87">
        <v>796.4</v>
      </c>
      <c r="C33" s="87">
        <v>52.9</v>
      </c>
      <c r="D33" s="87">
        <v>0.4</v>
      </c>
      <c r="E33" s="87">
        <v>15.1</v>
      </c>
      <c r="F33" s="87">
        <v>33</v>
      </c>
      <c r="G33" s="87">
        <v>4.5</v>
      </c>
      <c r="H33" s="87">
        <v>702.3</v>
      </c>
      <c r="I33" s="87">
        <v>7.5</v>
      </c>
      <c r="J33" s="87">
        <v>38.4</v>
      </c>
      <c r="K33" s="87">
        <v>656.5</v>
      </c>
      <c r="L33" s="87">
        <v>68</v>
      </c>
      <c r="M33" s="87">
        <v>588.5</v>
      </c>
    </row>
    <row r="34" spans="1:13" ht="20.25" customHeight="1">
      <c r="A34" s="181" t="s">
        <v>783</v>
      </c>
      <c r="B34" s="87">
        <v>740.9</v>
      </c>
      <c r="C34" s="87">
        <v>51.3</v>
      </c>
      <c r="D34" s="87">
        <v>0.4</v>
      </c>
      <c r="E34" s="87">
        <v>15.8</v>
      </c>
      <c r="F34" s="87">
        <v>33.6</v>
      </c>
      <c r="G34" s="87">
        <v>1.6</v>
      </c>
      <c r="H34" s="87">
        <v>650.3</v>
      </c>
      <c r="I34" s="87">
        <v>5.9</v>
      </c>
      <c r="J34" s="87">
        <v>46.8</v>
      </c>
      <c r="K34" s="87">
        <v>597.6</v>
      </c>
      <c r="L34" s="87">
        <v>58.6</v>
      </c>
      <c r="M34" s="87">
        <v>539</v>
      </c>
    </row>
    <row r="35" spans="1:18" s="17" customFormat="1" ht="30" customHeight="1">
      <c r="A35" s="179">
        <v>2010</v>
      </c>
      <c r="B35" s="180" t="s">
        <v>718</v>
      </c>
      <c r="C35" s="180" t="s">
        <v>718</v>
      </c>
      <c r="D35" s="180" t="s">
        <v>718</v>
      </c>
      <c r="E35" s="180" t="s">
        <v>718</v>
      </c>
      <c r="F35" s="180" t="s">
        <v>718</v>
      </c>
      <c r="G35" s="180" t="s">
        <v>718</v>
      </c>
      <c r="H35" s="180" t="s">
        <v>718</v>
      </c>
      <c r="I35" s="180" t="s">
        <v>718</v>
      </c>
      <c r="J35" s="180" t="s">
        <v>718</v>
      </c>
      <c r="K35" s="180" t="s">
        <v>718</v>
      </c>
      <c r="L35" s="180" t="s">
        <v>718</v>
      </c>
      <c r="M35" s="182" t="s">
        <v>718</v>
      </c>
      <c r="N35" s="196"/>
      <c r="O35" s="196"/>
      <c r="P35" s="196"/>
      <c r="Q35" s="196"/>
      <c r="R35" s="196"/>
    </row>
    <row r="36" spans="1:13" ht="21.75" customHeight="1">
      <c r="A36" s="181" t="s">
        <v>772</v>
      </c>
      <c r="B36" s="87">
        <v>732.7</v>
      </c>
      <c r="C36" s="87">
        <v>49.3</v>
      </c>
      <c r="D36" s="87">
        <v>1.6</v>
      </c>
      <c r="E36" s="87">
        <v>17.7</v>
      </c>
      <c r="F36" s="87">
        <v>27.3</v>
      </c>
      <c r="G36" s="87">
        <v>2.7</v>
      </c>
      <c r="H36" s="87">
        <v>643.8</v>
      </c>
      <c r="I36" s="87">
        <v>5.9</v>
      </c>
      <c r="J36" s="87">
        <v>34.4</v>
      </c>
      <c r="K36" s="87">
        <v>603.5</v>
      </c>
      <c r="L36" s="87">
        <v>61.1</v>
      </c>
      <c r="M36" s="87">
        <v>542.4</v>
      </c>
    </row>
    <row r="37" spans="1:13" ht="20.25" customHeight="1">
      <c r="A37" s="181" t="s">
        <v>773</v>
      </c>
      <c r="B37" s="87">
        <v>763.3</v>
      </c>
      <c r="C37" s="87">
        <v>52.8</v>
      </c>
      <c r="D37" s="87">
        <v>0.5</v>
      </c>
      <c r="E37" s="87">
        <v>14.5</v>
      </c>
      <c r="F37" s="87">
        <v>32.8</v>
      </c>
      <c r="G37" s="87">
        <v>4.9</v>
      </c>
      <c r="H37" s="87">
        <v>668.6</v>
      </c>
      <c r="I37" s="87">
        <v>6.5</v>
      </c>
      <c r="J37" s="87">
        <v>42.9</v>
      </c>
      <c r="K37" s="87">
        <v>619.1</v>
      </c>
      <c r="L37" s="87">
        <v>69</v>
      </c>
      <c r="M37" s="87">
        <v>550.1</v>
      </c>
    </row>
    <row r="38" spans="1:13" ht="20.25" customHeight="1">
      <c r="A38" s="181" t="s">
        <v>774</v>
      </c>
      <c r="B38" s="87">
        <v>928.3</v>
      </c>
      <c r="C38" s="87">
        <v>54.4</v>
      </c>
      <c r="D38" s="87">
        <v>0.8</v>
      </c>
      <c r="E38" s="87">
        <v>16.8</v>
      </c>
      <c r="F38" s="87">
        <v>33.7</v>
      </c>
      <c r="G38" s="87">
        <v>3.2</v>
      </c>
      <c r="H38" s="87">
        <v>823.9</v>
      </c>
      <c r="I38" s="87">
        <v>7.6</v>
      </c>
      <c r="J38" s="87">
        <v>48.7</v>
      </c>
      <c r="K38" s="87">
        <v>767.5</v>
      </c>
      <c r="L38" s="87">
        <v>86.6</v>
      </c>
      <c r="M38" s="87">
        <v>680.9</v>
      </c>
    </row>
    <row r="39" spans="1:13" ht="20.25" customHeight="1">
      <c r="A39" s="181" t="s">
        <v>775</v>
      </c>
      <c r="B39" s="87">
        <v>887.9</v>
      </c>
      <c r="C39" s="87">
        <v>45.6</v>
      </c>
      <c r="D39" s="87">
        <v>1.6</v>
      </c>
      <c r="E39" s="87">
        <v>13.6</v>
      </c>
      <c r="F39" s="87">
        <v>28.2</v>
      </c>
      <c r="G39" s="87">
        <v>2.2</v>
      </c>
      <c r="H39" s="87">
        <v>798.5</v>
      </c>
      <c r="I39" s="87">
        <v>8.6</v>
      </c>
      <c r="J39" s="87">
        <v>48.7</v>
      </c>
      <c r="K39" s="87">
        <v>741.2</v>
      </c>
      <c r="L39" s="87">
        <v>87.2</v>
      </c>
      <c r="M39" s="87">
        <v>654</v>
      </c>
    </row>
    <row r="40" spans="1:13" ht="20.25" customHeight="1">
      <c r="A40" s="181" t="s">
        <v>776</v>
      </c>
      <c r="B40" s="87">
        <v>893.7</v>
      </c>
      <c r="C40" s="87">
        <v>47.3</v>
      </c>
      <c r="D40" s="87">
        <v>0.6</v>
      </c>
      <c r="E40" s="87">
        <v>14.2</v>
      </c>
      <c r="F40" s="87">
        <v>30.2</v>
      </c>
      <c r="G40" s="87">
        <v>2.4</v>
      </c>
      <c r="H40" s="87">
        <v>800.6</v>
      </c>
      <c r="I40" s="87">
        <v>7.4</v>
      </c>
      <c r="J40" s="87">
        <v>44.6</v>
      </c>
      <c r="K40" s="87">
        <v>748.7</v>
      </c>
      <c r="L40" s="87">
        <v>93.3</v>
      </c>
      <c r="M40" s="87">
        <v>655.3</v>
      </c>
    </row>
    <row r="41" spans="1:13" ht="20.25" customHeight="1">
      <c r="A41" s="181" t="s">
        <v>777</v>
      </c>
      <c r="B41" s="87">
        <v>1087.4</v>
      </c>
      <c r="C41" s="87">
        <v>54.2</v>
      </c>
      <c r="D41" s="87">
        <v>1.6</v>
      </c>
      <c r="E41" s="87">
        <v>15.4</v>
      </c>
      <c r="F41" s="87">
        <v>32</v>
      </c>
      <c r="G41" s="87">
        <v>5.3</v>
      </c>
      <c r="H41" s="87">
        <v>982.1</v>
      </c>
      <c r="I41" s="87">
        <v>9.6</v>
      </c>
      <c r="J41" s="87">
        <v>63.6</v>
      </c>
      <c r="K41" s="87">
        <v>908.9</v>
      </c>
      <c r="L41" s="87">
        <v>100.4</v>
      </c>
      <c r="M41" s="87">
        <v>808.5</v>
      </c>
    </row>
    <row r="42" ht="15.75" customHeight="1"/>
    <row r="43" spans="1:2" ht="25.5" customHeight="1">
      <c r="A43" s="53"/>
      <c r="B43" s="41"/>
    </row>
    <row r="44" ht="19.5" customHeight="1"/>
  </sheetData>
  <sheetProtection/>
  <mergeCells count="18">
    <mergeCell ref="A1:M1"/>
    <mergeCell ref="B7:M7"/>
    <mergeCell ref="C3:G3"/>
    <mergeCell ref="H3:M3"/>
    <mergeCell ref="M5:M6"/>
    <mergeCell ref="I4:I6"/>
    <mergeCell ref="B3:B6"/>
    <mergeCell ref="H4:H6"/>
    <mergeCell ref="L5:L6"/>
    <mergeCell ref="C4:C6"/>
    <mergeCell ref="A3:A7"/>
    <mergeCell ref="J4:J6"/>
    <mergeCell ref="E4:F4"/>
    <mergeCell ref="G4:G6"/>
    <mergeCell ref="K4:M4"/>
    <mergeCell ref="K5:K6"/>
    <mergeCell ref="E6:F6"/>
    <mergeCell ref="D4:D6"/>
  </mergeCells>
  <printOptions horizontalCentered="1"/>
  <pageMargins left="0.5905511811023623" right="0.5905511811023623" top="0.984251968503937" bottom="0.5905511811023623" header="0.5118110236220472" footer="0.31496062992125984"/>
  <pageSetup firstPageNumber="36"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2.xml><?xml version="1.0" encoding="utf-8"?>
<worksheet xmlns="http://schemas.openxmlformats.org/spreadsheetml/2006/main" xmlns:r="http://schemas.openxmlformats.org/officeDocument/2006/relationships">
  <sheetPr codeName="Tabelle19"/>
  <dimension ref="A1:AK43"/>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10.00390625" style="0" customWidth="1"/>
    <col min="4" max="4" width="7.8515625" style="0" customWidth="1"/>
    <col min="5" max="6" width="8.57421875" style="0" customWidth="1"/>
    <col min="7" max="7" width="9.28125" style="0" customWidth="1"/>
    <col min="8" max="8" width="9.8515625" style="0" customWidth="1"/>
    <col min="9" max="10" width="9.28125" style="0" customWidth="1"/>
    <col min="11" max="11" width="9.8515625" style="0" customWidth="1"/>
    <col min="12" max="13" width="9.28125" style="0" customWidth="1"/>
  </cols>
  <sheetData>
    <row r="1" spans="1:13" s="36" customFormat="1" ht="17.25">
      <c r="A1" s="532" t="s">
        <v>1174</v>
      </c>
      <c r="B1" s="532"/>
      <c r="C1" s="532"/>
      <c r="D1" s="532"/>
      <c r="E1" s="532"/>
      <c r="F1" s="532"/>
      <c r="G1" s="532"/>
      <c r="H1" s="532"/>
      <c r="I1" s="532"/>
      <c r="J1" s="532"/>
      <c r="K1" s="532"/>
      <c r="L1" s="532"/>
      <c r="M1" s="532"/>
    </row>
    <row r="2" spans="1:13" ht="12.75">
      <c r="A2" s="14"/>
      <c r="B2" s="14"/>
      <c r="C2" s="14"/>
      <c r="D2" s="14"/>
      <c r="E2" s="14"/>
      <c r="F2" s="14"/>
      <c r="G2" s="14"/>
      <c r="H2" s="14"/>
      <c r="I2" s="14"/>
      <c r="J2" s="14"/>
      <c r="K2" s="14"/>
      <c r="L2" s="14"/>
      <c r="M2" s="14"/>
    </row>
    <row r="3" spans="1:13" s="23" customFormat="1" ht="17.25" customHeight="1">
      <c r="A3" s="493" t="s">
        <v>270</v>
      </c>
      <c r="B3" s="540" t="s">
        <v>326</v>
      </c>
      <c r="C3" s="536" t="s">
        <v>889</v>
      </c>
      <c r="D3" s="536"/>
      <c r="E3" s="537"/>
      <c r="F3" s="536"/>
      <c r="G3" s="536"/>
      <c r="H3" s="536" t="s">
        <v>210</v>
      </c>
      <c r="I3" s="536"/>
      <c r="J3" s="536"/>
      <c r="K3" s="536"/>
      <c r="L3" s="536"/>
      <c r="M3" s="538"/>
    </row>
    <row r="4" spans="1:13" s="23" customFormat="1" ht="16.5" customHeight="1">
      <c r="A4" s="406"/>
      <c r="B4" s="541"/>
      <c r="C4" s="531" t="s">
        <v>500</v>
      </c>
      <c r="D4" s="531" t="s">
        <v>1172</v>
      </c>
      <c r="E4" s="468" t="s">
        <v>890</v>
      </c>
      <c r="F4" s="468"/>
      <c r="G4" s="531" t="s">
        <v>1173</v>
      </c>
      <c r="H4" s="531" t="s">
        <v>500</v>
      </c>
      <c r="I4" s="531" t="s">
        <v>1237</v>
      </c>
      <c r="J4" s="531" t="s">
        <v>1236</v>
      </c>
      <c r="K4" s="468" t="s">
        <v>213</v>
      </c>
      <c r="L4" s="468"/>
      <c r="M4" s="469"/>
    </row>
    <row r="5" spans="1:13" s="23" customFormat="1" ht="16.5" customHeight="1">
      <c r="A5" s="406"/>
      <c r="B5" s="541"/>
      <c r="C5" s="531"/>
      <c r="D5" s="531"/>
      <c r="E5" s="86" t="s">
        <v>891</v>
      </c>
      <c r="F5" s="86" t="s">
        <v>892</v>
      </c>
      <c r="G5" s="531"/>
      <c r="H5" s="531"/>
      <c r="I5" s="531"/>
      <c r="J5" s="531"/>
      <c r="K5" s="531" t="s">
        <v>500</v>
      </c>
      <c r="L5" s="531" t="s">
        <v>1170</v>
      </c>
      <c r="M5" s="462" t="s">
        <v>1171</v>
      </c>
    </row>
    <row r="6" spans="1:13" s="23" customFormat="1" ht="23.25" customHeight="1">
      <c r="A6" s="406"/>
      <c r="B6" s="541"/>
      <c r="C6" s="531"/>
      <c r="D6" s="531"/>
      <c r="E6" s="468" t="s">
        <v>893</v>
      </c>
      <c r="F6" s="468"/>
      <c r="G6" s="531"/>
      <c r="H6" s="531"/>
      <c r="I6" s="531"/>
      <c r="J6" s="531"/>
      <c r="K6" s="531"/>
      <c r="L6" s="531"/>
      <c r="M6" s="462"/>
    </row>
    <row r="7" spans="1:13" s="23" customFormat="1" ht="16.5" customHeight="1">
      <c r="A7" s="407"/>
      <c r="B7" s="533" t="s">
        <v>894</v>
      </c>
      <c r="C7" s="534"/>
      <c r="D7" s="534"/>
      <c r="E7" s="534"/>
      <c r="F7" s="534"/>
      <c r="G7" s="534"/>
      <c r="H7" s="534"/>
      <c r="I7" s="534"/>
      <c r="J7" s="534"/>
      <c r="K7" s="534"/>
      <c r="L7" s="534"/>
      <c r="M7" s="535"/>
    </row>
    <row r="8" ht="9" customHeight="1">
      <c r="A8" s="44"/>
    </row>
    <row r="9" spans="1:18" s="17" customFormat="1" ht="30" customHeight="1">
      <c r="A9" s="179">
        <v>2008</v>
      </c>
      <c r="B9" s="180">
        <v>7195.7</v>
      </c>
      <c r="C9" s="180">
        <v>477.3</v>
      </c>
      <c r="D9" s="180">
        <v>5.7</v>
      </c>
      <c r="E9" s="180">
        <v>107.2</v>
      </c>
      <c r="F9" s="180">
        <v>321</v>
      </c>
      <c r="G9" s="180">
        <v>43.5</v>
      </c>
      <c r="H9" s="180">
        <v>6184.7</v>
      </c>
      <c r="I9" s="180">
        <v>327.2</v>
      </c>
      <c r="J9" s="180">
        <v>331</v>
      </c>
      <c r="K9" s="180">
        <v>5526.5</v>
      </c>
      <c r="L9" s="180">
        <v>1090.6</v>
      </c>
      <c r="M9" s="182">
        <v>4435.9</v>
      </c>
      <c r="N9" s="196"/>
      <c r="O9" s="196"/>
      <c r="P9" s="196"/>
      <c r="Q9" s="196"/>
      <c r="R9" s="196"/>
    </row>
    <row r="10" spans="1:13" ht="22.5" customHeight="1">
      <c r="A10" s="181" t="s">
        <v>772</v>
      </c>
      <c r="B10" s="85">
        <v>639.2</v>
      </c>
      <c r="C10" s="85">
        <v>32</v>
      </c>
      <c r="D10" s="85">
        <v>0.2</v>
      </c>
      <c r="E10" s="85">
        <v>3.1</v>
      </c>
      <c r="F10" s="85">
        <v>27.2</v>
      </c>
      <c r="G10" s="85">
        <v>1.5</v>
      </c>
      <c r="H10" s="85">
        <v>562.8</v>
      </c>
      <c r="I10" s="85">
        <v>5</v>
      </c>
      <c r="J10" s="85">
        <v>33.9</v>
      </c>
      <c r="K10" s="85">
        <v>523.8</v>
      </c>
      <c r="L10" s="85">
        <v>85.8</v>
      </c>
      <c r="M10" s="85">
        <v>438</v>
      </c>
    </row>
    <row r="11" spans="1:13" ht="20.25" customHeight="1">
      <c r="A11" s="181" t="s">
        <v>773</v>
      </c>
      <c r="B11" s="85">
        <v>560.9</v>
      </c>
      <c r="C11" s="85">
        <v>40.4</v>
      </c>
      <c r="D11" s="85">
        <v>0.4</v>
      </c>
      <c r="E11" s="85">
        <v>9.6</v>
      </c>
      <c r="F11" s="85">
        <v>25.1</v>
      </c>
      <c r="G11" s="85">
        <v>5.2</v>
      </c>
      <c r="H11" s="85">
        <v>477.3</v>
      </c>
      <c r="I11" s="85">
        <v>28.6</v>
      </c>
      <c r="J11" s="85">
        <v>19</v>
      </c>
      <c r="K11" s="85">
        <v>429.7</v>
      </c>
      <c r="L11" s="85">
        <v>84.1</v>
      </c>
      <c r="M11" s="85">
        <v>345.6</v>
      </c>
    </row>
    <row r="12" spans="1:13" ht="20.25" customHeight="1">
      <c r="A12" s="181" t="s">
        <v>774</v>
      </c>
      <c r="B12" s="85">
        <v>635.3</v>
      </c>
      <c r="C12" s="85">
        <v>36.6</v>
      </c>
      <c r="D12" s="85">
        <v>0.1</v>
      </c>
      <c r="E12" s="85">
        <v>11.3</v>
      </c>
      <c r="F12" s="85">
        <v>22.9</v>
      </c>
      <c r="G12" s="85">
        <v>2.2</v>
      </c>
      <c r="H12" s="85">
        <v>551.4</v>
      </c>
      <c r="I12" s="85">
        <v>28.3</v>
      </c>
      <c r="J12" s="85">
        <v>30.7</v>
      </c>
      <c r="K12" s="85">
        <v>492.4</v>
      </c>
      <c r="L12" s="85">
        <v>93.5</v>
      </c>
      <c r="M12" s="85">
        <v>398.9</v>
      </c>
    </row>
    <row r="13" spans="1:13" ht="20.25" customHeight="1">
      <c r="A13" s="181" t="s">
        <v>775</v>
      </c>
      <c r="B13" s="85">
        <v>616.2</v>
      </c>
      <c r="C13" s="85">
        <v>36.3</v>
      </c>
      <c r="D13" s="85">
        <v>0.6</v>
      </c>
      <c r="E13" s="85">
        <v>4.3</v>
      </c>
      <c r="F13" s="85">
        <v>29.1</v>
      </c>
      <c r="G13" s="85">
        <v>2.3</v>
      </c>
      <c r="H13" s="85">
        <v>532</v>
      </c>
      <c r="I13" s="85">
        <v>44.1</v>
      </c>
      <c r="J13" s="85">
        <v>21.9</v>
      </c>
      <c r="K13" s="85">
        <v>466</v>
      </c>
      <c r="L13" s="85">
        <v>98.6</v>
      </c>
      <c r="M13" s="85">
        <v>367.4</v>
      </c>
    </row>
    <row r="14" spans="1:13" ht="20.25" customHeight="1">
      <c r="A14" s="181" t="s">
        <v>776</v>
      </c>
      <c r="B14" s="85">
        <v>558.6</v>
      </c>
      <c r="C14" s="85">
        <v>41.1</v>
      </c>
      <c r="D14" s="85">
        <v>0.5</v>
      </c>
      <c r="E14" s="85">
        <v>10.7</v>
      </c>
      <c r="F14" s="85">
        <v>26</v>
      </c>
      <c r="G14" s="85">
        <v>3.8</v>
      </c>
      <c r="H14" s="85">
        <v>473.3</v>
      </c>
      <c r="I14" s="85">
        <v>45.9</v>
      </c>
      <c r="J14" s="85">
        <v>28.3</v>
      </c>
      <c r="K14" s="85">
        <v>399.1</v>
      </c>
      <c r="L14" s="85">
        <v>76.7</v>
      </c>
      <c r="M14" s="85">
        <v>322.4</v>
      </c>
    </row>
    <row r="15" spans="1:13" ht="20.25" customHeight="1">
      <c r="A15" s="205" t="s">
        <v>777</v>
      </c>
      <c r="B15" s="85">
        <v>556</v>
      </c>
      <c r="C15" s="85">
        <v>41.1</v>
      </c>
      <c r="D15" s="85">
        <v>1.1</v>
      </c>
      <c r="E15" s="85">
        <v>10.1</v>
      </c>
      <c r="F15" s="85">
        <v>26</v>
      </c>
      <c r="G15" s="85">
        <v>3.9</v>
      </c>
      <c r="H15" s="85">
        <v>467.1</v>
      </c>
      <c r="I15" s="85">
        <v>3.3</v>
      </c>
      <c r="J15" s="85">
        <v>34.1</v>
      </c>
      <c r="K15" s="85">
        <v>429.7</v>
      </c>
      <c r="L15" s="85">
        <v>82.6</v>
      </c>
      <c r="M15" s="85">
        <v>347.2</v>
      </c>
    </row>
    <row r="16" spans="1:13" ht="20.25" customHeight="1">
      <c r="A16" s="205" t="s">
        <v>778</v>
      </c>
      <c r="B16" s="85">
        <v>640.1</v>
      </c>
      <c r="C16" s="85">
        <v>33.8</v>
      </c>
      <c r="D16" s="85">
        <v>0.4</v>
      </c>
      <c r="E16" s="85">
        <v>5.9</v>
      </c>
      <c r="F16" s="85">
        <v>24.9</v>
      </c>
      <c r="G16" s="85">
        <v>2.6</v>
      </c>
      <c r="H16" s="85">
        <v>556</v>
      </c>
      <c r="I16" s="85">
        <v>25</v>
      </c>
      <c r="J16" s="85">
        <v>39.4</v>
      </c>
      <c r="K16" s="85">
        <v>491.6</v>
      </c>
      <c r="L16" s="85">
        <v>117.9</v>
      </c>
      <c r="M16" s="85">
        <v>373.7</v>
      </c>
    </row>
    <row r="17" spans="1:13" ht="20.25" customHeight="1">
      <c r="A17" s="205" t="s">
        <v>779</v>
      </c>
      <c r="B17" s="85">
        <v>568.9</v>
      </c>
      <c r="C17" s="85">
        <v>48.2</v>
      </c>
      <c r="D17" s="85">
        <v>0.6</v>
      </c>
      <c r="E17" s="85">
        <v>15.9</v>
      </c>
      <c r="F17" s="85">
        <v>26.9</v>
      </c>
      <c r="G17" s="85">
        <v>4.9</v>
      </c>
      <c r="H17" s="85">
        <v>477.7</v>
      </c>
      <c r="I17" s="85">
        <v>3.9</v>
      </c>
      <c r="J17" s="85">
        <v>28</v>
      </c>
      <c r="K17" s="85">
        <v>445.8</v>
      </c>
      <c r="L17" s="85">
        <v>87.1</v>
      </c>
      <c r="M17" s="85">
        <v>358.6</v>
      </c>
    </row>
    <row r="18" spans="1:13" ht="20.25" customHeight="1">
      <c r="A18" s="205" t="s">
        <v>780</v>
      </c>
      <c r="B18" s="85">
        <v>610.8</v>
      </c>
      <c r="C18" s="85">
        <v>40.3</v>
      </c>
      <c r="D18" s="85">
        <v>0.4</v>
      </c>
      <c r="E18" s="85">
        <v>9.2</v>
      </c>
      <c r="F18" s="85">
        <v>27.8</v>
      </c>
      <c r="G18" s="85">
        <v>3</v>
      </c>
      <c r="H18" s="85">
        <v>527.2</v>
      </c>
      <c r="I18" s="85">
        <v>50.9</v>
      </c>
      <c r="J18" s="85">
        <v>20.4</v>
      </c>
      <c r="K18" s="85">
        <v>455.8</v>
      </c>
      <c r="L18" s="85">
        <v>101</v>
      </c>
      <c r="M18" s="85">
        <v>354.9</v>
      </c>
    </row>
    <row r="19" spans="1:13" ht="20.25" customHeight="1">
      <c r="A19" s="181" t="s">
        <v>781</v>
      </c>
      <c r="B19" s="85">
        <v>631.1</v>
      </c>
      <c r="C19" s="85">
        <v>44.1</v>
      </c>
      <c r="D19" s="85">
        <v>0.9</v>
      </c>
      <c r="E19" s="85">
        <v>9.4</v>
      </c>
      <c r="F19" s="85">
        <v>27.8</v>
      </c>
      <c r="G19" s="85">
        <v>6</v>
      </c>
      <c r="H19" s="85">
        <v>542.3</v>
      </c>
      <c r="I19" s="85">
        <v>4.1</v>
      </c>
      <c r="J19" s="85">
        <v>30.6</v>
      </c>
      <c r="K19" s="85">
        <v>507.7</v>
      </c>
      <c r="L19" s="85">
        <v>95.4</v>
      </c>
      <c r="M19" s="87">
        <v>412.2</v>
      </c>
    </row>
    <row r="20" spans="1:13" ht="20.25" customHeight="1">
      <c r="A20" s="181" t="s">
        <v>782</v>
      </c>
      <c r="B20" s="85">
        <v>629.4</v>
      </c>
      <c r="C20" s="85">
        <v>43</v>
      </c>
      <c r="D20" s="85">
        <v>0.3</v>
      </c>
      <c r="E20" s="85">
        <v>9.5</v>
      </c>
      <c r="F20" s="85">
        <v>30.1</v>
      </c>
      <c r="G20" s="85">
        <v>3.1</v>
      </c>
      <c r="H20" s="85">
        <v>546.7</v>
      </c>
      <c r="I20" s="85">
        <v>52.8</v>
      </c>
      <c r="J20" s="85">
        <v>20.9</v>
      </c>
      <c r="K20" s="85">
        <v>472.9</v>
      </c>
      <c r="L20" s="85">
        <v>81.1</v>
      </c>
      <c r="M20" s="87">
        <v>391.8</v>
      </c>
    </row>
    <row r="21" spans="1:13" ht="20.25" customHeight="1">
      <c r="A21" s="181" t="s">
        <v>783</v>
      </c>
      <c r="B21" s="85">
        <v>549.3</v>
      </c>
      <c r="C21" s="85">
        <v>40.5</v>
      </c>
      <c r="D21" s="85">
        <v>0.2</v>
      </c>
      <c r="E21" s="85">
        <v>8.1</v>
      </c>
      <c r="F21" s="85">
        <v>27.1</v>
      </c>
      <c r="G21" s="85">
        <v>5</v>
      </c>
      <c r="H21" s="85">
        <v>470.9</v>
      </c>
      <c r="I21" s="85">
        <v>35.2</v>
      </c>
      <c r="J21" s="85">
        <v>23.7</v>
      </c>
      <c r="K21" s="85">
        <v>412</v>
      </c>
      <c r="L21" s="85">
        <v>86.9</v>
      </c>
      <c r="M21" s="87">
        <v>325.2</v>
      </c>
    </row>
    <row r="22" spans="1:37" s="17" customFormat="1" ht="30" customHeight="1">
      <c r="A22" s="179">
        <v>2009</v>
      </c>
      <c r="B22" s="180">
        <v>5758.4</v>
      </c>
      <c r="C22" s="180">
        <v>518.3</v>
      </c>
      <c r="D22" s="180">
        <v>8.9</v>
      </c>
      <c r="E22" s="180">
        <v>95.9</v>
      </c>
      <c r="F22" s="180">
        <v>376.8</v>
      </c>
      <c r="G22" s="180">
        <v>36.7</v>
      </c>
      <c r="H22" s="180">
        <v>4568.6</v>
      </c>
      <c r="I22" s="180">
        <v>342.6</v>
      </c>
      <c r="J22" s="180">
        <v>186.9</v>
      </c>
      <c r="K22" s="180">
        <v>4039.1</v>
      </c>
      <c r="L22" s="180">
        <v>801.8</v>
      </c>
      <c r="M22" s="182">
        <v>3237.3</v>
      </c>
      <c r="N22" s="3"/>
      <c r="O22" s="3"/>
      <c r="P22" s="3"/>
      <c r="Q22" s="3"/>
      <c r="R22" s="3"/>
      <c r="S22" s="3"/>
      <c r="T22" s="3"/>
      <c r="U22" s="3"/>
      <c r="V22" s="3"/>
      <c r="W22" s="3"/>
      <c r="X22" s="3"/>
      <c r="Y22"/>
      <c r="Z22"/>
      <c r="AA22"/>
      <c r="AB22"/>
      <c r="AC22"/>
      <c r="AD22"/>
      <c r="AE22"/>
      <c r="AF22"/>
      <c r="AG22"/>
      <c r="AH22"/>
      <c r="AI22"/>
      <c r="AJ22"/>
      <c r="AK22"/>
    </row>
    <row r="23" spans="1:13" ht="22.5" customHeight="1">
      <c r="A23" s="181" t="s">
        <v>772</v>
      </c>
      <c r="B23" s="85">
        <v>485.5</v>
      </c>
      <c r="C23" s="85">
        <v>40.8</v>
      </c>
      <c r="D23" s="85">
        <v>1.5</v>
      </c>
      <c r="E23" s="85">
        <v>6.9</v>
      </c>
      <c r="F23" s="85">
        <v>30</v>
      </c>
      <c r="G23" s="85">
        <v>2.5</v>
      </c>
      <c r="H23" s="85">
        <v>385</v>
      </c>
      <c r="I23" s="85">
        <v>37.4</v>
      </c>
      <c r="J23" s="85">
        <v>10.5</v>
      </c>
      <c r="K23" s="85">
        <v>337.1</v>
      </c>
      <c r="L23" s="85">
        <v>62.3</v>
      </c>
      <c r="M23" s="85">
        <v>274.8</v>
      </c>
    </row>
    <row r="24" spans="1:13" ht="20.25" customHeight="1">
      <c r="A24" s="181" t="s">
        <v>773</v>
      </c>
      <c r="B24" s="85">
        <v>519.4</v>
      </c>
      <c r="C24" s="85">
        <v>43</v>
      </c>
      <c r="D24" s="85">
        <v>0.2</v>
      </c>
      <c r="E24" s="85">
        <v>4.7</v>
      </c>
      <c r="F24" s="85">
        <v>36.3</v>
      </c>
      <c r="G24" s="85">
        <v>1.8</v>
      </c>
      <c r="H24" s="85">
        <v>417.7</v>
      </c>
      <c r="I24" s="85">
        <v>49.4</v>
      </c>
      <c r="J24" s="85">
        <v>15.1</v>
      </c>
      <c r="K24" s="85">
        <v>353.2</v>
      </c>
      <c r="L24" s="85">
        <v>83.4</v>
      </c>
      <c r="M24" s="85">
        <v>269.8</v>
      </c>
    </row>
    <row r="25" spans="1:13" ht="20.25" customHeight="1">
      <c r="A25" s="181" t="s">
        <v>774</v>
      </c>
      <c r="B25" s="85">
        <v>508.4</v>
      </c>
      <c r="C25" s="85">
        <v>42.6</v>
      </c>
      <c r="D25" s="85">
        <v>1.6</v>
      </c>
      <c r="E25" s="85">
        <v>7.8</v>
      </c>
      <c r="F25" s="85">
        <v>30.8</v>
      </c>
      <c r="G25" s="85">
        <v>2.4</v>
      </c>
      <c r="H25" s="85">
        <v>403.4</v>
      </c>
      <c r="I25" s="85">
        <v>46.2</v>
      </c>
      <c r="J25" s="85">
        <v>9.7</v>
      </c>
      <c r="K25" s="85">
        <v>347.6</v>
      </c>
      <c r="L25" s="85">
        <v>65.2</v>
      </c>
      <c r="M25" s="85">
        <v>282.3</v>
      </c>
    </row>
    <row r="26" spans="1:13" ht="20.25" customHeight="1">
      <c r="A26" s="181" t="s">
        <v>775</v>
      </c>
      <c r="B26" s="85">
        <v>525.4</v>
      </c>
      <c r="C26" s="85">
        <v>43.9</v>
      </c>
      <c r="D26" s="85">
        <v>0.4</v>
      </c>
      <c r="E26" s="85">
        <v>7</v>
      </c>
      <c r="F26" s="85">
        <v>34.6</v>
      </c>
      <c r="G26" s="85">
        <v>1.8</v>
      </c>
      <c r="H26" s="85">
        <v>424</v>
      </c>
      <c r="I26" s="85">
        <v>43.1</v>
      </c>
      <c r="J26" s="85">
        <v>15</v>
      </c>
      <c r="K26" s="85">
        <v>366</v>
      </c>
      <c r="L26" s="85">
        <v>76.7</v>
      </c>
      <c r="M26" s="85">
        <v>289.3</v>
      </c>
    </row>
    <row r="27" spans="1:13" ht="20.25" customHeight="1">
      <c r="A27" s="181" t="s">
        <v>776</v>
      </c>
      <c r="B27" s="85">
        <v>455.6</v>
      </c>
      <c r="C27" s="85">
        <v>34.8</v>
      </c>
      <c r="D27" s="85">
        <v>0.7</v>
      </c>
      <c r="E27" s="85">
        <v>5.7</v>
      </c>
      <c r="F27" s="85">
        <v>25.6</v>
      </c>
      <c r="G27" s="85">
        <v>2.8</v>
      </c>
      <c r="H27" s="85">
        <v>364.4</v>
      </c>
      <c r="I27" s="85">
        <v>37.5</v>
      </c>
      <c r="J27" s="85">
        <v>15</v>
      </c>
      <c r="K27" s="85">
        <v>312</v>
      </c>
      <c r="L27" s="85">
        <v>56.7</v>
      </c>
      <c r="M27" s="85">
        <v>255.2</v>
      </c>
    </row>
    <row r="28" spans="1:13" ht="20.25" customHeight="1">
      <c r="A28" s="181" t="s">
        <v>777</v>
      </c>
      <c r="B28" s="85">
        <v>476.7</v>
      </c>
      <c r="C28" s="85">
        <v>43.5</v>
      </c>
      <c r="D28" s="85">
        <v>1</v>
      </c>
      <c r="E28" s="85">
        <v>8</v>
      </c>
      <c r="F28" s="85">
        <v>30.7</v>
      </c>
      <c r="G28" s="85">
        <v>3.8</v>
      </c>
      <c r="H28" s="85">
        <v>373.9</v>
      </c>
      <c r="I28" s="85">
        <v>2.5</v>
      </c>
      <c r="J28" s="85">
        <v>15.5</v>
      </c>
      <c r="K28" s="85">
        <v>356</v>
      </c>
      <c r="L28" s="85">
        <v>69.3</v>
      </c>
      <c r="M28" s="85">
        <v>286.7</v>
      </c>
    </row>
    <row r="29" spans="1:13" ht="20.25" customHeight="1">
      <c r="A29" s="181" t="s">
        <v>778</v>
      </c>
      <c r="B29" s="87">
        <v>461.9</v>
      </c>
      <c r="C29" s="87">
        <v>47.3</v>
      </c>
      <c r="D29" s="87">
        <v>0.4</v>
      </c>
      <c r="E29" s="87">
        <v>7</v>
      </c>
      <c r="F29" s="87">
        <v>36.7</v>
      </c>
      <c r="G29" s="87">
        <v>3.2</v>
      </c>
      <c r="H29" s="87">
        <v>352.5</v>
      </c>
      <c r="I29" s="87">
        <v>37.3</v>
      </c>
      <c r="J29" s="87">
        <v>14.6</v>
      </c>
      <c r="K29" s="87">
        <v>300.5</v>
      </c>
      <c r="L29" s="87">
        <v>67.2</v>
      </c>
      <c r="M29" s="87">
        <v>233.3</v>
      </c>
    </row>
    <row r="30" spans="1:13" ht="20.25" customHeight="1">
      <c r="A30" s="181" t="s">
        <v>779</v>
      </c>
      <c r="B30" s="87">
        <v>437.1</v>
      </c>
      <c r="C30" s="87">
        <v>48.3</v>
      </c>
      <c r="D30" s="87">
        <v>0.2</v>
      </c>
      <c r="E30" s="87">
        <v>10.9</v>
      </c>
      <c r="F30" s="87">
        <v>33.9</v>
      </c>
      <c r="G30" s="87">
        <v>3.3</v>
      </c>
      <c r="H30" s="87">
        <v>335.2</v>
      </c>
      <c r="I30" s="87">
        <v>19.3</v>
      </c>
      <c r="J30" s="87">
        <v>14.7</v>
      </c>
      <c r="K30" s="87">
        <v>301.2</v>
      </c>
      <c r="L30" s="87">
        <v>57.2</v>
      </c>
      <c r="M30" s="87">
        <v>244.1</v>
      </c>
    </row>
    <row r="31" spans="1:13" ht="20.25" customHeight="1">
      <c r="A31" s="181" t="s">
        <v>780</v>
      </c>
      <c r="B31" s="87">
        <v>475.4</v>
      </c>
      <c r="C31" s="87">
        <v>44</v>
      </c>
      <c r="D31" s="87">
        <v>1.4</v>
      </c>
      <c r="E31" s="87">
        <v>8.6</v>
      </c>
      <c r="F31" s="87">
        <v>30.9</v>
      </c>
      <c r="G31" s="87">
        <v>3.1</v>
      </c>
      <c r="H31" s="87">
        <v>381.1</v>
      </c>
      <c r="I31" s="87">
        <v>17.5</v>
      </c>
      <c r="J31" s="87">
        <v>13.8</v>
      </c>
      <c r="K31" s="87">
        <v>349.8</v>
      </c>
      <c r="L31" s="87">
        <v>68</v>
      </c>
      <c r="M31" s="87">
        <v>281.8</v>
      </c>
    </row>
    <row r="32" spans="1:24" ht="20.25" customHeight="1">
      <c r="A32" s="181" t="s">
        <v>781</v>
      </c>
      <c r="B32" s="87">
        <v>482.6</v>
      </c>
      <c r="C32" s="87">
        <v>44.9</v>
      </c>
      <c r="D32" s="87">
        <v>0.5</v>
      </c>
      <c r="E32" s="87">
        <v>9.2</v>
      </c>
      <c r="F32" s="87">
        <v>31.6</v>
      </c>
      <c r="G32" s="87">
        <v>3.5</v>
      </c>
      <c r="H32" s="87">
        <v>384.2</v>
      </c>
      <c r="I32" s="87">
        <v>17.8</v>
      </c>
      <c r="J32" s="87">
        <v>18.8</v>
      </c>
      <c r="K32" s="87">
        <v>347.6</v>
      </c>
      <c r="L32" s="87">
        <v>65.4</v>
      </c>
      <c r="M32" s="87">
        <v>282.1</v>
      </c>
      <c r="N32" s="3"/>
      <c r="O32" s="3"/>
      <c r="P32" s="3"/>
      <c r="Q32" s="3"/>
      <c r="R32" s="3"/>
      <c r="S32" s="3"/>
      <c r="T32" s="3"/>
      <c r="U32" s="3"/>
      <c r="V32" s="3"/>
      <c r="W32" s="3"/>
      <c r="X32" s="3"/>
    </row>
    <row r="33" spans="1:24" ht="20.25" customHeight="1">
      <c r="A33" s="181" t="s">
        <v>782</v>
      </c>
      <c r="B33" s="87">
        <v>456</v>
      </c>
      <c r="C33" s="87">
        <v>37.6</v>
      </c>
      <c r="D33" s="87">
        <v>0.4</v>
      </c>
      <c r="E33" s="87">
        <v>9</v>
      </c>
      <c r="F33" s="87">
        <v>26.2</v>
      </c>
      <c r="G33" s="87">
        <v>1.9</v>
      </c>
      <c r="H33" s="87">
        <v>370.1</v>
      </c>
      <c r="I33" s="87">
        <v>17.7</v>
      </c>
      <c r="J33" s="87">
        <v>18.9</v>
      </c>
      <c r="K33" s="87">
        <v>333.4</v>
      </c>
      <c r="L33" s="87">
        <v>63</v>
      </c>
      <c r="M33" s="87">
        <v>270.5</v>
      </c>
      <c r="N33" s="3"/>
      <c r="O33" s="3"/>
      <c r="P33" s="3"/>
      <c r="Q33" s="3"/>
      <c r="R33" s="3"/>
      <c r="S33" s="3"/>
      <c r="T33" s="3"/>
      <c r="U33" s="3"/>
      <c r="V33" s="3"/>
      <c r="W33" s="3"/>
      <c r="X33" s="3"/>
    </row>
    <row r="34" spans="1:24" ht="20.25" customHeight="1">
      <c r="A34" s="181" t="s">
        <v>783</v>
      </c>
      <c r="B34" s="87">
        <v>474.4</v>
      </c>
      <c r="C34" s="87">
        <v>47.7</v>
      </c>
      <c r="D34" s="87">
        <v>0.7</v>
      </c>
      <c r="E34" s="87">
        <v>11</v>
      </c>
      <c r="F34" s="87">
        <v>29.5</v>
      </c>
      <c r="G34" s="87">
        <v>6.6</v>
      </c>
      <c r="H34" s="87">
        <v>377.1</v>
      </c>
      <c r="I34" s="87">
        <v>16.9</v>
      </c>
      <c r="J34" s="87">
        <v>25.4</v>
      </c>
      <c r="K34" s="87">
        <v>334.8</v>
      </c>
      <c r="L34" s="87">
        <v>67.4</v>
      </c>
      <c r="M34" s="87">
        <v>267.3</v>
      </c>
      <c r="N34" s="3"/>
      <c r="O34" s="3"/>
      <c r="P34" s="3"/>
      <c r="Q34" s="3"/>
      <c r="R34" s="3"/>
      <c r="S34" s="3"/>
      <c r="T34" s="3"/>
      <c r="U34" s="3"/>
      <c r="V34" s="3"/>
      <c r="W34" s="3"/>
      <c r="X34" s="3"/>
    </row>
    <row r="35" spans="1:37" s="17" customFormat="1" ht="30" customHeight="1">
      <c r="A35" s="179">
        <v>2010</v>
      </c>
      <c r="B35" s="180" t="s">
        <v>718</v>
      </c>
      <c r="C35" s="180" t="s">
        <v>718</v>
      </c>
      <c r="D35" s="180" t="s">
        <v>718</v>
      </c>
      <c r="E35" s="180" t="s">
        <v>718</v>
      </c>
      <c r="F35" s="180" t="s">
        <v>718</v>
      </c>
      <c r="G35" s="180" t="s">
        <v>718</v>
      </c>
      <c r="H35" s="180" t="s">
        <v>718</v>
      </c>
      <c r="I35" s="180" t="s">
        <v>718</v>
      </c>
      <c r="J35" s="180" t="s">
        <v>718</v>
      </c>
      <c r="K35" s="180" t="s">
        <v>718</v>
      </c>
      <c r="L35" s="180" t="s">
        <v>718</v>
      </c>
      <c r="M35" s="182" t="s">
        <v>718</v>
      </c>
      <c r="N35" s="3"/>
      <c r="O35" s="3"/>
      <c r="P35" s="3"/>
      <c r="Q35" s="3"/>
      <c r="R35" s="3"/>
      <c r="S35" s="3"/>
      <c r="T35" s="3"/>
      <c r="U35" s="3"/>
      <c r="V35" s="3"/>
      <c r="W35" s="3"/>
      <c r="X35" s="3"/>
      <c r="Y35"/>
      <c r="Z35"/>
      <c r="AA35"/>
      <c r="AB35"/>
      <c r="AC35"/>
      <c r="AD35"/>
      <c r="AE35"/>
      <c r="AF35"/>
      <c r="AG35"/>
      <c r="AH35"/>
      <c r="AI35"/>
      <c r="AJ35"/>
      <c r="AK35"/>
    </row>
    <row r="36" spans="1:13" ht="22.5" customHeight="1">
      <c r="A36" s="181" t="s">
        <v>772</v>
      </c>
      <c r="B36" s="85">
        <v>473.8</v>
      </c>
      <c r="C36" s="85">
        <v>43.1</v>
      </c>
      <c r="D36" s="85">
        <v>0.6</v>
      </c>
      <c r="E36" s="85">
        <v>10</v>
      </c>
      <c r="F36" s="85">
        <v>30.2</v>
      </c>
      <c r="G36" s="85">
        <v>2.3</v>
      </c>
      <c r="H36" s="85">
        <v>378.2</v>
      </c>
      <c r="I36" s="85">
        <v>24.1</v>
      </c>
      <c r="J36" s="85">
        <v>20.4</v>
      </c>
      <c r="K36" s="85">
        <v>333.7</v>
      </c>
      <c r="L36" s="85">
        <v>67.5</v>
      </c>
      <c r="M36" s="85">
        <v>266.2</v>
      </c>
    </row>
    <row r="37" spans="1:13" ht="20.25" customHeight="1">
      <c r="A37" s="181" t="s">
        <v>773</v>
      </c>
      <c r="B37" s="85">
        <v>502.4</v>
      </c>
      <c r="C37" s="85">
        <v>45.6</v>
      </c>
      <c r="D37" s="85">
        <v>0.2</v>
      </c>
      <c r="E37" s="85">
        <v>8.7</v>
      </c>
      <c r="F37" s="85">
        <v>34.3</v>
      </c>
      <c r="G37" s="85">
        <v>2.4</v>
      </c>
      <c r="H37" s="85">
        <v>400.7</v>
      </c>
      <c r="I37" s="85">
        <v>27.8</v>
      </c>
      <c r="J37" s="85">
        <v>22.2</v>
      </c>
      <c r="K37" s="85">
        <v>350.7</v>
      </c>
      <c r="L37" s="85">
        <v>83.8</v>
      </c>
      <c r="M37" s="85">
        <v>266.9</v>
      </c>
    </row>
    <row r="38" spans="1:13" ht="20.25" customHeight="1">
      <c r="A38" s="181" t="s">
        <v>774</v>
      </c>
      <c r="B38" s="85">
        <v>572.3</v>
      </c>
      <c r="C38" s="85">
        <v>47.9</v>
      </c>
      <c r="D38" s="85">
        <v>0.3</v>
      </c>
      <c r="E38" s="85">
        <v>11</v>
      </c>
      <c r="F38" s="85">
        <v>31.6</v>
      </c>
      <c r="G38" s="85">
        <v>5</v>
      </c>
      <c r="H38" s="85">
        <v>460.7</v>
      </c>
      <c r="I38" s="85">
        <v>33</v>
      </c>
      <c r="J38" s="85">
        <v>25.2</v>
      </c>
      <c r="K38" s="85">
        <v>402.5</v>
      </c>
      <c r="L38" s="85">
        <v>80.9</v>
      </c>
      <c r="M38" s="85">
        <v>321.6</v>
      </c>
    </row>
    <row r="39" spans="1:13" ht="20.25" customHeight="1">
      <c r="A39" s="181" t="s">
        <v>775</v>
      </c>
      <c r="B39" s="85">
        <v>552</v>
      </c>
      <c r="C39" s="85">
        <v>41.6</v>
      </c>
      <c r="D39" s="85">
        <v>1.2</v>
      </c>
      <c r="E39" s="85">
        <v>9.9</v>
      </c>
      <c r="F39" s="85">
        <v>27.8</v>
      </c>
      <c r="G39" s="85">
        <v>2.7</v>
      </c>
      <c r="H39" s="85">
        <v>448.4</v>
      </c>
      <c r="I39" s="85">
        <v>25.9</v>
      </c>
      <c r="J39" s="85">
        <v>34</v>
      </c>
      <c r="K39" s="85">
        <v>388.6</v>
      </c>
      <c r="L39" s="85">
        <v>81.2</v>
      </c>
      <c r="M39" s="85">
        <v>307.4</v>
      </c>
    </row>
    <row r="40" spans="1:13" ht="20.25" customHeight="1">
      <c r="A40" s="181" t="s">
        <v>776</v>
      </c>
      <c r="B40" s="85">
        <v>578.7</v>
      </c>
      <c r="C40" s="85">
        <v>41.3</v>
      </c>
      <c r="D40" s="85">
        <v>0.2</v>
      </c>
      <c r="E40" s="85">
        <v>9.3</v>
      </c>
      <c r="F40" s="85">
        <v>29.1</v>
      </c>
      <c r="G40" s="85">
        <v>2.7</v>
      </c>
      <c r="H40" s="85">
        <v>474.9</v>
      </c>
      <c r="I40" s="85">
        <v>29.5</v>
      </c>
      <c r="J40" s="85">
        <v>30.6</v>
      </c>
      <c r="K40" s="85">
        <v>414.9</v>
      </c>
      <c r="L40" s="85">
        <v>96.3</v>
      </c>
      <c r="M40" s="85">
        <v>318.5</v>
      </c>
    </row>
    <row r="41" spans="1:13" ht="20.25" customHeight="1">
      <c r="A41" s="181" t="s">
        <v>777</v>
      </c>
      <c r="B41" s="85">
        <v>647.1</v>
      </c>
      <c r="C41" s="85">
        <v>45.8</v>
      </c>
      <c r="D41" s="85">
        <v>1.9</v>
      </c>
      <c r="E41" s="85">
        <v>11.8</v>
      </c>
      <c r="F41" s="85">
        <v>28.3</v>
      </c>
      <c r="G41" s="85">
        <v>3.9</v>
      </c>
      <c r="H41" s="85">
        <v>534.9</v>
      </c>
      <c r="I41" s="85">
        <v>20.5</v>
      </c>
      <c r="J41" s="85">
        <v>24</v>
      </c>
      <c r="K41" s="85">
        <v>490.4</v>
      </c>
      <c r="L41" s="85">
        <v>109.9</v>
      </c>
      <c r="M41" s="85">
        <v>380.5</v>
      </c>
    </row>
    <row r="42" ht="8.25" customHeight="1"/>
    <row r="43" spans="1:2" ht="19.5" customHeight="1">
      <c r="A43" s="53"/>
      <c r="B43" s="41"/>
    </row>
    <row r="44" ht="19.5" customHeight="1"/>
  </sheetData>
  <sheetProtection/>
  <mergeCells count="18">
    <mergeCell ref="A1:M1"/>
    <mergeCell ref="C3:G3"/>
    <mergeCell ref="H3:M3"/>
    <mergeCell ref="H4:H6"/>
    <mergeCell ref="L5:L6"/>
    <mergeCell ref="C4:C6"/>
    <mergeCell ref="A3:A7"/>
    <mergeCell ref="B3:B6"/>
    <mergeCell ref="B7:M7"/>
    <mergeCell ref="J4:J6"/>
    <mergeCell ref="E4:F4"/>
    <mergeCell ref="G4:G6"/>
    <mergeCell ref="K4:M4"/>
    <mergeCell ref="K5:K6"/>
    <mergeCell ref="E6:F6"/>
    <mergeCell ref="D4:D6"/>
    <mergeCell ref="M5:M6"/>
    <mergeCell ref="I4:I6"/>
  </mergeCells>
  <printOptions horizontalCentered="1"/>
  <pageMargins left="0.5905511811023623" right="0.5905511811023623" top="0.984251968503937" bottom="0.5905511811023623" header="0.5118110236220472" footer="0.31496062992125984"/>
  <pageSetup firstPageNumber="37"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3.xml><?xml version="1.0" encoding="utf-8"?>
<worksheet xmlns="http://schemas.openxmlformats.org/spreadsheetml/2006/main" xmlns:r="http://schemas.openxmlformats.org/officeDocument/2006/relationships">
  <sheetPr codeName="Tabelle20"/>
  <dimension ref="A1:S43"/>
  <sheetViews>
    <sheetView zoomScalePageLayoutView="0" workbookViewId="0" topLeftCell="A1">
      <selection activeCell="A2" sqref="A2"/>
    </sheetView>
  </sheetViews>
  <sheetFormatPr defaultColWidth="11.421875" defaultRowHeight="12.75"/>
  <cols>
    <col min="1" max="1" width="12.8515625" style="0" customWidth="1"/>
    <col min="2" max="9" width="13.28125" style="0" customWidth="1"/>
  </cols>
  <sheetData>
    <row r="1" spans="1:9" ht="17.25">
      <c r="A1" s="532" t="s">
        <v>1238</v>
      </c>
      <c r="B1" s="532"/>
      <c r="C1" s="532"/>
      <c r="D1" s="532"/>
      <c r="E1" s="532"/>
      <c r="F1" s="532"/>
      <c r="G1" s="532"/>
      <c r="H1" s="532"/>
      <c r="I1" s="532"/>
    </row>
    <row r="2" spans="1:2" ht="12.75">
      <c r="A2" s="14"/>
      <c r="B2" s="14"/>
    </row>
    <row r="3" spans="1:9" s="23" customFormat="1" ht="17.25" customHeight="1">
      <c r="A3" s="493" t="s">
        <v>270</v>
      </c>
      <c r="B3" s="544" t="s">
        <v>1176</v>
      </c>
      <c r="C3" s="536" t="s">
        <v>498</v>
      </c>
      <c r="D3" s="536"/>
      <c r="E3" s="546"/>
      <c r="F3" s="536"/>
      <c r="G3" s="536"/>
      <c r="H3" s="536"/>
      <c r="I3" s="538"/>
    </row>
    <row r="4" spans="1:9" s="23" customFormat="1" ht="12.75">
      <c r="A4" s="406"/>
      <c r="B4" s="545"/>
      <c r="C4" s="531" t="s">
        <v>215</v>
      </c>
      <c r="D4" s="531" t="s">
        <v>269</v>
      </c>
      <c r="E4" s="531" t="s">
        <v>217</v>
      </c>
      <c r="F4" s="531" t="s">
        <v>218</v>
      </c>
      <c r="G4" s="531" t="s">
        <v>219</v>
      </c>
      <c r="H4" s="438" t="s">
        <v>1239</v>
      </c>
      <c r="I4" s="427" t="s">
        <v>220</v>
      </c>
    </row>
    <row r="5" spans="1:9" s="23" customFormat="1" ht="15" customHeight="1">
      <c r="A5" s="406"/>
      <c r="B5" s="545"/>
      <c r="C5" s="531"/>
      <c r="D5" s="531"/>
      <c r="E5" s="531"/>
      <c r="F5" s="531"/>
      <c r="G5" s="531"/>
      <c r="H5" s="415"/>
      <c r="I5" s="428"/>
    </row>
    <row r="6" spans="1:9" s="23" customFormat="1" ht="12.75">
      <c r="A6" s="406"/>
      <c r="B6" s="545"/>
      <c r="C6" s="531"/>
      <c r="D6" s="531"/>
      <c r="E6" s="531"/>
      <c r="F6" s="531"/>
      <c r="G6" s="531"/>
      <c r="H6" s="416"/>
      <c r="I6" s="429"/>
    </row>
    <row r="7" spans="1:9" s="23" customFormat="1" ht="16.5" customHeight="1">
      <c r="A7" s="407"/>
      <c r="B7" s="543" t="s">
        <v>894</v>
      </c>
      <c r="C7" s="534"/>
      <c r="D7" s="534"/>
      <c r="E7" s="534"/>
      <c r="F7" s="534"/>
      <c r="G7" s="534"/>
      <c r="H7" s="534"/>
      <c r="I7" s="535"/>
    </row>
    <row r="8" ht="8.25" customHeight="1">
      <c r="A8" s="44"/>
    </row>
    <row r="9" spans="1:9" s="17" customFormat="1" ht="30" customHeight="1">
      <c r="A9" s="179">
        <v>2008</v>
      </c>
      <c r="B9" s="180">
        <v>11075.7</v>
      </c>
      <c r="C9" s="180">
        <v>8634.3</v>
      </c>
      <c r="D9" s="180">
        <v>7491</v>
      </c>
      <c r="E9" s="180">
        <v>200.1</v>
      </c>
      <c r="F9" s="180">
        <v>976.5</v>
      </c>
      <c r="G9" s="180">
        <v>1207.1</v>
      </c>
      <c r="H9" s="180">
        <v>57.6</v>
      </c>
      <c r="I9" s="182">
        <v>0.1</v>
      </c>
    </row>
    <row r="10" spans="1:9" ht="22.5" customHeight="1">
      <c r="A10" s="181" t="s">
        <v>772</v>
      </c>
      <c r="B10" s="85">
        <v>941.5</v>
      </c>
      <c r="C10" s="85">
        <v>721.9</v>
      </c>
      <c r="D10" s="85">
        <v>627.4</v>
      </c>
      <c r="E10" s="85">
        <v>18.1</v>
      </c>
      <c r="F10" s="85">
        <v>89.4</v>
      </c>
      <c r="G10" s="85">
        <v>102.8</v>
      </c>
      <c r="H10" s="85">
        <v>9.3</v>
      </c>
      <c r="I10" s="85">
        <v>0</v>
      </c>
    </row>
    <row r="11" spans="1:9" ht="20.25" customHeight="1">
      <c r="A11" s="181" t="s">
        <v>773</v>
      </c>
      <c r="B11" s="85">
        <v>969.3</v>
      </c>
      <c r="C11" s="85">
        <v>775.2</v>
      </c>
      <c r="D11" s="85">
        <v>669.5</v>
      </c>
      <c r="E11" s="85">
        <v>11.6</v>
      </c>
      <c r="F11" s="85">
        <v>79.2</v>
      </c>
      <c r="G11" s="85">
        <v>99.3</v>
      </c>
      <c r="H11" s="85">
        <v>4.1</v>
      </c>
      <c r="I11" s="85" t="s">
        <v>14</v>
      </c>
    </row>
    <row r="12" spans="1:9" ht="20.25" customHeight="1">
      <c r="A12" s="181" t="s">
        <v>774</v>
      </c>
      <c r="B12" s="85">
        <v>954.3</v>
      </c>
      <c r="C12" s="85">
        <v>752.9</v>
      </c>
      <c r="D12" s="85">
        <v>665.2</v>
      </c>
      <c r="E12" s="85">
        <v>15.9</v>
      </c>
      <c r="F12" s="85">
        <v>82.4</v>
      </c>
      <c r="G12" s="85">
        <v>99.9</v>
      </c>
      <c r="H12" s="85">
        <v>3.2</v>
      </c>
      <c r="I12" s="85" t="s">
        <v>14</v>
      </c>
    </row>
    <row r="13" spans="1:9" ht="20.25" customHeight="1">
      <c r="A13" s="181" t="s">
        <v>775</v>
      </c>
      <c r="B13" s="85">
        <v>1042.1</v>
      </c>
      <c r="C13" s="85">
        <v>815.3</v>
      </c>
      <c r="D13" s="85">
        <v>701.2</v>
      </c>
      <c r="E13" s="85">
        <v>16.3</v>
      </c>
      <c r="F13" s="85">
        <v>79.2</v>
      </c>
      <c r="G13" s="85">
        <v>124.5</v>
      </c>
      <c r="H13" s="85">
        <v>6.8</v>
      </c>
      <c r="I13" s="85">
        <v>0</v>
      </c>
    </row>
    <row r="14" spans="1:9" ht="20.25" customHeight="1">
      <c r="A14" s="181" t="s">
        <v>776</v>
      </c>
      <c r="B14" s="85">
        <v>998.8</v>
      </c>
      <c r="C14" s="85">
        <v>795</v>
      </c>
      <c r="D14" s="85">
        <v>693.2</v>
      </c>
      <c r="E14" s="85">
        <v>9.3</v>
      </c>
      <c r="F14" s="85">
        <v>90.1</v>
      </c>
      <c r="G14" s="85">
        <v>99.8</v>
      </c>
      <c r="H14" s="85">
        <v>4.5</v>
      </c>
      <c r="I14" s="85">
        <v>0</v>
      </c>
    </row>
    <row r="15" spans="1:9" ht="20.25" customHeight="1">
      <c r="A15" s="181" t="s">
        <v>777</v>
      </c>
      <c r="B15" s="85">
        <v>997.2</v>
      </c>
      <c r="C15" s="85">
        <v>796.3</v>
      </c>
      <c r="D15" s="85">
        <v>686.4</v>
      </c>
      <c r="E15" s="85">
        <v>13.4</v>
      </c>
      <c r="F15" s="85">
        <v>84.4</v>
      </c>
      <c r="G15" s="85">
        <v>99.6</v>
      </c>
      <c r="H15" s="85">
        <v>3.5</v>
      </c>
      <c r="I15" s="85">
        <v>0</v>
      </c>
    </row>
    <row r="16" spans="1:9" ht="20.25" customHeight="1">
      <c r="A16" s="181" t="s">
        <v>778</v>
      </c>
      <c r="B16" s="85">
        <v>1042.9</v>
      </c>
      <c r="C16" s="85">
        <v>796.6</v>
      </c>
      <c r="D16" s="85">
        <v>700.5</v>
      </c>
      <c r="E16" s="85">
        <v>51.1</v>
      </c>
      <c r="F16" s="85">
        <v>79.6</v>
      </c>
      <c r="G16" s="85">
        <v>110.2</v>
      </c>
      <c r="H16" s="85">
        <v>5.4</v>
      </c>
      <c r="I16" s="85">
        <v>0</v>
      </c>
    </row>
    <row r="17" spans="1:9" ht="20.25" customHeight="1">
      <c r="A17" s="181" t="s">
        <v>779</v>
      </c>
      <c r="B17" s="85">
        <v>832.4</v>
      </c>
      <c r="C17" s="85">
        <v>651.9</v>
      </c>
      <c r="D17" s="85">
        <v>561</v>
      </c>
      <c r="E17" s="85">
        <v>10</v>
      </c>
      <c r="F17" s="85">
        <v>69.4</v>
      </c>
      <c r="G17" s="85">
        <v>97</v>
      </c>
      <c r="H17" s="85">
        <v>4.1</v>
      </c>
      <c r="I17" s="85">
        <v>0</v>
      </c>
    </row>
    <row r="18" spans="1:9" ht="20.25" customHeight="1">
      <c r="A18" s="181" t="s">
        <v>780</v>
      </c>
      <c r="B18" s="85">
        <v>960.1</v>
      </c>
      <c r="C18" s="85">
        <v>754.2</v>
      </c>
      <c r="D18" s="85">
        <v>659.3</v>
      </c>
      <c r="E18" s="85">
        <v>12.9</v>
      </c>
      <c r="F18" s="85">
        <v>81.7</v>
      </c>
      <c r="G18" s="85">
        <v>106.5</v>
      </c>
      <c r="H18" s="85">
        <v>4.7</v>
      </c>
      <c r="I18" s="85">
        <v>0</v>
      </c>
    </row>
    <row r="19" spans="1:9" ht="20.25" customHeight="1">
      <c r="A19" s="181" t="s">
        <v>781</v>
      </c>
      <c r="B19" s="85">
        <v>905.4</v>
      </c>
      <c r="C19" s="85">
        <v>671.2</v>
      </c>
      <c r="D19" s="85">
        <v>572.6</v>
      </c>
      <c r="E19" s="85">
        <v>15.4</v>
      </c>
      <c r="F19" s="85">
        <v>105.5</v>
      </c>
      <c r="G19" s="85">
        <v>107.5</v>
      </c>
      <c r="H19" s="85">
        <v>5.8</v>
      </c>
      <c r="I19" s="87">
        <v>0</v>
      </c>
    </row>
    <row r="20" spans="1:9" ht="20.25" customHeight="1">
      <c r="A20" s="181" t="s">
        <v>782</v>
      </c>
      <c r="B20" s="85">
        <v>763.3</v>
      </c>
      <c r="C20" s="85">
        <v>594.4</v>
      </c>
      <c r="D20" s="85">
        <v>518.5</v>
      </c>
      <c r="E20" s="85">
        <v>13.2</v>
      </c>
      <c r="F20" s="85">
        <v>75.4</v>
      </c>
      <c r="G20" s="85">
        <v>77.7</v>
      </c>
      <c r="H20" s="85">
        <v>2.5</v>
      </c>
      <c r="I20" s="87">
        <v>0</v>
      </c>
    </row>
    <row r="21" spans="1:9" ht="20.25" customHeight="1">
      <c r="A21" s="181" t="s">
        <v>783</v>
      </c>
      <c r="B21" s="85">
        <v>668.6</v>
      </c>
      <c r="C21" s="85">
        <v>509.4</v>
      </c>
      <c r="D21" s="85">
        <v>436.1</v>
      </c>
      <c r="E21" s="85">
        <v>12.9</v>
      </c>
      <c r="F21" s="85">
        <v>60.2</v>
      </c>
      <c r="G21" s="85">
        <v>82.3</v>
      </c>
      <c r="H21" s="85">
        <v>3.6</v>
      </c>
      <c r="I21" s="87">
        <v>0</v>
      </c>
    </row>
    <row r="22" spans="1:9" ht="30" customHeight="1">
      <c r="A22" s="179">
        <v>2009</v>
      </c>
      <c r="B22" s="180">
        <v>8977.2</v>
      </c>
      <c r="C22" s="180">
        <v>6943.4</v>
      </c>
      <c r="D22" s="180">
        <v>6154.1</v>
      </c>
      <c r="E22" s="180">
        <v>137.1</v>
      </c>
      <c r="F22" s="180">
        <v>774.7</v>
      </c>
      <c r="G22" s="180">
        <v>1083.6</v>
      </c>
      <c r="H22" s="180">
        <v>38.4</v>
      </c>
      <c r="I22" s="182">
        <v>0</v>
      </c>
    </row>
    <row r="23" spans="1:9" ht="22.5" customHeight="1">
      <c r="A23" s="181" t="s">
        <v>772</v>
      </c>
      <c r="B23" s="85">
        <v>696.8</v>
      </c>
      <c r="C23" s="85">
        <v>554.1</v>
      </c>
      <c r="D23" s="85">
        <v>499.9</v>
      </c>
      <c r="E23" s="85">
        <v>8.7</v>
      </c>
      <c r="F23" s="85">
        <v>70.4</v>
      </c>
      <c r="G23" s="85">
        <v>60.6</v>
      </c>
      <c r="H23" s="85">
        <v>2.9</v>
      </c>
      <c r="I23" s="85">
        <v>0</v>
      </c>
    </row>
    <row r="24" spans="1:9" ht="20.25" customHeight="1">
      <c r="A24" s="181" t="s">
        <v>773</v>
      </c>
      <c r="B24" s="85">
        <v>702.1</v>
      </c>
      <c r="C24" s="85">
        <v>569</v>
      </c>
      <c r="D24" s="85">
        <v>501.9</v>
      </c>
      <c r="E24" s="85">
        <v>10.4</v>
      </c>
      <c r="F24" s="85">
        <v>56.7</v>
      </c>
      <c r="G24" s="85">
        <v>62.5</v>
      </c>
      <c r="H24" s="85">
        <v>3.5</v>
      </c>
      <c r="I24" s="85">
        <v>0</v>
      </c>
    </row>
    <row r="25" spans="1:9" ht="20.25" customHeight="1">
      <c r="A25" s="181" t="s">
        <v>774</v>
      </c>
      <c r="B25" s="85">
        <v>733.2</v>
      </c>
      <c r="C25" s="85">
        <v>570.9</v>
      </c>
      <c r="D25" s="85">
        <v>504</v>
      </c>
      <c r="E25" s="85">
        <v>8.8</v>
      </c>
      <c r="F25" s="85">
        <v>65.2</v>
      </c>
      <c r="G25" s="85">
        <v>84.5</v>
      </c>
      <c r="H25" s="85">
        <v>3.8</v>
      </c>
      <c r="I25" s="85">
        <v>0</v>
      </c>
    </row>
    <row r="26" spans="1:19" ht="20.25" customHeight="1">
      <c r="A26" s="181" t="s">
        <v>775</v>
      </c>
      <c r="B26" s="85">
        <v>746.8</v>
      </c>
      <c r="C26" s="85">
        <v>574</v>
      </c>
      <c r="D26" s="85">
        <v>518.5</v>
      </c>
      <c r="E26" s="85">
        <v>12.6</v>
      </c>
      <c r="F26" s="85">
        <v>61.2</v>
      </c>
      <c r="G26" s="85">
        <v>95.6</v>
      </c>
      <c r="H26" s="85">
        <v>3.5</v>
      </c>
      <c r="I26" s="85">
        <v>0</v>
      </c>
      <c r="J26" s="206"/>
      <c r="K26" s="206"/>
      <c r="L26" s="206"/>
      <c r="M26" s="206"/>
      <c r="N26" s="3"/>
      <c r="O26" s="3"/>
      <c r="P26" s="3"/>
      <c r="Q26" s="3"/>
      <c r="R26" s="3"/>
      <c r="S26" s="3"/>
    </row>
    <row r="27" spans="1:19" ht="20.25" customHeight="1">
      <c r="A27" s="181" t="s">
        <v>776</v>
      </c>
      <c r="B27" s="85">
        <v>706.1</v>
      </c>
      <c r="C27" s="85">
        <v>583.8</v>
      </c>
      <c r="D27" s="85">
        <v>504.9</v>
      </c>
      <c r="E27" s="85">
        <v>9.3</v>
      </c>
      <c r="F27" s="85">
        <v>44.5</v>
      </c>
      <c r="G27" s="85">
        <v>66.3</v>
      </c>
      <c r="H27" s="85">
        <v>2.3</v>
      </c>
      <c r="I27" s="85">
        <v>0</v>
      </c>
      <c r="J27" s="206"/>
      <c r="K27" s="206"/>
      <c r="L27" s="206"/>
      <c r="M27" s="206"/>
      <c r="N27" s="3"/>
      <c r="O27" s="3"/>
      <c r="P27" s="3"/>
      <c r="Q27" s="3"/>
      <c r="R27" s="3"/>
      <c r="S27" s="3"/>
    </row>
    <row r="28" spans="1:19" ht="20.25" customHeight="1">
      <c r="A28" s="181" t="s">
        <v>777</v>
      </c>
      <c r="B28" s="85">
        <v>787.1</v>
      </c>
      <c r="C28" s="85">
        <v>625.9</v>
      </c>
      <c r="D28" s="85">
        <v>565.4</v>
      </c>
      <c r="E28" s="85">
        <v>15.1</v>
      </c>
      <c r="F28" s="85">
        <v>63.2</v>
      </c>
      <c r="G28" s="85">
        <v>80.3</v>
      </c>
      <c r="H28" s="85">
        <v>2.7</v>
      </c>
      <c r="I28" s="85">
        <v>0</v>
      </c>
      <c r="J28" s="3"/>
      <c r="K28" s="3"/>
      <c r="L28" s="3"/>
      <c r="M28" s="3"/>
      <c r="N28" s="3"/>
      <c r="O28" s="3"/>
      <c r="P28" s="3"/>
      <c r="Q28" s="3"/>
      <c r="R28" s="3"/>
      <c r="S28" s="3"/>
    </row>
    <row r="29" spans="1:19" ht="20.25" customHeight="1">
      <c r="A29" s="181" t="s">
        <v>778</v>
      </c>
      <c r="B29" s="87">
        <v>756.5</v>
      </c>
      <c r="C29" s="87">
        <v>535.1</v>
      </c>
      <c r="D29" s="87">
        <v>472.8</v>
      </c>
      <c r="E29" s="87">
        <v>13.2</v>
      </c>
      <c r="F29" s="87">
        <v>99.7</v>
      </c>
      <c r="G29" s="87">
        <v>104.9</v>
      </c>
      <c r="H29" s="87">
        <v>3.6</v>
      </c>
      <c r="I29" s="87">
        <v>0</v>
      </c>
      <c r="J29" s="3"/>
      <c r="K29" s="3"/>
      <c r="L29" s="3"/>
      <c r="M29" s="3"/>
      <c r="N29" s="3"/>
      <c r="O29" s="3"/>
      <c r="P29" s="3"/>
      <c r="Q29" s="3"/>
      <c r="R29" s="3"/>
      <c r="S29" s="3"/>
    </row>
    <row r="30" spans="1:19" ht="20.25" customHeight="1">
      <c r="A30" s="181" t="s">
        <v>779</v>
      </c>
      <c r="B30" s="87">
        <v>725.2</v>
      </c>
      <c r="C30" s="87">
        <v>575.5</v>
      </c>
      <c r="D30" s="87">
        <v>519.8</v>
      </c>
      <c r="E30" s="87">
        <v>10.3</v>
      </c>
      <c r="F30" s="87">
        <v>63.2</v>
      </c>
      <c r="G30" s="87">
        <v>72.1</v>
      </c>
      <c r="H30" s="87">
        <v>4</v>
      </c>
      <c r="I30" s="87">
        <v>0</v>
      </c>
      <c r="J30" s="3"/>
      <c r="K30" s="3"/>
      <c r="L30" s="3"/>
      <c r="M30" s="3"/>
      <c r="N30" s="3"/>
      <c r="O30" s="3"/>
      <c r="P30" s="3"/>
      <c r="Q30" s="3"/>
      <c r="R30" s="3"/>
      <c r="S30" s="3"/>
    </row>
    <row r="31" spans="1:19" ht="20.25" customHeight="1">
      <c r="A31" s="181" t="s">
        <v>780</v>
      </c>
      <c r="B31" s="87">
        <v>751.1</v>
      </c>
      <c r="C31" s="87">
        <v>578.1</v>
      </c>
      <c r="D31" s="87">
        <v>509.4</v>
      </c>
      <c r="E31" s="87">
        <v>11.3</v>
      </c>
      <c r="F31" s="87">
        <v>59.9</v>
      </c>
      <c r="G31" s="87">
        <v>98.9</v>
      </c>
      <c r="H31" s="87">
        <v>2.9</v>
      </c>
      <c r="I31" s="87">
        <v>0</v>
      </c>
      <c r="J31" s="3"/>
      <c r="K31" s="3"/>
      <c r="L31" s="3"/>
      <c r="M31" s="3"/>
      <c r="N31" s="3"/>
      <c r="O31" s="3"/>
      <c r="P31" s="3"/>
      <c r="Q31" s="3"/>
      <c r="R31" s="3"/>
      <c r="S31" s="3"/>
    </row>
    <row r="32" spans="1:13" ht="20.25" customHeight="1">
      <c r="A32" s="181" t="s">
        <v>781</v>
      </c>
      <c r="B32" s="87">
        <v>835</v>
      </c>
      <c r="C32" s="87">
        <v>645.2</v>
      </c>
      <c r="D32" s="87">
        <v>574.6</v>
      </c>
      <c r="E32" s="87">
        <v>12.1</v>
      </c>
      <c r="F32" s="87">
        <v>67.1</v>
      </c>
      <c r="G32" s="87">
        <v>108.2</v>
      </c>
      <c r="H32" s="87">
        <v>2.5</v>
      </c>
      <c r="I32" s="87">
        <v>0</v>
      </c>
      <c r="J32" s="87"/>
      <c r="K32" s="87"/>
      <c r="L32" s="87"/>
      <c r="M32" s="87"/>
    </row>
    <row r="33" spans="1:13" ht="20.25" customHeight="1">
      <c r="A33" s="181" t="s">
        <v>782</v>
      </c>
      <c r="B33" s="87">
        <v>796.4</v>
      </c>
      <c r="C33" s="87">
        <v>600.7</v>
      </c>
      <c r="D33" s="87">
        <v>530.5</v>
      </c>
      <c r="E33" s="87">
        <v>13.4</v>
      </c>
      <c r="F33" s="87">
        <v>66.5</v>
      </c>
      <c r="G33" s="87">
        <v>111.9</v>
      </c>
      <c r="H33" s="87">
        <v>4</v>
      </c>
      <c r="I33" s="87">
        <v>0</v>
      </c>
      <c r="J33" s="87"/>
      <c r="K33" s="87"/>
      <c r="L33" s="87"/>
      <c r="M33" s="87"/>
    </row>
    <row r="34" spans="1:9" ht="20.25" customHeight="1">
      <c r="A34" s="181" t="s">
        <v>783</v>
      </c>
      <c r="B34" s="87">
        <v>740.9</v>
      </c>
      <c r="C34" s="87">
        <v>531.1</v>
      </c>
      <c r="D34" s="87">
        <v>452.5</v>
      </c>
      <c r="E34" s="87">
        <v>12</v>
      </c>
      <c r="F34" s="87">
        <v>57.1</v>
      </c>
      <c r="G34" s="87">
        <v>138</v>
      </c>
      <c r="H34" s="87">
        <v>2.8</v>
      </c>
      <c r="I34" s="87">
        <v>0</v>
      </c>
    </row>
    <row r="35" spans="1:9" ht="30" customHeight="1">
      <c r="A35" s="179">
        <v>2010</v>
      </c>
      <c r="B35" s="180"/>
      <c r="C35" s="180"/>
      <c r="D35" s="180"/>
      <c r="E35" s="180"/>
      <c r="F35" s="180"/>
      <c r="G35" s="180"/>
      <c r="H35" s="180"/>
      <c r="I35" s="182"/>
    </row>
    <row r="36" spans="1:9" ht="22.5" customHeight="1">
      <c r="A36" s="181" t="s">
        <v>772</v>
      </c>
      <c r="B36" s="85">
        <v>732.7</v>
      </c>
      <c r="C36" s="85">
        <v>576.4</v>
      </c>
      <c r="D36" s="85">
        <v>523.2</v>
      </c>
      <c r="E36" s="85">
        <v>9.1</v>
      </c>
      <c r="F36" s="85">
        <v>55.2</v>
      </c>
      <c r="G36" s="85">
        <v>89.1</v>
      </c>
      <c r="H36" s="85">
        <v>3</v>
      </c>
      <c r="I36" s="85">
        <v>0</v>
      </c>
    </row>
    <row r="37" spans="1:9" ht="20.25" customHeight="1">
      <c r="A37" s="181" t="s">
        <v>773</v>
      </c>
      <c r="B37" s="85">
        <v>763.3</v>
      </c>
      <c r="C37" s="85">
        <v>584.8</v>
      </c>
      <c r="D37" s="85">
        <v>524.3</v>
      </c>
      <c r="E37" s="85">
        <v>11.3</v>
      </c>
      <c r="F37" s="85">
        <v>56.3</v>
      </c>
      <c r="G37" s="85">
        <v>108.5</v>
      </c>
      <c r="H37" s="85">
        <v>2.5</v>
      </c>
      <c r="I37" s="85">
        <v>0</v>
      </c>
    </row>
    <row r="38" spans="1:9" ht="20.25" customHeight="1">
      <c r="A38" s="181" t="s">
        <v>774</v>
      </c>
      <c r="B38" s="85">
        <v>928.3</v>
      </c>
      <c r="C38" s="85">
        <v>688.1</v>
      </c>
      <c r="D38" s="85">
        <v>620.5</v>
      </c>
      <c r="E38" s="85">
        <v>10.1</v>
      </c>
      <c r="F38" s="85">
        <v>83.2</v>
      </c>
      <c r="G38" s="85">
        <v>142.9</v>
      </c>
      <c r="H38" s="85">
        <v>4</v>
      </c>
      <c r="I38" s="85">
        <v>0</v>
      </c>
    </row>
    <row r="39" spans="1:9" ht="20.25" customHeight="1">
      <c r="A39" s="181" t="s">
        <v>775</v>
      </c>
      <c r="B39" s="85">
        <v>887.9</v>
      </c>
      <c r="C39" s="85">
        <v>655.7</v>
      </c>
      <c r="D39" s="85">
        <v>566.2</v>
      </c>
      <c r="E39" s="85">
        <v>15.7</v>
      </c>
      <c r="F39" s="85">
        <v>75.9</v>
      </c>
      <c r="G39" s="85">
        <v>133.6</v>
      </c>
      <c r="H39" s="85">
        <v>7</v>
      </c>
      <c r="I39" s="85">
        <v>0</v>
      </c>
    </row>
    <row r="40" spans="1:9" ht="20.25" customHeight="1">
      <c r="A40" s="181" t="s">
        <v>776</v>
      </c>
      <c r="B40" s="85">
        <v>893.7</v>
      </c>
      <c r="C40" s="85">
        <v>665.6</v>
      </c>
      <c r="D40" s="85">
        <v>586.9</v>
      </c>
      <c r="E40" s="85">
        <v>9.4</v>
      </c>
      <c r="F40" s="85">
        <v>68.5</v>
      </c>
      <c r="G40" s="85">
        <v>146.9</v>
      </c>
      <c r="H40" s="85">
        <v>3.3</v>
      </c>
      <c r="I40" s="85">
        <v>0</v>
      </c>
    </row>
    <row r="41" spans="1:9" ht="20.25" customHeight="1">
      <c r="A41" s="181" t="s">
        <v>777</v>
      </c>
      <c r="B41" s="85">
        <v>1087.4</v>
      </c>
      <c r="C41" s="85">
        <v>830.3</v>
      </c>
      <c r="D41" s="85">
        <v>750.5</v>
      </c>
      <c r="E41" s="85">
        <v>11.6</v>
      </c>
      <c r="F41" s="85">
        <v>89.6</v>
      </c>
      <c r="G41" s="85">
        <v>151.7</v>
      </c>
      <c r="H41" s="85">
        <v>4.1</v>
      </c>
      <c r="I41" s="85">
        <v>0</v>
      </c>
    </row>
    <row r="42" ht="9" customHeight="1">
      <c r="A42" s="41"/>
    </row>
    <row r="43" ht="19.5" customHeight="1">
      <c r="A43" s="53"/>
    </row>
  </sheetData>
  <sheetProtection/>
  <mergeCells count="12">
    <mergeCell ref="A1:I1"/>
    <mergeCell ref="H4:H6"/>
    <mergeCell ref="I4:I6"/>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4.xml><?xml version="1.0" encoding="utf-8"?>
<worksheet xmlns="http://schemas.openxmlformats.org/spreadsheetml/2006/main" xmlns:r="http://schemas.openxmlformats.org/officeDocument/2006/relationships">
  <sheetPr codeName="Tabelle21"/>
  <dimension ref="A1:M43"/>
  <sheetViews>
    <sheetView zoomScalePageLayoutView="0" workbookViewId="0" topLeftCell="A1">
      <selection activeCell="A2" sqref="A2"/>
    </sheetView>
  </sheetViews>
  <sheetFormatPr defaultColWidth="11.421875" defaultRowHeight="12.75"/>
  <cols>
    <col min="1" max="1" width="12.140625" style="0" customWidth="1"/>
    <col min="2" max="9" width="13.28125" style="0" customWidth="1"/>
  </cols>
  <sheetData>
    <row r="1" spans="1:9" ht="17.25">
      <c r="A1" s="532" t="s">
        <v>1178</v>
      </c>
      <c r="B1" s="532"/>
      <c r="C1" s="532"/>
      <c r="D1" s="532"/>
      <c r="E1" s="532"/>
      <c r="F1" s="532"/>
      <c r="G1" s="532"/>
      <c r="H1" s="532"/>
      <c r="I1" s="532"/>
    </row>
    <row r="2" spans="1:2" ht="12.75">
      <c r="A2" s="14"/>
      <c r="B2" s="14"/>
    </row>
    <row r="3" spans="1:9" s="23" customFormat="1" ht="17.25" customHeight="1">
      <c r="A3" s="493" t="s">
        <v>1168</v>
      </c>
      <c r="B3" s="544" t="s">
        <v>326</v>
      </c>
      <c r="C3" s="536" t="s">
        <v>498</v>
      </c>
      <c r="D3" s="536"/>
      <c r="E3" s="546"/>
      <c r="F3" s="536"/>
      <c r="G3" s="536"/>
      <c r="H3" s="536"/>
      <c r="I3" s="538"/>
    </row>
    <row r="4" spans="1:9" s="23" customFormat="1" ht="12.75">
      <c r="A4" s="406"/>
      <c r="B4" s="545"/>
      <c r="C4" s="531" t="s">
        <v>215</v>
      </c>
      <c r="D4" s="531" t="s">
        <v>1177</v>
      </c>
      <c r="E4" s="531" t="s">
        <v>217</v>
      </c>
      <c r="F4" s="531" t="s">
        <v>218</v>
      </c>
      <c r="G4" s="531" t="s">
        <v>219</v>
      </c>
      <c r="H4" s="438" t="s">
        <v>1239</v>
      </c>
      <c r="I4" s="427" t="s">
        <v>220</v>
      </c>
    </row>
    <row r="5" spans="1:9" s="23" customFormat="1" ht="15" customHeight="1">
      <c r="A5" s="406"/>
      <c r="B5" s="545"/>
      <c r="C5" s="531"/>
      <c r="D5" s="531"/>
      <c r="E5" s="531"/>
      <c r="F5" s="531"/>
      <c r="G5" s="531"/>
      <c r="H5" s="415"/>
      <c r="I5" s="428"/>
    </row>
    <row r="6" spans="1:9" s="23" customFormat="1" ht="12.75">
      <c r="A6" s="406"/>
      <c r="B6" s="545"/>
      <c r="C6" s="531"/>
      <c r="D6" s="531"/>
      <c r="E6" s="531"/>
      <c r="F6" s="531"/>
      <c r="G6" s="531"/>
      <c r="H6" s="416"/>
      <c r="I6" s="429"/>
    </row>
    <row r="7" spans="1:9" s="23" customFormat="1" ht="16.5" customHeight="1">
      <c r="A7" s="407"/>
      <c r="B7" s="543" t="s">
        <v>894</v>
      </c>
      <c r="C7" s="534"/>
      <c r="D7" s="534"/>
      <c r="E7" s="534"/>
      <c r="F7" s="534"/>
      <c r="G7" s="534"/>
      <c r="H7" s="534"/>
      <c r="I7" s="535"/>
    </row>
    <row r="8" ht="9.75" customHeight="1">
      <c r="A8" s="44"/>
    </row>
    <row r="9" spans="1:9" s="17" customFormat="1" ht="30" customHeight="1">
      <c r="A9" s="179">
        <v>2008</v>
      </c>
      <c r="B9" s="180">
        <v>7195.7</v>
      </c>
      <c r="C9" s="180">
        <v>5170.6</v>
      </c>
      <c r="D9" s="180">
        <v>4435.4</v>
      </c>
      <c r="E9" s="180">
        <v>23.9</v>
      </c>
      <c r="F9" s="180">
        <v>266.2</v>
      </c>
      <c r="G9" s="180">
        <v>1732.3</v>
      </c>
      <c r="H9" s="180">
        <v>2.8</v>
      </c>
      <c r="I9" s="182" t="s">
        <v>14</v>
      </c>
    </row>
    <row r="10" spans="1:9" ht="22.5" customHeight="1">
      <c r="A10" s="181" t="s">
        <v>772</v>
      </c>
      <c r="B10" s="85">
        <v>639.2</v>
      </c>
      <c r="C10" s="85">
        <v>393.1</v>
      </c>
      <c r="D10" s="85">
        <v>360.7</v>
      </c>
      <c r="E10" s="85">
        <v>1.9</v>
      </c>
      <c r="F10" s="85">
        <v>27.2</v>
      </c>
      <c r="G10" s="85">
        <v>216.9</v>
      </c>
      <c r="H10" s="85">
        <v>0.1</v>
      </c>
      <c r="I10" s="85" t="s">
        <v>14</v>
      </c>
    </row>
    <row r="11" spans="1:9" ht="20.25" customHeight="1">
      <c r="A11" s="181" t="s">
        <v>773</v>
      </c>
      <c r="B11" s="85">
        <v>560.9</v>
      </c>
      <c r="C11" s="85">
        <v>417.1</v>
      </c>
      <c r="D11" s="85">
        <v>357.3</v>
      </c>
      <c r="E11" s="85">
        <v>3.1</v>
      </c>
      <c r="F11" s="85">
        <v>22.7</v>
      </c>
      <c r="G11" s="85">
        <v>117.8</v>
      </c>
      <c r="H11" s="85">
        <v>0.2</v>
      </c>
      <c r="I11" s="85" t="s">
        <v>14</v>
      </c>
    </row>
    <row r="12" spans="1:9" ht="20.25" customHeight="1">
      <c r="A12" s="181" t="s">
        <v>774</v>
      </c>
      <c r="B12" s="85">
        <v>635.3</v>
      </c>
      <c r="C12" s="85">
        <v>452.1</v>
      </c>
      <c r="D12" s="85">
        <v>385.9</v>
      </c>
      <c r="E12" s="85">
        <v>2.3</v>
      </c>
      <c r="F12" s="85">
        <v>20</v>
      </c>
      <c r="G12" s="85">
        <v>160.7</v>
      </c>
      <c r="H12" s="85">
        <v>0.2</v>
      </c>
      <c r="I12" s="85" t="s">
        <v>14</v>
      </c>
    </row>
    <row r="13" spans="1:9" ht="20.25" customHeight="1">
      <c r="A13" s="181" t="s">
        <v>775</v>
      </c>
      <c r="B13" s="85">
        <v>616.2</v>
      </c>
      <c r="C13" s="85">
        <v>465.8</v>
      </c>
      <c r="D13" s="85">
        <v>390.9</v>
      </c>
      <c r="E13" s="85">
        <v>3.8</v>
      </c>
      <c r="F13" s="85">
        <v>27.3</v>
      </c>
      <c r="G13" s="85">
        <v>118.9</v>
      </c>
      <c r="H13" s="85">
        <v>0.4</v>
      </c>
      <c r="I13" s="85" t="s">
        <v>14</v>
      </c>
    </row>
    <row r="14" spans="1:9" ht="20.25" customHeight="1">
      <c r="A14" s="181" t="s">
        <v>776</v>
      </c>
      <c r="B14" s="85">
        <v>558.6</v>
      </c>
      <c r="C14" s="85">
        <v>452.1</v>
      </c>
      <c r="D14" s="85">
        <v>371.8</v>
      </c>
      <c r="E14" s="85">
        <v>2.3</v>
      </c>
      <c r="F14" s="85">
        <v>19.8</v>
      </c>
      <c r="G14" s="85">
        <v>83.9</v>
      </c>
      <c r="H14" s="85">
        <v>0.5</v>
      </c>
      <c r="I14" s="85" t="s">
        <v>14</v>
      </c>
    </row>
    <row r="15" spans="1:9" ht="20.25" customHeight="1">
      <c r="A15" s="181" t="s">
        <v>777</v>
      </c>
      <c r="B15" s="85">
        <v>556</v>
      </c>
      <c r="C15" s="85">
        <v>435</v>
      </c>
      <c r="D15" s="85">
        <v>396.7</v>
      </c>
      <c r="E15" s="85">
        <v>2.1</v>
      </c>
      <c r="F15" s="85">
        <v>21.4</v>
      </c>
      <c r="G15" s="85">
        <v>97.3</v>
      </c>
      <c r="H15" s="85">
        <v>0.2</v>
      </c>
      <c r="I15" s="85" t="s">
        <v>14</v>
      </c>
    </row>
    <row r="16" spans="1:9" ht="20.25" customHeight="1">
      <c r="A16" s="181" t="s">
        <v>778</v>
      </c>
      <c r="B16" s="85">
        <v>640.1</v>
      </c>
      <c r="C16" s="85">
        <v>483</v>
      </c>
      <c r="D16" s="85">
        <v>418.6</v>
      </c>
      <c r="E16" s="85">
        <v>2.6</v>
      </c>
      <c r="F16" s="85">
        <v>26.1</v>
      </c>
      <c r="G16" s="85">
        <v>127.8</v>
      </c>
      <c r="H16" s="85">
        <v>0.6</v>
      </c>
      <c r="I16" s="85" t="s">
        <v>14</v>
      </c>
    </row>
    <row r="17" spans="1:9" ht="20.25" customHeight="1">
      <c r="A17" s="181" t="s">
        <v>779</v>
      </c>
      <c r="B17" s="85">
        <v>568.9</v>
      </c>
      <c r="C17" s="85">
        <v>401.2</v>
      </c>
      <c r="D17" s="85">
        <v>356.8</v>
      </c>
      <c r="E17" s="85">
        <v>1.4</v>
      </c>
      <c r="F17" s="85">
        <v>18.2</v>
      </c>
      <c r="G17" s="85">
        <v>148.1</v>
      </c>
      <c r="H17" s="85">
        <v>0.1</v>
      </c>
      <c r="I17" s="85" t="s">
        <v>14</v>
      </c>
    </row>
    <row r="18" spans="1:9" ht="20.25" customHeight="1">
      <c r="A18" s="181" t="s">
        <v>780</v>
      </c>
      <c r="B18" s="85">
        <v>610.8</v>
      </c>
      <c r="C18" s="85">
        <v>449.7</v>
      </c>
      <c r="D18" s="85">
        <v>362.4</v>
      </c>
      <c r="E18" s="85">
        <v>1.2</v>
      </c>
      <c r="F18" s="85">
        <v>19.5</v>
      </c>
      <c r="G18" s="85">
        <v>140.3</v>
      </c>
      <c r="H18" s="85">
        <v>0.1</v>
      </c>
      <c r="I18" s="85" t="s">
        <v>14</v>
      </c>
    </row>
    <row r="19" spans="1:9" ht="20.25" customHeight="1">
      <c r="A19" s="181" t="s">
        <v>781</v>
      </c>
      <c r="B19" s="85">
        <v>631.1</v>
      </c>
      <c r="C19" s="85">
        <v>410.5</v>
      </c>
      <c r="D19" s="85">
        <v>367.7</v>
      </c>
      <c r="E19" s="85">
        <v>1.1</v>
      </c>
      <c r="F19" s="85">
        <v>21.6</v>
      </c>
      <c r="G19" s="85">
        <v>197.8</v>
      </c>
      <c r="H19" s="85">
        <v>0.1</v>
      </c>
      <c r="I19" s="85" t="s">
        <v>14</v>
      </c>
    </row>
    <row r="20" spans="1:9" ht="20.25" customHeight="1">
      <c r="A20" s="181" t="s">
        <v>782</v>
      </c>
      <c r="B20" s="85">
        <v>629.4</v>
      </c>
      <c r="C20" s="85">
        <v>410.5</v>
      </c>
      <c r="D20" s="85">
        <v>329.6</v>
      </c>
      <c r="E20" s="85">
        <v>1.3</v>
      </c>
      <c r="F20" s="85">
        <v>21.6</v>
      </c>
      <c r="G20" s="85">
        <v>195.7</v>
      </c>
      <c r="H20" s="85">
        <v>0.4</v>
      </c>
      <c r="I20" s="85" t="s">
        <v>14</v>
      </c>
    </row>
    <row r="21" spans="1:9" ht="20.25" customHeight="1">
      <c r="A21" s="181" t="s">
        <v>783</v>
      </c>
      <c r="B21" s="85">
        <v>549.3</v>
      </c>
      <c r="C21" s="85">
        <v>400.6</v>
      </c>
      <c r="D21" s="85">
        <v>337.1</v>
      </c>
      <c r="E21" s="85">
        <v>0.8</v>
      </c>
      <c r="F21" s="85">
        <v>20.7</v>
      </c>
      <c r="G21" s="85">
        <v>127.2</v>
      </c>
      <c r="H21" s="85">
        <v>0.1</v>
      </c>
      <c r="I21" s="85" t="s">
        <v>14</v>
      </c>
    </row>
    <row r="22" spans="1:9" ht="30" customHeight="1">
      <c r="A22" s="179">
        <v>2009</v>
      </c>
      <c r="B22" s="180">
        <v>5758.4</v>
      </c>
      <c r="C22" s="180">
        <v>4601.4</v>
      </c>
      <c r="D22" s="180">
        <v>3934.9</v>
      </c>
      <c r="E22" s="180">
        <v>38.1</v>
      </c>
      <c r="F22" s="180">
        <v>233.9</v>
      </c>
      <c r="G22" s="180">
        <v>882.6</v>
      </c>
      <c r="H22" s="180">
        <v>2.3</v>
      </c>
      <c r="I22" s="182">
        <v>0</v>
      </c>
    </row>
    <row r="23" spans="1:9" ht="22.5" customHeight="1">
      <c r="A23" s="181" t="s">
        <v>772</v>
      </c>
      <c r="B23" s="85">
        <v>485.5</v>
      </c>
      <c r="C23" s="85">
        <v>350.9</v>
      </c>
      <c r="D23" s="85">
        <v>291.9</v>
      </c>
      <c r="E23" s="85">
        <v>1</v>
      </c>
      <c r="F23" s="85">
        <v>20.3</v>
      </c>
      <c r="G23" s="85">
        <v>113.3</v>
      </c>
      <c r="H23" s="85">
        <v>0</v>
      </c>
      <c r="I23" s="85" t="s">
        <v>14</v>
      </c>
    </row>
    <row r="24" spans="1:9" ht="20.25" customHeight="1">
      <c r="A24" s="181" t="s">
        <v>773</v>
      </c>
      <c r="B24" s="85">
        <v>519.4</v>
      </c>
      <c r="C24" s="85">
        <v>387.5</v>
      </c>
      <c r="D24" s="85">
        <v>314.4</v>
      </c>
      <c r="E24" s="85">
        <v>17.2</v>
      </c>
      <c r="F24" s="85">
        <v>24</v>
      </c>
      <c r="G24" s="85">
        <v>90.6</v>
      </c>
      <c r="H24" s="85">
        <v>0.1</v>
      </c>
      <c r="I24" s="85" t="s">
        <v>14</v>
      </c>
    </row>
    <row r="25" spans="1:9" ht="20.25" customHeight="1">
      <c r="A25" s="181" t="s">
        <v>774</v>
      </c>
      <c r="B25" s="85">
        <v>508.4</v>
      </c>
      <c r="C25" s="85">
        <v>391</v>
      </c>
      <c r="D25" s="85">
        <v>316.9</v>
      </c>
      <c r="E25" s="85">
        <v>1.9</v>
      </c>
      <c r="F25" s="85">
        <v>26.5</v>
      </c>
      <c r="G25" s="85">
        <v>88.7</v>
      </c>
      <c r="H25" s="85">
        <v>0.3</v>
      </c>
      <c r="I25" s="85" t="s">
        <v>14</v>
      </c>
    </row>
    <row r="26" spans="1:9" ht="20.25" customHeight="1">
      <c r="A26" s="181" t="s">
        <v>775</v>
      </c>
      <c r="B26" s="85">
        <v>525.4</v>
      </c>
      <c r="C26" s="85">
        <v>443.7</v>
      </c>
      <c r="D26" s="85">
        <v>368.5</v>
      </c>
      <c r="E26" s="85">
        <v>1</v>
      </c>
      <c r="F26" s="85">
        <v>20.5</v>
      </c>
      <c r="G26" s="85">
        <v>60</v>
      </c>
      <c r="H26" s="85">
        <v>0.2</v>
      </c>
      <c r="I26" s="85" t="s">
        <v>14</v>
      </c>
    </row>
    <row r="27" spans="1:9" ht="20.25" customHeight="1">
      <c r="A27" s="181" t="s">
        <v>776</v>
      </c>
      <c r="B27" s="85">
        <v>455.6</v>
      </c>
      <c r="C27" s="85">
        <v>385.5</v>
      </c>
      <c r="D27" s="85">
        <v>322.8</v>
      </c>
      <c r="E27" s="85">
        <v>1.6</v>
      </c>
      <c r="F27" s="85">
        <v>17.1</v>
      </c>
      <c r="G27" s="85">
        <v>51.1</v>
      </c>
      <c r="H27" s="85">
        <v>0.2</v>
      </c>
      <c r="I27" s="85">
        <v>0</v>
      </c>
    </row>
    <row r="28" spans="1:9" ht="20.25" customHeight="1">
      <c r="A28" s="181" t="s">
        <v>777</v>
      </c>
      <c r="B28" s="85">
        <v>476.7</v>
      </c>
      <c r="C28" s="85">
        <v>391.5</v>
      </c>
      <c r="D28" s="85">
        <v>358.4</v>
      </c>
      <c r="E28" s="85">
        <v>1.5</v>
      </c>
      <c r="F28" s="85">
        <v>20.4</v>
      </c>
      <c r="G28" s="85">
        <v>62.9</v>
      </c>
      <c r="H28" s="85">
        <v>0.3</v>
      </c>
      <c r="I28" s="85" t="s">
        <v>14</v>
      </c>
    </row>
    <row r="29" spans="1:9" ht="20.25" customHeight="1">
      <c r="A29" s="181" t="s">
        <v>778</v>
      </c>
      <c r="B29" s="87">
        <v>461.9</v>
      </c>
      <c r="C29" s="87">
        <v>386.6</v>
      </c>
      <c r="D29" s="87">
        <v>323.3</v>
      </c>
      <c r="E29" s="87">
        <v>1.3</v>
      </c>
      <c r="F29" s="87">
        <v>16.7</v>
      </c>
      <c r="G29" s="87">
        <v>57</v>
      </c>
      <c r="H29" s="87">
        <v>0.3</v>
      </c>
      <c r="I29" s="85">
        <v>0</v>
      </c>
    </row>
    <row r="30" spans="1:9" ht="20.25" customHeight="1">
      <c r="A30" s="181" t="s">
        <v>779</v>
      </c>
      <c r="B30" s="87">
        <v>437.1</v>
      </c>
      <c r="C30" s="87">
        <v>357.7</v>
      </c>
      <c r="D30" s="87">
        <v>310.3</v>
      </c>
      <c r="E30" s="87">
        <v>5.5</v>
      </c>
      <c r="F30" s="87">
        <v>18.1</v>
      </c>
      <c r="G30" s="87">
        <v>55.6</v>
      </c>
      <c r="H30" s="87">
        <v>0.1</v>
      </c>
      <c r="I30" s="85">
        <v>0</v>
      </c>
    </row>
    <row r="31" spans="1:9" ht="20.25" customHeight="1">
      <c r="A31" s="181" t="s">
        <v>780</v>
      </c>
      <c r="B31" s="87">
        <v>475.4</v>
      </c>
      <c r="C31" s="87">
        <v>381.9</v>
      </c>
      <c r="D31" s="87">
        <v>338.7</v>
      </c>
      <c r="E31" s="87">
        <v>1.6</v>
      </c>
      <c r="F31" s="87">
        <v>20.9</v>
      </c>
      <c r="G31" s="87">
        <v>71</v>
      </c>
      <c r="H31" s="87">
        <v>0.2</v>
      </c>
      <c r="I31" s="85" t="s">
        <v>14</v>
      </c>
    </row>
    <row r="32" spans="1:13" ht="20.25" customHeight="1">
      <c r="A32" s="181" t="s">
        <v>781</v>
      </c>
      <c r="B32" s="87">
        <v>482.6</v>
      </c>
      <c r="C32" s="87">
        <v>392.8</v>
      </c>
      <c r="D32" s="87">
        <v>346.5</v>
      </c>
      <c r="E32" s="87">
        <v>1.7</v>
      </c>
      <c r="F32" s="87">
        <v>15.7</v>
      </c>
      <c r="G32" s="87">
        <v>72.3</v>
      </c>
      <c r="H32" s="87">
        <v>0.1</v>
      </c>
      <c r="I32" s="85">
        <v>0</v>
      </c>
      <c r="J32" s="3"/>
      <c r="K32" s="3"/>
      <c r="L32" s="3"/>
      <c r="M32" s="87"/>
    </row>
    <row r="33" spans="1:13" ht="20.25" customHeight="1">
      <c r="A33" s="181" t="s">
        <v>782</v>
      </c>
      <c r="B33" s="87">
        <v>456</v>
      </c>
      <c r="C33" s="87">
        <v>362.2</v>
      </c>
      <c r="D33" s="87">
        <v>316</v>
      </c>
      <c r="E33" s="87">
        <v>2.4</v>
      </c>
      <c r="F33" s="87">
        <v>14.1</v>
      </c>
      <c r="G33" s="87">
        <v>77</v>
      </c>
      <c r="H33" s="87">
        <v>0.2</v>
      </c>
      <c r="I33" s="85" t="s">
        <v>14</v>
      </c>
      <c r="J33" s="3"/>
      <c r="K33" s="3"/>
      <c r="L33" s="3"/>
      <c r="M33" s="87"/>
    </row>
    <row r="34" spans="1:12" ht="20.25" customHeight="1">
      <c r="A34" s="181" t="s">
        <v>783</v>
      </c>
      <c r="B34" s="87">
        <v>474.4</v>
      </c>
      <c r="C34" s="87">
        <v>370.2</v>
      </c>
      <c r="D34" s="87">
        <v>327.3</v>
      </c>
      <c r="E34" s="87">
        <v>1.4</v>
      </c>
      <c r="F34" s="87">
        <v>19.5</v>
      </c>
      <c r="G34" s="87">
        <v>83</v>
      </c>
      <c r="H34" s="87">
        <v>0.3</v>
      </c>
      <c r="I34" s="85" t="s">
        <v>14</v>
      </c>
      <c r="J34" s="3"/>
      <c r="K34" s="3"/>
      <c r="L34" s="3"/>
    </row>
    <row r="35" spans="1:9" ht="30" customHeight="1">
      <c r="A35" s="179">
        <v>2010</v>
      </c>
      <c r="B35" s="182"/>
      <c r="C35" s="182"/>
      <c r="D35" s="182"/>
      <c r="E35" s="182"/>
      <c r="F35" s="182"/>
      <c r="G35" s="182"/>
      <c r="H35" s="182"/>
      <c r="I35" s="182"/>
    </row>
    <row r="36" spans="1:9" ht="22.5" customHeight="1">
      <c r="A36" s="181" t="s">
        <v>772</v>
      </c>
      <c r="B36" s="85">
        <v>473.8</v>
      </c>
      <c r="C36" s="85">
        <v>362.1</v>
      </c>
      <c r="D36" s="85">
        <v>314.8</v>
      </c>
      <c r="E36" s="85">
        <v>1.7</v>
      </c>
      <c r="F36" s="85">
        <v>18.3</v>
      </c>
      <c r="G36" s="85">
        <v>91.5</v>
      </c>
      <c r="H36" s="85">
        <v>0.1</v>
      </c>
      <c r="I36" s="85">
        <v>0</v>
      </c>
    </row>
    <row r="37" spans="1:9" ht="20.25" customHeight="1">
      <c r="A37" s="181" t="s">
        <v>773</v>
      </c>
      <c r="B37" s="85">
        <v>502.4</v>
      </c>
      <c r="C37" s="85">
        <v>403.7</v>
      </c>
      <c r="D37" s="85">
        <v>348.9</v>
      </c>
      <c r="E37" s="85">
        <v>2.2</v>
      </c>
      <c r="F37" s="85">
        <v>21.4</v>
      </c>
      <c r="G37" s="85">
        <v>74.9</v>
      </c>
      <c r="H37" s="85">
        <v>0.1</v>
      </c>
      <c r="I37" s="85">
        <v>0</v>
      </c>
    </row>
    <row r="38" spans="1:9" ht="20.25" customHeight="1">
      <c r="A38" s="181" t="s">
        <v>774</v>
      </c>
      <c r="B38" s="85">
        <v>572.3</v>
      </c>
      <c r="C38" s="85">
        <v>462.3</v>
      </c>
      <c r="D38" s="85">
        <v>393.4</v>
      </c>
      <c r="E38" s="85">
        <v>2.8</v>
      </c>
      <c r="F38" s="85">
        <v>26.5</v>
      </c>
      <c r="G38" s="85">
        <v>80.5</v>
      </c>
      <c r="H38" s="85">
        <v>0.1</v>
      </c>
      <c r="I38" s="85">
        <v>0</v>
      </c>
    </row>
    <row r="39" spans="1:9" ht="20.25" customHeight="1">
      <c r="A39" s="181" t="s">
        <v>775</v>
      </c>
      <c r="B39" s="85">
        <v>552</v>
      </c>
      <c r="C39" s="85">
        <v>440.7</v>
      </c>
      <c r="D39" s="85">
        <v>378.6</v>
      </c>
      <c r="E39" s="85">
        <v>1.7</v>
      </c>
      <c r="F39" s="85">
        <v>23.6</v>
      </c>
      <c r="G39" s="85">
        <v>85.9</v>
      </c>
      <c r="H39" s="85">
        <v>0.2</v>
      </c>
      <c r="I39" s="85">
        <v>0</v>
      </c>
    </row>
    <row r="40" spans="1:9" ht="20.25" customHeight="1">
      <c r="A40" s="181" t="s">
        <v>776</v>
      </c>
      <c r="B40" s="85">
        <v>578.7</v>
      </c>
      <c r="C40" s="85">
        <v>469.2</v>
      </c>
      <c r="D40" s="85">
        <v>413.9</v>
      </c>
      <c r="E40" s="85">
        <v>2.2</v>
      </c>
      <c r="F40" s="85">
        <v>24</v>
      </c>
      <c r="G40" s="85">
        <v>82.6</v>
      </c>
      <c r="H40" s="85">
        <v>0.6</v>
      </c>
      <c r="I40" s="85">
        <v>0</v>
      </c>
    </row>
    <row r="41" spans="1:9" ht="20.25" customHeight="1">
      <c r="A41" s="181" t="s">
        <v>777</v>
      </c>
      <c r="B41" s="85">
        <v>647.1</v>
      </c>
      <c r="C41" s="85">
        <v>509.8</v>
      </c>
      <c r="D41" s="85">
        <v>462</v>
      </c>
      <c r="E41" s="85">
        <v>2.8</v>
      </c>
      <c r="F41" s="85">
        <v>31.6</v>
      </c>
      <c r="G41" s="85">
        <v>102.6</v>
      </c>
      <c r="H41" s="85">
        <v>0.2</v>
      </c>
      <c r="I41" s="85">
        <v>0</v>
      </c>
    </row>
    <row r="42" spans="1:9" ht="22.5" customHeight="1">
      <c r="A42" s="41"/>
      <c r="I42" s="3"/>
    </row>
    <row r="43" ht="19.5" customHeight="1">
      <c r="A43" s="53"/>
    </row>
  </sheetData>
  <sheetProtection/>
  <mergeCells count="12">
    <mergeCell ref="A1:I1"/>
    <mergeCell ref="H4:H6"/>
    <mergeCell ref="I4:I6"/>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3.xml><?xml version="1.0" encoding="utf-8"?>
<worksheet xmlns="http://schemas.openxmlformats.org/spreadsheetml/2006/main" xmlns:r="http://schemas.openxmlformats.org/officeDocument/2006/relationships">
  <sheetPr codeName="Tabelle1"/>
  <dimension ref="A1:B86"/>
  <sheetViews>
    <sheetView zoomScalePageLayoutView="0" workbookViewId="0" topLeftCell="A1">
      <selection activeCell="A56" sqref="A56:H56"/>
    </sheetView>
  </sheetViews>
  <sheetFormatPr defaultColWidth="11.421875" defaultRowHeight="12.75"/>
  <cols>
    <col min="1" max="1" width="74.140625" style="0" customWidth="1"/>
    <col min="2" max="2" width="10.140625" style="0" customWidth="1"/>
  </cols>
  <sheetData>
    <row r="1" ht="12.75" customHeight="1">
      <c r="A1" s="36" t="s">
        <v>1041</v>
      </c>
    </row>
    <row r="2" ht="9.75" customHeight="1">
      <c r="A2" s="200"/>
    </row>
    <row r="3" ht="11.25" customHeight="1">
      <c r="B3" s="201" t="s">
        <v>546</v>
      </c>
    </row>
    <row r="4" ht="9.75" customHeight="1">
      <c r="A4" s="200"/>
    </row>
    <row r="5" spans="1:2" ht="11.25" customHeight="1">
      <c r="A5" s="17" t="s">
        <v>1042</v>
      </c>
      <c r="B5" s="202">
        <v>2</v>
      </c>
    </row>
    <row r="6" spans="1:2" ht="11.25" customHeight="1">
      <c r="A6" s="200"/>
      <c r="B6" s="203"/>
    </row>
    <row r="7" spans="1:2" ht="11.25" customHeight="1">
      <c r="A7" s="113" t="s">
        <v>1043</v>
      </c>
      <c r="B7" s="202">
        <v>5</v>
      </c>
    </row>
    <row r="8" spans="1:2" ht="4.5" customHeight="1">
      <c r="A8" s="200"/>
      <c r="B8" s="203"/>
    </row>
    <row r="9" spans="1:2" ht="11.25" customHeight="1">
      <c r="A9" s="113" t="s">
        <v>1044</v>
      </c>
      <c r="B9" s="202">
        <v>6</v>
      </c>
    </row>
    <row r="10" spans="1:2" ht="11.25" customHeight="1">
      <c r="A10" s="200"/>
      <c r="B10" s="203"/>
    </row>
    <row r="11" spans="1:2" ht="11.25" customHeight="1">
      <c r="A11" s="17" t="s">
        <v>1045</v>
      </c>
      <c r="B11" s="203"/>
    </row>
    <row r="12" ht="9.75" customHeight="1">
      <c r="A12" s="200"/>
    </row>
    <row r="13" spans="1:2" ht="11.25" customHeight="1">
      <c r="A13" s="113" t="s">
        <v>1093</v>
      </c>
      <c r="B13" s="202">
        <v>7</v>
      </c>
    </row>
    <row r="14" spans="1:2" ht="4.5" customHeight="1">
      <c r="A14" s="200"/>
      <c r="B14" s="203"/>
    </row>
    <row r="15" spans="1:2" ht="11.25" customHeight="1">
      <c r="A15" s="113" t="s">
        <v>1094</v>
      </c>
      <c r="B15" s="202">
        <v>7</v>
      </c>
    </row>
    <row r="16" spans="1:2" ht="4.5" customHeight="1">
      <c r="A16" s="200"/>
      <c r="B16" s="203"/>
    </row>
    <row r="17" spans="1:2" ht="11.25" customHeight="1">
      <c r="A17" s="113" t="s">
        <v>1071</v>
      </c>
      <c r="B17" s="203"/>
    </row>
    <row r="18" spans="1:2" ht="11.25" customHeight="1">
      <c r="A18" s="113" t="s">
        <v>1046</v>
      </c>
      <c r="B18" s="202">
        <v>8</v>
      </c>
    </row>
    <row r="19" spans="1:2" ht="4.5" customHeight="1">
      <c r="A19" s="200"/>
      <c r="B19" s="203"/>
    </row>
    <row r="20" spans="1:2" ht="11.25" customHeight="1">
      <c r="A20" s="113" t="s">
        <v>1072</v>
      </c>
      <c r="B20" s="203"/>
    </row>
    <row r="21" spans="1:2" ht="11.25" customHeight="1">
      <c r="A21" s="204" t="s">
        <v>1046</v>
      </c>
      <c r="B21" s="202">
        <v>8</v>
      </c>
    </row>
    <row r="22" spans="1:2" ht="4.5" customHeight="1">
      <c r="A22" s="200"/>
      <c r="B22" s="203"/>
    </row>
    <row r="23" spans="1:2" ht="11.25" customHeight="1">
      <c r="A23" s="113" t="s">
        <v>1073</v>
      </c>
      <c r="B23" s="203"/>
    </row>
    <row r="24" spans="1:2" ht="11.25" customHeight="1">
      <c r="A24" s="113" t="s">
        <v>1046</v>
      </c>
      <c r="B24" s="202">
        <v>9</v>
      </c>
    </row>
    <row r="25" spans="1:2" ht="4.5" customHeight="1">
      <c r="A25" s="200"/>
      <c r="B25" s="203"/>
    </row>
    <row r="26" spans="1:2" ht="11.25" customHeight="1">
      <c r="A26" s="113" t="s">
        <v>1074</v>
      </c>
      <c r="B26" s="203"/>
    </row>
    <row r="27" spans="1:2" ht="11.25" customHeight="1">
      <c r="A27" s="113" t="s">
        <v>1047</v>
      </c>
      <c r="B27" s="202">
        <v>9</v>
      </c>
    </row>
    <row r="28" spans="1:2" ht="4.5" customHeight="1">
      <c r="A28" s="200"/>
      <c r="B28" s="203"/>
    </row>
    <row r="29" spans="1:2" ht="11.25" customHeight="1">
      <c r="A29" s="113" t="s">
        <v>1075</v>
      </c>
      <c r="B29" s="202">
        <v>10</v>
      </c>
    </row>
    <row r="30" spans="1:2" ht="4.5" customHeight="1">
      <c r="A30" s="200"/>
      <c r="B30" s="203"/>
    </row>
    <row r="31" spans="1:2" ht="11.25" customHeight="1">
      <c r="A31" s="200"/>
      <c r="B31" s="203"/>
    </row>
    <row r="32" spans="1:2" ht="11.25" customHeight="1">
      <c r="A32" s="17" t="s">
        <v>1048</v>
      </c>
      <c r="B32" s="203"/>
    </row>
    <row r="33" ht="9.75" customHeight="1">
      <c r="A33" s="200"/>
    </row>
    <row r="34" spans="1:2" ht="11.25" customHeight="1">
      <c r="A34" s="113" t="s">
        <v>1076</v>
      </c>
      <c r="B34" s="202">
        <v>11</v>
      </c>
    </row>
    <row r="35" spans="1:2" ht="4.5" customHeight="1">
      <c r="A35" s="200"/>
      <c r="B35" s="203"/>
    </row>
    <row r="36" spans="1:2" ht="11.25" customHeight="1">
      <c r="A36" s="113" t="s">
        <v>1077</v>
      </c>
      <c r="B36" s="203"/>
    </row>
    <row r="37" spans="1:2" ht="11.25" customHeight="1">
      <c r="A37" s="113" t="s">
        <v>1049</v>
      </c>
      <c r="B37" s="202">
        <v>12</v>
      </c>
    </row>
    <row r="38" spans="1:2" ht="4.5" customHeight="1">
      <c r="A38" s="200"/>
      <c r="B38" s="203"/>
    </row>
    <row r="39" spans="1:2" ht="11.25" customHeight="1">
      <c r="A39" s="113" t="s">
        <v>1078</v>
      </c>
      <c r="B39" s="203"/>
    </row>
    <row r="40" spans="1:2" ht="11.25" customHeight="1">
      <c r="A40" s="113" t="s">
        <v>1050</v>
      </c>
      <c r="B40" s="202">
        <v>12</v>
      </c>
    </row>
    <row r="41" spans="1:2" ht="4.5" customHeight="1">
      <c r="A41" s="200"/>
      <c r="B41" s="203"/>
    </row>
    <row r="42" spans="1:2" ht="11.25" customHeight="1">
      <c r="A42" s="113" t="s">
        <v>1079</v>
      </c>
      <c r="B42" s="203"/>
    </row>
    <row r="43" spans="1:2" ht="11.25" customHeight="1">
      <c r="A43" s="113" t="s">
        <v>547</v>
      </c>
      <c r="B43" s="202">
        <v>14</v>
      </c>
    </row>
    <row r="44" spans="1:2" ht="4.5" customHeight="1">
      <c r="A44" s="200"/>
      <c r="B44" s="203"/>
    </row>
    <row r="45" spans="1:2" ht="11.25" customHeight="1">
      <c r="A45" s="113" t="s">
        <v>1080</v>
      </c>
      <c r="B45" s="203"/>
    </row>
    <row r="46" spans="1:2" ht="11.25" customHeight="1">
      <c r="A46" s="113" t="s">
        <v>548</v>
      </c>
      <c r="B46" s="202">
        <v>14</v>
      </c>
    </row>
    <row r="47" spans="1:2" ht="4.5" customHeight="1">
      <c r="A47" s="200"/>
      <c r="B47" s="203"/>
    </row>
    <row r="48" spans="1:2" ht="11.25" customHeight="1">
      <c r="A48" s="113" t="s">
        <v>1081</v>
      </c>
      <c r="B48" s="203"/>
    </row>
    <row r="49" spans="1:2" ht="11.25" customHeight="1">
      <c r="A49" s="113" t="s">
        <v>1051</v>
      </c>
      <c r="B49" s="202">
        <v>16</v>
      </c>
    </row>
    <row r="50" spans="1:2" ht="4.5" customHeight="1">
      <c r="A50" s="200"/>
      <c r="B50" s="203"/>
    </row>
    <row r="51" spans="1:2" ht="11.25" customHeight="1">
      <c r="A51" s="113" t="s">
        <v>1082</v>
      </c>
      <c r="B51" s="203"/>
    </row>
    <row r="52" spans="1:2" ht="11.25" customHeight="1">
      <c r="A52" s="113" t="s">
        <v>1052</v>
      </c>
      <c r="B52" s="202">
        <v>16</v>
      </c>
    </row>
    <row r="53" spans="1:2" ht="4.5" customHeight="1">
      <c r="A53" s="200"/>
      <c r="B53" s="203"/>
    </row>
    <row r="54" spans="1:2" ht="11.25" customHeight="1">
      <c r="A54" s="113" t="s">
        <v>1083</v>
      </c>
      <c r="B54" s="203"/>
    </row>
    <row r="55" spans="1:2" ht="11.25" customHeight="1">
      <c r="A55" s="113" t="s">
        <v>1051</v>
      </c>
      <c r="B55" s="202">
        <v>17</v>
      </c>
    </row>
    <row r="56" spans="1:2" ht="4.5" customHeight="1">
      <c r="A56" s="200"/>
      <c r="B56" s="203"/>
    </row>
    <row r="57" spans="1:2" ht="11.25" customHeight="1">
      <c r="A57" s="113" t="s">
        <v>1084</v>
      </c>
      <c r="B57" s="203"/>
    </row>
    <row r="58" spans="1:2" ht="11.25" customHeight="1">
      <c r="A58" s="113" t="s">
        <v>1052</v>
      </c>
      <c r="B58" s="202">
        <v>17</v>
      </c>
    </row>
    <row r="59" spans="1:2" ht="4.5" customHeight="1">
      <c r="A59" s="200"/>
      <c r="B59" s="203"/>
    </row>
    <row r="60" spans="1:2" ht="11.25" customHeight="1">
      <c r="A60" s="113" t="s">
        <v>549</v>
      </c>
      <c r="B60" s="202">
        <v>18</v>
      </c>
    </row>
    <row r="61" spans="1:2" ht="4.5" customHeight="1">
      <c r="A61" s="200"/>
      <c r="B61" s="203"/>
    </row>
    <row r="62" spans="1:2" ht="11.25" customHeight="1">
      <c r="A62" s="113" t="s">
        <v>550</v>
      </c>
      <c r="B62" s="202">
        <v>18</v>
      </c>
    </row>
    <row r="63" spans="1:2" ht="4.5" customHeight="1">
      <c r="A63" s="200"/>
      <c r="B63" s="203"/>
    </row>
    <row r="64" spans="1:2" ht="11.25" customHeight="1">
      <c r="A64" s="113" t="s">
        <v>1085</v>
      </c>
      <c r="B64" s="374" t="s">
        <v>1243</v>
      </c>
    </row>
    <row r="65" spans="1:2" ht="4.5" customHeight="1">
      <c r="A65" s="200"/>
      <c r="B65" s="203"/>
    </row>
    <row r="66" spans="1:2" ht="11.25" customHeight="1">
      <c r="A66" s="113" t="s">
        <v>1086</v>
      </c>
      <c r="B66" s="202">
        <v>19</v>
      </c>
    </row>
    <row r="67" spans="1:2" ht="4.5" customHeight="1">
      <c r="A67" s="200"/>
      <c r="B67" s="203"/>
    </row>
    <row r="68" spans="1:2" ht="11.25" customHeight="1">
      <c r="A68" s="113" t="s">
        <v>1087</v>
      </c>
      <c r="B68" s="202">
        <v>19</v>
      </c>
    </row>
    <row r="69" spans="1:2" ht="4.5" customHeight="1">
      <c r="A69" s="200"/>
      <c r="B69" s="203"/>
    </row>
    <row r="70" spans="1:2" ht="11.25" customHeight="1">
      <c r="A70" s="113" t="s">
        <v>1088</v>
      </c>
      <c r="B70" s="202">
        <v>19</v>
      </c>
    </row>
    <row r="71" spans="1:2" ht="4.5" customHeight="1">
      <c r="A71" s="200"/>
      <c r="B71" s="203"/>
    </row>
    <row r="72" spans="1:2" ht="11.25" customHeight="1">
      <c r="A72" s="113" t="s">
        <v>551</v>
      </c>
      <c r="B72" s="202">
        <v>20</v>
      </c>
    </row>
    <row r="73" spans="1:2" ht="4.5" customHeight="1">
      <c r="A73" s="200"/>
      <c r="B73" s="203"/>
    </row>
    <row r="74" spans="1:2" ht="11.25" customHeight="1">
      <c r="A74" s="113" t="s">
        <v>552</v>
      </c>
      <c r="B74" s="202">
        <v>24</v>
      </c>
    </row>
    <row r="75" spans="1:2" ht="4.5" customHeight="1">
      <c r="A75" s="200"/>
      <c r="B75" s="203"/>
    </row>
    <row r="76" spans="1:2" ht="11.25" customHeight="1">
      <c r="A76" s="113" t="s">
        <v>960</v>
      </c>
      <c r="B76" s="202">
        <v>28</v>
      </c>
    </row>
    <row r="77" spans="1:2" ht="4.5" customHeight="1">
      <c r="A77" s="200"/>
      <c r="B77" s="203"/>
    </row>
    <row r="78" spans="1:2" ht="11.25" customHeight="1">
      <c r="A78" s="113" t="s">
        <v>553</v>
      </c>
      <c r="B78" s="202">
        <v>32</v>
      </c>
    </row>
    <row r="79" spans="1:2" ht="4.5" customHeight="1">
      <c r="A79" s="200"/>
      <c r="B79" s="203"/>
    </row>
    <row r="80" spans="1:2" ht="11.25" customHeight="1">
      <c r="A80" s="113" t="s">
        <v>1089</v>
      </c>
      <c r="B80" s="202">
        <v>36</v>
      </c>
    </row>
    <row r="81" spans="1:2" ht="4.5" customHeight="1">
      <c r="A81" s="200"/>
      <c r="B81" s="203"/>
    </row>
    <row r="82" spans="1:2" ht="11.25" customHeight="1">
      <c r="A82" s="113" t="s">
        <v>1090</v>
      </c>
      <c r="B82" s="202">
        <v>37</v>
      </c>
    </row>
    <row r="83" spans="1:2" ht="4.5" customHeight="1">
      <c r="A83" s="200"/>
      <c r="B83" s="203"/>
    </row>
    <row r="84" spans="1:2" ht="11.25" customHeight="1">
      <c r="A84" s="113" t="s">
        <v>1091</v>
      </c>
      <c r="B84" s="202">
        <v>38</v>
      </c>
    </row>
    <row r="85" spans="1:2" ht="4.5" customHeight="1">
      <c r="A85" s="200"/>
      <c r="B85" s="203"/>
    </row>
    <row r="86" spans="1:2" ht="11.25" customHeight="1">
      <c r="A86" s="113" t="s">
        <v>1092</v>
      </c>
      <c r="B86" s="202">
        <v>39</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I280"/>
  <sheetViews>
    <sheetView zoomScalePageLayoutView="0" workbookViewId="0" topLeftCell="A1">
      <selection activeCell="A56" sqref="A56:H56"/>
    </sheetView>
  </sheetViews>
  <sheetFormatPr defaultColWidth="11.421875" defaultRowHeight="12.75"/>
  <cols>
    <col min="1" max="1" width="3.421875" style="0" customWidth="1"/>
    <col min="8" max="8" width="14.140625" style="0" customWidth="1"/>
  </cols>
  <sheetData>
    <row r="1" spans="1:8" ht="15">
      <c r="A1" s="387" t="s">
        <v>1042</v>
      </c>
      <c r="B1" s="387"/>
      <c r="C1" s="387"/>
      <c r="D1" s="387"/>
      <c r="E1" s="387"/>
      <c r="F1" s="387"/>
      <c r="G1" s="387"/>
      <c r="H1" s="387"/>
    </row>
    <row r="2" ht="12.75">
      <c r="A2" s="137" t="s">
        <v>15</v>
      </c>
    </row>
    <row r="3" spans="1:8" ht="12.75">
      <c r="A3" s="385" t="s">
        <v>1053</v>
      </c>
      <c r="B3" s="388"/>
      <c r="C3" s="385"/>
      <c r="D3" s="385"/>
      <c r="E3" s="385"/>
      <c r="F3" s="385"/>
      <c r="G3" s="385"/>
      <c r="H3" s="385"/>
    </row>
    <row r="4" ht="13.5" customHeight="1">
      <c r="A4" s="137" t="s">
        <v>16</v>
      </c>
    </row>
    <row r="5" spans="1:8" s="139" customFormat="1" ht="38.25" customHeight="1">
      <c r="A5" s="382" t="s">
        <v>1054</v>
      </c>
      <c r="B5" s="382"/>
      <c r="C5" s="382"/>
      <c r="D5" s="382"/>
      <c r="E5" s="382"/>
      <c r="F5" s="382"/>
      <c r="G5" s="382"/>
      <c r="H5" s="382"/>
    </row>
    <row r="6" ht="14.25">
      <c r="A6" s="140"/>
    </row>
    <row r="7" spans="1:8" ht="12.75">
      <c r="A7" s="385" t="s">
        <v>1055</v>
      </c>
      <c r="B7" s="385"/>
      <c r="C7" s="385"/>
      <c r="D7" s="385"/>
      <c r="E7" s="385"/>
      <c r="F7" s="385"/>
      <c r="G7" s="385"/>
      <c r="H7" s="385"/>
    </row>
    <row r="8" ht="12.75">
      <c r="A8" s="141"/>
    </row>
    <row r="9" spans="1:8" s="208" customFormat="1" ht="36" customHeight="1">
      <c r="A9" s="207" t="s">
        <v>1056</v>
      </c>
      <c r="B9" s="386" t="s">
        <v>320</v>
      </c>
      <c r="C9" s="386"/>
      <c r="D9" s="386"/>
      <c r="E9" s="386"/>
      <c r="F9" s="386"/>
      <c r="G9" s="386"/>
      <c r="H9" s="386"/>
    </row>
    <row r="10" spans="1:8" s="208" customFormat="1" ht="48" customHeight="1">
      <c r="A10" s="207" t="s">
        <v>1056</v>
      </c>
      <c r="B10" s="386" t="s">
        <v>321</v>
      </c>
      <c r="C10" s="386"/>
      <c r="D10" s="386"/>
      <c r="E10" s="386"/>
      <c r="F10" s="386"/>
      <c r="G10" s="386"/>
      <c r="H10" s="386"/>
    </row>
    <row r="11" spans="1:8" s="208" customFormat="1" ht="48" customHeight="1">
      <c r="A11" s="207" t="s">
        <v>1056</v>
      </c>
      <c r="B11" s="386" t="s">
        <v>1059</v>
      </c>
      <c r="C11" s="386"/>
      <c r="D11" s="386"/>
      <c r="E11" s="386"/>
      <c r="F11" s="386"/>
      <c r="G11" s="386"/>
      <c r="H11" s="386"/>
    </row>
    <row r="12" spans="1:8" s="208" customFormat="1" ht="58.5" customHeight="1">
      <c r="A12" s="207" t="s">
        <v>1056</v>
      </c>
      <c r="B12" s="386" t="s">
        <v>1060</v>
      </c>
      <c r="C12" s="386"/>
      <c r="D12" s="386"/>
      <c r="E12" s="386"/>
      <c r="F12" s="386"/>
      <c r="G12" s="386"/>
      <c r="H12" s="386"/>
    </row>
    <row r="13" spans="1:8" s="208" customFormat="1" ht="72" customHeight="1">
      <c r="A13" s="207" t="s">
        <v>1056</v>
      </c>
      <c r="B13" s="386" t="s">
        <v>383</v>
      </c>
      <c r="C13" s="386"/>
      <c r="D13" s="386"/>
      <c r="E13" s="386"/>
      <c r="F13" s="386"/>
      <c r="G13" s="386"/>
      <c r="H13" s="386"/>
    </row>
    <row r="14" spans="1:8" s="208" customFormat="1" ht="82.5" customHeight="1">
      <c r="A14" s="207" t="s">
        <v>1056</v>
      </c>
      <c r="B14" s="386" t="s">
        <v>384</v>
      </c>
      <c r="C14" s="386"/>
      <c r="D14" s="386"/>
      <c r="E14" s="386"/>
      <c r="F14" s="386"/>
      <c r="G14" s="386"/>
      <c r="H14" s="386"/>
    </row>
    <row r="15" spans="1:8" s="208" customFormat="1" ht="58.5" customHeight="1">
      <c r="A15" s="207" t="s">
        <v>1056</v>
      </c>
      <c r="B15" s="386" t="s">
        <v>385</v>
      </c>
      <c r="C15" s="386"/>
      <c r="D15" s="386"/>
      <c r="E15" s="386"/>
      <c r="F15" s="386"/>
      <c r="G15" s="386"/>
      <c r="H15" s="386"/>
    </row>
    <row r="16" spans="1:8" s="208" customFormat="1" ht="73.5" customHeight="1">
      <c r="A16" s="207" t="s">
        <v>1056</v>
      </c>
      <c r="B16" s="386" t="s">
        <v>1096</v>
      </c>
      <c r="C16" s="386"/>
      <c r="D16" s="386"/>
      <c r="E16" s="386"/>
      <c r="F16" s="386"/>
      <c r="G16" s="386"/>
      <c r="H16" s="386"/>
    </row>
    <row r="17" ht="3.75" customHeight="1">
      <c r="A17" s="140"/>
    </row>
    <row r="18" spans="1:8" ht="15" customHeight="1">
      <c r="A18" s="387" t="s">
        <v>1057</v>
      </c>
      <c r="B18" s="387"/>
      <c r="C18" s="387"/>
      <c r="D18" s="387"/>
      <c r="E18" s="387"/>
      <c r="F18" s="387"/>
      <c r="G18" s="387"/>
      <c r="H18" s="387"/>
    </row>
    <row r="19" ht="14.25" customHeight="1">
      <c r="A19" s="140"/>
    </row>
    <row r="20" spans="1:8" ht="12.75">
      <c r="A20" s="385" t="s">
        <v>1058</v>
      </c>
      <c r="B20" s="385"/>
      <c r="C20" s="385"/>
      <c r="D20" s="385"/>
      <c r="E20" s="385"/>
      <c r="F20" s="385"/>
      <c r="G20" s="385"/>
      <c r="H20" s="385"/>
    </row>
    <row r="21" ht="9.75" customHeight="1">
      <c r="A21" s="137"/>
    </row>
    <row r="22" spans="1:8" s="139" customFormat="1" ht="35.25" customHeight="1">
      <c r="A22" s="382" t="s">
        <v>1</v>
      </c>
      <c r="B22" s="382"/>
      <c r="C22" s="382"/>
      <c r="D22" s="382"/>
      <c r="E22" s="382"/>
      <c r="F22" s="382"/>
      <c r="G22" s="382"/>
      <c r="H22" s="382"/>
    </row>
    <row r="23" spans="1:8" s="139" customFormat="1" ht="59.25" customHeight="1">
      <c r="A23" s="382" t="s">
        <v>1061</v>
      </c>
      <c r="B23" s="382"/>
      <c r="C23" s="382"/>
      <c r="D23" s="382"/>
      <c r="E23" s="382"/>
      <c r="F23" s="382"/>
      <c r="G23" s="382"/>
      <c r="H23" s="382"/>
    </row>
    <row r="24" spans="1:8" s="139" customFormat="1" ht="29.25" customHeight="1">
      <c r="A24" s="138"/>
      <c r="B24" s="138"/>
      <c r="C24" s="138"/>
      <c r="D24" s="138"/>
      <c r="E24" s="138"/>
      <c r="F24" s="138"/>
      <c r="G24" s="138"/>
      <c r="H24" s="138"/>
    </row>
    <row r="25" spans="1:8" s="142" customFormat="1" ht="48" customHeight="1">
      <c r="A25" s="382" t="s">
        <v>937</v>
      </c>
      <c r="B25" s="382"/>
      <c r="C25" s="382"/>
      <c r="D25" s="382"/>
      <c r="E25" s="382"/>
      <c r="F25" s="382"/>
      <c r="G25" s="382"/>
      <c r="H25" s="382"/>
    </row>
    <row r="26" spans="1:8" s="139" customFormat="1" ht="39" customHeight="1">
      <c r="A26" s="382" t="s">
        <v>4</v>
      </c>
      <c r="B26" s="382"/>
      <c r="C26" s="382"/>
      <c r="D26" s="382"/>
      <c r="E26" s="382"/>
      <c r="F26" s="382"/>
      <c r="G26" s="382"/>
      <c r="H26" s="382"/>
    </row>
    <row r="27" ht="12.75" customHeight="1">
      <c r="A27" s="137"/>
    </row>
    <row r="28" ht="12.75" customHeight="1">
      <c r="A28" s="137"/>
    </row>
    <row r="29" spans="1:8" ht="12.75">
      <c r="A29" s="385" t="s">
        <v>5</v>
      </c>
      <c r="B29" s="385"/>
      <c r="C29" s="385"/>
      <c r="D29" s="385"/>
      <c r="E29" s="385"/>
      <c r="F29" s="385"/>
      <c r="G29" s="385"/>
      <c r="H29" s="385"/>
    </row>
    <row r="30" spans="1:8" s="139" customFormat="1" ht="24.75" customHeight="1">
      <c r="A30" s="382" t="s">
        <v>938</v>
      </c>
      <c r="B30" s="382"/>
      <c r="C30" s="382"/>
      <c r="D30" s="382"/>
      <c r="E30" s="382"/>
      <c r="F30" s="382"/>
      <c r="G30" s="382"/>
      <c r="H30" s="382"/>
    </row>
    <row r="31" ht="14.25">
      <c r="A31" s="140"/>
    </row>
    <row r="32" spans="1:8" ht="12.75">
      <c r="A32" s="385" t="s">
        <v>6</v>
      </c>
      <c r="B32" s="385"/>
      <c r="C32" s="385"/>
      <c r="D32" s="385"/>
      <c r="E32" s="385"/>
      <c r="F32" s="385"/>
      <c r="G32" s="385"/>
      <c r="H32" s="385"/>
    </row>
    <row r="33" ht="9.75" customHeight="1">
      <c r="A33" s="137"/>
    </row>
    <row r="34" spans="1:8" s="142" customFormat="1" ht="37.5" customHeight="1">
      <c r="A34" s="382" t="s">
        <v>7</v>
      </c>
      <c r="B34" s="382"/>
      <c r="C34" s="382"/>
      <c r="D34" s="382"/>
      <c r="E34" s="382"/>
      <c r="F34" s="382"/>
      <c r="G34" s="382"/>
      <c r="H34" s="382"/>
    </row>
    <row r="35" spans="1:8" s="139" customFormat="1" ht="35.25" customHeight="1">
      <c r="A35" s="382" t="s">
        <v>12</v>
      </c>
      <c r="B35" s="382"/>
      <c r="C35" s="382"/>
      <c r="D35" s="382"/>
      <c r="E35" s="382"/>
      <c r="F35" s="382"/>
      <c r="G35" s="382"/>
      <c r="H35" s="382"/>
    </row>
    <row r="36" ht="14.25" customHeight="1">
      <c r="A36" s="140"/>
    </row>
    <row r="37" spans="1:8" ht="12.75">
      <c r="A37" s="385" t="s">
        <v>13</v>
      </c>
      <c r="B37" s="385"/>
      <c r="C37" s="385"/>
      <c r="D37" s="385"/>
      <c r="E37" s="385"/>
      <c r="F37" s="385"/>
      <c r="G37" s="385"/>
      <c r="H37" s="385"/>
    </row>
    <row r="38" ht="9.75" customHeight="1">
      <c r="A38" s="137"/>
    </row>
    <row r="39" spans="1:8" s="142" customFormat="1" ht="81.75" customHeight="1">
      <c r="A39" s="382" t="s">
        <v>322</v>
      </c>
      <c r="B39" s="382"/>
      <c r="C39" s="382"/>
      <c r="D39" s="382"/>
      <c r="E39" s="382"/>
      <c r="F39" s="382"/>
      <c r="G39" s="382"/>
      <c r="H39" s="382"/>
    </row>
    <row r="40" ht="6" customHeight="1">
      <c r="A40" s="137"/>
    </row>
    <row r="41" spans="1:8" s="139" customFormat="1" ht="35.25" customHeight="1">
      <c r="A41" s="382" t="s">
        <v>17</v>
      </c>
      <c r="B41" s="382"/>
      <c r="C41" s="382"/>
      <c r="D41" s="382"/>
      <c r="E41" s="382"/>
      <c r="F41" s="382"/>
      <c r="G41" s="382"/>
      <c r="H41" s="382"/>
    </row>
    <row r="42" ht="6" customHeight="1">
      <c r="A42" s="137"/>
    </row>
    <row r="43" spans="1:8" s="139" customFormat="1" ht="34.5" customHeight="1">
      <c r="A43" s="383" t="s">
        <v>1062</v>
      </c>
      <c r="B43" s="383"/>
      <c r="C43" s="383"/>
      <c r="D43" s="383"/>
      <c r="E43" s="383"/>
      <c r="F43" s="383"/>
      <c r="G43" s="383"/>
      <c r="H43" s="383"/>
    </row>
    <row r="44" spans="1:8" s="139" customFormat="1" ht="24.75" customHeight="1">
      <c r="A44" s="382" t="s">
        <v>18</v>
      </c>
      <c r="B44" s="382"/>
      <c r="C44" s="382"/>
      <c r="D44" s="382"/>
      <c r="E44" s="382"/>
      <c r="F44" s="382"/>
      <c r="G44" s="382"/>
      <c r="H44" s="382"/>
    </row>
    <row r="45" ht="6" customHeight="1">
      <c r="A45" s="137"/>
    </row>
    <row r="46" spans="1:8" s="139" customFormat="1" ht="24.75" customHeight="1">
      <c r="A46" s="382" t="s">
        <v>1063</v>
      </c>
      <c r="B46" s="382"/>
      <c r="C46" s="382"/>
      <c r="D46" s="382"/>
      <c r="E46" s="382"/>
      <c r="F46" s="382"/>
      <c r="G46" s="382"/>
      <c r="H46" s="382"/>
    </row>
    <row r="47" ht="6" customHeight="1">
      <c r="A47" s="137"/>
    </row>
    <row r="48" ht="14.25" customHeight="1">
      <c r="A48" s="140"/>
    </row>
    <row r="49" spans="1:8" ht="10.5" customHeight="1">
      <c r="A49" s="384" t="s">
        <v>19</v>
      </c>
      <c r="B49" s="384"/>
      <c r="C49" s="384"/>
      <c r="D49" s="384"/>
      <c r="E49" s="384"/>
      <c r="F49" s="384"/>
      <c r="G49" s="384"/>
      <c r="H49" s="384"/>
    </row>
    <row r="50" ht="14.25" customHeight="1">
      <c r="A50" s="140"/>
    </row>
    <row r="51" spans="1:8" s="139" customFormat="1" ht="14.25" customHeight="1">
      <c r="A51" s="382" t="s">
        <v>20</v>
      </c>
      <c r="B51" s="382"/>
      <c r="C51" s="382"/>
      <c r="D51" s="382"/>
      <c r="E51" s="382"/>
      <c r="F51" s="382"/>
      <c r="G51" s="382"/>
      <c r="H51" s="382"/>
    </row>
    <row r="52" ht="6" customHeight="1">
      <c r="A52" s="137"/>
    </row>
    <row r="53" spans="1:8" s="139" customFormat="1" ht="24" customHeight="1">
      <c r="A53" s="382" t="s">
        <v>1097</v>
      </c>
      <c r="B53" s="382"/>
      <c r="C53" s="382"/>
      <c r="D53" s="382"/>
      <c r="E53" s="382"/>
      <c r="F53" s="382"/>
      <c r="G53" s="382"/>
      <c r="H53" s="382"/>
    </row>
    <row r="54" ht="14.25" customHeight="1">
      <c r="A54" s="140"/>
    </row>
    <row r="55" spans="1:8" ht="12.75">
      <c r="A55" s="385" t="s">
        <v>21</v>
      </c>
      <c r="B55" s="385"/>
      <c r="C55" s="385"/>
      <c r="D55" s="385"/>
      <c r="E55" s="385"/>
      <c r="F55" s="385"/>
      <c r="G55" s="385"/>
      <c r="H55" s="385"/>
    </row>
    <row r="56" ht="9.75" customHeight="1">
      <c r="A56" s="137"/>
    </row>
    <row r="57" spans="1:8" s="139" customFormat="1" ht="27" customHeight="1">
      <c r="A57" s="382" t="s">
        <v>0</v>
      </c>
      <c r="B57" s="382"/>
      <c r="C57" s="382"/>
      <c r="D57" s="382"/>
      <c r="E57" s="382"/>
      <c r="F57" s="382"/>
      <c r="G57" s="382"/>
      <c r="H57" s="382"/>
    </row>
    <row r="280" ht="12.75">
      <c r="I280" s="29"/>
    </row>
  </sheetData>
  <sheetProtection/>
  <mergeCells count="34">
    <mergeCell ref="B11:H11"/>
    <mergeCell ref="B12:H12"/>
    <mergeCell ref="A1:H1"/>
    <mergeCell ref="A3:H3"/>
    <mergeCell ref="A5:H5"/>
    <mergeCell ref="A7:H7"/>
    <mergeCell ref="B9:H9"/>
    <mergeCell ref="B10:H10"/>
    <mergeCell ref="A34:H34"/>
    <mergeCell ref="B13:H13"/>
    <mergeCell ref="B14:H14"/>
    <mergeCell ref="A18:H18"/>
    <mergeCell ref="A20:H20"/>
    <mergeCell ref="A22:H22"/>
    <mergeCell ref="A25:H25"/>
    <mergeCell ref="A23:H23"/>
    <mergeCell ref="B16:H16"/>
    <mergeCell ref="B15:H15"/>
    <mergeCell ref="A26:H26"/>
    <mergeCell ref="A30:H30"/>
    <mergeCell ref="A41:H41"/>
    <mergeCell ref="A44:H44"/>
    <mergeCell ref="A46:H46"/>
    <mergeCell ref="A29:H29"/>
    <mergeCell ref="A32:H32"/>
    <mergeCell ref="A35:H35"/>
    <mergeCell ref="A37:H37"/>
    <mergeCell ref="A39:H39"/>
    <mergeCell ref="A57:H57"/>
    <mergeCell ref="A43:H43"/>
    <mergeCell ref="A49:H49"/>
    <mergeCell ref="A51:H51"/>
    <mergeCell ref="A53:H53"/>
    <mergeCell ref="A55:H55"/>
  </mergeCells>
  <printOptions horizontalCentered="1"/>
  <pageMargins left="0.7874015748031497" right="0.7874015748031497" top="0.787401574803149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23" max="7"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56" sqref="A56:H56"/>
    </sheetView>
  </sheetViews>
  <sheetFormatPr defaultColWidth="11.421875" defaultRowHeight="12.75"/>
  <cols>
    <col min="1" max="1" width="39.28125" style="0" customWidth="1"/>
    <col min="2" max="2" width="41.7109375" style="0" customWidth="1"/>
  </cols>
  <sheetData>
    <row r="1" ht="12.75">
      <c r="A1" s="143"/>
    </row>
    <row r="2" ht="12.75">
      <c r="A2" s="143" t="s">
        <v>22</v>
      </c>
    </row>
    <row r="3" ht="11.25" customHeight="1">
      <c r="A3" s="143"/>
    </row>
    <row r="4" spans="1:2" ht="11.25" customHeight="1">
      <c r="A4" s="113" t="s">
        <v>23</v>
      </c>
      <c r="B4" s="113" t="s">
        <v>24</v>
      </c>
    </row>
    <row r="5" spans="1:2" ht="11.25" customHeight="1">
      <c r="A5" s="113" t="s">
        <v>25</v>
      </c>
      <c r="B5" s="113" t="s">
        <v>26</v>
      </c>
    </row>
    <row r="6" spans="1:2" ht="11.25" customHeight="1">
      <c r="A6" s="113" t="s">
        <v>27</v>
      </c>
      <c r="B6" s="113" t="s">
        <v>28</v>
      </c>
    </row>
    <row r="7" spans="1:2" ht="11.25" customHeight="1">
      <c r="A7" s="113" t="s">
        <v>29</v>
      </c>
      <c r="B7" s="113" t="s">
        <v>30</v>
      </c>
    </row>
    <row r="8" spans="1:2" ht="11.25" customHeight="1">
      <c r="A8" s="113" t="s">
        <v>31</v>
      </c>
      <c r="B8" s="113" t="s">
        <v>32</v>
      </c>
    </row>
    <row r="9" spans="1:2" ht="11.25" customHeight="1">
      <c r="A9" s="113" t="s">
        <v>33</v>
      </c>
      <c r="B9" s="113" t="s">
        <v>34</v>
      </c>
    </row>
    <row r="10" spans="1:2" ht="11.25" customHeight="1">
      <c r="A10" s="113" t="s">
        <v>35</v>
      </c>
      <c r="B10" s="113" t="s">
        <v>36</v>
      </c>
    </row>
    <row r="11" spans="1:2" ht="11.25" customHeight="1">
      <c r="A11" s="113" t="s">
        <v>37</v>
      </c>
      <c r="B11" s="113" t="s">
        <v>38</v>
      </c>
    </row>
    <row r="12" spans="1:2" ht="11.25" customHeight="1">
      <c r="A12" s="113" t="s">
        <v>39</v>
      </c>
      <c r="B12" s="113" t="s">
        <v>40</v>
      </c>
    </row>
    <row r="13" spans="1:2" ht="11.25" customHeight="1">
      <c r="A13" s="113" t="s">
        <v>41</v>
      </c>
      <c r="B13" s="113" t="s">
        <v>42</v>
      </c>
    </row>
    <row r="14" spans="1:2" ht="11.25" customHeight="1">
      <c r="A14" s="113" t="s">
        <v>43</v>
      </c>
      <c r="B14" s="113" t="s">
        <v>44</v>
      </c>
    </row>
    <row r="15" spans="1:2" ht="11.25" customHeight="1">
      <c r="A15" s="113" t="s">
        <v>45</v>
      </c>
      <c r="B15" s="113" t="s">
        <v>46</v>
      </c>
    </row>
    <row r="16" spans="1:2" ht="11.25" customHeight="1">
      <c r="A16" s="113" t="s">
        <v>47</v>
      </c>
      <c r="B16" s="113" t="s">
        <v>48</v>
      </c>
    </row>
    <row r="17" spans="1:2" ht="11.25" customHeight="1">
      <c r="A17" s="113" t="s">
        <v>49</v>
      </c>
      <c r="B17" s="113" t="s">
        <v>50</v>
      </c>
    </row>
    <row r="18" spans="1:2" ht="11.25" customHeight="1">
      <c r="A18" s="113" t="s">
        <v>51</v>
      </c>
      <c r="B18" s="113" t="s">
        <v>52</v>
      </c>
    </row>
    <row r="19" spans="1:2" ht="11.25" customHeight="1">
      <c r="A19" s="113" t="s">
        <v>53</v>
      </c>
      <c r="B19" s="113" t="s">
        <v>54</v>
      </c>
    </row>
    <row r="20" spans="1:2" ht="11.25" customHeight="1">
      <c r="A20" s="113" t="s">
        <v>55</v>
      </c>
      <c r="B20" s="113" t="s">
        <v>56</v>
      </c>
    </row>
    <row r="21" spans="1:2" ht="11.25" customHeight="1">
      <c r="A21" s="113" t="s">
        <v>57</v>
      </c>
      <c r="B21" s="113" t="s">
        <v>58</v>
      </c>
    </row>
    <row r="22" spans="1:2" ht="11.25" customHeight="1">
      <c r="A22" s="113" t="s">
        <v>2</v>
      </c>
      <c r="B22" s="113" t="s">
        <v>3</v>
      </c>
    </row>
    <row r="23" spans="1:2" ht="11.25" customHeight="1">
      <c r="A23" s="113" t="s">
        <v>59</v>
      </c>
      <c r="B23" s="113" t="s">
        <v>60</v>
      </c>
    </row>
    <row r="24" spans="1:2" ht="11.25" customHeight="1">
      <c r="A24" s="113" t="s">
        <v>61</v>
      </c>
      <c r="B24" s="113" t="s">
        <v>62</v>
      </c>
    </row>
    <row r="25" spans="1:2" ht="11.25" customHeight="1">
      <c r="A25" s="113" t="s">
        <v>63</v>
      </c>
      <c r="B25" s="113" t="s">
        <v>64</v>
      </c>
    </row>
    <row r="26" spans="1:2" ht="11.25" customHeight="1">
      <c r="A26" s="113" t="s">
        <v>65</v>
      </c>
      <c r="B26" s="113" t="s">
        <v>66</v>
      </c>
    </row>
    <row r="27" spans="1:2" ht="11.25" customHeight="1">
      <c r="A27" s="113" t="s">
        <v>67</v>
      </c>
      <c r="B27" s="113" t="s">
        <v>68</v>
      </c>
    </row>
    <row r="28" spans="1:2" ht="11.25" customHeight="1">
      <c r="A28" s="113" t="s">
        <v>69</v>
      </c>
      <c r="B28" s="113" t="s">
        <v>70</v>
      </c>
    </row>
    <row r="29" spans="1:2" ht="11.25" customHeight="1">
      <c r="A29" s="113" t="s">
        <v>71</v>
      </c>
      <c r="B29" s="113" t="s">
        <v>72</v>
      </c>
    </row>
    <row r="30" spans="1:2" ht="11.25" customHeight="1">
      <c r="A30" s="113" t="s">
        <v>79</v>
      </c>
      <c r="B30" s="113" t="s">
        <v>80</v>
      </c>
    </row>
    <row r="31" spans="1:2" ht="11.25" customHeight="1">
      <c r="A31" s="113" t="s">
        <v>81</v>
      </c>
      <c r="B31" s="113" t="s">
        <v>82</v>
      </c>
    </row>
    <row r="32" spans="1:2" ht="11.25" customHeight="1">
      <c r="A32" s="113" t="s">
        <v>892</v>
      </c>
      <c r="B32" s="113" t="s">
        <v>83</v>
      </c>
    </row>
    <row r="33" spans="1:2" ht="11.25" customHeight="1">
      <c r="A33" s="113" t="s">
        <v>84</v>
      </c>
      <c r="B33" s="113" t="s">
        <v>85</v>
      </c>
    </row>
    <row r="34" spans="1:2" ht="11.25" customHeight="1">
      <c r="A34" s="113" t="s">
        <v>86</v>
      </c>
      <c r="B34" s="113" t="s">
        <v>87</v>
      </c>
    </row>
    <row r="35" spans="1:2" ht="11.25" customHeight="1">
      <c r="A35" s="113" t="s">
        <v>88</v>
      </c>
      <c r="B35" s="113" t="s">
        <v>89</v>
      </c>
    </row>
    <row r="36" spans="1:2" ht="11.25" customHeight="1">
      <c r="A36" s="113" t="s">
        <v>90</v>
      </c>
      <c r="B36" s="113" t="s">
        <v>91</v>
      </c>
    </row>
    <row r="37" spans="1:2" ht="11.25" customHeight="1">
      <c r="A37" s="113" t="s">
        <v>92</v>
      </c>
      <c r="B37" s="113" t="s">
        <v>93</v>
      </c>
    </row>
    <row r="38" spans="1:2" ht="11.25" customHeight="1">
      <c r="A38" s="113" t="s">
        <v>94</v>
      </c>
      <c r="B38" s="113" t="s">
        <v>95</v>
      </c>
    </row>
    <row r="39" spans="1:2" ht="11.25" customHeight="1">
      <c r="A39" s="113" t="s">
        <v>96</v>
      </c>
      <c r="B39" s="113" t="s">
        <v>97</v>
      </c>
    </row>
    <row r="40" spans="1:2" ht="11.25" customHeight="1">
      <c r="A40" s="113" t="s">
        <v>891</v>
      </c>
      <c r="B40" s="113" t="s">
        <v>98</v>
      </c>
    </row>
    <row r="41" spans="1:2" ht="11.25" customHeight="1">
      <c r="A41" s="113" t="s">
        <v>99</v>
      </c>
      <c r="B41" s="113" t="s">
        <v>100</v>
      </c>
    </row>
    <row r="42" spans="1:2" ht="11.25" customHeight="1">
      <c r="A42" s="113" t="s">
        <v>101</v>
      </c>
      <c r="B42" s="113" t="s">
        <v>102</v>
      </c>
    </row>
    <row r="43" spans="1:2" ht="11.25" customHeight="1">
      <c r="A43" s="113" t="s">
        <v>103</v>
      </c>
      <c r="B43" s="113" t="s">
        <v>104</v>
      </c>
    </row>
    <row r="44" spans="1:2" ht="11.25" customHeight="1">
      <c r="A44" s="113" t="s">
        <v>105</v>
      </c>
      <c r="B44" s="113" t="s">
        <v>106</v>
      </c>
    </row>
    <row r="45" spans="1:2" ht="11.25" customHeight="1">
      <c r="A45" s="113" t="s">
        <v>107</v>
      </c>
      <c r="B45" s="113" t="s">
        <v>108</v>
      </c>
    </row>
    <row r="46" spans="1:2" ht="11.25" customHeight="1">
      <c r="A46" s="113" t="s">
        <v>109</v>
      </c>
      <c r="B46" s="113" t="s">
        <v>110</v>
      </c>
    </row>
    <row r="47" spans="1:2" ht="11.25" customHeight="1">
      <c r="A47" s="113" t="s">
        <v>111</v>
      </c>
      <c r="B47" s="113" t="s">
        <v>112</v>
      </c>
    </row>
    <row r="48" spans="1:2" ht="11.25" customHeight="1">
      <c r="A48" s="113" t="s">
        <v>113</v>
      </c>
      <c r="B48" s="113" t="s">
        <v>114</v>
      </c>
    </row>
    <row r="49" spans="1:2" ht="11.25" customHeight="1">
      <c r="A49" s="113" t="s">
        <v>115</v>
      </c>
      <c r="B49" s="113" t="s">
        <v>116</v>
      </c>
    </row>
    <row r="50" ht="11.25" customHeight="1">
      <c r="A50" s="113"/>
    </row>
    <row r="51" ht="11.25" customHeight="1">
      <c r="A51" s="113"/>
    </row>
    <row r="52" ht="12.75">
      <c r="A52" s="143"/>
    </row>
    <row r="53" ht="12.75">
      <c r="A53" s="141"/>
    </row>
    <row r="54" ht="11.25" customHeight="1">
      <c r="A54" s="137"/>
    </row>
    <row r="55" ht="11.25" customHeight="1">
      <c r="A55" s="144"/>
    </row>
    <row r="56" ht="11.25" customHeight="1">
      <c r="A56" s="144"/>
    </row>
    <row r="57" ht="12.75">
      <c r="A57" s="113"/>
    </row>
  </sheetData>
  <sheetProtection/>
  <printOptions/>
  <pageMargins left="0.787401575" right="0.787401575" top="0.984251969" bottom="0.984251969"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PageLayoutView="0" workbookViewId="0" topLeftCell="A1">
      <selection activeCell="A56" sqref="A56:H56"/>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140625" style="0" customWidth="1"/>
    <col min="13" max="13" width="6.7109375" style="0" customWidth="1"/>
  </cols>
  <sheetData>
    <row r="1" spans="1:12" ht="16.5" customHeight="1">
      <c r="A1" s="93"/>
      <c r="B1" s="94"/>
      <c r="C1" s="94"/>
      <c r="D1" s="94"/>
      <c r="E1" s="94"/>
      <c r="F1" s="94"/>
      <c r="G1" s="94"/>
      <c r="H1" s="95"/>
      <c r="I1" s="389" t="s">
        <v>1233</v>
      </c>
      <c r="J1" s="389"/>
      <c r="K1" s="389"/>
      <c r="L1" s="389"/>
    </row>
    <row r="2" spans="1:12" ht="24.75" customHeight="1">
      <c r="A2" s="390" t="s">
        <v>969</v>
      </c>
      <c r="B2" s="390"/>
      <c r="C2" s="390"/>
      <c r="D2" s="390"/>
      <c r="E2" s="390"/>
      <c r="F2" s="390"/>
      <c r="G2" s="390"/>
      <c r="H2" s="390"/>
      <c r="I2" s="390"/>
      <c r="J2" s="390"/>
      <c r="K2" s="390"/>
      <c r="L2" s="390"/>
    </row>
    <row r="3" spans="1:12" ht="19.5" customHeight="1">
      <c r="A3" s="96"/>
      <c r="B3" s="156"/>
      <c r="C3" s="96"/>
      <c r="D3" s="96"/>
      <c r="E3" s="96"/>
      <c r="F3" s="96"/>
      <c r="G3" s="96"/>
      <c r="H3" s="96"/>
      <c r="I3" s="96"/>
      <c r="J3" s="96"/>
      <c r="K3" s="96"/>
      <c r="L3" s="96"/>
    </row>
    <row r="4" spans="1:12" ht="15.75">
      <c r="A4" s="97" t="s">
        <v>575</v>
      </c>
      <c r="B4" s="98">
        <v>1</v>
      </c>
      <c r="C4" s="98"/>
      <c r="D4" s="99" t="s">
        <v>374</v>
      </c>
      <c r="E4" s="97" t="s">
        <v>654</v>
      </c>
      <c r="F4" s="98">
        <v>311</v>
      </c>
      <c r="G4" s="98"/>
      <c r="H4" s="99" t="s">
        <v>956</v>
      </c>
      <c r="I4" s="100" t="s">
        <v>818</v>
      </c>
      <c r="J4" s="98">
        <v>624</v>
      </c>
      <c r="K4" s="98"/>
      <c r="L4" s="101" t="s">
        <v>146</v>
      </c>
    </row>
    <row r="5" spans="1:12" s="59" customFormat="1" ht="14.25" customHeight="1">
      <c r="A5" s="97" t="s">
        <v>576</v>
      </c>
      <c r="B5" s="98">
        <v>3</v>
      </c>
      <c r="C5" s="98"/>
      <c r="D5" s="99" t="s">
        <v>375</v>
      </c>
      <c r="E5" s="97" t="s">
        <v>655</v>
      </c>
      <c r="F5" s="98">
        <v>314</v>
      </c>
      <c r="G5" s="98"/>
      <c r="H5" s="99" t="s">
        <v>443</v>
      </c>
      <c r="I5" s="100" t="s">
        <v>819</v>
      </c>
      <c r="J5" s="98">
        <v>625</v>
      </c>
      <c r="K5" s="98"/>
      <c r="L5" s="101" t="s">
        <v>971</v>
      </c>
    </row>
    <row r="6" spans="1:12" s="59" customFormat="1" ht="14.25" customHeight="1">
      <c r="A6" s="97" t="s">
        <v>973</v>
      </c>
      <c r="B6" s="98">
        <v>4</v>
      </c>
      <c r="C6" s="98"/>
      <c r="D6" s="99" t="s">
        <v>974</v>
      </c>
      <c r="E6" s="97" t="s">
        <v>656</v>
      </c>
      <c r="F6" s="98">
        <v>318</v>
      </c>
      <c r="G6" s="98"/>
      <c r="H6" s="99" t="s">
        <v>970</v>
      </c>
      <c r="I6" s="100"/>
      <c r="J6" s="98"/>
      <c r="K6" s="98"/>
      <c r="L6" s="101" t="s">
        <v>939</v>
      </c>
    </row>
    <row r="7" spans="1:12" s="59" customFormat="1" ht="14.25" customHeight="1">
      <c r="A7" s="97" t="s">
        <v>577</v>
      </c>
      <c r="B7" s="98">
        <v>5</v>
      </c>
      <c r="C7" s="98"/>
      <c r="D7" s="99" t="s">
        <v>376</v>
      </c>
      <c r="E7" s="97" t="s">
        <v>657</v>
      </c>
      <c r="F7" s="98">
        <v>322</v>
      </c>
      <c r="G7" s="98"/>
      <c r="H7" s="99" t="s">
        <v>972</v>
      </c>
      <c r="I7" s="100" t="s">
        <v>1064</v>
      </c>
      <c r="J7" s="98">
        <v>626</v>
      </c>
      <c r="K7" s="98"/>
      <c r="L7" s="101" t="s">
        <v>976</v>
      </c>
    </row>
    <row r="8" spans="1:12" s="59" customFormat="1" ht="14.25" customHeight="1">
      <c r="A8" s="97" t="s">
        <v>578</v>
      </c>
      <c r="B8" s="98">
        <v>6</v>
      </c>
      <c r="C8" s="98"/>
      <c r="D8" s="99" t="s">
        <v>901</v>
      </c>
      <c r="E8" s="97"/>
      <c r="F8" s="98"/>
      <c r="G8" s="98"/>
      <c r="H8" s="99" t="s">
        <v>975</v>
      </c>
      <c r="I8" s="100" t="s">
        <v>820</v>
      </c>
      <c r="J8" s="98">
        <v>628</v>
      </c>
      <c r="K8" s="98"/>
      <c r="L8" s="101" t="s">
        <v>148</v>
      </c>
    </row>
    <row r="9" spans="1:12" s="59" customFormat="1" ht="14.25" customHeight="1">
      <c r="A9" s="97" t="s">
        <v>579</v>
      </c>
      <c r="B9" s="98">
        <v>7</v>
      </c>
      <c r="C9" s="98"/>
      <c r="D9" s="99" t="s">
        <v>377</v>
      </c>
      <c r="E9" s="97" t="s">
        <v>658</v>
      </c>
      <c r="F9" s="98">
        <v>324</v>
      </c>
      <c r="G9" s="98"/>
      <c r="H9" s="99" t="s">
        <v>446</v>
      </c>
      <c r="I9" s="100" t="s">
        <v>821</v>
      </c>
      <c r="J9" s="98">
        <v>632</v>
      </c>
      <c r="K9" s="98"/>
      <c r="L9" s="101" t="s">
        <v>149</v>
      </c>
    </row>
    <row r="10" spans="1:12" s="59" customFormat="1" ht="14.25" customHeight="1">
      <c r="A10" s="97" t="s">
        <v>580</v>
      </c>
      <c r="B10" s="98">
        <v>8</v>
      </c>
      <c r="C10" s="98"/>
      <c r="D10" s="99" t="s">
        <v>977</v>
      </c>
      <c r="E10" s="97" t="s">
        <v>659</v>
      </c>
      <c r="F10" s="98">
        <v>328</v>
      </c>
      <c r="G10" s="98"/>
      <c r="H10" s="99" t="s">
        <v>447</v>
      </c>
      <c r="I10" s="100" t="s">
        <v>822</v>
      </c>
      <c r="J10" s="98">
        <v>636</v>
      </c>
      <c r="K10" s="98"/>
      <c r="L10" s="101" t="s">
        <v>150</v>
      </c>
    </row>
    <row r="11" spans="1:12" s="59" customFormat="1" ht="14.25" customHeight="1">
      <c r="A11" s="97" t="s">
        <v>581</v>
      </c>
      <c r="B11" s="98">
        <v>9</v>
      </c>
      <c r="C11" s="98"/>
      <c r="D11" s="99" t="s">
        <v>378</v>
      </c>
      <c r="E11" s="97" t="s">
        <v>660</v>
      </c>
      <c r="F11" s="98">
        <v>329</v>
      </c>
      <c r="G11" s="98"/>
      <c r="H11" s="99" t="s">
        <v>448</v>
      </c>
      <c r="I11" s="100" t="s">
        <v>823</v>
      </c>
      <c r="J11" s="98">
        <v>640</v>
      </c>
      <c r="K11" s="98"/>
      <c r="L11" s="101" t="s">
        <v>151</v>
      </c>
    </row>
    <row r="12" spans="1:12" s="59" customFormat="1" ht="14.25" customHeight="1">
      <c r="A12" s="97" t="s">
        <v>582</v>
      </c>
      <c r="B12" s="98">
        <v>10</v>
      </c>
      <c r="C12" s="98"/>
      <c r="D12" s="99" t="s">
        <v>379</v>
      </c>
      <c r="E12" s="97" t="s">
        <v>661</v>
      </c>
      <c r="F12" s="98">
        <v>330</v>
      </c>
      <c r="G12" s="98"/>
      <c r="H12" s="99" t="s">
        <v>449</v>
      </c>
      <c r="I12" s="100" t="s">
        <v>824</v>
      </c>
      <c r="J12" s="98">
        <v>644</v>
      </c>
      <c r="K12" s="98"/>
      <c r="L12" s="101" t="s">
        <v>152</v>
      </c>
    </row>
    <row r="13" spans="1:12" s="59" customFormat="1" ht="14.25" customHeight="1">
      <c r="A13" s="97" t="s">
        <v>583</v>
      </c>
      <c r="B13" s="98">
        <v>11</v>
      </c>
      <c r="C13" s="98"/>
      <c r="D13" s="99" t="s">
        <v>380</v>
      </c>
      <c r="E13" s="100" t="s">
        <v>662</v>
      </c>
      <c r="F13" s="98">
        <v>334</v>
      </c>
      <c r="G13" s="98"/>
      <c r="H13" s="99" t="s">
        <v>915</v>
      </c>
      <c r="I13" s="100" t="s">
        <v>825</v>
      </c>
      <c r="J13" s="98">
        <v>647</v>
      </c>
      <c r="K13" s="98"/>
      <c r="L13" s="101" t="s">
        <v>978</v>
      </c>
    </row>
    <row r="14" spans="1:12" s="59" customFormat="1" ht="14.25" customHeight="1">
      <c r="A14" s="97" t="s">
        <v>584</v>
      </c>
      <c r="B14" s="98">
        <v>13</v>
      </c>
      <c r="C14" s="98"/>
      <c r="D14" s="99" t="s">
        <v>381</v>
      </c>
      <c r="E14" s="100" t="s">
        <v>663</v>
      </c>
      <c r="F14" s="98">
        <v>336</v>
      </c>
      <c r="G14" s="98"/>
      <c r="H14" s="99" t="s">
        <v>450</v>
      </c>
      <c r="I14" s="100"/>
      <c r="J14" s="98"/>
      <c r="K14" s="98"/>
      <c r="L14" s="101" t="s">
        <v>940</v>
      </c>
    </row>
    <row r="15" spans="1:12" s="59" customFormat="1" ht="14.25" customHeight="1">
      <c r="A15" s="97" t="s">
        <v>585</v>
      </c>
      <c r="B15" s="98">
        <v>14</v>
      </c>
      <c r="C15" s="98"/>
      <c r="D15" s="99" t="s">
        <v>382</v>
      </c>
      <c r="E15" s="100" t="s">
        <v>664</v>
      </c>
      <c r="F15" s="98">
        <v>338</v>
      </c>
      <c r="G15" s="98"/>
      <c r="H15" s="99" t="s">
        <v>451</v>
      </c>
      <c r="I15" s="97" t="s">
        <v>826</v>
      </c>
      <c r="J15" s="98">
        <v>649</v>
      </c>
      <c r="K15" s="98"/>
      <c r="L15" s="101" t="s">
        <v>154</v>
      </c>
    </row>
    <row r="16" spans="1:12" s="59" customFormat="1" ht="14.25" customHeight="1">
      <c r="A16" s="97" t="s">
        <v>586</v>
      </c>
      <c r="B16" s="98">
        <v>15</v>
      </c>
      <c r="C16" s="98"/>
      <c r="D16" s="99" t="s">
        <v>510</v>
      </c>
      <c r="E16" s="100" t="s">
        <v>665</v>
      </c>
      <c r="F16" s="98">
        <v>342</v>
      </c>
      <c r="G16" s="98"/>
      <c r="H16" s="99" t="s">
        <v>452</v>
      </c>
      <c r="I16" s="97" t="s">
        <v>827</v>
      </c>
      <c r="J16" s="98">
        <v>653</v>
      </c>
      <c r="K16" s="98"/>
      <c r="L16" s="101" t="s">
        <v>155</v>
      </c>
    </row>
    <row r="17" spans="1:12" s="59" customFormat="1" ht="14.25" customHeight="1">
      <c r="A17" s="97" t="s">
        <v>587</v>
      </c>
      <c r="B17" s="98">
        <v>17</v>
      </c>
      <c r="C17" s="98"/>
      <c r="D17" s="99" t="s">
        <v>386</v>
      </c>
      <c r="E17" s="100" t="s">
        <v>666</v>
      </c>
      <c r="F17" s="98">
        <v>346</v>
      </c>
      <c r="G17" s="98"/>
      <c r="H17" s="99" t="s">
        <v>453</v>
      </c>
      <c r="I17" s="100" t="s">
        <v>828</v>
      </c>
      <c r="J17" s="98">
        <v>660</v>
      </c>
      <c r="K17" s="98"/>
      <c r="L17" s="101" t="s">
        <v>156</v>
      </c>
    </row>
    <row r="18" spans="1:12" s="59" customFormat="1" ht="14.25" customHeight="1">
      <c r="A18" s="97" t="s">
        <v>588</v>
      </c>
      <c r="B18" s="98">
        <v>18</v>
      </c>
      <c r="C18" s="98"/>
      <c r="D18" s="99" t="s">
        <v>387</v>
      </c>
      <c r="E18" s="100" t="s">
        <v>667</v>
      </c>
      <c r="F18" s="98">
        <v>350</v>
      </c>
      <c r="G18" s="98"/>
      <c r="H18" s="99" t="s">
        <v>454</v>
      </c>
      <c r="I18" s="100" t="s">
        <v>829</v>
      </c>
      <c r="J18" s="98">
        <v>662</v>
      </c>
      <c r="K18" s="98"/>
      <c r="L18" s="101" t="s">
        <v>157</v>
      </c>
    </row>
    <row r="19" spans="1:12" s="59" customFormat="1" ht="14.25" customHeight="1">
      <c r="A19" s="97" t="s">
        <v>589</v>
      </c>
      <c r="B19" s="98">
        <v>20</v>
      </c>
      <c r="C19" s="98"/>
      <c r="D19" s="99" t="s">
        <v>388</v>
      </c>
      <c r="E19" s="100" t="s">
        <v>668</v>
      </c>
      <c r="F19" s="98">
        <v>352</v>
      </c>
      <c r="G19" s="98"/>
      <c r="H19" s="99" t="s">
        <v>455</v>
      </c>
      <c r="I19" s="100" t="s">
        <v>830</v>
      </c>
      <c r="J19" s="98">
        <v>664</v>
      </c>
      <c r="K19" s="98"/>
      <c r="L19" s="101" t="s">
        <v>158</v>
      </c>
    </row>
    <row r="20" spans="1:12" s="59" customFormat="1" ht="14.25" customHeight="1">
      <c r="A20" s="97" t="s">
        <v>590</v>
      </c>
      <c r="B20" s="98">
        <v>23</v>
      </c>
      <c r="C20" s="98"/>
      <c r="D20" s="99" t="s">
        <v>389</v>
      </c>
      <c r="E20" s="100" t="s">
        <v>669</v>
      </c>
      <c r="F20" s="98">
        <v>355</v>
      </c>
      <c r="G20" s="98"/>
      <c r="H20" s="99" t="s">
        <v>979</v>
      </c>
      <c r="I20" s="100" t="s">
        <v>831</v>
      </c>
      <c r="J20" s="98">
        <v>666</v>
      </c>
      <c r="K20" s="98"/>
      <c r="L20" s="101" t="s">
        <v>159</v>
      </c>
    </row>
    <row r="21" spans="1:12" s="59" customFormat="1" ht="14.25" customHeight="1">
      <c r="A21" s="97" t="s">
        <v>591</v>
      </c>
      <c r="B21" s="98">
        <v>24</v>
      </c>
      <c r="C21" s="98"/>
      <c r="D21" s="99" t="s">
        <v>390</v>
      </c>
      <c r="E21" s="100" t="s">
        <v>670</v>
      </c>
      <c r="F21" s="98">
        <v>357</v>
      </c>
      <c r="G21" s="98"/>
      <c r="H21" s="99" t="s">
        <v>980</v>
      </c>
      <c r="I21" s="100" t="s">
        <v>832</v>
      </c>
      <c r="J21" s="98">
        <v>667</v>
      </c>
      <c r="K21" s="98"/>
      <c r="L21" s="101" t="s">
        <v>160</v>
      </c>
    </row>
    <row r="22" spans="1:12" s="59" customFormat="1" ht="14.25" customHeight="1">
      <c r="A22" s="97" t="s">
        <v>592</v>
      </c>
      <c r="B22" s="98">
        <v>28</v>
      </c>
      <c r="C22" s="98"/>
      <c r="D22" s="99" t="s">
        <v>391</v>
      </c>
      <c r="E22" s="100"/>
      <c r="F22" s="98"/>
      <c r="G22" s="98"/>
      <c r="H22" s="99" t="s">
        <v>1028</v>
      </c>
      <c r="I22" s="100" t="s">
        <v>833</v>
      </c>
      <c r="J22" s="98">
        <v>669</v>
      </c>
      <c r="K22" s="98"/>
      <c r="L22" s="101" t="s">
        <v>161</v>
      </c>
    </row>
    <row r="23" spans="1:12" s="59" customFormat="1" ht="14.25" customHeight="1">
      <c r="A23" s="97" t="s">
        <v>593</v>
      </c>
      <c r="B23" s="98">
        <v>37</v>
      </c>
      <c r="C23" s="98"/>
      <c r="D23" s="99" t="s">
        <v>392</v>
      </c>
      <c r="E23" s="100" t="s">
        <v>671</v>
      </c>
      <c r="F23" s="98">
        <v>366</v>
      </c>
      <c r="G23" s="98"/>
      <c r="H23" s="99" t="s">
        <v>458</v>
      </c>
      <c r="I23" s="100" t="s">
        <v>834</v>
      </c>
      <c r="J23" s="98">
        <v>672</v>
      </c>
      <c r="K23" s="98"/>
      <c r="L23" s="101" t="s">
        <v>162</v>
      </c>
    </row>
    <row r="24" spans="1:12" s="59" customFormat="1" ht="14.25" customHeight="1">
      <c r="A24" s="97" t="s">
        <v>594</v>
      </c>
      <c r="B24" s="98">
        <v>39</v>
      </c>
      <c r="C24" s="98"/>
      <c r="D24" s="99" t="s">
        <v>393</v>
      </c>
      <c r="E24" s="100" t="s">
        <v>672</v>
      </c>
      <c r="F24" s="98">
        <v>370</v>
      </c>
      <c r="G24" s="98"/>
      <c r="H24" s="99" t="s">
        <v>459</v>
      </c>
      <c r="I24" s="100" t="s">
        <v>835</v>
      </c>
      <c r="J24" s="98">
        <v>675</v>
      </c>
      <c r="K24" s="98"/>
      <c r="L24" s="101" t="s">
        <v>163</v>
      </c>
    </row>
    <row r="25" spans="1:12" s="59" customFormat="1" ht="14.25" customHeight="1">
      <c r="A25" s="97" t="s">
        <v>595</v>
      </c>
      <c r="B25" s="98">
        <v>41</v>
      </c>
      <c r="C25" s="98"/>
      <c r="D25" s="99" t="s">
        <v>981</v>
      </c>
      <c r="E25" s="100" t="s">
        <v>673</v>
      </c>
      <c r="F25" s="98">
        <v>373</v>
      </c>
      <c r="G25" s="98"/>
      <c r="H25" s="99" t="s">
        <v>460</v>
      </c>
      <c r="I25" s="100" t="s">
        <v>836</v>
      </c>
      <c r="J25" s="98">
        <v>676</v>
      </c>
      <c r="K25" s="98"/>
      <c r="L25" s="101" t="s">
        <v>164</v>
      </c>
    </row>
    <row r="26" spans="1:12" s="59" customFormat="1" ht="14.25" customHeight="1">
      <c r="A26" s="97" t="s">
        <v>596</v>
      </c>
      <c r="B26" s="98">
        <v>43</v>
      </c>
      <c r="C26" s="98"/>
      <c r="D26" s="99" t="s">
        <v>394</v>
      </c>
      <c r="E26" s="100" t="s">
        <v>674</v>
      </c>
      <c r="F26" s="98">
        <v>375</v>
      </c>
      <c r="G26" s="98"/>
      <c r="H26" s="99" t="s">
        <v>461</v>
      </c>
      <c r="I26" s="100" t="s">
        <v>837</v>
      </c>
      <c r="J26" s="98">
        <v>680</v>
      </c>
      <c r="K26" s="98"/>
      <c r="L26" s="101" t="s">
        <v>165</v>
      </c>
    </row>
    <row r="27" spans="1:12" s="59" customFormat="1" ht="14.25" customHeight="1">
      <c r="A27" s="97" t="s">
        <v>597</v>
      </c>
      <c r="B27" s="98">
        <v>44</v>
      </c>
      <c r="C27" s="98"/>
      <c r="D27" s="99" t="s">
        <v>395</v>
      </c>
      <c r="E27" s="100" t="s">
        <v>675</v>
      </c>
      <c r="F27" s="98">
        <v>377</v>
      </c>
      <c r="G27" s="98"/>
      <c r="H27" s="99" t="s">
        <v>462</v>
      </c>
      <c r="I27" s="100" t="s">
        <v>838</v>
      </c>
      <c r="J27" s="98">
        <v>684</v>
      </c>
      <c r="K27" s="98"/>
      <c r="L27" s="101" t="s">
        <v>982</v>
      </c>
    </row>
    <row r="28" spans="1:12" s="59" customFormat="1" ht="14.25" customHeight="1">
      <c r="A28" s="97" t="s">
        <v>598</v>
      </c>
      <c r="B28" s="98">
        <v>45</v>
      </c>
      <c r="C28" s="98"/>
      <c r="D28" s="99" t="s">
        <v>957</v>
      </c>
      <c r="E28" s="100" t="s">
        <v>676</v>
      </c>
      <c r="F28" s="98">
        <v>378</v>
      </c>
      <c r="G28" s="98"/>
      <c r="H28" s="99" t="s">
        <v>463</v>
      </c>
      <c r="L28" s="102" t="s">
        <v>941</v>
      </c>
    </row>
    <row r="29" spans="1:12" s="59" customFormat="1" ht="14.25" customHeight="1">
      <c r="A29" s="97" t="s">
        <v>599</v>
      </c>
      <c r="B29" s="98">
        <v>46</v>
      </c>
      <c r="C29" s="98"/>
      <c r="D29" s="99" t="s">
        <v>396</v>
      </c>
      <c r="E29" s="100" t="s">
        <v>677</v>
      </c>
      <c r="F29" s="98">
        <v>382</v>
      </c>
      <c r="G29" s="98"/>
      <c r="H29" s="99" t="s">
        <v>464</v>
      </c>
      <c r="I29" s="59" t="s">
        <v>839</v>
      </c>
      <c r="J29" s="103">
        <v>690</v>
      </c>
      <c r="L29" s="102" t="s">
        <v>167</v>
      </c>
    </row>
    <row r="30" spans="1:12" s="59" customFormat="1" ht="14.25" customHeight="1">
      <c r="A30" s="97" t="s">
        <v>600</v>
      </c>
      <c r="B30" s="98">
        <v>47</v>
      </c>
      <c r="C30" s="98"/>
      <c r="D30" s="99" t="s">
        <v>397</v>
      </c>
      <c r="E30" s="100" t="s">
        <v>678</v>
      </c>
      <c r="F30" s="98">
        <v>386</v>
      </c>
      <c r="G30" s="98"/>
      <c r="H30" s="99" t="s">
        <v>465</v>
      </c>
      <c r="I30" s="59" t="s">
        <v>840</v>
      </c>
      <c r="J30" s="103">
        <v>696</v>
      </c>
      <c r="L30" s="102" t="s">
        <v>168</v>
      </c>
    </row>
    <row r="31" spans="1:12" s="59" customFormat="1" ht="14.25" customHeight="1">
      <c r="A31" s="100" t="s">
        <v>601</v>
      </c>
      <c r="B31" s="98">
        <v>52</v>
      </c>
      <c r="C31" s="98"/>
      <c r="D31" s="99" t="s">
        <v>984</v>
      </c>
      <c r="E31" s="100" t="s">
        <v>679</v>
      </c>
      <c r="F31" s="98">
        <v>388</v>
      </c>
      <c r="G31" s="98"/>
      <c r="H31" s="99" t="s">
        <v>983</v>
      </c>
      <c r="I31" s="59" t="s">
        <v>841</v>
      </c>
      <c r="J31" s="103">
        <v>700</v>
      </c>
      <c r="L31" s="102" t="s">
        <v>169</v>
      </c>
    </row>
    <row r="32" spans="1:12" s="59" customFormat="1" ht="14.25" customHeight="1">
      <c r="A32" s="97" t="s">
        <v>602</v>
      </c>
      <c r="B32" s="98">
        <v>53</v>
      </c>
      <c r="C32" s="98"/>
      <c r="D32" s="99" t="s">
        <v>398</v>
      </c>
      <c r="E32" s="100" t="s">
        <v>680</v>
      </c>
      <c r="F32" s="98">
        <v>389</v>
      </c>
      <c r="G32" s="98"/>
      <c r="H32" s="99" t="s">
        <v>466</v>
      </c>
      <c r="I32" s="59" t="s">
        <v>842</v>
      </c>
      <c r="J32" s="103">
        <v>701</v>
      </c>
      <c r="L32" s="102" t="s">
        <v>170</v>
      </c>
    </row>
    <row r="33" spans="1:12" s="59" customFormat="1" ht="14.25" customHeight="1">
      <c r="A33" s="97" t="s">
        <v>603</v>
      </c>
      <c r="B33" s="98">
        <v>54</v>
      </c>
      <c r="C33" s="98"/>
      <c r="D33" s="99" t="s">
        <v>399</v>
      </c>
      <c r="E33" s="100" t="s">
        <v>681</v>
      </c>
      <c r="F33" s="98">
        <v>391</v>
      </c>
      <c r="G33" s="98"/>
      <c r="H33" s="99" t="s">
        <v>467</v>
      </c>
      <c r="I33" s="59" t="s">
        <v>843</v>
      </c>
      <c r="J33" s="103">
        <v>703</v>
      </c>
      <c r="L33" s="102" t="s">
        <v>171</v>
      </c>
    </row>
    <row r="34" spans="1:12" s="59" customFormat="1" ht="14.25" customHeight="1">
      <c r="A34" s="97" t="s">
        <v>604</v>
      </c>
      <c r="B34" s="98">
        <v>55</v>
      </c>
      <c r="C34" s="98"/>
      <c r="D34" s="99" t="s">
        <v>400</v>
      </c>
      <c r="E34" s="100" t="s">
        <v>682</v>
      </c>
      <c r="F34" s="98">
        <v>393</v>
      </c>
      <c r="G34" s="98"/>
      <c r="H34" s="99" t="s">
        <v>468</v>
      </c>
      <c r="I34" s="59" t="s">
        <v>844</v>
      </c>
      <c r="J34" s="103">
        <v>706</v>
      </c>
      <c r="L34" s="102" t="s">
        <v>172</v>
      </c>
    </row>
    <row r="35" spans="1:12" s="59" customFormat="1" ht="14.25" customHeight="1">
      <c r="A35" s="97" t="s">
        <v>605</v>
      </c>
      <c r="B35" s="98">
        <v>60</v>
      </c>
      <c r="C35" s="98"/>
      <c r="D35" s="99" t="s">
        <v>401</v>
      </c>
      <c r="E35" s="100" t="s">
        <v>683</v>
      </c>
      <c r="F35" s="98">
        <v>395</v>
      </c>
      <c r="G35" s="98"/>
      <c r="H35" s="99" t="s">
        <v>469</v>
      </c>
      <c r="I35" s="59" t="s">
        <v>845</v>
      </c>
      <c r="J35" s="103">
        <v>708</v>
      </c>
      <c r="L35" s="102" t="s">
        <v>173</v>
      </c>
    </row>
    <row r="36" spans="1:12" s="59" customFormat="1" ht="14.25" customHeight="1">
      <c r="A36" s="97" t="s">
        <v>606</v>
      </c>
      <c r="B36" s="98">
        <v>61</v>
      </c>
      <c r="C36" s="98"/>
      <c r="D36" s="99" t="s">
        <v>402</v>
      </c>
      <c r="E36" s="100" t="s">
        <v>684</v>
      </c>
      <c r="F36" s="98">
        <v>400</v>
      </c>
      <c r="G36" s="98"/>
      <c r="H36" s="99" t="s">
        <v>470</v>
      </c>
      <c r="I36" s="59" t="s">
        <v>846</v>
      </c>
      <c r="J36" s="103">
        <v>716</v>
      </c>
      <c r="L36" s="102" t="s">
        <v>174</v>
      </c>
    </row>
    <row r="37" spans="1:12" s="59" customFormat="1" ht="14.25" customHeight="1">
      <c r="A37" s="97" t="s">
        <v>607</v>
      </c>
      <c r="B37" s="98">
        <v>63</v>
      </c>
      <c r="C37" s="98"/>
      <c r="D37" s="99" t="s">
        <v>403</v>
      </c>
      <c r="E37" s="100" t="s">
        <v>685</v>
      </c>
      <c r="F37" s="98">
        <v>404</v>
      </c>
      <c r="G37" s="98"/>
      <c r="H37" s="99" t="s">
        <v>471</v>
      </c>
      <c r="I37" s="59" t="s">
        <v>847</v>
      </c>
      <c r="J37" s="103">
        <v>720</v>
      </c>
      <c r="L37" s="102" t="s">
        <v>175</v>
      </c>
    </row>
    <row r="38" spans="1:12" s="59" customFormat="1" ht="14.25" customHeight="1">
      <c r="A38" s="97" t="s">
        <v>608</v>
      </c>
      <c r="B38" s="98">
        <v>64</v>
      </c>
      <c r="C38" s="98"/>
      <c r="D38" s="99" t="s">
        <v>404</v>
      </c>
      <c r="E38" s="100" t="s">
        <v>686</v>
      </c>
      <c r="F38" s="98">
        <v>406</v>
      </c>
      <c r="G38" s="98"/>
      <c r="H38" s="99" t="s">
        <v>985</v>
      </c>
      <c r="I38" s="100" t="s">
        <v>848</v>
      </c>
      <c r="J38" s="98">
        <v>724</v>
      </c>
      <c r="K38" s="98"/>
      <c r="L38" s="101" t="s">
        <v>986</v>
      </c>
    </row>
    <row r="39" spans="1:12" s="59" customFormat="1" ht="14.25" customHeight="1">
      <c r="A39" s="97" t="s">
        <v>609</v>
      </c>
      <c r="B39" s="98">
        <v>66</v>
      </c>
      <c r="C39" s="98"/>
      <c r="D39" s="99" t="s">
        <v>987</v>
      </c>
      <c r="E39" s="100" t="s">
        <v>687</v>
      </c>
      <c r="F39" s="98">
        <v>408</v>
      </c>
      <c r="G39" s="98"/>
      <c r="H39" s="99" t="s">
        <v>472</v>
      </c>
      <c r="L39" s="102" t="s">
        <v>942</v>
      </c>
    </row>
    <row r="40" spans="1:12" s="59" customFormat="1" ht="14.25" customHeight="1">
      <c r="A40" s="97" t="s">
        <v>610</v>
      </c>
      <c r="B40" s="98">
        <v>68</v>
      </c>
      <c r="C40" s="98"/>
      <c r="D40" s="99" t="s">
        <v>405</v>
      </c>
      <c r="E40" s="100" t="s">
        <v>688</v>
      </c>
      <c r="F40" s="98">
        <v>412</v>
      </c>
      <c r="G40" s="98"/>
      <c r="H40" s="99" t="s">
        <v>473</v>
      </c>
      <c r="I40" s="100" t="s">
        <v>849</v>
      </c>
      <c r="J40" s="98">
        <v>728</v>
      </c>
      <c r="K40" s="98"/>
      <c r="L40" s="101" t="s">
        <v>177</v>
      </c>
    </row>
    <row r="41" spans="1:12" s="59" customFormat="1" ht="14.25" customHeight="1">
      <c r="A41" s="97" t="s">
        <v>611</v>
      </c>
      <c r="B41" s="98">
        <v>70</v>
      </c>
      <c r="C41" s="98"/>
      <c r="D41" s="99" t="s">
        <v>406</v>
      </c>
      <c r="E41" s="97" t="s">
        <v>689</v>
      </c>
      <c r="F41" s="103">
        <v>413</v>
      </c>
      <c r="H41" s="99" t="s">
        <v>474</v>
      </c>
      <c r="I41" s="100" t="s">
        <v>850</v>
      </c>
      <c r="J41" s="98">
        <v>732</v>
      </c>
      <c r="K41" s="98"/>
      <c r="L41" s="101" t="s">
        <v>178</v>
      </c>
    </row>
    <row r="42" spans="1:12" s="59" customFormat="1" ht="14.25" customHeight="1">
      <c r="A42" s="97" t="s">
        <v>612</v>
      </c>
      <c r="B42" s="98">
        <v>72</v>
      </c>
      <c r="C42" s="98"/>
      <c r="D42" s="99" t="s">
        <v>407</v>
      </c>
      <c r="E42" s="100" t="s">
        <v>690</v>
      </c>
      <c r="F42" s="98">
        <v>416</v>
      </c>
      <c r="G42" s="98"/>
      <c r="H42" s="99" t="s">
        <v>475</v>
      </c>
      <c r="I42" s="100" t="s">
        <v>851</v>
      </c>
      <c r="J42" s="98">
        <v>736</v>
      </c>
      <c r="K42" s="98"/>
      <c r="L42" s="101" t="s">
        <v>179</v>
      </c>
    </row>
    <row r="43" spans="1:12" s="59" customFormat="1" ht="14.25" customHeight="1">
      <c r="A43" s="97" t="s">
        <v>613</v>
      </c>
      <c r="B43" s="98">
        <v>73</v>
      </c>
      <c r="C43" s="98"/>
      <c r="D43" s="99" t="s">
        <v>408</v>
      </c>
      <c r="E43" s="100" t="s">
        <v>691</v>
      </c>
      <c r="F43" s="98">
        <v>421</v>
      </c>
      <c r="G43" s="98"/>
      <c r="H43" s="99" t="s">
        <v>476</v>
      </c>
      <c r="I43" s="100" t="s">
        <v>852</v>
      </c>
      <c r="J43" s="98">
        <v>740</v>
      </c>
      <c r="K43" s="98"/>
      <c r="L43" s="101" t="s">
        <v>180</v>
      </c>
    </row>
    <row r="44" spans="1:12" s="59" customFormat="1" ht="14.25" customHeight="1">
      <c r="A44" s="97" t="s">
        <v>614</v>
      </c>
      <c r="B44" s="98">
        <v>74</v>
      </c>
      <c r="C44" s="98"/>
      <c r="D44" s="99" t="s">
        <v>409</v>
      </c>
      <c r="E44" s="100" t="s">
        <v>692</v>
      </c>
      <c r="F44" s="98">
        <v>424</v>
      </c>
      <c r="G44" s="98"/>
      <c r="H44" s="99" t="s">
        <v>477</v>
      </c>
      <c r="I44" s="100" t="s">
        <v>853</v>
      </c>
      <c r="J44" s="98">
        <v>743</v>
      </c>
      <c r="K44" s="98"/>
      <c r="L44" s="101" t="s">
        <v>181</v>
      </c>
    </row>
    <row r="45" spans="1:12" s="59" customFormat="1" ht="14.25" customHeight="1">
      <c r="A45" s="97" t="s">
        <v>615</v>
      </c>
      <c r="B45" s="98">
        <v>75</v>
      </c>
      <c r="C45" s="98"/>
      <c r="D45" s="99" t="s">
        <v>900</v>
      </c>
      <c r="E45" s="100" t="s">
        <v>693</v>
      </c>
      <c r="F45" s="98">
        <v>428</v>
      </c>
      <c r="G45" s="98"/>
      <c r="H45" s="99" t="s">
        <v>478</v>
      </c>
      <c r="I45" s="59" t="s">
        <v>854</v>
      </c>
      <c r="J45" s="103">
        <v>800</v>
      </c>
      <c r="L45" s="102" t="s">
        <v>182</v>
      </c>
    </row>
    <row r="46" spans="1:12" s="59" customFormat="1" ht="14.25" customHeight="1">
      <c r="A46" s="100" t="s">
        <v>616</v>
      </c>
      <c r="B46" s="98">
        <v>76</v>
      </c>
      <c r="C46" s="98"/>
      <c r="D46" s="99" t="s">
        <v>410</v>
      </c>
      <c r="E46" s="100" t="s">
        <v>694</v>
      </c>
      <c r="F46" s="98">
        <v>432</v>
      </c>
      <c r="G46" s="98"/>
      <c r="H46" s="99" t="s">
        <v>479</v>
      </c>
      <c r="I46" s="59" t="s">
        <v>855</v>
      </c>
      <c r="J46" s="103">
        <v>801</v>
      </c>
      <c r="L46" s="102" t="s">
        <v>183</v>
      </c>
    </row>
    <row r="47" spans="1:12" s="59" customFormat="1" ht="14.25" customHeight="1">
      <c r="A47" s="100" t="s">
        <v>617</v>
      </c>
      <c r="B47" s="98">
        <v>77</v>
      </c>
      <c r="C47" s="98"/>
      <c r="D47" s="99" t="s">
        <v>411</v>
      </c>
      <c r="E47" s="100" t="s">
        <v>695</v>
      </c>
      <c r="F47" s="98">
        <v>436</v>
      </c>
      <c r="G47" s="98"/>
      <c r="H47" s="99" t="s">
        <v>480</v>
      </c>
      <c r="I47" s="59" t="s">
        <v>856</v>
      </c>
      <c r="J47" s="103">
        <v>803</v>
      </c>
      <c r="L47" s="102" t="s">
        <v>184</v>
      </c>
    </row>
    <row r="48" spans="1:12" s="59" customFormat="1" ht="14.25" customHeight="1">
      <c r="A48" s="100" t="s">
        <v>618</v>
      </c>
      <c r="B48" s="98">
        <v>78</v>
      </c>
      <c r="C48" s="98"/>
      <c r="D48" s="99" t="s">
        <v>412</v>
      </c>
      <c r="E48" s="100" t="s">
        <v>696</v>
      </c>
      <c r="F48" s="98">
        <v>442</v>
      </c>
      <c r="G48" s="98"/>
      <c r="H48" s="99" t="s">
        <v>481</v>
      </c>
      <c r="I48" s="59" t="s">
        <v>857</v>
      </c>
      <c r="J48" s="103">
        <v>804</v>
      </c>
      <c r="L48" s="102" t="s">
        <v>185</v>
      </c>
    </row>
    <row r="49" spans="1:12" s="59" customFormat="1" ht="14.25" customHeight="1">
      <c r="A49" s="100" t="s">
        <v>619</v>
      </c>
      <c r="B49" s="98">
        <v>79</v>
      </c>
      <c r="C49" s="98"/>
      <c r="D49" s="99" t="s">
        <v>413</v>
      </c>
      <c r="E49" s="100" t="s">
        <v>697</v>
      </c>
      <c r="F49" s="98">
        <v>446</v>
      </c>
      <c r="G49" s="98"/>
      <c r="H49" s="99" t="s">
        <v>482</v>
      </c>
      <c r="I49" s="59" t="s">
        <v>858</v>
      </c>
      <c r="J49" s="103">
        <v>806</v>
      </c>
      <c r="L49" s="102" t="s">
        <v>186</v>
      </c>
    </row>
    <row r="50" spans="1:12" s="59" customFormat="1" ht="14.25" customHeight="1">
      <c r="A50" s="100" t="s">
        <v>620</v>
      </c>
      <c r="B50" s="98">
        <v>80</v>
      </c>
      <c r="C50" s="98"/>
      <c r="D50" s="99" t="s">
        <v>414</v>
      </c>
      <c r="E50" s="100" t="s">
        <v>698</v>
      </c>
      <c r="F50" s="98">
        <v>448</v>
      </c>
      <c r="G50" s="98"/>
      <c r="H50" s="99" t="s">
        <v>483</v>
      </c>
      <c r="I50" s="59" t="s">
        <v>859</v>
      </c>
      <c r="J50" s="103">
        <v>807</v>
      </c>
      <c r="L50" s="102" t="s">
        <v>187</v>
      </c>
    </row>
    <row r="51" spans="1:12" s="59" customFormat="1" ht="14.25" customHeight="1">
      <c r="A51" s="100" t="s">
        <v>621</v>
      </c>
      <c r="B51" s="98">
        <v>81</v>
      </c>
      <c r="C51" s="98"/>
      <c r="D51" s="99" t="s">
        <v>415</v>
      </c>
      <c r="E51" s="100" t="s">
        <v>699</v>
      </c>
      <c r="F51" s="98">
        <v>449</v>
      </c>
      <c r="G51" s="98"/>
      <c r="H51" s="99" t="s">
        <v>484</v>
      </c>
      <c r="I51" s="59" t="s">
        <v>860</v>
      </c>
      <c r="J51" s="103">
        <v>809</v>
      </c>
      <c r="L51" s="102" t="s">
        <v>188</v>
      </c>
    </row>
    <row r="52" spans="1:12" s="59" customFormat="1" ht="14.25" customHeight="1">
      <c r="A52" s="100" t="s">
        <v>622</v>
      </c>
      <c r="B52" s="98">
        <v>82</v>
      </c>
      <c r="C52" s="98"/>
      <c r="D52" s="99" t="s">
        <v>416</v>
      </c>
      <c r="E52" s="100" t="s">
        <v>700</v>
      </c>
      <c r="F52" s="98">
        <v>452</v>
      </c>
      <c r="G52" s="98"/>
      <c r="H52" s="99" t="s">
        <v>485</v>
      </c>
      <c r="I52" s="59" t="s">
        <v>861</v>
      </c>
      <c r="J52" s="103">
        <v>811</v>
      </c>
      <c r="L52" s="102" t="s">
        <v>189</v>
      </c>
    </row>
    <row r="53" spans="1:12" s="59" customFormat="1" ht="14.25" customHeight="1">
      <c r="A53" s="97" t="s">
        <v>623</v>
      </c>
      <c r="B53" s="98">
        <v>83</v>
      </c>
      <c r="C53" s="98"/>
      <c r="D53" s="99" t="s">
        <v>1065</v>
      </c>
      <c r="E53" s="100" t="s">
        <v>701</v>
      </c>
      <c r="F53" s="98">
        <v>453</v>
      </c>
      <c r="G53" s="98"/>
      <c r="H53" s="99" t="s">
        <v>486</v>
      </c>
      <c r="I53" s="59" t="s">
        <v>862</v>
      </c>
      <c r="J53" s="103">
        <v>812</v>
      </c>
      <c r="L53" s="102" t="s">
        <v>190</v>
      </c>
    </row>
    <row r="54" spans="1:12" s="59" customFormat="1" ht="14.25" customHeight="1">
      <c r="A54" s="97" t="s">
        <v>624</v>
      </c>
      <c r="B54" s="98">
        <v>91</v>
      </c>
      <c r="C54" s="98"/>
      <c r="D54" s="99" t="s">
        <v>417</v>
      </c>
      <c r="E54" s="100" t="s">
        <v>702</v>
      </c>
      <c r="F54" s="98">
        <v>454</v>
      </c>
      <c r="G54" s="98"/>
      <c r="H54" s="99" t="s">
        <v>487</v>
      </c>
      <c r="I54" s="59" t="s">
        <v>863</v>
      </c>
      <c r="J54" s="103">
        <v>813</v>
      </c>
      <c r="L54" s="102" t="s">
        <v>988</v>
      </c>
    </row>
    <row r="55" spans="1:12" s="59" customFormat="1" ht="14.25" customHeight="1">
      <c r="A55" s="97" t="s">
        <v>625</v>
      </c>
      <c r="B55" s="98">
        <v>92</v>
      </c>
      <c r="C55" s="98"/>
      <c r="D55" s="99" t="s">
        <v>418</v>
      </c>
      <c r="E55" s="100" t="s">
        <v>703</v>
      </c>
      <c r="F55" s="98">
        <v>456</v>
      </c>
      <c r="G55" s="98"/>
      <c r="H55" s="99" t="s">
        <v>488</v>
      </c>
      <c r="I55" s="59" t="s">
        <v>864</v>
      </c>
      <c r="J55" s="103">
        <v>815</v>
      </c>
      <c r="L55" s="102" t="s">
        <v>192</v>
      </c>
    </row>
    <row r="56" spans="1:12" s="59" customFormat="1" ht="14.25" customHeight="1">
      <c r="A56" s="97" t="s">
        <v>626</v>
      </c>
      <c r="B56" s="98">
        <v>93</v>
      </c>
      <c r="C56" s="98"/>
      <c r="D56" s="99" t="s">
        <v>419</v>
      </c>
      <c r="E56" s="100" t="s">
        <v>704</v>
      </c>
      <c r="F56" s="98">
        <v>457</v>
      </c>
      <c r="G56" s="98"/>
      <c r="H56" s="99" t="s">
        <v>989</v>
      </c>
      <c r="I56" s="59" t="s">
        <v>865</v>
      </c>
      <c r="J56" s="103">
        <v>816</v>
      </c>
      <c r="L56" s="102" t="s">
        <v>193</v>
      </c>
    </row>
    <row r="57" spans="1:12" s="59" customFormat="1" ht="14.25" customHeight="1">
      <c r="A57" s="97" t="s">
        <v>1033</v>
      </c>
      <c r="B57" s="98">
        <v>95</v>
      </c>
      <c r="C57" s="98"/>
      <c r="D57" s="99" t="s">
        <v>911</v>
      </c>
      <c r="E57" s="100"/>
      <c r="F57" s="98"/>
      <c r="G57" s="98"/>
      <c r="H57" s="99" t="s">
        <v>943</v>
      </c>
      <c r="I57" s="59" t="s">
        <v>866</v>
      </c>
      <c r="J57" s="103">
        <v>817</v>
      </c>
      <c r="L57" s="102" t="s">
        <v>194</v>
      </c>
    </row>
    <row r="58" spans="1:12" s="59" customFormat="1" ht="14.25" customHeight="1">
      <c r="A58" s="97" t="s">
        <v>627</v>
      </c>
      <c r="B58" s="98">
        <v>96</v>
      </c>
      <c r="C58" s="98"/>
      <c r="D58" s="99" t="s">
        <v>990</v>
      </c>
      <c r="E58" s="100" t="s">
        <v>705</v>
      </c>
      <c r="F58" s="98">
        <v>459</v>
      </c>
      <c r="G58" s="98"/>
      <c r="H58" s="99" t="s">
        <v>490</v>
      </c>
      <c r="I58" s="59" t="s">
        <v>867</v>
      </c>
      <c r="J58" s="103">
        <v>819</v>
      </c>
      <c r="L58" s="102" t="s">
        <v>195</v>
      </c>
    </row>
    <row r="59" spans="1:12" s="59" customFormat="1" ht="14.25" customHeight="1">
      <c r="A59" s="97"/>
      <c r="B59" s="98"/>
      <c r="C59" s="98"/>
      <c r="D59" s="99" t="s">
        <v>992</v>
      </c>
      <c r="E59" s="100" t="s">
        <v>707</v>
      </c>
      <c r="F59" s="98">
        <v>460</v>
      </c>
      <c r="G59" s="98"/>
      <c r="H59" s="99" t="s">
        <v>491</v>
      </c>
      <c r="I59" s="59" t="s">
        <v>868</v>
      </c>
      <c r="J59" s="103">
        <v>820</v>
      </c>
      <c r="L59" s="102" t="s">
        <v>991</v>
      </c>
    </row>
    <row r="60" spans="1:12" s="59" customFormat="1" ht="14.25" customHeight="1">
      <c r="A60" s="97" t="s">
        <v>944</v>
      </c>
      <c r="B60" s="98">
        <v>97</v>
      </c>
      <c r="C60" s="98"/>
      <c r="D60" s="99" t="s">
        <v>912</v>
      </c>
      <c r="E60" s="100" t="s">
        <v>708</v>
      </c>
      <c r="F60" s="98">
        <v>463</v>
      </c>
      <c r="G60" s="98"/>
      <c r="H60" s="99" t="s">
        <v>492</v>
      </c>
      <c r="I60" s="59" t="s">
        <v>869</v>
      </c>
      <c r="J60" s="103">
        <v>822</v>
      </c>
      <c r="L60" s="102" t="s">
        <v>993</v>
      </c>
    </row>
    <row r="61" spans="1:12" s="59" customFormat="1" ht="14.25" customHeight="1">
      <c r="A61" s="97" t="s">
        <v>1034</v>
      </c>
      <c r="B61" s="98">
        <v>98</v>
      </c>
      <c r="C61" s="98"/>
      <c r="D61" s="99" t="s">
        <v>913</v>
      </c>
      <c r="E61" s="100" t="s">
        <v>709</v>
      </c>
      <c r="F61" s="98">
        <v>464</v>
      </c>
      <c r="G61" s="98"/>
      <c r="H61" s="99" t="s">
        <v>493</v>
      </c>
      <c r="I61" s="100" t="s">
        <v>870</v>
      </c>
      <c r="J61" s="98">
        <v>823</v>
      </c>
      <c r="K61" s="98"/>
      <c r="L61" s="102" t="s">
        <v>994</v>
      </c>
    </row>
    <row r="62" spans="1:12" s="59" customFormat="1" ht="14.25" customHeight="1">
      <c r="A62" s="97" t="s">
        <v>628</v>
      </c>
      <c r="B62" s="98">
        <v>204</v>
      </c>
      <c r="C62" s="98"/>
      <c r="D62" s="99" t="s">
        <v>420</v>
      </c>
      <c r="E62" s="100" t="s">
        <v>791</v>
      </c>
      <c r="F62" s="98">
        <v>465</v>
      </c>
      <c r="G62" s="98"/>
      <c r="H62" s="99" t="s">
        <v>494</v>
      </c>
      <c r="I62" s="100"/>
      <c r="J62" s="98"/>
      <c r="K62" s="98"/>
      <c r="L62" s="102" t="s">
        <v>945</v>
      </c>
    </row>
    <row r="63" spans="1:12" s="59" customFormat="1" ht="14.25" customHeight="1">
      <c r="A63" s="97" t="s">
        <v>629</v>
      </c>
      <c r="B63" s="98">
        <v>208</v>
      </c>
      <c r="C63" s="98"/>
      <c r="D63" s="99" t="s">
        <v>421</v>
      </c>
      <c r="E63" s="100" t="s">
        <v>792</v>
      </c>
      <c r="F63" s="98">
        <v>467</v>
      </c>
      <c r="G63" s="98"/>
      <c r="H63" s="99" t="s">
        <v>995</v>
      </c>
      <c r="I63" s="100" t="s">
        <v>871</v>
      </c>
      <c r="J63" s="98">
        <v>824</v>
      </c>
      <c r="K63" s="98"/>
      <c r="L63" s="102" t="s">
        <v>196</v>
      </c>
    </row>
    <row r="64" spans="1:12" s="59" customFormat="1" ht="14.25" customHeight="1">
      <c r="A64" s="97" t="s">
        <v>630</v>
      </c>
      <c r="B64" s="98">
        <v>212</v>
      </c>
      <c r="C64" s="98"/>
      <c r="D64" s="99" t="s">
        <v>422</v>
      </c>
      <c r="E64" s="100"/>
      <c r="F64" s="98"/>
      <c r="G64" s="98"/>
      <c r="H64" s="99" t="s">
        <v>996</v>
      </c>
      <c r="I64" s="100" t="s">
        <v>872</v>
      </c>
      <c r="J64" s="98">
        <v>825</v>
      </c>
      <c r="K64" s="98"/>
      <c r="L64" s="102" t="s">
        <v>197</v>
      </c>
    </row>
    <row r="65" spans="1:12" s="59" customFormat="1" ht="14.25" customHeight="1">
      <c r="A65" s="97" t="s">
        <v>631</v>
      </c>
      <c r="B65" s="98">
        <v>216</v>
      </c>
      <c r="C65" s="98"/>
      <c r="D65" s="99" t="s">
        <v>997</v>
      </c>
      <c r="E65" s="100" t="s">
        <v>793</v>
      </c>
      <c r="F65" s="98">
        <v>468</v>
      </c>
      <c r="G65" s="98"/>
      <c r="H65" s="99" t="s">
        <v>123</v>
      </c>
      <c r="I65" s="100" t="s">
        <v>873</v>
      </c>
      <c r="J65" s="98">
        <v>830</v>
      </c>
      <c r="K65" s="98"/>
      <c r="L65" s="102" t="s">
        <v>198</v>
      </c>
    </row>
    <row r="66" spans="4:12" s="59" customFormat="1" ht="14.25" customHeight="1">
      <c r="D66" s="99" t="s">
        <v>998</v>
      </c>
      <c r="E66" s="100" t="s">
        <v>794</v>
      </c>
      <c r="F66" s="98">
        <v>469</v>
      </c>
      <c r="G66" s="98"/>
      <c r="H66" s="99" t="s">
        <v>124</v>
      </c>
      <c r="I66" s="100" t="s">
        <v>874</v>
      </c>
      <c r="J66" s="98">
        <v>831</v>
      </c>
      <c r="L66" s="102" t="s">
        <v>199</v>
      </c>
    </row>
    <row r="67" spans="1:12" s="59" customFormat="1" ht="14.25" customHeight="1">
      <c r="A67" s="97" t="s">
        <v>632</v>
      </c>
      <c r="B67" s="98">
        <v>220</v>
      </c>
      <c r="D67" s="99" t="s">
        <v>523</v>
      </c>
      <c r="E67" s="104" t="s">
        <v>795</v>
      </c>
      <c r="F67" s="98">
        <v>470</v>
      </c>
      <c r="G67" s="101"/>
      <c r="H67" s="99" t="s">
        <v>125</v>
      </c>
      <c r="I67" s="100" t="s">
        <v>875</v>
      </c>
      <c r="J67" s="98">
        <v>832</v>
      </c>
      <c r="L67" s="102" t="s">
        <v>999</v>
      </c>
    </row>
    <row r="68" spans="1:12" s="59" customFormat="1" ht="14.25" customHeight="1">
      <c r="A68" s="97" t="s">
        <v>633</v>
      </c>
      <c r="B68" s="98">
        <v>224</v>
      </c>
      <c r="C68" s="98"/>
      <c r="D68" s="99" t="s">
        <v>424</v>
      </c>
      <c r="E68" s="100" t="s">
        <v>796</v>
      </c>
      <c r="F68" s="98">
        <v>472</v>
      </c>
      <c r="G68" s="98"/>
      <c r="H68" s="99" t="s">
        <v>126</v>
      </c>
      <c r="I68" s="100"/>
      <c r="J68" s="98"/>
      <c r="L68" s="102" t="s">
        <v>1018</v>
      </c>
    </row>
    <row r="69" spans="1:12" s="59" customFormat="1" ht="14.25" customHeight="1">
      <c r="A69" s="97" t="s">
        <v>634</v>
      </c>
      <c r="B69" s="98">
        <v>228</v>
      </c>
      <c r="C69" s="98"/>
      <c r="D69" s="99" t="s">
        <v>425</v>
      </c>
      <c r="E69" s="100" t="s">
        <v>797</v>
      </c>
      <c r="F69" s="98">
        <v>473</v>
      </c>
      <c r="G69" s="98"/>
      <c r="H69" s="99" t="s">
        <v>127</v>
      </c>
      <c r="I69" s="59" t="s">
        <v>876</v>
      </c>
      <c r="J69" s="98">
        <v>833</v>
      </c>
      <c r="L69" s="102" t="s">
        <v>200</v>
      </c>
    </row>
    <row r="70" spans="1:12" s="59" customFormat="1" ht="14.25" customHeight="1">
      <c r="A70" s="97" t="s">
        <v>635</v>
      </c>
      <c r="B70" s="98">
        <v>232</v>
      </c>
      <c r="C70" s="98"/>
      <c r="D70" s="99" t="s">
        <v>426</v>
      </c>
      <c r="E70" s="100" t="s">
        <v>798</v>
      </c>
      <c r="F70" s="98">
        <v>474</v>
      </c>
      <c r="G70" s="98"/>
      <c r="H70" s="99" t="s">
        <v>128</v>
      </c>
      <c r="I70" s="59" t="s">
        <v>877</v>
      </c>
      <c r="J70" s="98">
        <v>834</v>
      </c>
      <c r="L70" s="102" t="s">
        <v>201</v>
      </c>
    </row>
    <row r="71" spans="1:12" s="59" customFormat="1" ht="14.25" customHeight="1">
      <c r="A71" s="97" t="s">
        <v>636</v>
      </c>
      <c r="B71" s="98">
        <v>236</v>
      </c>
      <c r="C71" s="98"/>
      <c r="D71" s="105" t="s">
        <v>427</v>
      </c>
      <c r="E71" s="100" t="s">
        <v>799</v>
      </c>
      <c r="F71" s="98">
        <v>478</v>
      </c>
      <c r="G71" s="98"/>
      <c r="H71" s="99" t="s">
        <v>1000</v>
      </c>
      <c r="I71" s="59" t="s">
        <v>878</v>
      </c>
      <c r="J71" s="98">
        <v>835</v>
      </c>
      <c r="L71" s="102" t="s">
        <v>1001</v>
      </c>
    </row>
    <row r="72" spans="1:12" s="59" customFormat="1" ht="14.25" customHeight="1">
      <c r="A72" s="97" t="s">
        <v>637</v>
      </c>
      <c r="B72" s="98">
        <v>240</v>
      </c>
      <c r="C72" s="98"/>
      <c r="D72" s="99" t="s">
        <v>428</v>
      </c>
      <c r="E72" s="100" t="s">
        <v>800</v>
      </c>
      <c r="F72" s="98">
        <v>480</v>
      </c>
      <c r="G72" s="98"/>
      <c r="H72" s="99" t="s">
        <v>129</v>
      </c>
      <c r="J72" s="98"/>
      <c r="L72" s="102" t="s">
        <v>1019</v>
      </c>
    </row>
    <row r="73" spans="1:12" s="59" customFormat="1" ht="14.25" customHeight="1">
      <c r="A73" s="97" t="s">
        <v>638</v>
      </c>
      <c r="B73" s="98">
        <v>244</v>
      </c>
      <c r="C73" s="98"/>
      <c r="D73" s="99" t="s">
        <v>429</v>
      </c>
      <c r="E73" s="100" t="s">
        <v>801</v>
      </c>
      <c r="F73" s="98">
        <v>484</v>
      </c>
      <c r="G73" s="98"/>
      <c r="H73" s="99" t="s">
        <v>130</v>
      </c>
      <c r="I73" s="59" t="s">
        <v>879</v>
      </c>
      <c r="J73" s="98">
        <v>836</v>
      </c>
      <c r="L73" s="102" t="s">
        <v>203</v>
      </c>
    </row>
    <row r="74" spans="1:12" s="59" customFormat="1" ht="14.25" customHeight="1">
      <c r="A74" s="97" t="s">
        <v>639</v>
      </c>
      <c r="B74" s="98">
        <v>247</v>
      </c>
      <c r="C74" s="98"/>
      <c r="D74" s="99" t="s">
        <v>430</v>
      </c>
      <c r="E74" s="100" t="s">
        <v>802</v>
      </c>
      <c r="F74" s="98">
        <v>488</v>
      </c>
      <c r="G74" s="98"/>
      <c r="H74" s="99" t="s">
        <v>131</v>
      </c>
      <c r="I74" s="59" t="s">
        <v>880</v>
      </c>
      <c r="J74" s="98">
        <v>837</v>
      </c>
      <c r="L74" s="102" t="s">
        <v>204</v>
      </c>
    </row>
    <row r="75" spans="1:12" s="59" customFormat="1" ht="14.25" customHeight="1">
      <c r="A75" s="97" t="s">
        <v>640</v>
      </c>
      <c r="B75" s="98">
        <v>248</v>
      </c>
      <c r="C75" s="98"/>
      <c r="D75" s="99" t="s">
        <v>431</v>
      </c>
      <c r="E75" s="100" t="s">
        <v>803</v>
      </c>
      <c r="F75" s="98">
        <v>492</v>
      </c>
      <c r="G75" s="98"/>
      <c r="H75" s="99" t="s">
        <v>132</v>
      </c>
      <c r="I75" s="59" t="s">
        <v>881</v>
      </c>
      <c r="J75" s="98">
        <v>838</v>
      </c>
      <c r="L75" s="102" t="s">
        <v>205</v>
      </c>
    </row>
    <row r="76" spans="1:12" s="59" customFormat="1" ht="14.25" customHeight="1">
      <c r="A76" s="97" t="s">
        <v>641</v>
      </c>
      <c r="B76" s="98">
        <v>252</v>
      </c>
      <c r="C76" s="98"/>
      <c r="D76" s="99" t="s">
        <v>432</v>
      </c>
      <c r="E76" s="100" t="s">
        <v>804</v>
      </c>
      <c r="F76" s="98">
        <v>500</v>
      </c>
      <c r="G76" s="98"/>
      <c r="H76" s="99" t="s">
        <v>133</v>
      </c>
      <c r="I76" s="59" t="s">
        <v>882</v>
      </c>
      <c r="J76" s="98">
        <v>839</v>
      </c>
      <c r="L76" s="102" t="s">
        <v>1002</v>
      </c>
    </row>
    <row r="77" spans="1:12" s="59" customFormat="1" ht="14.25" customHeight="1">
      <c r="A77" s="97" t="s">
        <v>642</v>
      </c>
      <c r="B77" s="98">
        <v>257</v>
      </c>
      <c r="C77" s="98"/>
      <c r="D77" s="99" t="s">
        <v>433</v>
      </c>
      <c r="E77" s="100" t="s">
        <v>805</v>
      </c>
      <c r="F77" s="98">
        <v>504</v>
      </c>
      <c r="G77" s="98"/>
      <c r="H77" s="99" t="s">
        <v>134</v>
      </c>
      <c r="I77" s="59" t="s">
        <v>883</v>
      </c>
      <c r="J77" s="98">
        <v>891</v>
      </c>
      <c r="L77" s="102" t="s">
        <v>207</v>
      </c>
    </row>
    <row r="78" spans="1:12" s="59" customFormat="1" ht="14.25" customHeight="1">
      <c r="A78" s="97" t="s">
        <v>643</v>
      </c>
      <c r="B78" s="98">
        <v>260</v>
      </c>
      <c r="C78" s="98"/>
      <c r="D78" s="99" t="s">
        <v>434</v>
      </c>
      <c r="E78" s="100" t="s">
        <v>806</v>
      </c>
      <c r="F78" s="98">
        <v>508</v>
      </c>
      <c r="G78" s="98"/>
      <c r="H78" s="99" t="s">
        <v>135</v>
      </c>
      <c r="I78" s="59" t="s">
        <v>884</v>
      </c>
      <c r="J78" s="98">
        <v>892</v>
      </c>
      <c r="L78" s="102" t="s">
        <v>208</v>
      </c>
    </row>
    <row r="79" spans="1:12" s="59" customFormat="1" ht="14.25" customHeight="1">
      <c r="A79" s="97" t="s">
        <v>644</v>
      </c>
      <c r="B79" s="98">
        <v>264</v>
      </c>
      <c r="C79" s="98"/>
      <c r="D79" s="99" t="s">
        <v>435</v>
      </c>
      <c r="E79" s="100" t="s">
        <v>807</v>
      </c>
      <c r="F79" s="98">
        <v>512</v>
      </c>
      <c r="G79" s="98"/>
      <c r="H79" s="99" t="s">
        <v>136</v>
      </c>
      <c r="I79" s="59" t="s">
        <v>885</v>
      </c>
      <c r="J79" s="98">
        <v>893</v>
      </c>
      <c r="L79" s="102" t="s">
        <v>1003</v>
      </c>
    </row>
    <row r="80" spans="1:12" s="59" customFormat="1" ht="14.25" customHeight="1">
      <c r="A80" s="97" t="s">
        <v>645</v>
      </c>
      <c r="B80" s="98">
        <v>268</v>
      </c>
      <c r="C80" s="98"/>
      <c r="D80" s="99" t="s">
        <v>436</v>
      </c>
      <c r="E80" s="100" t="s">
        <v>808</v>
      </c>
      <c r="F80" s="98">
        <v>516</v>
      </c>
      <c r="G80" s="98"/>
      <c r="H80" s="99" t="s">
        <v>137</v>
      </c>
      <c r="J80" s="98"/>
      <c r="L80" s="102" t="s">
        <v>1020</v>
      </c>
    </row>
    <row r="81" spans="1:12" s="59" customFormat="1" ht="14.25" customHeight="1">
      <c r="A81" s="97" t="s">
        <v>646</v>
      </c>
      <c r="B81" s="98">
        <v>272</v>
      </c>
      <c r="C81" s="98"/>
      <c r="D81" s="99" t="s">
        <v>1004</v>
      </c>
      <c r="E81" s="100" t="s">
        <v>809</v>
      </c>
      <c r="F81" s="98">
        <v>520</v>
      </c>
      <c r="G81" s="98"/>
      <c r="H81" s="99" t="s">
        <v>138</v>
      </c>
      <c r="I81" s="100" t="s">
        <v>886</v>
      </c>
      <c r="J81" s="98">
        <v>894</v>
      </c>
      <c r="L81" s="102" t="s">
        <v>1005</v>
      </c>
    </row>
    <row r="82" spans="1:12" s="59" customFormat="1" ht="14.25" customHeight="1">
      <c r="A82" s="97" t="s">
        <v>647</v>
      </c>
      <c r="B82" s="98">
        <v>276</v>
      </c>
      <c r="C82" s="98"/>
      <c r="D82" s="99" t="s">
        <v>437</v>
      </c>
      <c r="E82" s="100" t="s">
        <v>810</v>
      </c>
      <c r="F82" s="98">
        <v>524</v>
      </c>
      <c r="G82" s="98"/>
      <c r="H82" s="99" t="s">
        <v>139</v>
      </c>
      <c r="I82" s="100" t="s">
        <v>887</v>
      </c>
      <c r="J82" s="98">
        <v>950</v>
      </c>
      <c r="K82" s="98"/>
      <c r="L82" s="102" t="s">
        <v>1006</v>
      </c>
    </row>
    <row r="83" spans="1:12" s="59" customFormat="1" ht="14.25" customHeight="1">
      <c r="A83" s="97" t="s">
        <v>648</v>
      </c>
      <c r="B83" s="98">
        <v>280</v>
      </c>
      <c r="C83" s="98"/>
      <c r="D83" s="99" t="s">
        <v>438</v>
      </c>
      <c r="E83" s="100" t="s">
        <v>811</v>
      </c>
      <c r="F83" s="98">
        <v>528</v>
      </c>
      <c r="G83" s="98"/>
      <c r="H83" s="99" t="s">
        <v>140</v>
      </c>
      <c r="I83" s="106"/>
      <c r="J83" s="107"/>
      <c r="K83" s="107"/>
      <c r="L83" s="102" t="s">
        <v>946</v>
      </c>
    </row>
    <row r="84" spans="1:12" s="59" customFormat="1" ht="14.25" customHeight="1">
      <c r="A84" s="97" t="s">
        <v>649</v>
      </c>
      <c r="B84" s="98">
        <v>284</v>
      </c>
      <c r="C84" s="98"/>
      <c r="D84" s="99" t="s">
        <v>439</v>
      </c>
      <c r="E84" s="100" t="s">
        <v>812</v>
      </c>
      <c r="F84" s="98">
        <v>529</v>
      </c>
      <c r="G84" s="98"/>
      <c r="H84" s="99" t="s">
        <v>1066</v>
      </c>
      <c r="I84" s="106"/>
      <c r="J84" s="107"/>
      <c r="K84" s="107"/>
      <c r="L84" s="108" t="s">
        <v>1007</v>
      </c>
    </row>
    <row r="85" spans="1:12" s="59" customFormat="1" ht="14.25" customHeight="1">
      <c r="A85" s="97" t="s">
        <v>650</v>
      </c>
      <c r="B85" s="98">
        <v>288</v>
      </c>
      <c r="C85" s="98"/>
      <c r="D85" s="99" t="s">
        <v>440</v>
      </c>
      <c r="E85" s="100" t="s">
        <v>813</v>
      </c>
      <c r="F85" s="98">
        <v>600</v>
      </c>
      <c r="G85" s="98"/>
      <c r="H85" s="99" t="s">
        <v>141</v>
      </c>
      <c r="I85" s="106"/>
      <c r="J85" s="107"/>
      <c r="K85" s="107"/>
      <c r="L85" s="108" t="s">
        <v>1008</v>
      </c>
    </row>
    <row r="86" spans="1:12" s="59" customFormat="1" ht="14.25" customHeight="1">
      <c r="A86" s="97" t="s">
        <v>651</v>
      </c>
      <c r="B86" s="98">
        <v>302</v>
      </c>
      <c r="C86" s="98"/>
      <c r="D86" s="99" t="s">
        <v>441</v>
      </c>
      <c r="E86" s="100" t="s">
        <v>814</v>
      </c>
      <c r="F86" s="98">
        <v>604</v>
      </c>
      <c r="G86" s="98"/>
      <c r="H86" s="99" t="s">
        <v>142</v>
      </c>
      <c r="I86" s="106"/>
      <c r="J86" s="107"/>
      <c r="K86" s="107"/>
      <c r="L86" s="108" t="s">
        <v>1010</v>
      </c>
    </row>
    <row r="87" spans="1:12" s="59" customFormat="1" ht="14.25" customHeight="1">
      <c r="A87" s="97" t="s">
        <v>652</v>
      </c>
      <c r="B87" s="98">
        <v>306</v>
      </c>
      <c r="C87" s="98"/>
      <c r="D87" s="99" t="s">
        <v>1009</v>
      </c>
      <c r="E87" s="100" t="s">
        <v>815</v>
      </c>
      <c r="F87" s="98">
        <v>608</v>
      </c>
      <c r="G87" s="98"/>
      <c r="H87" s="99" t="s">
        <v>143</v>
      </c>
      <c r="I87" s="106"/>
      <c r="J87" s="107"/>
      <c r="K87" s="107"/>
      <c r="L87" s="108" t="s">
        <v>1012</v>
      </c>
    </row>
    <row r="88" spans="4:12" s="59" customFormat="1" ht="14.25" customHeight="1">
      <c r="D88" s="99" t="s">
        <v>1011</v>
      </c>
      <c r="E88" s="100" t="s">
        <v>816</v>
      </c>
      <c r="F88" s="98">
        <v>612</v>
      </c>
      <c r="G88" s="98"/>
      <c r="H88" s="99" t="s">
        <v>144</v>
      </c>
      <c r="I88" s="109" t="s">
        <v>1067</v>
      </c>
      <c r="J88" s="98">
        <v>958</v>
      </c>
      <c r="K88" s="98"/>
      <c r="L88" s="101" t="s">
        <v>1068</v>
      </c>
    </row>
    <row r="89" spans="1:12" s="59" customFormat="1" ht="14.25" customHeight="1">
      <c r="A89" s="97" t="s">
        <v>653</v>
      </c>
      <c r="B89" s="98">
        <v>310</v>
      </c>
      <c r="C89" s="98"/>
      <c r="D89" s="99" t="s">
        <v>522</v>
      </c>
      <c r="E89" s="97" t="s">
        <v>817</v>
      </c>
      <c r="F89" s="98">
        <v>616</v>
      </c>
      <c r="G89" s="98"/>
      <c r="H89" s="99" t="s">
        <v>145</v>
      </c>
      <c r="I89" s="110"/>
      <c r="J89" s="107"/>
      <c r="K89" s="107"/>
      <c r="L89" s="101" t="s">
        <v>1069</v>
      </c>
    </row>
    <row r="90" s="59" customFormat="1" ht="12" customHeight="1"/>
    <row r="91" spans="1:8" s="59" customFormat="1" ht="14.25" customHeight="1">
      <c r="A91" s="54" t="s">
        <v>8</v>
      </c>
      <c r="B91" s="107"/>
      <c r="C91" s="107"/>
      <c r="D91" s="112"/>
      <c r="E91" s="106"/>
      <c r="F91" s="107"/>
      <c r="G91" s="107"/>
      <c r="H91" s="112"/>
    </row>
    <row r="92" ht="15.75">
      <c r="A92" s="102" t="s">
        <v>9</v>
      </c>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7"/>
      <c r="H111" s="41"/>
    </row>
    <row r="112" spans="6:12" ht="12" customHeight="1">
      <c r="F112" s="116"/>
      <c r="G112" s="116"/>
      <c r="I112" s="114"/>
      <c r="J112" s="107"/>
      <c r="K112" s="107"/>
      <c r="L112" s="115"/>
    </row>
    <row r="113" spans="6:12" ht="12" customHeight="1">
      <c r="F113" s="116"/>
      <c r="G113" s="116"/>
      <c r="I113" s="83"/>
      <c r="J113" s="107"/>
      <c r="K113" s="107"/>
      <c r="L113" s="39"/>
    </row>
    <row r="114" spans="1:11" ht="12.75">
      <c r="A114" s="29"/>
      <c r="F114" s="116"/>
      <c r="G114" s="116"/>
      <c r="J114" s="116"/>
      <c r="K114" s="116"/>
    </row>
    <row r="115" spans="6:11" ht="12.75">
      <c r="F115" s="116"/>
      <c r="G115" s="116"/>
      <c r="J115" s="116"/>
      <c r="K115" s="116"/>
    </row>
    <row r="116" spans="2:11" ht="12.75">
      <c r="B116" s="116"/>
      <c r="C116" s="116"/>
      <c r="F116" s="116"/>
      <c r="G116" s="116"/>
      <c r="J116" s="116"/>
      <c r="K116" s="116"/>
    </row>
    <row r="117" spans="2:11" ht="12.75">
      <c r="B117" s="116"/>
      <c r="C117" s="116"/>
      <c r="F117" s="116"/>
      <c r="G117" s="116"/>
      <c r="J117" s="116"/>
      <c r="K117" s="116"/>
    </row>
    <row r="118" spans="2:11" ht="12.75">
      <c r="B118" s="116"/>
      <c r="C118" s="116"/>
      <c r="F118" s="116"/>
      <c r="G118" s="116"/>
      <c r="J118" s="116"/>
      <c r="K118" s="116"/>
    </row>
    <row r="119" spans="2:11" ht="12.75">
      <c r="B119" s="116"/>
      <c r="C119" s="116"/>
      <c r="F119" s="116"/>
      <c r="G119" s="116"/>
      <c r="J119" s="116"/>
      <c r="K119" s="116"/>
    </row>
    <row r="120" spans="2:11" ht="12.75">
      <c r="B120" s="116"/>
      <c r="C120" s="116"/>
      <c r="F120" s="116"/>
      <c r="G120" s="116"/>
      <c r="J120" s="116"/>
      <c r="K120" s="116"/>
    </row>
    <row r="121" spans="2:11" ht="12.75">
      <c r="B121" s="116"/>
      <c r="C121" s="116"/>
      <c r="F121" s="116"/>
      <c r="G121" s="116"/>
      <c r="J121" s="116"/>
      <c r="K121" s="116"/>
    </row>
    <row r="122" spans="2:11" ht="12.75">
      <c r="B122" s="116"/>
      <c r="C122" s="116"/>
      <c r="F122" s="116"/>
      <c r="G122" s="116"/>
      <c r="J122" s="116"/>
      <c r="K122" s="116"/>
    </row>
    <row r="123" spans="6:11" ht="12.75">
      <c r="F123" s="116"/>
      <c r="G123" s="116"/>
      <c r="J123" s="116"/>
      <c r="K123" s="116"/>
    </row>
    <row r="124" spans="6:11" ht="12.75">
      <c r="F124" s="116"/>
      <c r="G124" s="116"/>
      <c r="J124" s="116"/>
      <c r="K124" s="116"/>
    </row>
    <row r="125" spans="6:11" ht="12.75">
      <c r="F125" s="116"/>
      <c r="G125" s="116"/>
      <c r="J125" s="116"/>
      <c r="K125" s="116"/>
    </row>
    <row r="126" spans="6:11" ht="12.75">
      <c r="F126" s="116"/>
      <c r="G126" s="116"/>
      <c r="J126" s="116"/>
      <c r="K126" s="116"/>
    </row>
    <row r="127" spans="6:11" ht="12.75">
      <c r="F127" s="116"/>
      <c r="G127" s="116"/>
      <c r="J127" s="116"/>
      <c r="K127" s="116"/>
    </row>
    <row r="128" spans="6:11" ht="12.75">
      <c r="F128" s="116"/>
      <c r="G128" s="116"/>
      <c r="J128" s="116"/>
      <c r="K128" s="116"/>
    </row>
    <row r="129" spans="6:11" ht="12.75">
      <c r="F129" s="116"/>
      <c r="G129" s="116"/>
      <c r="J129" s="116"/>
      <c r="K129" s="116"/>
    </row>
    <row r="130" spans="6:11" ht="12.75">
      <c r="F130" s="116"/>
      <c r="G130" s="116"/>
      <c r="J130" s="116"/>
      <c r="K130" s="116"/>
    </row>
    <row r="131" spans="6:11" ht="12.75">
      <c r="F131" s="116"/>
      <c r="G131" s="116"/>
      <c r="J131" s="116"/>
      <c r="K131" s="116"/>
    </row>
    <row r="132" spans="6:11" ht="12.75">
      <c r="F132" s="116"/>
      <c r="G132" s="116"/>
      <c r="J132" s="116"/>
      <c r="K132" s="116"/>
    </row>
    <row r="133" spans="6:11" ht="12.75">
      <c r="F133" s="116"/>
      <c r="G133" s="116"/>
      <c r="J133" s="116"/>
      <c r="K133" s="116"/>
    </row>
    <row r="134" spans="6:11" ht="12.75">
      <c r="F134" s="116"/>
      <c r="G134" s="116"/>
      <c r="J134" s="116"/>
      <c r="K134" s="116"/>
    </row>
    <row r="135" spans="6:11" ht="12.75">
      <c r="F135" s="116"/>
      <c r="G135" s="116"/>
      <c r="J135" s="116"/>
      <c r="K135" s="116"/>
    </row>
    <row r="136" spans="6:11" ht="12.75">
      <c r="F136" s="116"/>
      <c r="G136" s="116"/>
      <c r="J136" s="116"/>
      <c r="K136" s="116"/>
    </row>
    <row r="137" spans="6:11" ht="12.75">
      <c r="F137" s="116"/>
      <c r="G137" s="116"/>
      <c r="J137" s="116"/>
      <c r="K137" s="116"/>
    </row>
    <row r="138" spans="6:11" ht="12.75">
      <c r="F138" s="116"/>
      <c r="G138" s="116"/>
      <c r="J138" s="116"/>
      <c r="K138" s="116"/>
    </row>
    <row r="139" spans="6:11" ht="12.75">
      <c r="F139" s="116"/>
      <c r="G139" s="116"/>
      <c r="J139" s="116"/>
      <c r="K139" s="116"/>
    </row>
    <row r="140" spans="6:11" ht="12.75">
      <c r="F140" s="116"/>
      <c r="G140" s="116"/>
      <c r="J140" s="116"/>
      <c r="K140" s="116"/>
    </row>
    <row r="141" spans="6:11" ht="12.75">
      <c r="F141" s="116"/>
      <c r="G141" s="116"/>
      <c r="J141" s="116"/>
      <c r="K141" s="116"/>
    </row>
    <row r="142" spans="6:11" ht="12.75">
      <c r="F142" s="116"/>
      <c r="G142" s="116"/>
      <c r="J142" s="116"/>
      <c r="K142" s="116"/>
    </row>
    <row r="143" spans="6:11" ht="12.75">
      <c r="F143" s="116"/>
      <c r="G143" s="116"/>
      <c r="J143" s="116"/>
      <c r="K143" s="116"/>
    </row>
    <row r="144" spans="6:11" ht="12.75">
      <c r="F144" s="116"/>
      <c r="G144" s="116"/>
      <c r="J144" s="116"/>
      <c r="K144" s="116"/>
    </row>
    <row r="145" spans="6:11" ht="12.75">
      <c r="F145" s="116"/>
      <c r="G145" s="116"/>
      <c r="J145" s="116"/>
      <c r="K145" s="116"/>
    </row>
    <row r="146" spans="6:11" ht="12.75">
      <c r="F146" s="116"/>
      <c r="G146" s="116"/>
      <c r="J146" s="116"/>
      <c r="K146" s="116"/>
    </row>
    <row r="147" spans="6:11" ht="12.75">
      <c r="F147" s="116"/>
      <c r="G147" s="116"/>
      <c r="J147" s="116"/>
      <c r="K147" s="116"/>
    </row>
    <row r="148" spans="6:11" ht="12.75">
      <c r="F148" s="116"/>
      <c r="G148" s="116"/>
      <c r="J148" s="116"/>
      <c r="K148" s="116"/>
    </row>
    <row r="149" spans="6:11" ht="12.75">
      <c r="F149" s="116"/>
      <c r="G149" s="116"/>
      <c r="J149" s="116"/>
      <c r="K149" s="116"/>
    </row>
    <row r="150" spans="6:11" ht="12.75">
      <c r="F150" s="116"/>
      <c r="G150" s="116"/>
      <c r="J150" s="116"/>
      <c r="K150" s="116"/>
    </row>
    <row r="151" spans="6:11" ht="12.75">
      <c r="F151" s="116"/>
      <c r="G151" s="116"/>
      <c r="J151" s="116"/>
      <c r="K151" s="116"/>
    </row>
    <row r="152" spans="6:11" ht="12.75">
      <c r="F152" s="116"/>
      <c r="G152" s="116"/>
      <c r="J152" s="116"/>
      <c r="K152" s="116"/>
    </row>
    <row r="153" spans="6:11" ht="12.75">
      <c r="F153" s="116"/>
      <c r="G153" s="116"/>
      <c r="J153" s="116"/>
      <c r="K153" s="116"/>
    </row>
    <row r="154" spans="6:11" ht="12.75">
      <c r="F154" s="116"/>
      <c r="G154" s="116"/>
      <c r="J154" s="116"/>
      <c r="K154" s="116"/>
    </row>
    <row r="155" spans="6:11" ht="12.75">
      <c r="F155" s="116"/>
      <c r="G155" s="116"/>
      <c r="J155" s="116"/>
      <c r="K155" s="116"/>
    </row>
    <row r="156" spans="6:11" ht="12.75">
      <c r="F156" s="116"/>
      <c r="G156" s="116"/>
      <c r="J156" s="116"/>
      <c r="K156" s="116"/>
    </row>
    <row r="157" spans="6:11" ht="12.75">
      <c r="F157" s="116"/>
      <c r="G157" s="116"/>
      <c r="J157" s="116"/>
      <c r="K157" s="116"/>
    </row>
    <row r="158" spans="6:11" ht="12.75">
      <c r="F158" s="116"/>
      <c r="G158" s="116"/>
      <c r="J158" s="116"/>
      <c r="K158" s="116"/>
    </row>
    <row r="159" spans="6:11" ht="12.75">
      <c r="F159" s="116"/>
      <c r="G159" s="116"/>
      <c r="J159" s="116"/>
      <c r="K159" s="116"/>
    </row>
    <row r="160" spans="6:11" ht="12.75">
      <c r="F160" s="116"/>
      <c r="G160" s="116"/>
      <c r="J160" s="116"/>
      <c r="K160" s="116"/>
    </row>
    <row r="161" spans="6:11" ht="12.75">
      <c r="F161" s="116"/>
      <c r="G161" s="116"/>
      <c r="J161" s="116"/>
      <c r="K161" s="116"/>
    </row>
    <row r="162" spans="6:11" ht="12.75">
      <c r="F162" s="116"/>
      <c r="G162" s="116"/>
      <c r="J162" s="116"/>
      <c r="K162" s="116"/>
    </row>
    <row r="163" spans="6:11" ht="12.75">
      <c r="F163" s="116"/>
      <c r="G163" s="116"/>
      <c r="J163" s="116"/>
      <c r="K163" s="116"/>
    </row>
    <row r="164" spans="6:11" ht="12.75">
      <c r="F164" s="116"/>
      <c r="G164" s="116"/>
      <c r="J164" s="116"/>
      <c r="K164" s="116"/>
    </row>
    <row r="165" spans="6:11" ht="12.75">
      <c r="F165" s="116"/>
      <c r="G165" s="116"/>
      <c r="J165" s="116"/>
      <c r="K165" s="116"/>
    </row>
    <row r="166" spans="6:11" ht="12.75">
      <c r="F166" s="116"/>
      <c r="G166" s="116"/>
      <c r="J166" s="116"/>
      <c r="K166" s="116"/>
    </row>
    <row r="167" spans="6:11" ht="12.75">
      <c r="F167" s="116"/>
      <c r="G167" s="116"/>
      <c r="J167" s="116"/>
      <c r="K167" s="116"/>
    </row>
    <row r="168" spans="6:11" ht="12.75">
      <c r="F168" s="116"/>
      <c r="G168" s="116"/>
      <c r="J168" s="116"/>
      <c r="K168" s="116"/>
    </row>
    <row r="169" spans="6:11" ht="12.75">
      <c r="F169" s="116"/>
      <c r="G169" s="116"/>
      <c r="J169" s="116"/>
      <c r="K169" s="116"/>
    </row>
    <row r="170" spans="6:11" ht="12.75">
      <c r="F170" s="116"/>
      <c r="G170" s="116"/>
      <c r="J170" s="116"/>
      <c r="K170" s="116"/>
    </row>
    <row r="171" spans="6:11" ht="12.75">
      <c r="F171" s="116"/>
      <c r="G171" s="116"/>
      <c r="J171" s="116"/>
      <c r="K171" s="116"/>
    </row>
    <row r="172" spans="6:11" ht="12.75">
      <c r="F172" s="116"/>
      <c r="G172" s="116"/>
      <c r="J172" s="116"/>
      <c r="K172" s="116"/>
    </row>
    <row r="173" spans="6:11" ht="12.75">
      <c r="F173" s="116"/>
      <c r="G173" s="116"/>
      <c r="J173" s="116"/>
      <c r="K173" s="116"/>
    </row>
    <row r="174" spans="6:11" ht="12.75">
      <c r="F174" s="116"/>
      <c r="G174" s="116"/>
      <c r="J174" s="116"/>
      <c r="K174" s="116"/>
    </row>
    <row r="175" spans="6:11" ht="12.75">
      <c r="F175" s="116"/>
      <c r="G175" s="116"/>
      <c r="J175" s="116"/>
      <c r="K175" s="116"/>
    </row>
    <row r="176" spans="6:11" ht="12.75">
      <c r="F176" s="116"/>
      <c r="G176" s="116"/>
      <c r="J176" s="116"/>
      <c r="K176" s="116"/>
    </row>
    <row r="177" spans="6:11" ht="12.75">
      <c r="F177" s="116"/>
      <c r="G177" s="116"/>
      <c r="J177" s="116"/>
      <c r="K177" s="116"/>
    </row>
    <row r="178" spans="6:11" ht="12.75">
      <c r="F178" s="116"/>
      <c r="G178" s="116"/>
      <c r="J178" s="116"/>
      <c r="K178" s="116"/>
    </row>
    <row r="179" spans="6:11" ht="12.75">
      <c r="F179" s="116"/>
      <c r="G179" s="116"/>
      <c r="J179" s="116"/>
      <c r="K179" s="116"/>
    </row>
    <row r="180" spans="6:11" ht="12.75">
      <c r="F180" s="116"/>
      <c r="G180" s="116"/>
      <c r="J180" s="116"/>
      <c r="K180" s="116"/>
    </row>
    <row r="181" spans="6:11" ht="12.75">
      <c r="F181" s="116"/>
      <c r="G181" s="116"/>
      <c r="J181" s="116"/>
      <c r="K181" s="116"/>
    </row>
    <row r="182" spans="6:11" ht="12.75">
      <c r="F182" s="116"/>
      <c r="G182" s="116"/>
      <c r="J182" s="116"/>
      <c r="K182" s="116"/>
    </row>
    <row r="183" spans="6:11" ht="12.75">
      <c r="F183" s="116"/>
      <c r="G183" s="116"/>
      <c r="J183" s="116"/>
      <c r="K183" s="116"/>
    </row>
    <row r="184" spans="6:11" ht="12.75">
      <c r="F184" s="116"/>
      <c r="G184" s="116"/>
      <c r="J184" s="116"/>
      <c r="K184" s="116"/>
    </row>
    <row r="185" spans="6:7" ht="12.75">
      <c r="F185" s="116"/>
      <c r="G185" s="116"/>
    </row>
    <row r="186" spans="6:7" ht="12.75">
      <c r="F186" s="116"/>
      <c r="G186" s="116"/>
    </row>
    <row r="187" spans="6:7" ht="12.75">
      <c r="F187" s="116"/>
      <c r="G187" s="116"/>
    </row>
    <row r="188" spans="6:7" ht="12.75">
      <c r="F188" s="116"/>
      <c r="G188" s="116"/>
    </row>
    <row r="189" spans="6:7" ht="12.75">
      <c r="F189" s="116"/>
      <c r="G189" s="116"/>
    </row>
    <row r="190" spans="6:7" ht="12.75">
      <c r="F190" s="116"/>
      <c r="G190" s="116"/>
    </row>
    <row r="191" spans="6:7" ht="12.75">
      <c r="F191" s="116"/>
      <c r="G191" s="116"/>
    </row>
    <row r="192" spans="6:7" ht="12.75">
      <c r="F192" s="116"/>
      <c r="G192" s="116"/>
    </row>
    <row r="193" spans="6:7" ht="12.75">
      <c r="F193" s="116"/>
      <c r="G193" s="116"/>
    </row>
    <row r="194" spans="6:7" ht="12.75">
      <c r="F194" s="116"/>
      <c r="G194" s="116"/>
    </row>
    <row r="195" spans="6:7" ht="12.75">
      <c r="F195" s="116"/>
      <c r="G195" s="116"/>
    </row>
    <row r="196" spans="6:7" ht="12.75">
      <c r="F196" s="116"/>
      <c r="G196" s="116"/>
    </row>
    <row r="197" spans="6:7" ht="12.75">
      <c r="F197" s="116"/>
      <c r="G197" s="116"/>
    </row>
    <row r="198" spans="6:7" ht="12.75">
      <c r="F198" s="116"/>
      <c r="G198" s="116"/>
    </row>
    <row r="199" spans="6:7" ht="12.75">
      <c r="F199" s="116"/>
      <c r="G199" s="116"/>
    </row>
    <row r="200" spans="6:7" ht="12.75">
      <c r="F200" s="116"/>
      <c r="G200" s="116"/>
    </row>
    <row r="201" spans="6:7" ht="12.75">
      <c r="F201" s="116"/>
      <c r="G201" s="116"/>
    </row>
    <row r="202" spans="6:7" ht="12.75">
      <c r="F202" s="116"/>
      <c r="G202" s="116"/>
    </row>
    <row r="203" spans="6:7" ht="12.75">
      <c r="F203" s="116"/>
      <c r="G203" s="116"/>
    </row>
    <row r="204" spans="6:7" ht="12.75">
      <c r="F204" s="116"/>
      <c r="G204" s="116"/>
    </row>
  </sheetData>
  <sheetProtection/>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&amp;C&amp;16- 5 -</oddHeader>
  </headerFooter>
</worksheet>
</file>

<file path=xl/worksheets/sheet7.xml><?xml version="1.0" encoding="utf-8"?>
<worksheet xmlns="http://schemas.openxmlformats.org/spreadsheetml/2006/main" xmlns:r="http://schemas.openxmlformats.org/officeDocument/2006/relationships">
  <sheetPr codeName="Tabelle5"/>
  <dimension ref="A1:K287"/>
  <sheetViews>
    <sheetView zoomScalePageLayoutView="0" workbookViewId="0" topLeftCell="A2">
      <selection activeCell="A56" sqref="A56:H56"/>
    </sheetView>
  </sheetViews>
  <sheetFormatPr defaultColWidth="11.421875" defaultRowHeight="12.75"/>
  <cols>
    <col min="1" max="1" width="41.7109375" style="75" customWidth="1"/>
    <col min="2" max="4" width="41.71093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84" customFormat="1" ht="23.25" customHeight="1">
      <c r="A1" s="183"/>
      <c r="D1" s="155" t="s">
        <v>1095</v>
      </c>
      <c r="E1" s="62"/>
      <c r="F1" s="62"/>
      <c r="G1" s="62"/>
      <c r="H1" s="62"/>
      <c r="I1" s="62"/>
      <c r="K1" s="153"/>
    </row>
    <row r="2" spans="1:10" s="188" customFormat="1" ht="29.25" customHeight="1">
      <c r="A2" s="390" t="s">
        <v>327</v>
      </c>
      <c r="B2" s="390"/>
      <c r="C2" s="390"/>
      <c r="D2" s="390"/>
      <c r="E2" s="185"/>
      <c r="F2" s="185"/>
      <c r="G2" s="186"/>
      <c r="H2" s="185"/>
      <c r="I2" s="187"/>
      <c r="J2" s="187"/>
    </row>
    <row r="3" spans="1:10" s="188" customFormat="1" ht="39" customHeight="1">
      <c r="A3" s="117"/>
      <c r="B3" s="117"/>
      <c r="C3" s="117"/>
      <c r="D3" s="117"/>
      <c r="E3" s="185"/>
      <c r="F3" s="185"/>
      <c r="G3" s="186"/>
      <c r="H3" s="185"/>
      <c r="I3" s="187"/>
      <c r="J3" s="187"/>
    </row>
    <row r="4" spans="1:9" ht="17.25" customHeight="1">
      <c r="A4" s="189" t="s">
        <v>501</v>
      </c>
      <c r="B4" s="190" t="s">
        <v>1029</v>
      </c>
      <c r="C4" s="75"/>
      <c r="E4" s="112"/>
      <c r="F4" s="112"/>
      <c r="H4" s="154"/>
      <c r="I4" s="112"/>
    </row>
    <row r="5" spans="1:9" ht="17.25" customHeight="1">
      <c r="A5" s="191" t="s">
        <v>374</v>
      </c>
      <c r="B5" s="191" t="s">
        <v>1030</v>
      </c>
      <c r="C5" s="191" t="s">
        <v>464</v>
      </c>
      <c r="D5" s="192" t="s">
        <v>151</v>
      </c>
      <c r="E5" s="112"/>
      <c r="F5" s="112"/>
      <c r="H5" s="112"/>
      <c r="I5" s="112"/>
    </row>
    <row r="6" spans="1:9" ht="17.25" customHeight="1">
      <c r="A6" s="191" t="s">
        <v>375</v>
      </c>
      <c r="B6" s="191" t="s">
        <v>165</v>
      </c>
      <c r="C6" s="191" t="s">
        <v>465</v>
      </c>
      <c r="D6" s="192" t="s">
        <v>152</v>
      </c>
      <c r="E6" s="112"/>
      <c r="F6" s="112"/>
      <c r="H6" s="112"/>
      <c r="I6" s="112"/>
    </row>
    <row r="7" spans="1:9" ht="17.25" customHeight="1">
      <c r="A7" s="191" t="s">
        <v>376</v>
      </c>
      <c r="B7" s="191" t="s">
        <v>166</v>
      </c>
      <c r="C7" s="191" t="s">
        <v>983</v>
      </c>
      <c r="D7" s="192" t="s">
        <v>153</v>
      </c>
      <c r="E7" s="112"/>
      <c r="F7" s="112"/>
      <c r="H7" s="112"/>
      <c r="I7" s="112"/>
    </row>
    <row r="8" spans="1:9" ht="17.25" customHeight="1">
      <c r="A8" s="191" t="s">
        <v>901</v>
      </c>
      <c r="B8" s="191" t="s">
        <v>167</v>
      </c>
      <c r="C8" s="191" t="s">
        <v>466</v>
      </c>
      <c r="D8" s="192" t="s">
        <v>154</v>
      </c>
      <c r="E8" s="112"/>
      <c r="F8" s="112"/>
      <c r="H8" s="112"/>
      <c r="I8" s="112"/>
    </row>
    <row r="9" spans="1:9" ht="17.25" customHeight="1">
      <c r="A9" s="191" t="s">
        <v>377</v>
      </c>
      <c r="B9" s="191" t="s">
        <v>168</v>
      </c>
      <c r="C9" s="191" t="s">
        <v>467</v>
      </c>
      <c r="D9" s="192" t="s">
        <v>155</v>
      </c>
      <c r="E9" s="112"/>
      <c r="F9" s="112"/>
      <c r="H9" s="112"/>
      <c r="I9" s="112"/>
    </row>
    <row r="10" spans="1:9" ht="17.25" customHeight="1">
      <c r="A10" s="191" t="s">
        <v>977</v>
      </c>
      <c r="B10" s="191" t="s">
        <v>169</v>
      </c>
      <c r="C10" s="191" t="s">
        <v>468</v>
      </c>
      <c r="D10" s="192" t="s">
        <v>156</v>
      </c>
      <c r="E10" s="112"/>
      <c r="F10" s="112"/>
      <c r="H10" s="112"/>
      <c r="I10" s="112"/>
    </row>
    <row r="11" spans="1:9" ht="17.25" customHeight="1">
      <c r="A11" s="191" t="s">
        <v>378</v>
      </c>
      <c r="B11" s="191" t="s">
        <v>170</v>
      </c>
      <c r="C11" s="191" t="s">
        <v>469</v>
      </c>
      <c r="D11" s="192" t="s">
        <v>157</v>
      </c>
      <c r="E11" s="112"/>
      <c r="F11" s="112"/>
      <c r="H11" s="112"/>
      <c r="I11" s="112"/>
    </row>
    <row r="12" spans="1:9" ht="17.25" customHeight="1">
      <c r="A12" s="191" t="s">
        <v>379</v>
      </c>
      <c r="B12" s="191" t="s">
        <v>171</v>
      </c>
      <c r="C12" s="191" t="s">
        <v>985</v>
      </c>
      <c r="D12" s="192" t="s">
        <v>158</v>
      </c>
      <c r="E12" s="112"/>
      <c r="F12" s="112"/>
      <c r="H12" s="112"/>
      <c r="I12" s="112"/>
    </row>
    <row r="13" spans="1:9" ht="17.25" customHeight="1">
      <c r="A13" s="191" t="s">
        <v>380</v>
      </c>
      <c r="B13" s="191" t="s">
        <v>172</v>
      </c>
      <c r="C13" s="191" t="s">
        <v>472</v>
      </c>
      <c r="D13" s="192" t="s">
        <v>159</v>
      </c>
      <c r="E13" s="112"/>
      <c r="F13" s="112"/>
      <c r="H13" s="112"/>
      <c r="I13" s="112"/>
    </row>
    <row r="14" spans="1:9" ht="17.25" customHeight="1">
      <c r="A14" s="191" t="s">
        <v>381</v>
      </c>
      <c r="B14" s="191" t="s">
        <v>173</v>
      </c>
      <c r="C14" s="191" t="s">
        <v>474</v>
      </c>
      <c r="D14" s="192" t="s">
        <v>160</v>
      </c>
      <c r="E14" s="112"/>
      <c r="F14" s="112"/>
      <c r="H14" s="112"/>
      <c r="I14" s="112"/>
    </row>
    <row r="15" spans="1:9" ht="17.25" customHeight="1">
      <c r="A15" s="191" t="s">
        <v>382</v>
      </c>
      <c r="B15" s="191"/>
      <c r="C15" s="191" t="s">
        <v>475</v>
      </c>
      <c r="D15" s="192" t="s">
        <v>161</v>
      </c>
      <c r="E15" s="112"/>
      <c r="F15" s="112"/>
      <c r="H15" s="112"/>
      <c r="I15" s="112"/>
    </row>
    <row r="16" spans="1:9" ht="17.25" customHeight="1">
      <c r="A16" s="191" t="s">
        <v>510</v>
      </c>
      <c r="B16" s="189" t="s">
        <v>1013</v>
      </c>
      <c r="C16" s="191" t="s">
        <v>476</v>
      </c>
      <c r="D16" s="192" t="s">
        <v>162</v>
      </c>
      <c r="E16" s="112"/>
      <c r="F16" s="112"/>
      <c r="H16" s="112"/>
      <c r="I16" s="112"/>
    </row>
    <row r="17" spans="1:9" ht="17.25" customHeight="1">
      <c r="A17" s="191" t="s">
        <v>386</v>
      </c>
      <c r="B17" s="191" t="s">
        <v>1014</v>
      </c>
      <c r="C17" s="191" t="s">
        <v>477</v>
      </c>
      <c r="D17" s="192" t="s">
        <v>163</v>
      </c>
      <c r="E17" s="112"/>
      <c r="F17" s="112"/>
      <c r="H17" s="112"/>
      <c r="I17" s="112"/>
    </row>
    <row r="18" spans="1:9" ht="17.25" customHeight="1">
      <c r="A18" s="191" t="s">
        <v>387</v>
      </c>
      <c r="B18" s="191" t="s">
        <v>471</v>
      </c>
      <c r="C18" s="191" t="s">
        <v>478</v>
      </c>
      <c r="D18" s="192" t="s">
        <v>174</v>
      </c>
      <c r="E18" s="112"/>
      <c r="F18" s="112"/>
      <c r="H18" s="112"/>
      <c r="I18" s="112"/>
    </row>
    <row r="19" spans="1:9" ht="17.25" customHeight="1">
      <c r="A19" s="191" t="s">
        <v>396</v>
      </c>
      <c r="B19" s="191" t="s">
        <v>473</v>
      </c>
      <c r="C19" s="191" t="s">
        <v>479</v>
      </c>
      <c r="D19" s="192" t="s">
        <v>175</v>
      </c>
      <c r="E19" s="112"/>
      <c r="F19" s="112"/>
      <c r="H19" s="112"/>
      <c r="I19" s="112"/>
    </row>
    <row r="20" spans="1:9" ht="17.25" customHeight="1">
      <c r="A20" s="191" t="s">
        <v>398</v>
      </c>
      <c r="B20" s="191"/>
      <c r="C20" s="191" t="s">
        <v>480</v>
      </c>
      <c r="D20" s="192" t="s">
        <v>176</v>
      </c>
      <c r="E20" s="112"/>
      <c r="F20" s="112"/>
      <c r="H20" s="112"/>
      <c r="I20" s="112"/>
    </row>
    <row r="21" spans="1:9" ht="17.25" customHeight="1">
      <c r="A21" s="191" t="s">
        <v>399</v>
      </c>
      <c r="B21" s="189" t="s">
        <v>1015</v>
      </c>
      <c r="C21" s="191" t="s">
        <v>481</v>
      </c>
      <c r="D21" s="192" t="s">
        <v>177</v>
      </c>
      <c r="E21" s="112"/>
      <c r="F21" s="112"/>
      <c r="H21" s="112"/>
      <c r="I21" s="112"/>
    </row>
    <row r="22" spans="1:9" ht="17.25" customHeight="1">
      <c r="A22" s="191" t="s">
        <v>400</v>
      </c>
      <c r="B22" s="191" t="s">
        <v>1016</v>
      </c>
      <c r="C22" s="191" t="s">
        <v>482</v>
      </c>
      <c r="D22" s="192" t="s">
        <v>178</v>
      </c>
      <c r="E22" s="112"/>
      <c r="F22" s="112"/>
      <c r="H22" s="112"/>
      <c r="I22" s="36"/>
    </row>
    <row r="23" spans="1:9" ht="17.25" customHeight="1">
      <c r="A23" s="191" t="s">
        <v>401</v>
      </c>
      <c r="B23" s="191" t="s">
        <v>389</v>
      </c>
      <c r="C23" s="191" t="s">
        <v>483</v>
      </c>
      <c r="D23" s="192" t="s">
        <v>179</v>
      </c>
      <c r="E23" s="112"/>
      <c r="F23" s="112"/>
      <c r="H23" s="154"/>
      <c r="I23" s="154"/>
    </row>
    <row r="24" spans="1:9" ht="17.25" customHeight="1">
      <c r="A24" s="191" t="s">
        <v>402</v>
      </c>
      <c r="B24" s="191" t="s">
        <v>420</v>
      </c>
      <c r="C24" s="191" t="s">
        <v>484</v>
      </c>
      <c r="D24" s="192" t="s">
        <v>180</v>
      </c>
      <c r="E24" s="112"/>
      <c r="F24" s="112"/>
      <c r="H24" s="112"/>
      <c r="I24" s="112"/>
    </row>
    <row r="25" spans="1:9" ht="17.25" customHeight="1">
      <c r="A25" s="191" t="s">
        <v>403</v>
      </c>
      <c r="B25" s="191" t="s">
        <v>421</v>
      </c>
      <c r="C25" s="191" t="s">
        <v>485</v>
      </c>
      <c r="D25" s="192" t="s">
        <v>181</v>
      </c>
      <c r="E25" s="112"/>
      <c r="F25" s="112"/>
      <c r="H25" s="112"/>
      <c r="I25" s="112"/>
    </row>
    <row r="26" spans="1:9" ht="17.25" customHeight="1">
      <c r="A26" s="191" t="s">
        <v>404</v>
      </c>
      <c r="B26" s="191" t="s">
        <v>422</v>
      </c>
      <c r="C26" s="191" t="s">
        <v>486</v>
      </c>
      <c r="D26" s="192" t="s">
        <v>182</v>
      </c>
      <c r="E26" s="112"/>
      <c r="F26" s="112"/>
      <c r="H26" s="112"/>
      <c r="I26" s="112"/>
    </row>
    <row r="27" spans="1:9" ht="17.25" customHeight="1">
      <c r="A27" s="191" t="s">
        <v>987</v>
      </c>
      <c r="B27" s="191" t="s">
        <v>423</v>
      </c>
      <c r="C27" s="191" t="s">
        <v>487</v>
      </c>
      <c r="D27" s="192" t="s">
        <v>183</v>
      </c>
      <c r="E27" s="112"/>
      <c r="F27" s="112"/>
      <c r="H27" s="112"/>
      <c r="I27" s="112"/>
    </row>
    <row r="28" spans="1:9" ht="17.25" customHeight="1">
      <c r="A28" s="191" t="s">
        <v>405</v>
      </c>
      <c r="B28" s="191" t="s">
        <v>523</v>
      </c>
      <c r="C28" s="191" t="s">
        <v>488</v>
      </c>
      <c r="D28" s="192" t="s">
        <v>184</v>
      </c>
      <c r="E28" s="112"/>
      <c r="F28" s="112"/>
      <c r="H28" s="112"/>
      <c r="I28" s="112"/>
    </row>
    <row r="29" spans="1:9" ht="17.25" customHeight="1">
      <c r="A29" s="191" t="s">
        <v>417</v>
      </c>
      <c r="B29" s="191" t="s">
        <v>424</v>
      </c>
      <c r="C29" s="191" t="s">
        <v>489</v>
      </c>
      <c r="D29" s="192" t="s">
        <v>185</v>
      </c>
      <c r="E29" s="112"/>
      <c r="F29" s="112"/>
      <c r="H29" s="112"/>
      <c r="I29" s="112"/>
    </row>
    <row r="30" spans="1:9" ht="17.25" customHeight="1">
      <c r="A30" s="191" t="s">
        <v>141</v>
      </c>
      <c r="B30" s="191" t="s">
        <v>425</v>
      </c>
      <c r="C30" s="191" t="s">
        <v>490</v>
      </c>
      <c r="D30" s="192" t="s">
        <v>186</v>
      </c>
      <c r="E30" s="112"/>
      <c r="F30" s="112"/>
      <c r="H30" s="112"/>
      <c r="I30" s="112"/>
    </row>
    <row r="31" spans="1:9" ht="17.25" customHeight="1">
      <c r="A31" s="193"/>
      <c r="B31" s="191" t="s">
        <v>426</v>
      </c>
      <c r="C31" s="191" t="s">
        <v>491</v>
      </c>
      <c r="D31" s="192" t="s">
        <v>187</v>
      </c>
      <c r="E31" s="112"/>
      <c r="F31" s="112"/>
      <c r="H31" s="112"/>
      <c r="I31" s="112"/>
    </row>
    <row r="32" spans="1:9" ht="17.25" customHeight="1">
      <c r="A32" s="189" t="s">
        <v>216</v>
      </c>
      <c r="B32" s="191" t="s">
        <v>427</v>
      </c>
      <c r="C32" s="191" t="s">
        <v>492</v>
      </c>
      <c r="D32" s="192" t="s">
        <v>188</v>
      </c>
      <c r="E32" s="112"/>
      <c r="F32" s="112"/>
      <c r="H32" s="112"/>
      <c r="I32" s="112"/>
    </row>
    <row r="33" spans="1:9" ht="17.25" customHeight="1">
      <c r="A33" s="191" t="s">
        <v>374</v>
      </c>
      <c r="B33" s="191" t="s">
        <v>428</v>
      </c>
      <c r="C33" s="191" t="s">
        <v>493</v>
      </c>
      <c r="D33" s="192" t="s">
        <v>189</v>
      </c>
      <c r="E33" s="112"/>
      <c r="F33" s="112"/>
      <c r="H33" s="112"/>
      <c r="I33" s="112"/>
    </row>
    <row r="34" spans="1:9" ht="17.25" customHeight="1">
      <c r="A34" s="191" t="s">
        <v>375</v>
      </c>
      <c r="B34" s="191" t="s">
        <v>429</v>
      </c>
      <c r="C34" s="191" t="s">
        <v>494</v>
      </c>
      <c r="D34" s="192" t="s">
        <v>190</v>
      </c>
      <c r="E34" s="112"/>
      <c r="F34" s="112"/>
      <c r="H34" s="112"/>
      <c r="I34" s="112"/>
    </row>
    <row r="35" spans="1:9" ht="17.25" customHeight="1">
      <c r="A35" s="191" t="s">
        <v>376</v>
      </c>
      <c r="B35" s="191" t="s">
        <v>430</v>
      </c>
      <c r="C35" s="191" t="s">
        <v>495</v>
      </c>
      <c r="D35" s="192" t="s">
        <v>988</v>
      </c>
      <c r="E35" s="112"/>
      <c r="F35" s="112"/>
      <c r="H35" s="112"/>
      <c r="I35" s="112"/>
    </row>
    <row r="36" spans="1:9" ht="17.25" customHeight="1">
      <c r="A36" s="191" t="s">
        <v>377</v>
      </c>
      <c r="B36" s="191" t="s">
        <v>431</v>
      </c>
      <c r="C36" s="191" t="s">
        <v>123</v>
      </c>
      <c r="D36" s="192" t="s">
        <v>192</v>
      </c>
      <c r="E36" s="112"/>
      <c r="F36" s="112"/>
      <c r="H36" s="112"/>
      <c r="I36" s="112"/>
    </row>
    <row r="37" spans="1:9" ht="17.25" customHeight="1">
      <c r="A37" s="191" t="s">
        <v>378</v>
      </c>
      <c r="B37" s="191" t="s">
        <v>432</v>
      </c>
      <c r="C37" s="191" t="s">
        <v>124</v>
      </c>
      <c r="D37" s="192" t="s">
        <v>193</v>
      </c>
      <c r="E37" s="112"/>
      <c r="F37" s="112"/>
      <c r="H37" s="112"/>
      <c r="I37" s="112"/>
    </row>
    <row r="38" spans="1:9" ht="17.25" customHeight="1">
      <c r="A38" s="191" t="s">
        <v>379</v>
      </c>
      <c r="B38" s="191" t="s">
        <v>433</v>
      </c>
      <c r="C38" s="191" t="s">
        <v>125</v>
      </c>
      <c r="D38" s="192" t="s">
        <v>194</v>
      </c>
      <c r="E38" s="112"/>
      <c r="F38" s="112"/>
      <c r="H38" s="112"/>
      <c r="I38" s="112"/>
    </row>
    <row r="39" spans="1:9" ht="17.25" customHeight="1">
      <c r="A39" s="191" t="s">
        <v>380</v>
      </c>
      <c r="B39" s="191" t="s">
        <v>434</v>
      </c>
      <c r="C39" s="191" t="s">
        <v>126</v>
      </c>
      <c r="D39" s="192" t="s">
        <v>195</v>
      </c>
      <c r="E39" s="112"/>
      <c r="F39" s="112"/>
      <c r="H39" s="112"/>
      <c r="I39" s="112"/>
    </row>
    <row r="40" spans="1:9" ht="17.25" customHeight="1">
      <c r="A40" s="191" t="s">
        <v>382</v>
      </c>
      <c r="B40" s="191" t="s">
        <v>435</v>
      </c>
      <c r="C40" s="191" t="s">
        <v>127</v>
      </c>
      <c r="D40" s="192" t="s">
        <v>991</v>
      </c>
      <c r="E40" s="112"/>
      <c r="F40" s="112"/>
      <c r="H40" s="112"/>
      <c r="I40" s="112"/>
    </row>
    <row r="41" spans="1:9" ht="17.25" customHeight="1">
      <c r="A41" s="191" t="s">
        <v>510</v>
      </c>
      <c r="B41" s="191" t="s">
        <v>436</v>
      </c>
      <c r="C41" s="191" t="s">
        <v>128</v>
      </c>
      <c r="D41" s="192" t="s">
        <v>993</v>
      </c>
      <c r="E41" s="112"/>
      <c r="F41" s="112"/>
      <c r="H41" s="112"/>
      <c r="I41" s="112"/>
    </row>
    <row r="42" spans="1:9" ht="17.25" customHeight="1">
      <c r="A42" s="191" t="s">
        <v>386</v>
      </c>
      <c r="B42" s="191" t="s">
        <v>955</v>
      </c>
      <c r="C42" s="191" t="s">
        <v>1000</v>
      </c>
      <c r="D42" s="192" t="s">
        <v>994</v>
      </c>
      <c r="E42" s="112"/>
      <c r="F42" s="112"/>
      <c r="H42" s="112"/>
      <c r="I42" s="112"/>
    </row>
    <row r="43" spans="1:9" ht="17.25" customHeight="1">
      <c r="A43" s="191" t="s">
        <v>387</v>
      </c>
      <c r="B43" s="191" t="s">
        <v>437</v>
      </c>
      <c r="C43" s="191" t="s">
        <v>129</v>
      </c>
      <c r="D43" s="192" t="s">
        <v>1017</v>
      </c>
      <c r="E43" s="112"/>
      <c r="F43" s="112"/>
      <c r="H43" s="112"/>
      <c r="I43" s="112"/>
    </row>
    <row r="44" spans="1:9" ht="17.25" customHeight="1">
      <c r="A44" s="191" t="s">
        <v>396</v>
      </c>
      <c r="B44" s="191" t="s">
        <v>438</v>
      </c>
      <c r="C44" s="191" t="s">
        <v>130</v>
      </c>
      <c r="D44" s="192" t="s">
        <v>196</v>
      </c>
      <c r="E44" s="112"/>
      <c r="F44" s="112"/>
      <c r="H44" s="112"/>
      <c r="I44" s="112"/>
    </row>
    <row r="45" spans="1:9" ht="17.25" customHeight="1">
      <c r="A45" s="191" t="s">
        <v>403</v>
      </c>
      <c r="B45" s="191" t="s">
        <v>439</v>
      </c>
      <c r="C45" s="191" t="s">
        <v>131</v>
      </c>
      <c r="D45" s="192" t="s">
        <v>197</v>
      </c>
      <c r="E45" s="112"/>
      <c r="F45" s="112"/>
      <c r="H45" s="112"/>
      <c r="I45" s="112"/>
    </row>
    <row r="46" spans="1:9" ht="17.25" customHeight="1">
      <c r="A46" s="191" t="s">
        <v>417</v>
      </c>
      <c r="B46" s="191" t="s">
        <v>440</v>
      </c>
      <c r="C46" s="191" t="s">
        <v>132</v>
      </c>
      <c r="D46" s="192" t="s">
        <v>198</v>
      </c>
      <c r="E46" s="112"/>
      <c r="F46" s="112"/>
      <c r="H46" s="112"/>
      <c r="I46" s="112"/>
    </row>
    <row r="47" spans="1:9" ht="17.25" customHeight="1">
      <c r="A47" s="191" t="s">
        <v>141</v>
      </c>
      <c r="B47" s="191" t="s">
        <v>441</v>
      </c>
      <c r="C47" s="191" t="s">
        <v>133</v>
      </c>
      <c r="D47" s="192" t="s">
        <v>199</v>
      </c>
      <c r="E47" s="112"/>
      <c r="F47" s="112"/>
      <c r="H47" s="112"/>
      <c r="I47" s="112"/>
    </row>
    <row r="48" spans="1:9" ht="17.25" customHeight="1">
      <c r="A48" s="191"/>
      <c r="B48" s="191" t="s">
        <v>442</v>
      </c>
      <c r="C48" s="194" t="s">
        <v>134</v>
      </c>
      <c r="D48" s="192" t="s">
        <v>999</v>
      </c>
      <c r="E48" s="112"/>
      <c r="F48" s="112"/>
      <c r="H48" s="112"/>
      <c r="I48" s="112"/>
    </row>
    <row r="49" spans="1:9" ht="17.25" customHeight="1">
      <c r="A49" s="189" t="s">
        <v>1023</v>
      </c>
      <c r="B49" s="191" t="s">
        <v>522</v>
      </c>
      <c r="C49" s="194" t="s">
        <v>135</v>
      </c>
      <c r="D49" s="192" t="s">
        <v>1018</v>
      </c>
      <c r="E49" s="112"/>
      <c r="F49" s="112"/>
      <c r="H49" s="112"/>
      <c r="I49" s="154"/>
    </row>
    <row r="50" spans="1:9" ht="17.25" customHeight="1">
      <c r="A50" s="191" t="s">
        <v>390</v>
      </c>
      <c r="B50" s="191" t="s">
        <v>956</v>
      </c>
      <c r="C50" s="191" t="s">
        <v>136</v>
      </c>
      <c r="D50" s="192" t="s">
        <v>200</v>
      </c>
      <c r="E50" s="112"/>
      <c r="F50" s="112"/>
      <c r="H50" s="112"/>
      <c r="I50" s="112"/>
    </row>
    <row r="51" spans="1:9" ht="17.25" customHeight="1">
      <c r="A51" s="191" t="s">
        <v>391</v>
      </c>
      <c r="B51" s="191" t="s">
        <v>443</v>
      </c>
      <c r="C51" s="191" t="s">
        <v>137</v>
      </c>
      <c r="D51" s="192" t="s">
        <v>201</v>
      </c>
      <c r="E51" s="112"/>
      <c r="F51" s="112"/>
      <c r="H51" s="112"/>
      <c r="I51" s="112"/>
    </row>
    <row r="52" spans="1:9" ht="17.25" customHeight="1">
      <c r="A52" s="191" t="s">
        <v>392</v>
      </c>
      <c r="B52" s="191" t="s">
        <v>970</v>
      </c>
      <c r="C52" s="191" t="s">
        <v>138</v>
      </c>
      <c r="D52" s="192" t="s">
        <v>1001</v>
      </c>
      <c r="E52" s="112"/>
      <c r="F52" s="112"/>
      <c r="H52" s="112"/>
      <c r="I52" s="112"/>
    </row>
    <row r="53" spans="1:9" ht="17.25" customHeight="1">
      <c r="A53" s="191" t="s">
        <v>393</v>
      </c>
      <c r="B53" s="191" t="s">
        <v>445</v>
      </c>
      <c r="C53" s="191" t="s">
        <v>139</v>
      </c>
      <c r="D53" s="192" t="s">
        <v>1019</v>
      </c>
      <c r="E53" s="112"/>
      <c r="F53" s="112"/>
      <c r="H53" s="112"/>
      <c r="I53" s="112"/>
    </row>
    <row r="54" spans="1:9" ht="17.25" customHeight="1">
      <c r="A54" s="193"/>
      <c r="B54" s="191" t="s">
        <v>446</v>
      </c>
      <c r="C54" s="191" t="s">
        <v>140</v>
      </c>
      <c r="D54" s="192" t="s">
        <v>203</v>
      </c>
      <c r="E54" s="112"/>
      <c r="F54" s="112"/>
      <c r="H54" s="112"/>
      <c r="I54" s="112"/>
    </row>
    <row r="55" spans="1:9" ht="17.25" customHeight="1">
      <c r="A55" s="189" t="s">
        <v>1025</v>
      </c>
      <c r="B55" s="191" t="s">
        <v>447</v>
      </c>
      <c r="C55" s="191" t="s">
        <v>1066</v>
      </c>
      <c r="D55" s="101" t="s">
        <v>204</v>
      </c>
      <c r="E55" s="112"/>
      <c r="F55" s="112"/>
      <c r="H55" s="112"/>
      <c r="I55" s="112"/>
    </row>
    <row r="56" spans="1:9" ht="17.25" customHeight="1">
      <c r="A56" s="191" t="s">
        <v>981</v>
      </c>
      <c r="B56" s="191" t="s">
        <v>1024</v>
      </c>
      <c r="C56" s="191" t="s">
        <v>410</v>
      </c>
      <c r="D56" s="101" t="s">
        <v>205</v>
      </c>
      <c r="E56" s="112"/>
      <c r="F56" s="112"/>
      <c r="H56" s="112"/>
      <c r="I56" s="112"/>
    </row>
    <row r="57" spans="1:9" ht="17.25" customHeight="1">
      <c r="A57" s="191" t="s">
        <v>394</v>
      </c>
      <c r="B57" s="191" t="s">
        <v>449</v>
      </c>
      <c r="C57" s="191" t="s">
        <v>411</v>
      </c>
      <c r="D57" s="192" t="s">
        <v>1002</v>
      </c>
      <c r="E57" s="112"/>
      <c r="F57" s="112"/>
      <c r="H57" s="112"/>
      <c r="I57" s="112"/>
    </row>
    <row r="58" spans="1:9" ht="17.25" customHeight="1">
      <c r="A58" s="191" t="s">
        <v>395</v>
      </c>
      <c r="B58" s="191" t="s">
        <v>915</v>
      </c>
      <c r="C58" s="191" t="s">
        <v>412</v>
      </c>
      <c r="D58" s="192" t="s">
        <v>207</v>
      </c>
      <c r="E58" s="112"/>
      <c r="F58" s="112"/>
      <c r="H58" s="112"/>
      <c r="I58" s="112"/>
    </row>
    <row r="59" spans="1:9" ht="17.25" customHeight="1">
      <c r="A59" s="191" t="s">
        <v>957</v>
      </c>
      <c r="B59" s="191" t="s">
        <v>450</v>
      </c>
      <c r="C59" s="191" t="s">
        <v>413</v>
      </c>
      <c r="D59" s="192" t="s">
        <v>208</v>
      </c>
      <c r="E59" s="112"/>
      <c r="F59" s="112"/>
      <c r="H59" s="112"/>
      <c r="I59" s="112"/>
    </row>
    <row r="60" spans="1:9" ht="17.25" customHeight="1">
      <c r="A60" s="191" t="s">
        <v>397</v>
      </c>
      <c r="B60" s="191" t="s">
        <v>451</v>
      </c>
      <c r="C60" s="191" t="s">
        <v>414</v>
      </c>
      <c r="D60" s="192" t="s">
        <v>1003</v>
      </c>
      <c r="E60" s="112"/>
      <c r="F60" s="112"/>
      <c r="H60" s="112"/>
      <c r="I60" s="112"/>
    </row>
    <row r="61" spans="1:9" ht="17.25" customHeight="1">
      <c r="A61" s="191" t="s">
        <v>984</v>
      </c>
      <c r="B61" s="191" t="s">
        <v>452</v>
      </c>
      <c r="C61" s="191" t="s">
        <v>415</v>
      </c>
      <c r="D61" s="192" t="s">
        <v>1020</v>
      </c>
      <c r="E61" s="112"/>
      <c r="F61" s="112"/>
      <c r="H61" s="112"/>
      <c r="I61" s="112"/>
    </row>
    <row r="62" spans="1:9" ht="17.25" customHeight="1">
      <c r="A62" s="191" t="s">
        <v>406</v>
      </c>
      <c r="B62" s="191" t="s">
        <v>453</v>
      </c>
      <c r="C62" s="191" t="s">
        <v>416</v>
      </c>
      <c r="D62" s="192" t="s">
        <v>1005</v>
      </c>
      <c r="E62" s="112"/>
      <c r="F62" s="112"/>
      <c r="H62" s="112"/>
      <c r="I62" s="112"/>
    </row>
    <row r="63" spans="1:9" ht="17.25" customHeight="1">
      <c r="A63" s="191" t="s">
        <v>407</v>
      </c>
      <c r="B63" s="191" t="s">
        <v>454</v>
      </c>
      <c r="C63" s="191" t="s">
        <v>1065</v>
      </c>
      <c r="D63" s="192" t="s">
        <v>1021</v>
      </c>
      <c r="E63" s="112"/>
      <c r="F63" s="112"/>
      <c r="H63" s="112"/>
      <c r="I63" s="112"/>
    </row>
    <row r="64" spans="1:9" ht="17.25" customHeight="1">
      <c r="A64" s="191" t="s">
        <v>408</v>
      </c>
      <c r="B64" s="191" t="s">
        <v>455</v>
      </c>
      <c r="C64" s="191" t="s">
        <v>142</v>
      </c>
      <c r="D64" s="192" t="s">
        <v>1022</v>
      </c>
      <c r="E64" s="112"/>
      <c r="F64" s="112"/>
      <c r="H64" s="112"/>
      <c r="I64" s="112"/>
    </row>
    <row r="65" spans="1:9" ht="17.25" customHeight="1">
      <c r="A65" s="191" t="s">
        <v>409</v>
      </c>
      <c r="B65" s="191" t="s">
        <v>979</v>
      </c>
      <c r="C65" s="191" t="s">
        <v>143</v>
      </c>
      <c r="D65" s="192" t="s">
        <v>1068</v>
      </c>
      <c r="E65" s="112"/>
      <c r="F65" s="112"/>
      <c r="H65" s="112"/>
      <c r="I65" s="112"/>
    </row>
    <row r="66" spans="1:9" ht="17.25" customHeight="1">
      <c r="A66" s="191" t="s">
        <v>900</v>
      </c>
      <c r="B66" s="191" t="s">
        <v>1027</v>
      </c>
      <c r="C66" s="191" t="s">
        <v>144</v>
      </c>
      <c r="D66" s="192" t="s">
        <v>1069</v>
      </c>
      <c r="E66" s="112"/>
      <c r="F66" s="112"/>
      <c r="H66" s="112"/>
      <c r="I66" s="112"/>
    </row>
    <row r="67" spans="1:9" ht="17.25" customHeight="1">
      <c r="A67" s="191" t="s">
        <v>418</v>
      </c>
      <c r="B67" s="191" t="s">
        <v>1028</v>
      </c>
      <c r="C67" s="192" t="s">
        <v>145</v>
      </c>
      <c r="D67" s="197"/>
      <c r="E67" s="112"/>
      <c r="F67" s="112"/>
      <c r="H67" s="112"/>
      <c r="I67" s="112"/>
    </row>
    <row r="68" spans="1:9" ht="17.25" customHeight="1">
      <c r="A68" s="191" t="s">
        <v>419</v>
      </c>
      <c r="B68" s="191" t="s">
        <v>458</v>
      </c>
      <c r="C68" s="192" t="s">
        <v>146</v>
      </c>
      <c r="D68" s="197"/>
      <c r="E68" s="112"/>
      <c r="F68" s="112"/>
      <c r="H68" s="112"/>
      <c r="I68" s="112"/>
    </row>
    <row r="69" spans="1:9" ht="17.25" customHeight="1">
      <c r="A69" s="191" t="s">
        <v>911</v>
      </c>
      <c r="B69" s="191" t="s">
        <v>459</v>
      </c>
      <c r="C69" s="192" t="s">
        <v>1026</v>
      </c>
      <c r="D69" s="197"/>
      <c r="E69" s="112"/>
      <c r="F69" s="112"/>
      <c r="H69" s="112"/>
      <c r="I69" s="112"/>
    </row>
    <row r="70" spans="1:9" ht="17.25" customHeight="1">
      <c r="A70" s="191" t="s">
        <v>990</v>
      </c>
      <c r="B70" s="191" t="s">
        <v>460</v>
      </c>
      <c r="C70" s="192" t="s">
        <v>976</v>
      </c>
      <c r="D70" s="197"/>
      <c r="E70" s="112"/>
      <c r="F70" s="112"/>
      <c r="H70" s="112"/>
      <c r="I70" s="112"/>
    </row>
    <row r="71" spans="1:9" ht="17.25" customHeight="1">
      <c r="A71" s="191" t="s">
        <v>992</v>
      </c>
      <c r="B71" s="191" t="s">
        <v>461</v>
      </c>
      <c r="C71" s="192" t="s">
        <v>148</v>
      </c>
      <c r="D71" s="197"/>
      <c r="E71" s="112"/>
      <c r="F71" s="112"/>
      <c r="H71" s="154"/>
      <c r="I71" s="112"/>
    </row>
    <row r="72" spans="1:9" ht="17.25" customHeight="1">
      <c r="A72" s="191" t="s">
        <v>912</v>
      </c>
      <c r="B72" s="191" t="s">
        <v>462</v>
      </c>
      <c r="C72" s="192" t="s">
        <v>149</v>
      </c>
      <c r="D72" s="197"/>
      <c r="E72" s="112"/>
      <c r="F72" s="112"/>
      <c r="H72" s="154"/>
      <c r="I72" s="112"/>
    </row>
    <row r="73" spans="1:9" ht="16.5" customHeight="1">
      <c r="A73" s="191" t="s">
        <v>913</v>
      </c>
      <c r="B73" s="191" t="s">
        <v>463</v>
      </c>
      <c r="C73" s="192" t="s">
        <v>150</v>
      </c>
      <c r="D73" s="197"/>
      <c r="E73" s="112"/>
      <c r="F73" s="112"/>
      <c r="H73" s="112"/>
      <c r="I73" s="112"/>
    </row>
    <row r="74" spans="1:4" ht="16.5" customHeight="1">
      <c r="A74" s="101"/>
      <c r="B74" s="75"/>
      <c r="C74" s="75"/>
      <c r="D74" s="192"/>
    </row>
    <row r="75" spans="2:4" ht="16.5" customHeight="1">
      <c r="B75" s="75"/>
      <c r="C75" s="75"/>
      <c r="D75" s="192"/>
    </row>
    <row r="76" spans="1:4" ht="16.5" customHeight="1">
      <c r="A76" s="101" t="s">
        <v>1031</v>
      </c>
      <c r="B76" s="75"/>
      <c r="C76" s="75"/>
      <c r="D76" s="192"/>
    </row>
    <row r="77" spans="2:4" ht="16.5" customHeight="1">
      <c r="B77" s="75"/>
      <c r="C77" s="75"/>
      <c r="D77" s="192"/>
    </row>
    <row r="78" spans="2:4" ht="16.5" customHeight="1">
      <c r="B78" s="75"/>
      <c r="C78" s="75"/>
      <c r="D78" s="195"/>
    </row>
    <row r="79" spans="1:4" ht="16.5" customHeight="1">
      <c r="A79" s="17"/>
      <c r="B79" s="75"/>
      <c r="C79" s="75"/>
      <c r="D79" s="195"/>
    </row>
    <row r="80" spans="1:4" ht="18">
      <c r="A80" s="17"/>
      <c r="B80" s="75"/>
      <c r="C80" s="192"/>
      <c r="D80" s="195"/>
    </row>
    <row r="81" spans="2:3" ht="12.75">
      <c r="B81" s="75"/>
      <c r="C81" s="75"/>
    </row>
    <row r="82" ht="16.5">
      <c r="B82" s="192"/>
    </row>
    <row r="88" spans="7:10" ht="15">
      <c r="G88" s="112"/>
      <c r="J88" s="112"/>
    </row>
    <row r="89" spans="7:10" ht="15">
      <c r="G89" s="112"/>
      <c r="J89" s="112"/>
    </row>
    <row r="90" spans="7:10" ht="15">
      <c r="G90" s="112"/>
      <c r="J90" s="112"/>
    </row>
    <row r="91" spans="7:10" ht="15">
      <c r="G91" s="112"/>
      <c r="J91" s="112"/>
    </row>
    <row r="92" ht="15">
      <c r="J92" s="36"/>
    </row>
    <row r="93" ht="15">
      <c r="J93" s="36"/>
    </row>
    <row r="94" ht="15">
      <c r="J94" s="36"/>
    </row>
    <row r="95" ht="15">
      <c r="J95" s="36"/>
    </row>
    <row r="96" ht="15">
      <c r="J96" s="36"/>
    </row>
    <row r="97" ht="15">
      <c r="J97" s="36"/>
    </row>
    <row r="98" ht="15">
      <c r="J98" s="36"/>
    </row>
    <row r="99" ht="15">
      <c r="J99" s="36"/>
    </row>
    <row r="100" ht="15">
      <c r="J100" s="36"/>
    </row>
    <row r="101" ht="15">
      <c r="J101" s="36"/>
    </row>
    <row r="102" ht="15">
      <c r="J102" s="36"/>
    </row>
    <row r="103" ht="15">
      <c r="J103" s="36"/>
    </row>
    <row r="104" ht="15">
      <c r="J104" s="36"/>
    </row>
    <row r="105" ht="15">
      <c r="J105" s="36"/>
    </row>
    <row r="106" ht="15">
      <c r="J106" s="36"/>
    </row>
    <row r="107" ht="15">
      <c r="J107" s="36"/>
    </row>
    <row r="108" ht="15">
      <c r="J108" s="36"/>
    </row>
    <row r="109" ht="15">
      <c r="J109" s="36"/>
    </row>
    <row r="110" ht="15">
      <c r="J110" s="36"/>
    </row>
    <row r="124" ht="15">
      <c r="D124" s="111"/>
    </row>
    <row r="287" ht="12.75">
      <c r="D287" s="17" t="s">
        <v>1070</v>
      </c>
    </row>
  </sheetData>
  <sheetProtection/>
  <mergeCells count="1">
    <mergeCell ref="A2:D2"/>
  </mergeCells>
  <printOptions horizontalCentered="1"/>
  <pageMargins left="0.3937007874015748" right="0.5905511811023623" top="0.7086614173228347" bottom="0.1968503937007874" header="0.5118110236220472" footer="0"/>
  <pageSetup horizontalDpi="600" verticalDpi="600" orientation="portrait" paperSize="9" scale="56" r:id="rId1"/>
  <headerFooter alignWithMargins="0">
    <oddHeader>&amp;C&amp;18- 6 -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1"/>
  <sheetViews>
    <sheetView zoomScalePageLayoutView="0" workbookViewId="0" topLeftCell="A34">
      <selection activeCell="H61" sqref="H61"/>
    </sheetView>
  </sheetViews>
  <sheetFormatPr defaultColWidth="11.421875" defaultRowHeight="12.75"/>
  <cols>
    <col min="1" max="1" width="30.7109375" style="221" customWidth="1"/>
    <col min="2" max="6" width="13.421875" style="221" customWidth="1"/>
    <col min="7" max="7" width="12.00390625" style="221" customWidth="1"/>
    <col min="8" max="8" width="12.8515625" style="221" customWidth="1"/>
    <col min="9" max="9" width="4.8515625" style="221" customWidth="1"/>
    <col min="10" max="10" width="1.1484375" style="221" customWidth="1"/>
    <col min="11" max="11" width="4.00390625" style="221" customWidth="1"/>
    <col min="12" max="12" width="3.00390625" style="221" customWidth="1"/>
    <col min="13" max="13" width="4.00390625" style="221" customWidth="1"/>
    <col min="14" max="14" width="3.00390625" style="221" customWidth="1"/>
    <col min="15" max="15" width="4.00390625" style="221" customWidth="1"/>
    <col min="16" max="16" width="3.00390625" style="221" bestFit="1" customWidth="1"/>
    <col min="17" max="17" width="4.00390625" style="221" customWidth="1"/>
    <col min="18" max="18" width="4.421875" style="221" customWidth="1"/>
    <col min="19" max="19" width="15.00390625" style="222" customWidth="1"/>
    <col min="20" max="24" width="11.421875" style="222" customWidth="1"/>
    <col min="25" max="16384" width="11.421875" style="221" customWidth="1"/>
  </cols>
  <sheetData>
    <row r="1" spans="1:19" ht="12.75">
      <c r="A1" s="219" t="s">
        <v>1179</v>
      </c>
      <c r="B1" s="220">
        <v>2</v>
      </c>
      <c r="D1" s="221" t="s">
        <v>1180</v>
      </c>
      <c r="S1" s="222" t="s">
        <v>1181</v>
      </c>
    </row>
    <row r="2" spans="1:2" ht="12.75">
      <c r="A2" s="219" t="s">
        <v>1182</v>
      </c>
      <c r="B2" s="220">
        <v>2010</v>
      </c>
    </row>
    <row r="3" spans="1:21" ht="12.75">
      <c r="A3" s="223"/>
      <c r="S3" s="222" t="s">
        <v>1183</v>
      </c>
      <c r="T3" s="224" t="s">
        <v>1184</v>
      </c>
      <c r="U3" s="224" t="s">
        <v>1185</v>
      </c>
    </row>
    <row r="4" spans="1:21" ht="12.75">
      <c r="A4" s="223"/>
      <c r="T4" s="222" t="str">
        <f>IF(B1=1,"Januar",IF(B1=2,"Januar",IF(B1=3,"Januar",IF(B1=4,"Januar","FEHLER - eingegebenes Quartal prüfen!!!"))))</f>
        <v>Januar</v>
      </c>
      <c r="U4" s="222" t="str">
        <f>IF(B1=1,"März",IF(B1=2,"Juni",IF(B1=3,"September",IF(B1=4,"Dezember","FEHLER - eingegebenes Quartal prüfen!!!"))))</f>
        <v>Juni</v>
      </c>
    </row>
    <row r="5" spans="1:4" ht="12.75">
      <c r="A5" s="219" t="s">
        <v>1186</v>
      </c>
      <c r="B5" s="397" t="str">
        <f>CONCATENATE("1. Ausfuhr ",T4," ",B2-1," bis ",U4," ",B2)</f>
        <v>1. Ausfuhr Januar 2009 bis Juni 2010</v>
      </c>
      <c r="C5" s="397"/>
      <c r="D5" s="397"/>
    </row>
    <row r="6" spans="1:4" ht="12.75">
      <c r="A6" s="225" t="s">
        <v>1187</v>
      </c>
      <c r="B6" s="226" t="s">
        <v>1188</v>
      </c>
      <c r="C6" s="227">
        <f>B2-1</f>
        <v>2009</v>
      </c>
      <c r="D6" s="228">
        <f>B2</f>
        <v>2010</v>
      </c>
    </row>
    <row r="7" spans="1:7" ht="12.75">
      <c r="A7" s="223"/>
      <c r="B7" s="229" t="s">
        <v>1189</v>
      </c>
      <c r="C7" s="230">
        <v>696.8</v>
      </c>
      <c r="D7" s="231">
        <v>732.7</v>
      </c>
      <c r="F7" s="232">
        <v>1050</v>
      </c>
      <c r="G7" s="233" t="s">
        <v>1190</v>
      </c>
    </row>
    <row r="8" spans="1:4" ht="12.75">
      <c r="A8" s="223"/>
      <c r="B8" s="234" t="s">
        <v>1191</v>
      </c>
      <c r="C8" s="235">
        <v>702.1</v>
      </c>
      <c r="D8" s="236">
        <v>763.3</v>
      </c>
    </row>
    <row r="9" spans="1:4" ht="12.75">
      <c r="A9" s="223"/>
      <c r="B9" s="234" t="s">
        <v>1192</v>
      </c>
      <c r="C9" s="235">
        <v>733.2</v>
      </c>
      <c r="D9" s="236">
        <v>928.3</v>
      </c>
    </row>
    <row r="10" spans="1:4" ht="12.75">
      <c r="A10" s="223"/>
      <c r="B10" s="234" t="s">
        <v>1193</v>
      </c>
      <c r="C10" s="235">
        <v>746.8</v>
      </c>
      <c r="D10" s="85">
        <v>887.9</v>
      </c>
    </row>
    <row r="11" spans="2:4" ht="12.75">
      <c r="B11" s="234" t="s">
        <v>1194</v>
      </c>
      <c r="C11" s="235">
        <v>706.1</v>
      </c>
      <c r="D11" s="85">
        <v>893.7</v>
      </c>
    </row>
    <row r="12" spans="2:4" ht="12.75">
      <c r="B12" s="234" t="s">
        <v>1195</v>
      </c>
      <c r="C12" s="235">
        <v>787.1</v>
      </c>
      <c r="D12" s="85">
        <v>1087.4</v>
      </c>
    </row>
    <row r="13" spans="2:4" ht="12.75">
      <c r="B13" s="234" t="s">
        <v>1196</v>
      </c>
      <c r="C13" s="235">
        <v>756.5</v>
      </c>
      <c r="D13" s="236"/>
    </row>
    <row r="14" spans="1:4" ht="12.75">
      <c r="A14" s="237"/>
      <c r="B14" s="234" t="s">
        <v>1197</v>
      </c>
      <c r="C14" s="235">
        <v>725.2</v>
      </c>
      <c r="D14" s="236"/>
    </row>
    <row r="15" spans="2:4" ht="12.75">
      <c r="B15" s="234" t="s">
        <v>1198</v>
      </c>
      <c r="C15" s="235">
        <v>751.1</v>
      </c>
      <c r="D15" s="236"/>
    </row>
    <row r="16" spans="2:4" ht="12.75">
      <c r="B16" s="234" t="s">
        <v>1199</v>
      </c>
      <c r="C16" s="235">
        <v>835</v>
      </c>
      <c r="D16" s="236"/>
    </row>
    <row r="17" spans="2:4" ht="12.75">
      <c r="B17" s="234" t="s">
        <v>1200</v>
      </c>
      <c r="C17" s="235">
        <v>796.4</v>
      </c>
      <c r="D17" s="236"/>
    </row>
    <row r="18" spans="2:4" ht="12.75">
      <c r="B18" s="238" t="s">
        <v>1201</v>
      </c>
      <c r="C18" s="239">
        <v>740.9</v>
      </c>
      <c r="D18" s="240"/>
    </row>
    <row r="19" spans="2:4" ht="12.75">
      <c r="B19" s="241"/>
      <c r="C19" s="242"/>
      <c r="D19" s="242"/>
    </row>
    <row r="20" spans="1:4" ht="12.75">
      <c r="A20" s="219" t="s">
        <v>1202</v>
      </c>
      <c r="B20" s="397" t="str">
        <f>CONCATENATE("2. Einfuhr ",T4," ",B2-1," bis ",U4," ",B2)</f>
        <v>2. Einfuhr Januar 2009 bis Juni 2010</v>
      </c>
      <c r="C20" s="397"/>
      <c r="D20" s="397"/>
    </row>
    <row r="21" spans="1:4" ht="12.75">
      <c r="A21" s="225" t="s">
        <v>1203</v>
      </c>
      <c r="B21" s="226" t="s">
        <v>1188</v>
      </c>
      <c r="C21" s="227">
        <f>B2-1</f>
        <v>2009</v>
      </c>
      <c r="D21" s="228">
        <f>B2</f>
        <v>2010</v>
      </c>
    </row>
    <row r="22" spans="2:7" ht="12.75">
      <c r="B22" s="229" t="s">
        <v>1189</v>
      </c>
      <c r="C22" s="230">
        <v>485.5</v>
      </c>
      <c r="D22" s="231">
        <v>473.8</v>
      </c>
      <c r="F22" s="232">
        <v>1050</v>
      </c>
      <c r="G22" s="233" t="s">
        <v>1190</v>
      </c>
    </row>
    <row r="23" spans="2:4" ht="12.75">
      <c r="B23" s="234" t="s">
        <v>1191</v>
      </c>
      <c r="C23" s="235">
        <v>519.4</v>
      </c>
      <c r="D23" s="236">
        <v>502.4</v>
      </c>
    </row>
    <row r="24" spans="2:4" ht="12.75">
      <c r="B24" s="234" t="s">
        <v>1192</v>
      </c>
      <c r="C24" s="235">
        <v>508.4</v>
      </c>
      <c r="D24" s="236">
        <v>572.3</v>
      </c>
    </row>
    <row r="25" spans="2:4" ht="12.75">
      <c r="B25" s="234" t="s">
        <v>1193</v>
      </c>
      <c r="C25" s="235">
        <v>525.4</v>
      </c>
      <c r="D25" s="85">
        <v>552</v>
      </c>
    </row>
    <row r="26" spans="2:4" ht="12.75">
      <c r="B26" s="234" t="s">
        <v>1194</v>
      </c>
      <c r="C26" s="235">
        <v>455.6</v>
      </c>
      <c r="D26" s="85">
        <v>578.7</v>
      </c>
    </row>
    <row r="27" spans="2:4" ht="12.75">
      <c r="B27" s="234" t="s">
        <v>1195</v>
      </c>
      <c r="C27" s="235">
        <v>476.7</v>
      </c>
      <c r="D27" s="85">
        <v>647.1</v>
      </c>
    </row>
    <row r="28" spans="2:4" ht="12.75">
      <c r="B28" s="234" t="s">
        <v>1196</v>
      </c>
      <c r="C28" s="235">
        <v>461.9</v>
      </c>
      <c r="D28" s="236"/>
    </row>
    <row r="29" spans="2:4" ht="12.75">
      <c r="B29" s="234" t="s">
        <v>1197</v>
      </c>
      <c r="C29" s="235">
        <v>437.1</v>
      </c>
      <c r="D29" s="236"/>
    </row>
    <row r="30" spans="2:4" ht="12.75">
      <c r="B30" s="234" t="s">
        <v>1198</v>
      </c>
      <c r="C30" s="235">
        <v>475.4</v>
      </c>
      <c r="D30" s="236"/>
    </row>
    <row r="31" spans="2:4" ht="12.75">
      <c r="B31" s="234" t="s">
        <v>1199</v>
      </c>
      <c r="C31" s="235">
        <v>482.6</v>
      </c>
      <c r="D31" s="236"/>
    </row>
    <row r="32" spans="2:4" ht="12.75">
      <c r="B32" s="234" t="s">
        <v>1200</v>
      </c>
      <c r="C32" s="235">
        <v>456</v>
      </c>
      <c r="D32" s="236"/>
    </row>
    <row r="33" spans="2:4" ht="12.75">
      <c r="B33" s="238" t="s">
        <v>1201</v>
      </c>
      <c r="C33" s="239">
        <v>474.4</v>
      </c>
      <c r="D33" s="240"/>
    </row>
    <row r="34" ht="12.75">
      <c r="B34" s="241"/>
    </row>
    <row r="35" spans="2:24" ht="12.75">
      <c r="B35" s="241"/>
      <c r="S35" s="223"/>
      <c r="T35" s="223"/>
      <c r="U35" s="223"/>
      <c r="V35" s="223"/>
      <c r="W35" s="223"/>
      <c r="X35" s="223"/>
    </row>
    <row r="36" spans="19:24" ht="12.75">
      <c r="S36" s="223"/>
      <c r="T36" s="223"/>
      <c r="U36" s="223"/>
      <c r="V36" s="223"/>
      <c r="W36" s="223"/>
      <c r="X36" s="223"/>
    </row>
    <row r="37" spans="19:24" ht="12.75">
      <c r="S37" s="223"/>
      <c r="T37" s="223"/>
      <c r="U37" s="223"/>
      <c r="V37" s="223"/>
      <c r="W37" s="223"/>
      <c r="X37" s="223"/>
    </row>
    <row r="38" spans="1:24" ht="12.75">
      <c r="A38" s="243" t="s">
        <v>1204</v>
      </c>
      <c r="B38" s="391" t="str">
        <f>CONCATENATE("        3. Ausfuhr von ausgewählten Enderzeugnissen im ",B1,". Vierteljahr ",B2,"             in der Reihenfolge ihrer Anteile")</f>
        <v>        3. Ausfuhr von ausgewählten Enderzeugnissen im 2. Vierteljahr 2010             in der Reihenfolge ihrer Anteile</v>
      </c>
      <c r="C38" s="392"/>
      <c r="D38" s="392"/>
      <c r="E38" s="393"/>
      <c r="F38" s="393"/>
      <c r="G38" s="393"/>
      <c r="H38" s="393"/>
      <c r="I38" s="394"/>
      <c r="J38" s="244"/>
      <c r="S38" s="223"/>
      <c r="T38" s="223"/>
      <c r="U38" s="223"/>
      <c r="V38" s="223"/>
      <c r="W38" s="223"/>
      <c r="X38" s="223"/>
    </row>
    <row r="39" spans="1:24" ht="12.75">
      <c r="A39" s="221" t="s">
        <v>1205</v>
      </c>
      <c r="B39" s="31" t="s">
        <v>369</v>
      </c>
      <c r="C39" s="245"/>
      <c r="D39" s="245"/>
      <c r="E39" s="133">
        <v>302043623</v>
      </c>
      <c r="G39" s="246"/>
      <c r="I39" s="247">
        <v>4</v>
      </c>
      <c r="J39" s="247"/>
      <c r="K39" s="237"/>
      <c r="L39" s="237"/>
      <c r="S39" s="223"/>
      <c r="T39" s="223"/>
      <c r="U39" s="223"/>
      <c r="V39" s="223"/>
      <c r="W39" s="223"/>
      <c r="X39" s="223"/>
    </row>
    <row r="40" spans="2:24" ht="12.75">
      <c r="B40" s="248" t="s">
        <v>1125</v>
      </c>
      <c r="C40" s="249"/>
      <c r="D40" s="249"/>
      <c r="E40" s="133">
        <v>277285620</v>
      </c>
      <c r="G40" s="250"/>
      <c r="I40" s="247">
        <v>6</v>
      </c>
      <c r="J40" s="247"/>
      <c r="K40" s="251"/>
      <c r="L40" s="252">
        <v>1</v>
      </c>
      <c r="M40" s="253"/>
      <c r="N40" s="253">
        <v>15</v>
      </c>
      <c r="O40" s="254"/>
      <c r="P40" s="253">
        <v>29</v>
      </c>
      <c r="Q40" s="255"/>
      <c r="R40" s="253">
        <v>43</v>
      </c>
      <c r="S40" s="223"/>
      <c r="T40" s="223"/>
      <c r="U40" s="223"/>
      <c r="V40" s="223"/>
      <c r="W40" s="223"/>
      <c r="X40" s="223"/>
    </row>
    <row r="41" spans="2:24" ht="12.75">
      <c r="B41" s="31" t="s">
        <v>347</v>
      </c>
      <c r="C41" s="249"/>
      <c r="D41" s="249"/>
      <c r="E41" s="133">
        <v>153231682</v>
      </c>
      <c r="G41" s="256"/>
      <c r="I41" s="247">
        <v>46</v>
      </c>
      <c r="J41" s="247"/>
      <c r="K41" s="220"/>
      <c r="L41" s="252">
        <v>2</v>
      </c>
      <c r="M41" s="257"/>
      <c r="N41" s="253">
        <v>16</v>
      </c>
      <c r="O41" s="258"/>
      <c r="P41" s="253">
        <v>30</v>
      </c>
      <c r="Q41" s="259"/>
      <c r="R41" s="253">
        <v>44</v>
      </c>
      <c r="S41" s="223"/>
      <c r="T41" s="223"/>
      <c r="U41" s="223"/>
      <c r="V41" s="223"/>
      <c r="W41" s="223"/>
      <c r="X41" s="223"/>
    </row>
    <row r="42" spans="2:24" ht="12.75">
      <c r="B42" s="248" t="s">
        <v>1231</v>
      </c>
      <c r="C42" s="249"/>
      <c r="D42" s="249"/>
      <c r="E42" s="133">
        <v>136189540</v>
      </c>
      <c r="G42" s="260"/>
      <c r="I42" s="247">
        <v>15</v>
      </c>
      <c r="J42" s="247"/>
      <c r="K42" s="261"/>
      <c r="L42" s="252">
        <v>3</v>
      </c>
      <c r="M42" s="262"/>
      <c r="N42" s="253">
        <v>17</v>
      </c>
      <c r="O42" s="263"/>
      <c r="P42" s="253">
        <v>31</v>
      </c>
      <c r="Q42" s="264"/>
      <c r="R42" s="253">
        <v>45</v>
      </c>
      <c r="S42" s="223"/>
      <c r="T42" s="223"/>
      <c r="U42" s="223"/>
      <c r="V42" s="223"/>
      <c r="W42" s="223"/>
      <c r="X42" s="223"/>
    </row>
    <row r="43" spans="2:24" ht="12.75">
      <c r="B43" s="248" t="s">
        <v>1232</v>
      </c>
      <c r="C43" s="265"/>
      <c r="D43" s="265"/>
      <c r="E43" s="131">
        <v>108030424</v>
      </c>
      <c r="G43" s="266"/>
      <c r="I43" s="247">
        <v>16</v>
      </c>
      <c r="J43" s="247"/>
      <c r="K43" s="267"/>
      <c r="L43" s="252">
        <v>4</v>
      </c>
      <c r="M43" s="268"/>
      <c r="N43" s="253">
        <v>18</v>
      </c>
      <c r="O43" s="269"/>
      <c r="P43" s="253">
        <v>32</v>
      </c>
      <c r="Q43" s="270"/>
      <c r="R43" s="253">
        <v>46</v>
      </c>
      <c r="S43" s="223"/>
      <c r="T43" s="223"/>
      <c r="U43" s="223"/>
      <c r="V43" s="223"/>
      <c r="W43" s="223"/>
      <c r="X43" s="223"/>
    </row>
    <row r="44" spans="2:24" ht="12.75">
      <c r="B44" s="271" t="s">
        <v>1206</v>
      </c>
      <c r="C44" s="272"/>
      <c r="D44" s="273"/>
      <c r="E44" s="130">
        <v>2117827935</v>
      </c>
      <c r="G44" s="274"/>
      <c r="I44" s="247">
        <v>19</v>
      </c>
      <c r="J44" s="247"/>
      <c r="K44" s="275"/>
      <c r="L44" s="252">
        <v>5</v>
      </c>
      <c r="M44" s="276"/>
      <c r="N44" s="253">
        <v>19</v>
      </c>
      <c r="O44" s="277"/>
      <c r="P44" s="253">
        <v>33</v>
      </c>
      <c r="Q44" s="278"/>
      <c r="R44" s="253">
        <v>47</v>
      </c>
      <c r="S44" s="223"/>
      <c r="T44" s="223"/>
      <c r="U44" s="223"/>
      <c r="V44" s="223"/>
      <c r="W44" s="223"/>
      <c r="X44" s="223"/>
    </row>
    <row r="45" spans="2:24" ht="12.75">
      <c r="B45" s="398" t="s">
        <v>1207</v>
      </c>
      <c r="C45" s="399"/>
      <c r="D45" s="400"/>
      <c r="E45" s="279">
        <f>E44-E39-E40-E41-E42-E43</f>
        <v>1141047046</v>
      </c>
      <c r="I45" s="280"/>
      <c r="J45" s="280"/>
      <c r="K45" s="281"/>
      <c r="L45" s="252">
        <v>6</v>
      </c>
      <c r="M45" s="282"/>
      <c r="N45" s="253">
        <v>20</v>
      </c>
      <c r="O45" s="283"/>
      <c r="P45" s="253">
        <v>34</v>
      </c>
      <c r="Q45" s="284"/>
      <c r="R45" s="253">
        <v>48</v>
      </c>
      <c r="S45" s="223"/>
      <c r="T45" s="223"/>
      <c r="U45" s="223"/>
      <c r="V45" s="223"/>
      <c r="W45" s="223"/>
      <c r="X45" s="223"/>
    </row>
    <row r="46" spans="9:24" ht="12.75">
      <c r="I46" s="280"/>
      <c r="J46" s="280"/>
      <c r="K46" s="285"/>
      <c r="L46" s="252">
        <v>7</v>
      </c>
      <c r="M46" s="286"/>
      <c r="N46" s="253">
        <v>21</v>
      </c>
      <c r="O46" s="287"/>
      <c r="P46" s="253">
        <v>35</v>
      </c>
      <c r="Q46" s="288"/>
      <c r="R46" s="253">
        <v>49</v>
      </c>
      <c r="S46" s="223"/>
      <c r="T46" s="223"/>
      <c r="U46" s="223"/>
      <c r="V46" s="223"/>
      <c r="W46" s="223"/>
      <c r="X46" s="223"/>
    </row>
    <row r="47" spans="1:24" ht="12.75">
      <c r="A47" s="243" t="s">
        <v>1208</v>
      </c>
      <c r="B47" s="391" t="str">
        <f>CONCATENATE("        4. Einfuhr von ausgewählten Enderzeugnissen im ",B1,". Vierteljahr ",B2,"                  in der Reihenfolge ihrer Anteile")</f>
        <v>        4. Einfuhr von ausgewählten Enderzeugnissen im 2. Vierteljahr 2010                  in der Reihenfolge ihrer Anteile</v>
      </c>
      <c r="C47" s="392"/>
      <c r="D47" s="392"/>
      <c r="E47" s="393"/>
      <c r="F47" s="393"/>
      <c r="G47" s="393"/>
      <c r="H47" s="393"/>
      <c r="I47" s="394"/>
      <c r="J47" s="244"/>
      <c r="K47" s="289"/>
      <c r="L47" s="252">
        <v>8</v>
      </c>
      <c r="M47" s="290"/>
      <c r="N47" s="253">
        <v>22</v>
      </c>
      <c r="O47" s="291"/>
      <c r="P47" s="253">
        <v>36</v>
      </c>
      <c r="Q47" s="292"/>
      <c r="R47" s="253">
        <v>50</v>
      </c>
      <c r="S47" s="223"/>
      <c r="T47" s="223"/>
      <c r="U47" s="223"/>
      <c r="V47" s="223"/>
      <c r="W47" s="223"/>
      <c r="X47" s="223"/>
    </row>
    <row r="48" spans="1:24" ht="12.75">
      <c r="A48" s="221" t="s">
        <v>1209</v>
      </c>
      <c r="B48" s="248" t="s">
        <v>1125</v>
      </c>
      <c r="C48" s="245"/>
      <c r="D48" s="245"/>
      <c r="E48" s="133">
        <v>257303866</v>
      </c>
      <c r="G48" s="250"/>
      <c r="I48" s="247">
        <v>4</v>
      </c>
      <c r="J48" s="247"/>
      <c r="K48" s="293"/>
      <c r="L48" s="252">
        <v>9</v>
      </c>
      <c r="M48" s="294"/>
      <c r="N48" s="253">
        <v>23</v>
      </c>
      <c r="O48" s="295"/>
      <c r="P48" s="253">
        <v>37</v>
      </c>
      <c r="Q48" s="296"/>
      <c r="R48" s="253">
        <v>51</v>
      </c>
      <c r="S48" s="223"/>
      <c r="T48" s="223"/>
      <c r="U48" s="223"/>
      <c r="V48" s="223"/>
      <c r="W48" s="223"/>
      <c r="X48" s="223"/>
    </row>
    <row r="49" spans="2:24" ht="12.75">
      <c r="B49" s="31" t="s">
        <v>906</v>
      </c>
      <c r="C49" s="249"/>
      <c r="D49" s="249"/>
      <c r="E49" s="131">
        <v>84018943</v>
      </c>
      <c r="G49" s="297"/>
      <c r="I49" s="247">
        <v>9</v>
      </c>
      <c r="J49" s="247"/>
      <c r="K49" s="298"/>
      <c r="L49" s="252">
        <v>10</v>
      </c>
      <c r="M49" s="299"/>
      <c r="N49" s="253">
        <v>24</v>
      </c>
      <c r="O49" s="300"/>
      <c r="P49" s="253">
        <v>38</v>
      </c>
      <c r="Q49" s="301"/>
      <c r="R49" s="253">
        <v>52</v>
      </c>
      <c r="S49" s="223"/>
      <c r="T49" s="223"/>
      <c r="U49" s="223"/>
      <c r="V49" s="223"/>
      <c r="W49" s="223"/>
      <c r="X49" s="223"/>
    </row>
    <row r="50" spans="2:24" ht="12.75">
      <c r="B50" s="31" t="s">
        <v>344</v>
      </c>
      <c r="C50" s="249"/>
      <c r="D50" s="249"/>
      <c r="E50" s="133">
        <v>58305342</v>
      </c>
      <c r="G50" s="266"/>
      <c r="I50" s="247">
        <v>34</v>
      </c>
      <c r="J50" s="247"/>
      <c r="K50" s="302"/>
      <c r="L50" s="252">
        <v>11</v>
      </c>
      <c r="M50" s="303"/>
      <c r="N50" s="253">
        <v>25</v>
      </c>
      <c r="O50" s="304"/>
      <c r="P50" s="253">
        <v>39</v>
      </c>
      <c r="Q50" s="305"/>
      <c r="R50" s="253">
        <v>53</v>
      </c>
      <c r="S50" s="223"/>
      <c r="T50" s="223"/>
      <c r="U50" s="223"/>
      <c r="V50" s="223"/>
      <c r="W50" s="223"/>
      <c r="X50" s="223"/>
    </row>
    <row r="51" spans="2:24" ht="12.75">
      <c r="B51" s="248" t="s">
        <v>1232</v>
      </c>
      <c r="C51" s="249"/>
      <c r="D51" s="249"/>
      <c r="E51" s="131">
        <v>56834067</v>
      </c>
      <c r="G51" s="306"/>
      <c r="I51" s="247">
        <v>12</v>
      </c>
      <c r="J51" s="247"/>
      <c r="K51" s="307"/>
      <c r="L51" s="252">
        <v>12</v>
      </c>
      <c r="M51" s="308"/>
      <c r="N51" s="253">
        <v>26</v>
      </c>
      <c r="O51" s="309"/>
      <c r="P51" s="253">
        <v>40</v>
      </c>
      <c r="Q51" s="310"/>
      <c r="R51" s="253">
        <v>54</v>
      </c>
      <c r="S51" s="223"/>
      <c r="T51" s="223"/>
      <c r="U51" s="223"/>
      <c r="V51" s="223"/>
      <c r="W51" s="223"/>
      <c r="X51" s="223"/>
    </row>
    <row r="52" spans="2:24" ht="12.75">
      <c r="B52" s="31" t="s">
        <v>347</v>
      </c>
      <c r="C52" s="265"/>
      <c r="D52" s="265"/>
      <c r="E52" s="131">
        <v>53256865</v>
      </c>
      <c r="G52" s="256"/>
      <c r="I52" s="247">
        <v>15</v>
      </c>
      <c r="J52" s="247"/>
      <c r="K52" s="311"/>
      <c r="L52" s="252">
        <v>13</v>
      </c>
      <c r="M52" s="312"/>
      <c r="N52" s="253">
        <v>27</v>
      </c>
      <c r="O52" s="313"/>
      <c r="P52" s="253">
        <v>41</v>
      </c>
      <c r="Q52" s="314"/>
      <c r="R52" s="253">
        <v>55</v>
      </c>
      <c r="S52" s="223"/>
      <c r="T52" s="223"/>
      <c r="U52" s="223"/>
      <c r="V52" s="223"/>
      <c r="W52" s="223"/>
      <c r="X52" s="223"/>
    </row>
    <row r="53" spans="2:24" ht="12.75">
      <c r="B53" s="271" t="s">
        <v>1206</v>
      </c>
      <c r="C53" s="272"/>
      <c r="D53" s="273"/>
      <c r="E53" s="130">
        <v>1006422087</v>
      </c>
      <c r="G53" s="274"/>
      <c r="I53" s="247">
        <v>19</v>
      </c>
      <c r="J53" s="247"/>
      <c r="K53" s="315"/>
      <c r="L53" s="252">
        <v>14</v>
      </c>
      <c r="M53" s="316"/>
      <c r="N53" s="253">
        <v>28</v>
      </c>
      <c r="O53" s="317"/>
      <c r="P53" s="253">
        <v>42</v>
      </c>
      <c r="Q53" s="318"/>
      <c r="R53" s="253">
        <v>56</v>
      </c>
      <c r="S53" s="223"/>
      <c r="T53" s="223"/>
      <c r="U53" s="223"/>
      <c r="V53" s="223"/>
      <c r="W53" s="223"/>
      <c r="X53" s="223"/>
    </row>
    <row r="54" spans="2:24" ht="12.75">
      <c r="B54" s="398" t="s">
        <v>1207</v>
      </c>
      <c r="C54" s="399"/>
      <c r="D54" s="400"/>
      <c r="E54" s="279">
        <f>E53-E48-E49-E50-E51-E52</f>
        <v>496703004</v>
      </c>
      <c r="I54" s="280"/>
      <c r="J54" s="280"/>
      <c r="S54" s="223"/>
      <c r="T54" s="223"/>
      <c r="U54" s="223"/>
      <c r="V54" s="223"/>
      <c r="W54" s="223"/>
      <c r="X54" s="223"/>
    </row>
    <row r="55" spans="9:24" ht="12.75">
      <c r="I55" s="280"/>
      <c r="J55" s="280"/>
      <c r="S55" s="223"/>
      <c r="T55" s="223"/>
      <c r="U55" s="223"/>
      <c r="V55" s="223"/>
      <c r="W55" s="223"/>
      <c r="X55" s="223"/>
    </row>
    <row r="56" spans="9:10" ht="12.75">
      <c r="I56" s="280"/>
      <c r="J56" s="280"/>
    </row>
    <row r="57" spans="9:10" ht="12.75">
      <c r="I57" s="280"/>
      <c r="J57" s="280"/>
    </row>
    <row r="58" spans="1:10" ht="12.75">
      <c r="A58" s="243" t="s">
        <v>1210</v>
      </c>
      <c r="B58" s="391" t="str">
        <f>CONCATENATE("5. Ausfuhr im ",B1,". Vierteljahr ",B2," nach ausgewählten Ländern
in der Reihenfolge ihrer Anteile")</f>
        <v>5. Ausfuhr im 2. Vierteljahr 2010 nach ausgewählten Ländern
in der Reihenfolge ihrer Anteile</v>
      </c>
      <c r="C58" s="392"/>
      <c r="D58" s="392"/>
      <c r="E58" s="393"/>
      <c r="F58" s="393"/>
      <c r="G58" s="393"/>
      <c r="H58" s="393"/>
      <c r="I58" s="394"/>
      <c r="J58" s="244"/>
    </row>
    <row r="59" spans="1:4" ht="12.75">
      <c r="A59" s="225" t="s">
        <v>1211</v>
      </c>
      <c r="B59" s="319">
        <f aca="true" t="shared" si="0" ref="B59:B73">D59/1000</f>
        <v>45.098</v>
      </c>
      <c r="C59" s="31" t="s">
        <v>381</v>
      </c>
      <c r="D59" s="126">
        <v>45098</v>
      </c>
    </row>
    <row r="60" spans="2:4" ht="12.75">
      <c r="B60" s="320">
        <f t="shared" si="0"/>
        <v>77.955</v>
      </c>
      <c r="C60" s="31" t="s">
        <v>900</v>
      </c>
      <c r="D60" s="126">
        <v>77955</v>
      </c>
    </row>
    <row r="61" spans="2:4" ht="12.75">
      <c r="B61" s="320">
        <f t="shared" si="0"/>
        <v>94.903</v>
      </c>
      <c r="C61" s="31" t="s">
        <v>1212</v>
      </c>
      <c r="D61" s="126">
        <v>94903</v>
      </c>
    </row>
    <row r="62" spans="2:4" ht="12.75">
      <c r="B62" s="320">
        <f t="shared" si="0"/>
        <v>101.271</v>
      </c>
      <c r="C62" s="31" t="s">
        <v>404</v>
      </c>
      <c r="D62" s="126">
        <v>101271</v>
      </c>
    </row>
    <row r="63" spans="2:4" ht="12.75">
      <c r="B63" s="320">
        <f t="shared" si="0"/>
        <v>102.777</v>
      </c>
      <c r="C63" s="31" t="s">
        <v>1213</v>
      </c>
      <c r="D63" s="126">
        <v>102777</v>
      </c>
    </row>
    <row r="64" spans="2:4" ht="12.75">
      <c r="B64" s="320">
        <f t="shared" si="0"/>
        <v>109.503</v>
      </c>
      <c r="C64" s="31" t="s">
        <v>1214</v>
      </c>
      <c r="D64" s="126">
        <v>109503</v>
      </c>
    </row>
    <row r="65" spans="2:4" ht="12.75">
      <c r="B65" s="320">
        <f t="shared" si="0"/>
        <v>141.257</v>
      </c>
      <c r="C65" s="31" t="s">
        <v>1215</v>
      </c>
      <c r="D65" s="126">
        <v>141257</v>
      </c>
    </row>
    <row r="66" spans="2:4" ht="12.75">
      <c r="B66" s="320">
        <f t="shared" si="0"/>
        <v>146.749</v>
      </c>
      <c r="C66" s="31" t="s">
        <v>1216</v>
      </c>
      <c r="D66" s="126">
        <v>146749</v>
      </c>
    </row>
    <row r="67" spans="2:7" ht="12.75">
      <c r="B67" s="320">
        <f t="shared" si="0"/>
        <v>150.533</v>
      </c>
      <c r="C67" s="31" t="s">
        <v>470</v>
      </c>
      <c r="D67" s="126">
        <v>150533</v>
      </c>
      <c r="F67" s="232">
        <v>300</v>
      </c>
      <c r="G67" s="233" t="s">
        <v>1190</v>
      </c>
    </row>
    <row r="68" spans="2:4" ht="12.75">
      <c r="B68" s="320">
        <f t="shared" si="0"/>
        <v>158.518</v>
      </c>
      <c r="C68" s="31" t="s">
        <v>1217</v>
      </c>
      <c r="D68" s="126">
        <v>158518</v>
      </c>
    </row>
    <row r="69" spans="2:4" ht="12.75">
      <c r="B69" s="320">
        <f t="shared" si="0"/>
        <v>162.672</v>
      </c>
      <c r="C69" s="248" t="s">
        <v>175</v>
      </c>
      <c r="D69" s="126">
        <v>162672</v>
      </c>
    </row>
    <row r="70" spans="2:4" ht="12.75">
      <c r="B70" s="320">
        <f t="shared" si="0"/>
        <v>169.292</v>
      </c>
      <c r="C70" s="31" t="s">
        <v>510</v>
      </c>
      <c r="D70" s="126">
        <v>169292</v>
      </c>
    </row>
    <row r="71" spans="2:4" ht="12.75">
      <c r="B71" s="320">
        <f t="shared" si="0"/>
        <v>185.643</v>
      </c>
      <c r="C71" s="31" t="s">
        <v>1218</v>
      </c>
      <c r="D71" s="126">
        <v>185643</v>
      </c>
    </row>
    <row r="72" spans="2:4" ht="12.75">
      <c r="B72" s="320">
        <f t="shared" si="0"/>
        <v>250.466</v>
      </c>
      <c r="C72" s="31" t="s">
        <v>374</v>
      </c>
      <c r="D72" s="126">
        <v>250466</v>
      </c>
    </row>
    <row r="73" spans="2:4" ht="12.75">
      <c r="B73" s="321">
        <f t="shared" si="0"/>
        <v>276.604</v>
      </c>
      <c r="C73" s="31" t="s">
        <v>901</v>
      </c>
      <c r="D73" s="126">
        <v>276604</v>
      </c>
    </row>
    <row r="75" spans="1:10" ht="12.75">
      <c r="A75" s="243" t="s">
        <v>1219</v>
      </c>
      <c r="B75" s="391" t="str">
        <f>CONCATENATE("6. Einfuhr im ",B1,". Vierteljahr ",B2," nach ausgewählten Ländern
in der Reihenfolge ihrer Anteile")</f>
        <v>6. Einfuhr im 2. Vierteljahr 2010 nach ausgewählten Ländern
in der Reihenfolge ihrer Anteile</v>
      </c>
      <c r="C75" s="392"/>
      <c r="D75" s="392"/>
      <c r="E75" s="393"/>
      <c r="F75" s="393"/>
      <c r="G75" s="393"/>
      <c r="H75" s="393"/>
      <c r="I75" s="394"/>
      <c r="J75" s="244"/>
    </row>
    <row r="76" spans="1:4" ht="12.75">
      <c r="A76" s="225" t="s">
        <v>1220</v>
      </c>
      <c r="B76" s="319">
        <f aca="true" t="shared" si="1" ref="B76:B90">D76/1000</f>
        <v>30.797</v>
      </c>
      <c r="C76" s="31" t="s">
        <v>1221</v>
      </c>
      <c r="D76" s="145">
        <v>30797</v>
      </c>
    </row>
    <row r="77" spans="2:4" ht="12.75">
      <c r="B77" s="320">
        <f t="shared" si="1"/>
        <v>31.785</v>
      </c>
      <c r="C77" s="31" t="s">
        <v>984</v>
      </c>
      <c r="D77" s="145">
        <v>31785</v>
      </c>
    </row>
    <row r="78" spans="2:4" ht="12.75">
      <c r="B78" s="320">
        <f t="shared" si="1"/>
        <v>39.797</v>
      </c>
      <c r="C78" s="31" t="s">
        <v>403</v>
      </c>
      <c r="D78" s="145">
        <v>39797</v>
      </c>
    </row>
    <row r="79" spans="2:4" ht="12.75">
      <c r="B79" s="320">
        <f t="shared" si="1"/>
        <v>66.631</v>
      </c>
      <c r="C79" s="31" t="s">
        <v>470</v>
      </c>
      <c r="D79" s="145">
        <v>66631</v>
      </c>
    </row>
    <row r="80" spans="2:4" ht="12.75">
      <c r="B80" s="320">
        <f t="shared" si="1"/>
        <v>67.98</v>
      </c>
      <c r="C80" s="31" t="s">
        <v>900</v>
      </c>
      <c r="D80" s="145">
        <v>67980</v>
      </c>
    </row>
    <row r="81" spans="2:4" ht="12.75">
      <c r="B81" s="320">
        <f t="shared" si="1"/>
        <v>71.562</v>
      </c>
      <c r="C81" s="31" t="s">
        <v>1214</v>
      </c>
      <c r="D81" s="145">
        <v>71562</v>
      </c>
    </row>
    <row r="82" spans="2:4" ht="12.75">
      <c r="B82" s="320">
        <f t="shared" si="1"/>
        <v>86.27</v>
      </c>
      <c r="C82" s="31" t="s">
        <v>374</v>
      </c>
      <c r="D82" s="145">
        <v>86270</v>
      </c>
    </row>
    <row r="83" spans="2:4" ht="12.75">
      <c r="B83" s="320">
        <f t="shared" si="1"/>
        <v>103.252</v>
      </c>
      <c r="C83" s="31" t="s">
        <v>1212</v>
      </c>
      <c r="D83" s="145">
        <v>103252</v>
      </c>
    </row>
    <row r="84" spans="2:7" ht="12.75">
      <c r="B84" s="320">
        <f t="shared" si="1"/>
        <v>109.651</v>
      </c>
      <c r="C84" s="31" t="s">
        <v>510</v>
      </c>
      <c r="D84" s="145">
        <v>109651</v>
      </c>
      <c r="F84" s="232">
        <v>300</v>
      </c>
      <c r="G84" s="233" t="s">
        <v>1190</v>
      </c>
    </row>
    <row r="85" spans="2:4" ht="12.75">
      <c r="B85" s="320">
        <f t="shared" si="1"/>
        <v>109.724</v>
      </c>
      <c r="C85" s="31" t="s">
        <v>1217</v>
      </c>
      <c r="D85" s="145">
        <v>109724</v>
      </c>
    </row>
    <row r="86" spans="2:4" ht="12.75">
      <c r="B86" s="320">
        <f t="shared" si="1"/>
        <v>114.813</v>
      </c>
      <c r="C86" s="31" t="s">
        <v>1215</v>
      </c>
      <c r="D86" s="145">
        <v>114813</v>
      </c>
    </row>
    <row r="87" spans="2:4" ht="12.75">
      <c r="B87" s="320">
        <f t="shared" si="1"/>
        <v>115.304</v>
      </c>
      <c r="C87" s="31" t="s">
        <v>901</v>
      </c>
      <c r="D87" s="145">
        <v>115304</v>
      </c>
    </row>
    <row r="88" spans="2:4" ht="12.75">
      <c r="B88" s="320">
        <f t="shared" si="1"/>
        <v>137.347</v>
      </c>
      <c r="C88" s="31" t="s">
        <v>1216</v>
      </c>
      <c r="D88" s="145">
        <v>137347</v>
      </c>
    </row>
    <row r="89" spans="2:4" ht="12.75">
      <c r="B89" s="320">
        <f t="shared" si="1"/>
        <v>153.36</v>
      </c>
      <c r="C89" s="31" t="s">
        <v>1218</v>
      </c>
      <c r="D89" s="145">
        <v>153360</v>
      </c>
    </row>
    <row r="90" spans="2:4" ht="12.75">
      <c r="B90" s="321">
        <f t="shared" si="1"/>
        <v>164.519</v>
      </c>
      <c r="C90" s="248" t="s">
        <v>175</v>
      </c>
      <c r="D90" s="145">
        <v>164519</v>
      </c>
    </row>
    <row r="94" spans="1:10" ht="12.75">
      <c r="A94" s="243" t="s">
        <v>1222</v>
      </c>
      <c r="B94" s="391" t="str">
        <f>CONCATENATE("7. Außenhandel mit den EU-Ländern (EU-27) im ",B1,". Vierteljahr ",B2,"")</f>
        <v>7. Außenhandel mit den EU-Ländern (EU-27) im 2. Vierteljahr 2010</v>
      </c>
      <c r="C94" s="392"/>
      <c r="D94" s="395"/>
      <c r="E94" s="396"/>
      <c r="F94" s="393"/>
      <c r="G94" s="393"/>
      <c r="H94" s="393"/>
      <c r="I94" s="394"/>
      <c r="J94" s="244"/>
    </row>
    <row r="95" spans="1:5" ht="12.75">
      <c r="A95" s="225" t="s">
        <v>1223</v>
      </c>
      <c r="B95" s="322" t="s">
        <v>120</v>
      </c>
      <c r="C95" s="323" t="s">
        <v>121</v>
      </c>
      <c r="D95" s="324" t="s">
        <v>1224</v>
      </c>
      <c r="E95" s="325"/>
    </row>
    <row r="96" spans="1:10" ht="12.75">
      <c r="A96" s="221">
        <v>1</v>
      </c>
      <c r="B96" s="319">
        <v>250.466271</v>
      </c>
      <c r="C96" s="319">
        <v>86.270401</v>
      </c>
      <c r="D96" s="326" t="s">
        <v>374</v>
      </c>
      <c r="E96" s="327"/>
      <c r="H96" s="232">
        <v>300</v>
      </c>
      <c r="I96" s="233" t="s">
        <v>1190</v>
      </c>
      <c r="J96" s="233"/>
    </row>
    <row r="97" spans="1:5" ht="12.75">
      <c r="A97" s="221">
        <v>2</v>
      </c>
      <c r="B97" s="320">
        <v>141.256981</v>
      </c>
      <c r="C97" s="320">
        <v>114.812608</v>
      </c>
      <c r="D97" s="328" t="s">
        <v>375</v>
      </c>
      <c r="E97" s="329"/>
    </row>
    <row r="98" spans="1:5" ht="12.75">
      <c r="A98" s="221">
        <v>3</v>
      </c>
      <c r="B98" s="320">
        <v>185.643194</v>
      </c>
      <c r="C98" s="320">
        <v>153.359514</v>
      </c>
      <c r="D98" s="328" t="s">
        <v>376</v>
      </c>
      <c r="E98" s="329"/>
    </row>
    <row r="99" spans="1:5" ht="12.75">
      <c r="A99" s="221">
        <v>4</v>
      </c>
      <c r="B99" s="320">
        <v>276.604015</v>
      </c>
      <c r="C99" s="320">
        <v>115.304109</v>
      </c>
      <c r="D99" s="328" t="s">
        <v>901</v>
      </c>
      <c r="E99" s="329"/>
    </row>
    <row r="100" spans="1:5" ht="12.75">
      <c r="A100" s="221">
        <v>5</v>
      </c>
      <c r="B100" s="320">
        <v>12.433911</v>
      </c>
      <c r="C100" s="320">
        <v>12.968149</v>
      </c>
      <c r="D100" s="328" t="s">
        <v>377</v>
      </c>
      <c r="E100" s="329"/>
    </row>
    <row r="101" spans="1:5" ht="12.75">
      <c r="A101" s="221">
        <v>6</v>
      </c>
      <c r="B101" s="320">
        <v>37.302605</v>
      </c>
      <c r="C101" s="320">
        <v>30.235237</v>
      </c>
      <c r="D101" s="328" t="s">
        <v>977</v>
      </c>
      <c r="E101" s="329"/>
    </row>
    <row r="102" spans="1:5" ht="12.75">
      <c r="A102" s="221">
        <v>7</v>
      </c>
      <c r="B102" s="320">
        <v>13.881515</v>
      </c>
      <c r="C102" s="320">
        <v>4.614079</v>
      </c>
      <c r="D102" s="328" t="s">
        <v>378</v>
      </c>
      <c r="E102" s="329"/>
    </row>
    <row r="103" spans="1:5" ht="12.75">
      <c r="A103" s="221">
        <v>8</v>
      </c>
      <c r="B103" s="320">
        <v>18.182694</v>
      </c>
      <c r="C103" s="320">
        <v>26.362248</v>
      </c>
      <c r="D103" s="328" t="s">
        <v>379</v>
      </c>
      <c r="E103" s="329"/>
    </row>
    <row r="104" spans="1:9" ht="12.75">
      <c r="A104" s="221">
        <v>9</v>
      </c>
      <c r="B104" s="320">
        <v>94.903016</v>
      </c>
      <c r="C104" s="320">
        <v>103.251771</v>
      </c>
      <c r="D104" s="328" t="s">
        <v>380</v>
      </c>
      <c r="E104" s="329"/>
      <c r="G104" s="221" t="s">
        <v>1225</v>
      </c>
      <c r="I104" s="330" t="str">
        <f>CONCATENATE("im Moment ist Quartal ",B1," gewählt!")</f>
        <v>im Moment ist Quartal 2 gewählt!</v>
      </c>
    </row>
    <row r="105" spans="1:7" ht="12.75">
      <c r="A105" s="221">
        <v>10</v>
      </c>
      <c r="B105" s="320">
        <v>45.097822</v>
      </c>
      <c r="C105" s="320">
        <v>21.989572</v>
      </c>
      <c r="D105" s="328" t="s">
        <v>381</v>
      </c>
      <c r="E105" s="329"/>
      <c r="G105" s="221" t="s">
        <v>1226</v>
      </c>
    </row>
    <row r="106" spans="1:7" ht="12.75">
      <c r="A106" s="221">
        <v>11</v>
      </c>
      <c r="B106" s="320">
        <v>15.383769</v>
      </c>
      <c r="C106" s="320">
        <v>7.578881</v>
      </c>
      <c r="D106" s="328" t="s">
        <v>382</v>
      </c>
      <c r="E106" s="329"/>
      <c r="G106" s="221" t="s">
        <v>1227</v>
      </c>
    </row>
    <row r="107" spans="1:7" ht="12.75">
      <c r="A107" s="221">
        <v>12</v>
      </c>
      <c r="B107" s="320">
        <v>169.29217</v>
      </c>
      <c r="C107" s="320">
        <v>109.651179</v>
      </c>
      <c r="D107" s="328" t="s">
        <v>510</v>
      </c>
      <c r="E107" s="329"/>
      <c r="G107" s="221" t="s">
        <v>1228</v>
      </c>
    </row>
    <row r="108" spans="1:7" ht="12.75">
      <c r="A108" s="221">
        <v>13</v>
      </c>
      <c r="B108" s="320">
        <v>109.50298</v>
      </c>
      <c r="C108" s="320">
        <v>71.562441</v>
      </c>
      <c r="D108" s="328" t="s">
        <v>386</v>
      </c>
      <c r="E108" s="329"/>
      <c r="G108" s="221" t="s">
        <v>1229</v>
      </c>
    </row>
    <row r="109" spans="1:5" ht="12.75">
      <c r="A109" s="221">
        <v>14</v>
      </c>
      <c r="B109" s="320">
        <v>19.468728</v>
      </c>
      <c r="C109" s="320">
        <v>23.37166</v>
      </c>
      <c r="D109" s="328" t="s">
        <v>387</v>
      </c>
      <c r="E109" s="329"/>
    </row>
    <row r="110" spans="1:7" ht="12.75">
      <c r="A110" s="221">
        <v>15</v>
      </c>
      <c r="B110" s="320">
        <v>0.853743</v>
      </c>
      <c r="C110" s="320">
        <v>0.207173</v>
      </c>
      <c r="D110" s="328" t="s">
        <v>396</v>
      </c>
      <c r="E110" s="329"/>
      <c r="G110" s="331" t="s">
        <v>1230</v>
      </c>
    </row>
    <row r="111" spans="1:5" ht="12.75">
      <c r="A111" s="221">
        <v>16</v>
      </c>
      <c r="B111" s="320">
        <v>2.816841</v>
      </c>
      <c r="C111" s="320">
        <v>1.514871</v>
      </c>
      <c r="D111" s="328" t="s">
        <v>398</v>
      </c>
      <c r="E111" s="329"/>
    </row>
    <row r="112" spans="1:5" ht="12.75">
      <c r="A112" s="221">
        <v>17</v>
      </c>
      <c r="B112" s="320">
        <v>9.531036</v>
      </c>
      <c r="C112" s="320">
        <v>3.119423</v>
      </c>
      <c r="D112" s="328" t="s">
        <v>399</v>
      </c>
      <c r="E112" s="329"/>
    </row>
    <row r="113" spans="1:5" ht="12.75">
      <c r="A113" s="221">
        <v>18</v>
      </c>
      <c r="B113" s="320">
        <v>6.474887</v>
      </c>
      <c r="C113" s="320">
        <v>15.220581</v>
      </c>
      <c r="D113" s="328" t="s">
        <v>400</v>
      </c>
      <c r="E113" s="329"/>
    </row>
    <row r="114" spans="1:5" ht="12.75">
      <c r="A114" s="221">
        <v>19</v>
      </c>
      <c r="B114" s="320">
        <v>146.74873</v>
      </c>
      <c r="C114" s="320">
        <v>137.347016</v>
      </c>
      <c r="D114" s="328" t="s">
        <v>401</v>
      </c>
      <c r="E114" s="329"/>
    </row>
    <row r="115" spans="1:5" ht="12.75">
      <c r="A115" s="221">
        <v>20</v>
      </c>
      <c r="B115" s="320">
        <v>158.518332</v>
      </c>
      <c r="C115" s="320">
        <v>109.723911</v>
      </c>
      <c r="D115" s="328" t="s">
        <v>402</v>
      </c>
      <c r="E115" s="329"/>
    </row>
    <row r="116" spans="1:5" ht="12.75">
      <c r="A116" s="221">
        <v>21</v>
      </c>
      <c r="B116" s="320">
        <v>43.358516</v>
      </c>
      <c r="C116" s="320">
        <v>39.796633</v>
      </c>
      <c r="D116" s="328" t="s">
        <v>403</v>
      </c>
      <c r="E116" s="329"/>
    </row>
    <row r="117" spans="1:5" ht="12.75">
      <c r="A117" s="221">
        <v>22</v>
      </c>
      <c r="B117" s="320">
        <v>101.270644</v>
      </c>
      <c r="C117" s="320">
        <v>30.270048</v>
      </c>
      <c r="D117" s="328" t="s">
        <v>404</v>
      </c>
      <c r="E117" s="329"/>
    </row>
    <row r="118" spans="1:5" ht="12.75">
      <c r="A118" s="221">
        <v>23</v>
      </c>
      <c r="B118" s="320">
        <v>24.193463</v>
      </c>
      <c r="C118" s="320">
        <v>16.727543</v>
      </c>
      <c r="D118" s="328" t="s">
        <v>987</v>
      </c>
      <c r="E118" s="329"/>
    </row>
    <row r="119" spans="1:5" ht="12.75">
      <c r="A119" s="221">
        <v>24</v>
      </c>
      <c r="B119" s="320">
        <v>6.836295</v>
      </c>
      <c r="C119" s="320">
        <v>5.753754</v>
      </c>
      <c r="D119" s="328" t="s">
        <v>405</v>
      </c>
      <c r="E119" s="329"/>
    </row>
    <row r="120" spans="1:5" ht="12.75">
      <c r="A120" s="221">
        <v>25</v>
      </c>
      <c r="B120" s="320">
        <v>12.20678</v>
      </c>
      <c r="C120" s="320">
        <v>13.549222</v>
      </c>
      <c r="D120" s="328" t="s">
        <v>417</v>
      </c>
      <c r="E120" s="329"/>
    </row>
    <row r="121" spans="1:5" ht="12.75">
      <c r="A121" s="221">
        <v>26</v>
      </c>
      <c r="B121" s="321">
        <v>1.307909</v>
      </c>
      <c r="C121" s="321">
        <v>0.007056</v>
      </c>
      <c r="D121" s="332" t="s">
        <v>141</v>
      </c>
      <c r="E121" s="333"/>
    </row>
  </sheetData>
  <sheetProtection/>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3"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2" sqref="A2"/>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04" t="s">
        <v>1101</v>
      </c>
      <c r="B1" s="404"/>
      <c r="C1" s="404"/>
      <c r="D1" s="404"/>
      <c r="E1" s="404"/>
      <c r="F1" s="404"/>
    </row>
    <row r="2" spans="2:6" ht="12.75">
      <c r="B2" s="4"/>
      <c r="C2" s="3"/>
      <c r="D2" s="3"/>
      <c r="E2" s="4"/>
      <c r="F2" s="3"/>
    </row>
    <row r="3" spans="1:6" ht="24" customHeight="1">
      <c r="A3" s="405" t="s">
        <v>1150</v>
      </c>
      <c r="B3" s="408" t="s">
        <v>1098</v>
      </c>
      <c r="C3" s="410" t="s">
        <v>119</v>
      </c>
      <c r="D3" s="410"/>
      <c r="E3" s="411" t="s">
        <v>1151</v>
      </c>
      <c r="F3" s="413" t="s">
        <v>1152</v>
      </c>
    </row>
    <row r="4" spans="1:6" ht="30.75" customHeight="1">
      <c r="A4" s="406"/>
      <c r="B4" s="409"/>
      <c r="C4" s="90" t="s">
        <v>1099</v>
      </c>
      <c r="D4" s="90" t="s">
        <v>1100</v>
      </c>
      <c r="E4" s="412"/>
      <c r="F4" s="412"/>
    </row>
    <row r="5" spans="1:6" ht="15" customHeight="1">
      <c r="A5" s="407"/>
      <c r="B5" s="157" t="s">
        <v>118</v>
      </c>
      <c r="C5" s="414" t="s">
        <v>506</v>
      </c>
      <c r="D5" s="414"/>
      <c r="E5" s="91" t="s">
        <v>118</v>
      </c>
      <c r="F5" s="92" t="s">
        <v>506</v>
      </c>
    </row>
    <row r="6" spans="1:6" ht="19.5" customHeight="1">
      <c r="A6" s="7"/>
      <c r="B6" s="158"/>
      <c r="C6" s="8"/>
      <c r="D6" s="8"/>
      <c r="E6" s="9"/>
      <c r="F6" s="8"/>
    </row>
    <row r="7" spans="1:6" ht="19.5" customHeight="1">
      <c r="A7" s="403" t="s">
        <v>120</v>
      </c>
      <c r="B7" s="403"/>
      <c r="C7" s="403"/>
      <c r="D7" s="403"/>
      <c r="E7" s="403"/>
      <c r="F7" s="403"/>
    </row>
    <row r="8" spans="1:6" ht="19.5" customHeight="1">
      <c r="A8" s="7"/>
      <c r="B8" s="158"/>
      <c r="C8" s="8"/>
      <c r="D8" s="8"/>
      <c r="E8" s="9"/>
      <c r="F8" s="8"/>
    </row>
    <row r="9" spans="1:7" s="338" customFormat="1" ht="19.5" customHeight="1">
      <c r="A9" s="336" t="s">
        <v>710</v>
      </c>
      <c r="B9" s="126">
        <v>147174932</v>
      </c>
      <c r="C9" s="342">
        <v>-6</v>
      </c>
      <c r="D9" s="342">
        <v>14.7</v>
      </c>
      <c r="E9" s="126">
        <v>303662905</v>
      </c>
      <c r="F9" s="345">
        <v>15</v>
      </c>
      <c r="G9" s="337"/>
    </row>
    <row r="10" spans="1:7" s="338" customFormat="1" ht="19.5" customHeight="1">
      <c r="A10" s="336" t="s">
        <v>711</v>
      </c>
      <c r="B10" s="126">
        <v>2581199654</v>
      </c>
      <c r="C10" s="342">
        <v>20.8</v>
      </c>
      <c r="D10" s="342">
        <v>31.1</v>
      </c>
      <c r="E10" s="126">
        <v>4717444134</v>
      </c>
      <c r="F10" s="345">
        <v>23.6</v>
      </c>
      <c r="G10" s="337"/>
    </row>
    <row r="11" spans="1:7" s="23" customFormat="1" ht="19.5" customHeight="1">
      <c r="A11" s="159" t="s">
        <v>712</v>
      </c>
      <c r="B11" s="126">
        <v>25568781</v>
      </c>
      <c r="C11" s="342">
        <v>27.9</v>
      </c>
      <c r="D11" s="343">
        <v>4.7</v>
      </c>
      <c r="E11" s="126">
        <v>45552921</v>
      </c>
      <c r="F11" s="345">
        <v>1.1</v>
      </c>
      <c r="G11" s="34"/>
    </row>
    <row r="12" spans="1:7" s="23" customFormat="1" ht="19.5" customHeight="1">
      <c r="A12" s="159" t="s">
        <v>713</v>
      </c>
      <c r="B12" s="126">
        <v>156907105</v>
      </c>
      <c r="C12" s="342">
        <v>24.4</v>
      </c>
      <c r="D12" s="342">
        <v>40.7</v>
      </c>
      <c r="E12" s="126">
        <v>283029495</v>
      </c>
      <c r="F12" s="345">
        <v>35.7</v>
      </c>
      <c r="G12" s="34"/>
    </row>
    <row r="13" spans="1:7" s="23" customFormat="1" ht="19.5" customHeight="1">
      <c r="A13" s="159" t="s">
        <v>714</v>
      </c>
      <c r="B13" s="126">
        <v>2398723768</v>
      </c>
      <c r="C13" s="342">
        <v>20.5</v>
      </c>
      <c r="D13" s="342">
        <v>30.9</v>
      </c>
      <c r="E13" s="126">
        <v>4388861718</v>
      </c>
      <c r="F13" s="345">
        <v>23.2</v>
      </c>
      <c r="G13" s="34"/>
    </row>
    <row r="14" spans="1:7" s="50" customFormat="1" ht="19.5" customHeight="1">
      <c r="A14" s="160" t="s">
        <v>715</v>
      </c>
      <c r="B14" s="78">
        <v>2869107130</v>
      </c>
      <c r="C14" s="344">
        <v>18.3</v>
      </c>
      <c r="D14" s="344">
        <v>28.1</v>
      </c>
      <c r="E14" s="78">
        <v>5293443703</v>
      </c>
      <c r="F14" s="346">
        <v>21.1</v>
      </c>
      <c r="G14" s="49"/>
    </row>
    <row r="15" spans="1:7" s="23" customFormat="1" ht="30" customHeight="1">
      <c r="A15" s="159" t="s">
        <v>716</v>
      </c>
      <c r="B15" s="126">
        <v>2151656323</v>
      </c>
      <c r="C15" s="342">
        <v>16.4</v>
      </c>
      <c r="D15" s="342">
        <v>20.6</v>
      </c>
      <c r="E15" s="126">
        <v>4000905939</v>
      </c>
      <c r="F15" s="345">
        <v>15</v>
      </c>
      <c r="G15" s="34"/>
    </row>
    <row r="16" spans="1:7" s="23" customFormat="1" ht="19.5" customHeight="1">
      <c r="A16" s="159" t="s">
        <v>717</v>
      </c>
      <c r="B16" s="126" t="s">
        <v>718</v>
      </c>
      <c r="C16" s="342" t="s">
        <v>718</v>
      </c>
      <c r="D16" s="342" t="s">
        <v>718</v>
      </c>
      <c r="E16" s="126" t="s">
        <v>718</v>
      </c>
      <c r="F16" s="347" t="s">
        <v>718</v>
      </c>
      <c r="G16" s="34"/>
    </row>
    <row r="17" spans="1:7" s="23" customFormat="1" ht="19.5" customHeight="1">
      <c r="A17" s="159" t="s">
        <v>719</v>
      </c>
      <c r="B17" s="126">
        <v>1903536847</v>
      </c>
      <c r="C17" s="342">
        <v>14.1</v>
      </c>
      <c r="D17" s="342">
        <v>19.8</v>
      </c>
      <c r="E17" s="126">
        <v>3571544535</v>
      </c>
      <c r="F17" s="345">
        <v>15.4</v>
      </c>
      <c r="G17" s="34"/>
    </row>
    <row r="18" spans="1:7" s="23" customFormat="1" ht="19.5" customHeight="1">
      <c r="A18" s="159" t="s">
        <v>720</v>
      </c>
      <c r="B18" s="126" t="s">
        <v>718</v>
      </c>
      <c r="C18" s="342" t="s">
        <v>718</v>
      </c>
      <c r="D18" s="342" t="s">
        <v>718</v>
      </c>
      <c r="E18" s="126" t="s">
        <v>718</v>
      </c>
      <c r="F18" s="347" t="s">
        <v>718</v>
      </c>
      <c r="G18" s="34"/>
    </row>
    <row r="19" spans="1:7" s="23" customFormat="1" ht="19.5" customHeight="1">
      <c r="A19" s="159" t="s">
        <v>721</v>
      </c>
      <c r="B19" s="339">
        <v>1088142177</v>
      </c>
      <c r="C19" s="342">
        <v>13.7</v>
      </c>
      <c r="D19" s="342">
        <v>24</v>
      </c>
      <c r="E19" s="126">
        <v>2044810147</v>
      </c>
      <c r="F19" s="345">
        <v>18.4</v>
      </c>
      <c r="G19" s="34"/>
    </row>
    <row r="20" spans="1:7" s="23" customFormat="1" ht="19.5" customHeight="1">
      <c r="A20" s="159" t="s">
        <v>722</v>
      </c>
      <c r="B20" s="126">
        <v>36770873</v>
      </c>
      <c r="C20" s="342">
        <v>20.6</v>
      </c>
      <c r="D20" s="342">
        <v>-0.5</v>
      </c>
      <c r="E20" s="126">
        <v>67263521</v>
      </c>
      <c r="F20" s="345">
        <v>3.7</v>
      </c>
      <c r="G20" s="34"/>
    </row>
    <row r="21" spans="1:7" s="23" customFormat="1" ht="19.5" customHeight="1">
      <c r="A21" s="159" t="s">
        <v>723</v>
      </c>
      <c r="B21" s="126">
        <v>233986976</v>
      </c>
      <c r="C21" s="342">
        <v>20.2</v>
      </c>
      <c r="D21" s="342">
        <v>38.6</v>
      </c>
      <c r="E21" s="126">
        <v>428687722</v>
      </c>
      <c r="F21" s="345">
        <v>18.7</v>
      </c>
      <c r="G21" s="34"/>
    </row>
    <row r="22" spans="1:7" s="23" customFormat="1" ht="19.5" customHeight="1">
      <c r="A22" s="159" t="s">
        <v>724</v>
      </c>
      <c r="B22" s="126">
        <v>432283362</v>
      </c>
      <c r="C22" s="342">
        <v>27</v>
      </c>
      <c r="D22" s="342">
        <v>78.6</v>
      </c>
      <c r="E22" s="126">
        <v>772760719</v>
      </c>
      <c r="F22" s="345">
        <v>71.8</v>
      </c>
      <c r="G22" s="34"/>
    </row>
    <row r="23" spans="1:7" s="23" customFormat="1" ht="30.75" customHeight="1">
      <c r="A23" s="335" t="s">
        <v>1240</v>
      </c>
      <c r="B23" s="126">
        <v>14399173</v>
      </c>
      <c r="C23" s="342">
        <v>53</v>
      </c>
      <c r="D23" s="343">
        <v>71.2</v>
      </c>
      <c r="E23" s="126">
        <v>23810675</v>
      </c>
      <c r="F23" s="345">
        <v>28.2</v>
      </c>
      <c r="G23" s="34"/>
    </row>
    <row r="24" spans="1:7" s="23" customFormat="1" ht="19.5" customHeight="1">
      <c r="A24" s="159" t="s">
        <v>725</v>
      </c>
      <c r="B24" s="126">
        <v>10423</v>
      </c>
      <c r="C24" s="342">
        <v>121.6</v>
      </c>
      <c r="D24" s="343">
        <v>300.3</v>
      </c>
      <c r="E24" s="126">
        <v>15127</v>
      </c>
      <c r="F24" s="345">
        <v>-66.4</v>
      </c>
      <c r="G24" s="34"/>
    </row>
    <row r="25" spans="1:7" s="50" customFormat="1" ht="19.5" customHeight="1">
      <c r="A25" s="160" t="s">
        <v>715</v>
      </c>
      <c r="B25" s="78">
        <v>2869107130</v>
      </c>
      <c r="C25" s="344">
        <v>18.3</v>
      </c>
      <c r="D25" s="344">
        <v>28.1</v>
      </c>
      <c r="E25" s="78">
        <v>5293443703</v>
      </c>
      <c r="F25" s="346">
        <v>21.1</v>
      </c>
      <c r="G25" s="49"/>
    </row>
    <row r="26" spans="1:6" s="23" customFormat="1" ht="19.5" customHeight="1">
      <c r="A26" s="24"/>
      <c r="B26" s="21"/>
      <c r="C26" s="22"/>
      <c r="D26" s="25"/>
      <c r="E26" s="21"/>
      <c r="F26" s="25"/>
    </row>
    <row r="27" spans="1:6" s="23" customFormat="1" ht="19.5" customHeight="1">
      <c r="A27" s="402" t="s">
        <v>121</v>
      </c>
      <c r="B27" s="402"/>
      <c r="C27" s="402"/>
      <c r="D27" s="402"/>
      <c r="E27" s="402"/>
      <c r="F27" s="402"/>
    </row>
    <row r="28" spans="1:6" s="23" customFormat="1" ht="19.5" customHeight="1">
      <c r="A28" s="24"/>
      <c r="B28" s="21"/>
      <c r="C28" s="22"/>
      <c r="D28" s="25"/>
      <c r="E28" s="21"/>
      <c r="F28" s="25"/>
    </row>
    <row r="29" spans="1:7" s="23" customFormat="1" ht="19.5" customHeight="1">
      <c r="A29" s="159" t="s">
        <v>710</v>
      </c>
      <c r="B29" s="339">
        <v>128734792</v>
      </c>
      <c r="C29" s="342">
        <v>-5.7</v>
      </c>
      <c r="D29" s="342">
        <v>5.4</v>
      </c>
      <c r="E29" s="126">
        <v>265288283</v>
      </c>
      <c r="F29" s="347">
        <v>6.7</v>
      </c>
      <c r="G29" s="34"/>
    </row>
    <row r="30" spans="1:7" s="23" customFormat="1" ht="19.5" customHeight="1">
      <c r="A30" s="159" t="s">
        <v>711</v>
      </c>
      <c r="B30" s="339">
        <v>1458226502</v>
      </c>
      <c r="C30" s="342">
        <v>17.6</v>
      </c>
      <c r="D30" s="342">
        <v>25.5</v>
      </c>
      <c r="E30" s="126">
        <v>2697812514</v>
      </c>
      <c r="F30" s="347">
        <v>13.9</v>
      </c>
      <c r="G30" s="34"/>
    </row>
    <row r="31" spans="1:7" s="23" customFormat="1" ht="19.5" customHeight="1">
      <c r="A31" s="159" t="s">
        <v>712</v>
      </c>
      <c r="B31" s="339">
        <v>75836170</v>
      </c>
      <c r="C31" s="342">
        <v>-10.6</v>
      </c>
      <c r="D31" s="342">
        <v>-8.6</v>
      </c>
      <c r="E31" s="126">
        <v>160702952</v>
      </c>
      <c r="F31" s="345">
        <v>-25.6</v>
      </c>
      <c r="G31" s="34"/>
    </row>
    <row r="32" spans="1:7" s="23" customFormat="1" ht="19.5" customHeight="1">
      <c r="A32" s="159" t="s">
        <v>713</v>
      </c>
      <c r="B32" s="339">
        <v>88538763</v>
      </c>
      <c r="C32" s="342">
        <v>30.6</v>
      </c>
      <c r="D32" s="342">
        <v>94.8</v>
      </c>
      <c r="E32" s="126">
        <v>156340185</v>
      </c>
      <c r="F32" s="347">
        <v>93.8</v>
      </c>
      <c r="G32" s="34"/>
    </row>
    <row r="33" spans="1:7" s="23" customFormat="1" ht="19.5" customHeight="1">
      <c r="A33" s="159" t="s">
        <v>714</v>
      </c>
      <c r="B33" s="339">
        <v>1293851569</v>
      </c>
      <c r="C33" s="342">
        <v>19</v>
      </c>
      <c r="D33" s="342">
        <v>25.1</v>
      </c>
      <c r="E33" s="126">
        <v>2380769377</v>
      </c>
      <c r="F33" s="347">
        <v>14.9</v>
      </c>
      <c r="G33" s="34"/>
    </row>
    <row r="34" spans="1:7" s="50" customFormat="1" ht="19.5" customHeight="1">
      <c r="A34" s="160" t="s">
        <v>715</v>
      </c>
      <c r="B34" s="340">
        <v>1777823416</v>
      </c>
      <c r="C34" s="344">
        <v>14.8</v>
      </c>
      <c r="D34" s="344">
        <v>22</v>
      </c>
      <c r="E34" s="78">
        <v>3326245667</v>
      </c>
      <c r="F34" s="348">
        <v>12</v>
      </c>
      <c r="G34" s="49"/>
    </row>
    <row r="35" spans="1:7" s="23" customFormat="1" ht="29.25" customHeight="1">
      <c r="A35" s="159" t="s">
        <v>716</v>
      </c>
      <c r="B35" s="339">
        <v>1419785047</v>
      </c>
      <c r="C35" s="342">
        <v>15.6</v>
      </c>
      <c r="D35" s="342">
        <v>16.3</v>
      </c>
      <c r="E35" s="126">
        <v>2647887713</v>
      </c>
      <c r="F35" s="347">
        <v>12.7</v>
      </c>
      <c r="G35" s="34"/>
    </row>
    <row r="36" spans="1:7" s="23" customFormat="1" ht="19.5" customHeight="1">
      <c r="A36" s="159" t="s">
        <v>717</v>
      </c>
      <c r="B36" s="339" t="s">
        <v>718</v>
      </c>
      <c r="C36" s="342" t="s">
        <v>718</v>
      </c>
      <c r="D36" s="342" t="s">
        <v>718</v>
      </c>
      <c r="E36" s="126" t="s">
        <v>718</v>
      </c>
      <c r="F36" s="347" t="s">
        <v>718</v>
      </c>
      <c r="G36" s="34"/>
    </row>
    <row r="37" spans="1:7" s="23" customFormat="1" ht="19.5" customHeight="1">
      <c r="A37" s="159" t="s">
        <v>719</v>
      </c>
      <c r="B37" s="339">
        <v>1254569080</v>
      </c>
      <c r="C37" s="342">
        <v>18.7</v>
      </c>
      <c r="D37" s="342">
        <v>19.5</v>
      </c>
      <c r="E37" s="126">
        <v>2311662010</v>
      </c>
      <c r="F37" s="347">
        <v>17.2</v>
      </c>
      <c r="G37" s="34"/>
    </row>
    <row r="38" spans="1:7" s="23" customFormat="1" ht="19.5" customHeight="1">
      <c r="A38" s="159" t="s">
        <v>720</v>
      </c>
      <c r="B38" s="339" t="s">
        <v>718</v>
      </c>
      <c r="C38" s="342" t="s">
        <v>718</v>
      </c>
      <c r="D38" s="342" t="s">
        <v>718</v>
      </c>
      <c r="E38" s="126" t="s">
        <v>718</v>
      </c>
      <c r="F38" s="347" t="s">
        <v>718</v>
      </c>
      <c r="G38" s="34"/>
    </row>
    <row r="39" spans="1:7" s="23" customFormat="1" ht="19.5" customHeight="1">
      <c r="A39" s="159" t="s">
        <v>721</v>
      </c>
      <c r="B39" s="339">
        <v>767363015</v>
      </c>
      <c r="C39" s="342">
        <v>13.9</v>
      </c>
      <c r="D39" s="342">
        <v>17.4</v>
      </c>
      <c r="E39" s="126">
        <v>1441354188</v>
      </c>
      <c r="F39" s="347">
        <v>16.9</v>
      </c>
      <c r="G39" s="34"/>
    </row>
    <row r="40" spans="1:7" s="23" customFormat="1" ht="19.5" customHeight="1">
      <c r="A40" s="159" t="s">
        <v>722</v>
      </c>
      <c r="B40" s="339">
        <v>6714809</v>
      </c>
      <c r="C40" s="342">
        <v>-0.2</v>
      </c>
      <c r="D40" s="343">
        <v>63.7</v>
      </c>
      <c r="E40" s="126">
        <v>13445514</v>
      </c>
      <c r="F40" s="345">
        <v>-44.3</v>
      </c>
      <c r="G40" s="34"/>
    </row>
    <row r="41" spans="1:7" s="23" customFormat="1" ht="19.5" customHeight="1">
      <c r="A41" s="159" t="s">
        <v>723</v>
      </c>
      <c r="B41" s="339">
        <v>79247702</v>
      </c>
      <c r="C41" s="342">
        <v>19.5</v>
      </c>
      <c r="D41" s="343">
        <v>36.5</v>
      </c>
      <c r="E41" s="126">
        <v>145545454</v>
      </c>
      <c r="F41" s="345">
        <v>12.9</v>
      </c>
      <c r="G41" s="34"/>
    </row>
    <row r="42" spans="1:7" s="23" customFormat="1" ht="19.5" customHeight="1">
      <c r="A42" s="159" t="s">
        <v>724</v>
      </c>
      <c r="B42" s="339">
        <v>271130805</v>
      </c>
      <c r="C42" s="342">
        <v>9.8</v>
      </c>
      <c r="D42" s="343">
        <v>55.8</v>
      </c>
      <c r="E42" s="126">
        <v>518030682</v>
      </c>
      <c r="F42" s="347">
        <v>11</v>
      </c>
      <c r="G42" s="34"/>
    </row>
    <row r="43" spans="1:7" s="23" customFormat="1" ht="30.75" customHeight="1">
      <c r="A43" s="335" t="s">
        <v>1240</v>
      </c>
      <c r="B43" s="126">
        <v>937197</v>
      </c>
      <c r="C43" s="342">
        <v>143.4</v>
      </c>
      <c r="D43" s="343">
        <v>34.9</v>
      </c>
      <c r="E43" s="126">
        <v>1322267</v>
      </c>
      <c r="F43" s="345">
        <v>21.5</v>
      </c>
      <c r="G43" s="34"/>
    </row>
    <row r="44" spans="1:7" s="23" customFormat="1" ht="19.5" customHeight="1">
      <c r="A44" s="159" t="s">
        <v>725</v>
      </c>
      <c r="B44" s="339">
        <v>7856</v>
      </c>
      <c r="C44" s="342">
        <v>27.1</v>
      </c>
      <c r="D44" s="342">
        <v>-59.7</v>
      </c>
      <c r="E44" s="126">
        <v>14037</v>
      </c>
      <c r="F44" s="345">
        <v>-28.1</v>
      </c>
      <c r="G44" s="34"/>
    </row>
    <row r="45" spans="1:7" s="50" customFormat="1" ht="19.5" customHeight="1">
      <c r="A45" s="160" t="s">
        <v>715</v>
      </c>
      <c r="B45" s="340">
        <v>1777823416</v>
      </c>
      <c r="C45" s="344">
        <v>14.8</v>
      </c>
      <c r="D45" s="344">
        <v>22</v>
      </c>
      <c r="E45" s="78">
        <v>3326245667</v>
      </c>
      <c r="F45" s="348">
        <v>12</v>
      </c>
      <c r="G45" s="49"/>
    </row>
    <row r="46" spans="1:7" s="50" customFormat="1" ht="9.75" customHeight="1">
      <c r="A46" s="341"/>
      <c r="B46" s="80"/>
      <c r="C46" s="128"/>
      <c r="D46" s="213"/>
      <c r="E46" s="78"/>
      <c r="F46" s="213"/>
      <c r="G46" s="49"/>
    </row>
    <row r="47" spans="1:2" ht="12.75">
      <c r="A47" s="53" t="s">
        <v>895</v>
      </c>
      <c r="B47" s="41"/>
    </row>
    <row r="48" spans="1:8" ht="31.5" customHeight="1">
      <c r="A48" s="401" t="s">
        <v>1234</v>
      </c>
      <c r="B48" s="401"/>
      <c r="C48" s="401"/>
      <c r="D48" s="401"/>
      <c r="E48" s="401"/>
      <c r="F48" s="401"/>
      <c r="G48" s="41"/>
      <c r="H48" s="41"/>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5118110236220472" footer="0.31496062992125984"/>
  <pageSetup firstPageNumber="11"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2010-09-06T07:55:58Z</cp:lastPrinted>
  <dcterms:created xsi:type="dcterms:W3CDTF">2004-03-02T08:35:25Z</dcterms:created>
  <dcterms:modified xsi:type="dcterms:W3CDTF">2010-10-08T09:24:05Z</dcterms:modified>
  <cp:category/>
  <cp:version/>
  <cp:contentType/>
  <cp:contentStatus/>
</cp:coreProperties>
</file>