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315" windowWidth="11340" windowHeight="5325" tabRatio="973" activeTab="0"/>
  </bookViews>
  <sheets>
    <sheet name="Impressum" sheetId="1" r:id="rId1"/>
    <sheet name="Zeichenerklärg." sheetId="2" r:id="rId2"/>
    <sheet name="Inhaltsverz." sheetId="3" r:id="rId3"/>
    <sheet name="Vorbemerk." sheetId="4" r:id="rId4"/>
    <sheet name="Abk." sheetId="5" r:id="rId5"/>
    <sheet name="Länderverz." sheetId="6" r:id="rId6"/>
    <sheet name="Ländergr."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7" sheetId="16" r:id="rId16"/>
    <sheet name="Tab8+9" sheetId="17" r:id="rId17"/>
    <sheet name="Tab10+11" sheetId="18" r:id="rId18"/>
    <sheet name="Tab12" sheetId="19" r:id="rId19"/>
    <sheet name="Tab13-15" sheetId="20" r:id="rId20"/>
    <sheet name="Tab16" sheetId="21" r:id="rId21"/>
    <sheet name="Tab17" sheetId="22" r:id="rId22"/>
    <sheet name="Tab18" sheetId="23" r:id="rId23"/>
    <sheet name="Tab19" sheetId="24" r:id="rId24"/>
    <sheet name="Tab20" sheetId="25" r:id="rId25"/>
    <sheet name="Tab21" sheetId="26" r:id="rId26"/>
    <sheet name="Tab22" sheetId="27" r:id="rId27"/>
    <sheet name="Tab 23" sheetId="28" r:id="rId28"/>
  </sheets>
  <definedNames>
    <definedName name="_xlnm.Print_Area" localSheetId="7">'Daten'!$A$1:$P$121</definedName>
    <definedName name="_xlnm.Print_Area" localSheetId="6">'Ländergr.'!$A$1:$D$76</definedName>
    <definedName name="_xlnm.Print_Area" localSheetId="27">'Tab 23'!$A$1:$I$44</definedName>
    <definedName name="_xlnm.Print_Area" localSheetId="12">'Tab1'!$A$1:$F$48</definedName>
    <definedName name="_xlnm.Print_Area" localSheetId="17">'Tab10+11'!$A$1:$G$39</definedName>
    <definedName name="_xlnm.Print_Area" localSheetId="18">'Tab12'!$A$1:$H$23</definedName>
    <definedName name="_xlnm.Print_Area" localSheetId="24">'Tab20'!$A$1:$M$44</definedName>
    <definedName name="_xlnm.Print_Area" localSheetId="26">'Tab22'!$A$1:$I$44</definedName>
    <definedName name="_xlnm.Print_Area" localSheetId="16">'Tab8+9'!$A$1:$H$57</definedName>
    <definedName name="_xlnm.Print_Area" localSheetId="3">'Vorbemerk.'!$A$1:$H$62</definedName>
  </definedNames>
  <calcPr fullCalcOnLoad="1"/>
</workbook>
</file>

<file path=xl/sharedStrings.xml><?xml version="1.0" encoding="utf-8"?>
<sst xmlns="http://schemas.openxmlformats.org/spreadsheetml/2006/main" count="5032" uniqueCount="1280">
  <si>
    <t>Die Gruppierung der Waren erfolgt nach der Gliederung „Warengruppen und -untergruppen der Ernährungs-wirtschaft und der Gewerblichen Wirtschaft (EGW)“ - Ausgabe 2002.</t>
  </si>
  <si>
    <r>
      <t xml:space="preserve">In den Tabellen dieses Berichtes wird die </t>
    </r>
    <r>
      <rPr>
        <b/>
        <sz val="9"/>
        <rFont val="Arial"/>
        <family val="2"/>
      </rPr>
      <t>Ausfuhr</t>
    </r>
    <r>
      <rPr>
        <sz val="9"/>
        <rFont val="Arial"/>
        <family val="2"/>
      </rPr>
      <t xml:space="preserve"> als </t>
    </r>
    <r>
      <rPr>
        <b/>
        <sz val="9"/>
        <rFont val="Arial"/>
        <family val="2"/>
      </rPr>
      <t>Spezialhandel</t>
    </r>
    <r>
      <rPr>
        <sz val="9"/>
        <rFont val="Arial"/>
        <family val="2"/>
      </rPr>
      <t xml:space="preserve"> dargestellt und enthält im Wesentlichen Waren, die aus der Erzeugung, der Bearbeitung und Verarbeitung des Erhebungsgebietes stammen und ausgeführt worden sind.</t>
    </r>
  </si>
  <si>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</si>
  <si>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</si>
  <si>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</si>
  <si>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</si>
  <si>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</si>
  <si>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</si>
  <si>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 xml:space="preserve"> Das Länderverzeichnis dient nur statistischen Zwecken. Aus den Bezeichnungen kann keine Bestätigung oder Anerkennung </t>
  </si>
  <si>
    <t xml:space="preserve"> des politischen Status eines Landes oder der Grenzen seines Gebiets abgeleitet werden.</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</si>
  <si>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</si>
  <si>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</si>
  <si>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</si>
  <si>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</si>
  <si>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</si>
  <si>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</si>
  <si>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</si>
  <si>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</si>
  <si>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</si>
  <si>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</si>
  <si>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</si>
  <si>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</si>
  <si>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</si>
  <si>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</si>
  <si>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</si>
  <si>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</si>
  <si>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</si>
  <si>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</si>
  <si>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</si>
  <si>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</si>
  <si>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</si>
  <si>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</si>
  <si>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</si>
  <si>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</si>
  <si>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</si>
  <si>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</si>
  <si>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</si>
  <si>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</si>
  <si>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</si>
  <si>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</si>
  <si>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</si>
  <si>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</si>
  <si>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</si>
  <si>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</si>
  <si>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</si>
  <si>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</si>
  <si>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</si>
  <si>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</si>
  <si>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</si>
  <si>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</si>
  <si>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</si>
  <si>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</si>
  <si>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</si>
  <si>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</si>
  <si>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</si>
  <si>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</si>
  <si>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</si>
  <si>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</si>
  <si>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</si>
  <si>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</si>
  <si>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</si>
  <si>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</si>
  <si>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</si>
  <si>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</si>
  <si>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</si>
  <si>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</si>
  <si>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</si>
  <si>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</si>
  <si>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</si>
  <si>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</si>
  <si>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</si>
  <si>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</si>
  <si>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</si>
  <si>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</si>
  <si>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</si>
  <si>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</si>
  <si>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</si>
  <si>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</si>
  <si>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</si>
  <si>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</si>
  <si>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</si>
  <si>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</si>
  <si>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</si>
  <si>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</si>
  <si>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</si>
  <si>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</si>
  <si>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</si>
  <si>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</si>
  <si>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</si>
  <si>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</si>
  <si>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</si>
  <si>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</si>
  <si>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</si>
  <si>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</si>
  <si>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</si>
  <si>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</si>
  <si>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</si>
  <si>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</si>
  <si>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</si>
  <si>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</si>
  <si>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</si>
  <si>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</si>
  <si>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</si>
  <si>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</si>
  <si>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</si>
  <si>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</si>
  <si>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</si>
  <si>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</si>
  <si>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</si>
  <si>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</si>
  <si>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</si>
  <si>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</si>
  <si>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</si>
  <si>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</si>
  <si>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</si>
  <si>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</si>
  <si>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</si>
  <si>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</si>
  <si>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</si>
  <si>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</si>
  <si>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</si>
  <si>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</si>
  <si>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</si>
  <si>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</si>
  <si>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</si>
  <si>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</si>
  <si>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</si>
  <si>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</si>
  <si>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</si>
  <si>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</si>
  <si>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</si>
  <si>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</si>
  <si>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</si>
  <si>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</si>
  <si>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</si>
  <si>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</si>
  <si>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</si>
  <si>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</si>
  <si>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</si>
  <si>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</si>
  <si>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</si>
  <si>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</si>
  <si>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</si>
  <si>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</si>
  <si>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</si>
  <si>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</si>
  <si>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</si>
  <si>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</si>
  <si>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</si>
  <si>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</si>
  <si>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</si>
  <si>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</si>
  <si>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</si>
  <si>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</si>
  <si>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</si>
  <si>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</si>
  <si>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</si>
  <si>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</si>
  <si>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</si>
  <si>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</si>
  <si>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</si>
  <si>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</si>
  <si>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</si>
  <si>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</si>
  <si>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</si>
  <si>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</si>
  <si>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</si>
  <si>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</si>
  <si>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</si>
  <si>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</si>
  <si>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</si>
  <si>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</si>
  <si>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</si>
  <si>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</si>
  <si>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</si>
  <si>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</si>
  <si>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</si>
  <si>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</si>
  <si>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</si>
  <si>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</si>
  <si>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</si>
  <si>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</si>
  <si>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</si>
  <si>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</si>
  <si>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</si>
  <si>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</si>
  <si>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</si>
  <si>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</si>
  <si>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</si>
  <si>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</si>
  <si>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</si>
  <si>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</si>
  <si>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</si>
  <si>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</si>
  <si>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</si>
  <si>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</si>
  <si>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</si>
  <si>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</si>
  <si>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</si>
  <si>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</si>
  <si>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</si>
  <si>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</si>
  <si>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</si>
  <si>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</si>
  <si>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</si>
  <si>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</si>
  <si>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</si>
  <si>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</si>
  <si>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</si>
  <si>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</si>
  <si>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</si>
  <si>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</si>
  <si>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</si>
  <si>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</si>
  <si>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</si>
  <si>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</si>
  <si>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</si>
  <si>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</si>
  <si>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</si>
  <si>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</si>
  <si>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</si>
  <si>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</si>
  <si>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</si>
  <si>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</si>
  <si>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</si>
  <si>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</si>
  <si>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</si>
  <si>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</si>
  <si>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</si>
  <si>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</si>
  <si>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</si>
  <si>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</si>
  <si>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</si>
  <si>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</si>
  <si>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</si>
  <si>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</si>
  <si>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</si>
  <si>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</si>
  <si>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</si>
  <si>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</si>
  <si>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</si>
  <si>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370</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</si>
  <si>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</si>
  <si>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</si>
  <si>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</si>
  <si>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</si>
  <si>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</si>
  <si>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</si>
  <si>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</si>
  <si>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</si>
  <si>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</si>
  <si>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</si>
  <si>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</si>
  <si>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</si>
  <si>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</si>
  <si>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749</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</si>
  <si>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</si>
  <si>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</si>
  <si>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</si>
  <si>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</si>
  <si>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</si>
  <si>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</si>
  <si>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</si>
  <si>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</si>
  <si>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</si>
  <si>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</si>
  <si>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</si>
  <si>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</si>
  <si>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</si>
  <si>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</si>
  <si>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</si>
  <si>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</si>
  <si>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</si>
  <si>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</si>
  <si>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</si>
  <si>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</si>
  <si>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</si>
  <si>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</si>
  <si>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</si>
  <si>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</si>
  <si>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</si>
  <si>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</si>
  <si>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</si>
  <si>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</si>
  <si>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</si>
  <si>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</si>
  <si>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</si>
  <si>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</si>
  <si>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</si>
  <si>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</si>
  <si>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</si>
  <si>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</si>
  <si>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</si>
  <si>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</si>
  <si>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</si>
  <si>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</si>
  <si>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</si>
  <si>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</si>
  <si>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</si>
  <si>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</si>
  <si>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</si>
  <si>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</si>
  <si>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</si>
  <si>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</si>
  <si>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</si>
  <si>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</si>
  <si>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646</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</si>
  <si>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</si>
  <si>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</si>
  <si>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</si>
  <si>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</si>
  <si>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</si>
  <si>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</si>
  <si>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</si>
  <si>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</si>
  <si>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</si>
  <si>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</si>
  <si>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</si>
  <si>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</si>
  <si>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</si>
  <si>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Mit der Einführung des Europäischen Binnenmarktes zum 1. Januar 1993 entstanden im grenzüberschreitenden Warenverkehr unterschiedliche Erhebungsverfahren für den Handel innerhalb und außerhalb der Europäischen Union (EU). Die </t>
    </r>
    <r>
      <rPr>
        <b/>
        <sz val="9"/>
        <rFont val="Arial"/>
        <family val="2"/>
      </rPr>
      <t>Intrahandelsstatistik</t>
    </r>
    <r>
      <rPr>
        <sz val="9"/>
        <rFont val="Arial"/>
        <family val="2"/>
      </rPr>
      <t xml:space="preserve"> umfasst den Handel mit den EU-Mitgliedstaaten durch direkte Meldung der Unternehmen an das Statistische Bundesamt. Der Handel mit Drittländern wird im Rahmen der </t>
    </r>
    <r>
      <rPr>
        <b/>
        <sz val="9"/>
        <rFont val="Arial"/>
        <family val="2"/>
      </rPr>
      <t xml:space="preserve">Extrahandelsstatistik </t>
    </r>
    <r>
      <rPr>
        <sz val="9"/>
        <rFont val="Arial"/>
        <family val="2"/>
      </rPr>
      <t>über Anmeldungen bei den Zollverwaltungen registriert. Die Ausfuhr und Einfuhr wird jedoch sowohl in fachlicher als auch regionaler Gliederung als Gesamtsumme aus Intra- und  Extrahandel ausgewiesen.</t>
    </r>
  </si>
  <si>
    <t>875</t>
  </si>
  <si>
    <t>Ausfuhr insgesamt</t>
  </si>
  <si>
    <t>Einfuhr insgesamt</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</si>
  <si>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</si>
  <si>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</si>
  <si>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</si>
  <si>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</si>
  <si>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</si>
  <si>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</si>
  <si>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</si>
  <si>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</si>
  <si>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</si>
  <si>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</si>
  <si>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</si>
  <si>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</si>
  <si>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</si>
  <si>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</si>
  <si>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</si>
  <si>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</si>
  <si>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</si>
  <si>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</si>
  <si>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</si>
  <si>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832</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</si>
  <si>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</si>
  <si>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</si>
  <si>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</si>
  <si>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</si>
  <si>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</si>
  <si>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</si>
  <si>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</si>
  <si>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</si>
  <si>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</si>
  <si>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</si>
  <si>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</si>
  <si>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</si>
  <si>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</si>
  <si>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</si>
  <si>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</si>
  <si>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</si>
  <si>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</si>
  <si>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</si>
  <si>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</si>
  <si>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</si>
  <si>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</si>
  <si>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</si>
  <si>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</si>
  <si>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</si>
  <si>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</si>
  <si>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</si>
  <si>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</si>
  <si>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</si>
  <si>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</si>
  <si>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</si>
  <si>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</si>
  <si>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</si>
  <si>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</si>
  <si>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</si>
  <si>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</si>
  <si>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</si>
  <si>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</si>
  <si>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 Januar 2010 betreffen.</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</si>
  <si>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</si>
  <si>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</si>
  <si>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</si>
  <si>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</si>
  <si>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</si>
  <si>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</si>
  <si>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</si>
  <si>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</si>
  <si>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</si>
  <si>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</si>
  <si>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</si>
  <si>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</si>
  <si>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</si>
  <si>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</si>
  <si>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</si>
  <si>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</si>
  <si>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</si>
  <si>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</si>
  <si>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</si>
  <si>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</si>
  <si>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</si>
  <si>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</si>
  <si>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</si>
  <si>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</si>
  <si>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</si>
  <si>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</si>
  <si>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</si>
  <si>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</si>
  <si>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</si>
  <si>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</si>
  <si>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</si>
  <si>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</si>
  <si>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</si>
  <si>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</si>
  <si>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</si>
  <si>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</si>
  <si>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</si>
  <si>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</si>
  <si>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Libysch-Arabische Dschamahirija</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</si>
  <si>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</si>
  <si>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</si>
  <si>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</si>
  <si>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</si>
  <si>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</si>
  <si>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</si>
  <si>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</si>
  <si>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</si>
  <si>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</si>
  <si>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</si>
  <si>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</si>
  <si>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</si>
  <si>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</si>
  <si>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</si>
  <si>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</si>
  <si>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</si>
  <si>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</si>
  <si>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</si>
  <si>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</si>
  <si>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</si>
  <si>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</si>
  <si>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</si>
  <si>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</si>
  <si>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</si>
  <si>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</si>
  <si>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</si>
  <si>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</si>
  <si>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</si>
  <si>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</si>
  <si>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</si>
  <si>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</si>
  <si>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</si>
  <si>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</si>
  <si>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</si>
  <si>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</si>
  <si>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</si>
  <si>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</si>
  <si>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</si>
  <si>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</si>
  <si>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</si>
  <si>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</si>
  <si>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</si>
  <si>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</si>
  <si>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</si>
  <si>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</si>
  <si>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</si>
  <si>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</si>
  <si>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</si>
  <si>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</si>
  <si>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</si>
  <si>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</si>
  <si>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</si>
  <si>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</si>
  <si>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</si>
  <si>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</si>
  <si>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</si>
  <si>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</si>
  <si>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</si>
  <si>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</si>
  <si>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</si>
  <si>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</si>
  <si>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</si>
  <si>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</si>
  <si>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</si>
  <si>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</si>
  <si>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</si>
  <si>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</si>
  <si>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</si>
  <si>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</si>
  <si>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</si>
  <si>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</si>
  <si>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</si>
  <si>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</si>
  <si>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</si>
  <si>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</si>
  <si>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</si>
  <si>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</si>
  <si>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</si>
  <si>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</si>
  <si>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</si>
  <si>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</si>
  <si>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</si>
  <si>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</si>
  <si>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</si>
  <si>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Verbrauchsland</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</si>
  <si>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</si>
  <si>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</si>
  <si>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</si>
  <si>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</si>
  <si>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</si>
  <si>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</si>
  <si>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</si>
  <si>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</si>
  <si>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</si>
  <si>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</si>
  <si>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Niederländische Antillen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</si>
  <si>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</si>
  <si>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</si>
  <si>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</si>
  <si>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</si>
  <si>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</si>
  <si>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</si>
  <si>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</si>
  <si>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</si>
  <si>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</si>
  <si>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</si>
  <si>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</si>
  <si>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</si>
  <si>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</si>
  <si>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</si>
  <si>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</si>
  <si>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</si>
  <si>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</si>
  <si>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</si>
  <si>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</si>
  <si>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</si>
  <si>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</si>
  <si>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</si>
  <si>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</si>
  <si>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</si>
  <si>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</si>
  <si>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</si>
  <si>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</si>
  <si>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</si>
  <si>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</si>
  <si>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</si>
  <si>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</si>
  <si>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</si>
  <si>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</si>
  <si>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</si>
  <si>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</si>
  <si>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</si>
  <si>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</si>
  <si>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</si>
  <si>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</si>
  <si>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</si>
  <si>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</si>
  <si>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</si>
  <si>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</si>
  <si>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</si>
  <si>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</si>
  <si>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</si>
  <si>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</si>
  <si>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</si>
  <si>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</si>
  <si>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</si>
  <si>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</si>
  <si>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</si>
  <si>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</si>
  <si>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</si>
  <si>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ISO / Nr. der Syste-matik</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</si>
  <si>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</si>
  <si>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</si>
  <si>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</si>
  <si>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</si>
  <si>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</si>
  <si>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</si>
  <si>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</si>
  <si>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</si>
  <si>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</si>
  <si>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</si>
  <si>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</si>
  <si>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</si>
  <si>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</si>
  <si>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</si>
  <si>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</si>
  <si>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</si>
  <si>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</si>
  <si>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</si>
  <si>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</si>
  <si>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</si>
  <si>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</si>
  <si>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</si>
  <si>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</si>
  <si>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</si>
  <si>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</si>
  <si>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</si>
  <si>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</si>
  <si>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</si>
  <si>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</si>
  <si>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</si>
  <si>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</si>
  <si>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</si>
  <si>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</si>
  <si>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</si>
  <si>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</si>
  <si>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</si>
  <si>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</si>
  <si>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</si>
  <si>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</si>
  <si>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</si>
  <si>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</si>
  <si>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</si>
  <si>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</si>
  <si>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</si>
  <si>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</si>
  <si>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</si>
  <si>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</si>
  <si>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</si>
  <si>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</si>
  <si>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</si>
  <si>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</si>
  <si>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</si>
  <si>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</si>
  <si>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</si>
  <si>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</si>
  <si>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</si>
  <si>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</si>
  <si>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</si>
  <si>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</si>
  <si>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</si>
  <si>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</si>
  <si>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</si>
  <si>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</si>
  <si>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</si>
  <si>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</si>
  <si>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</si>
  <si>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</si>
  <si>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</si>
  <si>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</si>
  <si>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</si>
  <si>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</si>
  <si>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</si>
  <si>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</si>
  <si>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</si>
  <si>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</si>
  <si>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</si>
  <si>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</si>
  <si>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</si>
  <si>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</si>
  <si>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</si>
  <si>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</si>
  <si>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</si>
  <si>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</si>
  <si>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</si>
  <si>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</si>
  <si>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</si>
  <si>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</si>
  <si>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</si>
  <si>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</si>
  <si>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</si>
  <si>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</si>
  <si>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</si>
  <si>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</si>
  <si>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</si>
  <si>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</si>
  <si>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</si>
  <si>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</si>
  <si>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</si>
  <si>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</si>
  <si>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</si>
  <si>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</si>
  <si>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</si>
  <si>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</si>
  <si>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</si>
  <si>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</si>
  <si>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</si>
  <si>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</si>
  <si>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</si>
  <si>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</si>
  <si>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</si>
  <si>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</si>
  <si>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</si>
  <si>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</si>
  <si>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</si>
  <si>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</si>
  <si>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</si>
  <si>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</si>
  <si>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</si>
  <si>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</si>
  <si>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</si>
  <si>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</si>
  <si>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</si>
  <si>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</si>
  <si>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</si>
  <si>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</si>
  <si>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</si>
  <si>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</si>
  <si>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</si>
  <si>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</si>
  <si>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</si>
  <si>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</si>
  <si>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</si>
  <si>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</si>
  <si>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</si>
  <si>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</si>
  <si>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</si>
  <si>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</si>
  <si>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</si>
  <si>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</si>
  <si>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</si>
  <si>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</si>
  <si>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</si>
  <si>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</si>
  <si>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</si>
  <si>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</si>
  <si>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</si>
  <si>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</si>
  <si>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</si>
  <si>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</si>
  <si>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</si>
  <si>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</si>
  <si>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</si>
  <si>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</si>
  <si>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</si>
  <si>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</si>
  <si>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</si>
  <si>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</si>
  <si>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</si>
  <si>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</si>
  <si>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</si>
  <si>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</si>
  <si>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</si>
  <si>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</si>
  <si>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</si>
  <si>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</si>
  <si>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</si>
  <si>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</si>
  <si>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</si>
  <si>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</si>
  <si>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885</t>
  </si>
  <si>
    <t>884</t>
  </si>
  <si>
    <t>518</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</si>
  <si>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</si>
  <si>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</si>
  <si>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</si>
  <si>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</si>
  <si>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</si>
  <si>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</si>
  <si>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</si>
  <si>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</si>
  <si>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</si>
  <si>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</si>
  <si>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</si>
  <si>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</si>
  <si>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</si>
  <si>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</si>
  <si>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</si>
  <si>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</si>
  <si>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</si>
  <si>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</si>
  <si>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</si>
  <si>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</si>
  <si>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 Eurozone                   </t>
  </si>
  <si>
    <t>x</t>
  </si>
  <si>
    <t>Büro- u. automat. Datenverarbeitungsmasch.</t>
  </si>
  <si>
    <t xml:space="preserve">19. Einfuhr nach Ländern </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</si>
  <si>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</si>
  <si>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</si>
  <si>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</si>
  <si>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</si>
  <si>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</si>
  <si>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</si>
  <si>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</si>
  <si>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</si>
  <si>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</si>
  <si>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</si>
  <si>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</si>
  <si>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</si>
  <si>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</si>
  <si>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</si>
  <si>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</si>
  <si>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</si>
  <si>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</si>
  <si>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</si>
  <si>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</si>
  <si>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Erdteil
Herstellungsland</t>
  </si>
  <si>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</si>
  <si>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</si>
  <si>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</si>
  <si>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</si>
  <si>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</si>
  <si>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</si>
  <si>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</si>
  <si>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</si>
  <si>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</si>
  <si>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</si>
  <si>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</si>
  <si>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</si>
  <si>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</si>
  <si>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</si>
  <si>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</si>
  <si>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</si>
  <si>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</si>
  <si>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</si>
  <si>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</si>
  <si>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</si>
  <si>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</si>
  <si>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</si>
  <si>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</si>
  <si>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</si>
  <si>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</si>
  <si>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</si>
  <si>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</si>
  <si>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</si>
  <si>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</si>
  <si>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</si>
  <si>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</si>
  <si>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</si>
  <si>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</si>
  <si>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</si>
  <si>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</si>
  <si>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</si>
  <si>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</si>
  <si>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</si>
  <si>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</si>
  <si>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</si>
  <si>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</si>
  <si>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</si>
  <si>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</si>
  <si>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</si>
  <si>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</si>
  <si>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</si>
  <si>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</si>
  <si>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</si>
  <si>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</si>
  <si>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</si>
  <si>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</si>
  <si>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</si>
  <si>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</si>
  <si>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</si>
  <si>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</si>
  <si>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</si>
  <si>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</si>
  <si>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</si>
  <si>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</si>
  <si>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</si>
  <si>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</si>
  <si>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</si>
  <si>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</si>
  <si>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</si>
  <si>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</si>
  <si>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</si>
  <si>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</si>
  <si>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</si>
  <si>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</si>
  <si>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</si>
  <si>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</si>
  <si>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</si>
  <si>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</si>
  <si>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</si>
  <si>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</si>
  <si>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</si>
  <si>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</si>
  <si>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</si>
  <si>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</si>
  <si>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</si>
  <si>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</si>
  <si>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</si>
  <si>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</si>
  <si>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</si>
  <si>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</si>
  <si>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</si>
  <si>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</si>
  <si>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</si>
  <si>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</si>
  <si>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</si>
  <si>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</si>
  <si>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</si>
  <si>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</si>
  <si>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</si>
  <si>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</si>
  <si>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</si>
  <si>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</si>
  <si>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</si>
  <si>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</si>
  <si>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</si>
  <si>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</si>
  <si>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</si>
  <si>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</si>
  <si>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</si>
  <si>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</si>
  <si>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</si>
  <si>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</si>
  <si>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</si>
  <si>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</si>
  <si>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</si>
  <si>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</si>
  <si>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</si>
  <si>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</si>
  <si>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</si>
  <si>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</si>
  <si>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</si>
  <si>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</si>
  <si>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</si>
  <si>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</si>
  <si>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 xml:space="preserve">Französische Südgebiete </t>
  </si>
  <si>
    <t>Kosovo</t>
  </si>
  <si>
    <t>Montenegro</t>
  </si>
  <si>
    <t>Serbien</t>
  </si>
  <si>
    <t xml:space="preserve">Föderierte Staaten von Mikronesien </t>
  </si>
  <si>
    <t>Äthiopien</t>
  </si>
  <si>
    <t>Erdteil
Verbrauchsland</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</si>
  <si>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</si>
  <si>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</si>
  <si>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</si>
  <si>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</si>
  <si>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</si>
  <si>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</si>
  <si>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</si>
  <si>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</si>
  <si>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</si>
  <si>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</si>
  <si>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</si>
  <si>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</si>
  <si>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</si>
  <si>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</si>
  <si>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</si>
  <si>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</si>
  <si>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</si>
  <si>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</si>
  <si>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</si>
  <si>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</si>
  <si>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</si>
  <si>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</si>
  <si>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</si>
  <si>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</si>
  <si>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Laos</t>
  </si>
  <si>
    <t xml:space="preserve"> Volksrepublik Korea</t>
  </si>
  <si>
    <t xml:space="preserve"> Jungferninseln</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</si>
  <si>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</si>
  <si>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</si>
  <si>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</si>
  <si>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</si>
  <si>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</si>
  <si>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</si>
  <si>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</si>
  <si>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</si>
  <si>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</si>
  <si>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</si>
  <si>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</si>
  <si>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</si>
  <si>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</si>
  <si>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</si>
  <si>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</si>
  <si>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</si>
  <si>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</si>
  <si>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Noch: 18. Ausfuhr nach Ländern</t>
  </si>
  <si>
    <t>Saat- u. Pflanzgut, ausgen. Ölsaaten</t>
  </si>
  <si>
    <t>Garne aus Wolle o. anderen Tierhaaren</t>
  </si>
  <si>
    <t>Nr. der Syste-matik</t>
  </si>
  <si>
    <t xml:space="preserve">Nicht ermittelte Länder u. Gebiete  </t>
  </si>
  <si>
    <t xml:space="preserve">Gewebe, Gewirke, Gestricke aus Flachs </t>
  </si>
  <si>
    <t>Bekleid. a. Gew. o. Gestr. a. Seide o. Chemief.</t>
  </si>
  <si>
    <t>Lederwaren u. -bekleidung (ausgen. Schuhe)</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</si>
  <si>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</si>
  <si>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</si>
  <si>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</si>
  <si>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</si>
  <si>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</si>
  <si>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</si>
  <si>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</si>
  <si>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</si>
  <si>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</si>
  <si>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</si>
  <si>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</si>
  <si>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</si>
  <si>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</si>
  <si>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Demokratische Volksrepublik</t>
  </si>
  <si>
    <t>Südafrika</t>
  </si>
  <si>
    <t>Türkei</t>
  </si>
  <si>
    <t>Grönland</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</si>
  <si>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</si>
  <si>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</si>
  <si>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</si>
  <si>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</si>
  <si>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</si>
  <si>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</si>
  <si>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</si>
  <si>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</si>
  <si>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</si>
  <si>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</si>
  <si>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</si>
  <si>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</si>
  <si>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</si>
  <si>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</si>
  <si>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Niederländische Antillen</t>
  </si>
  <si>
    <t>Heard und</t>
  </si>
  <si>
    <t>Tokelau</t>
  </si>
  <si>
    <t>Südgeorgien und die</t>
  </si>
  <si>
    <t>Côte d'lvoire</t>
  </si>
  <si>
    <t>Französische Südgebiete</t>
  </si>
  <si>
    <t xml:space="preserve">Schiffs- und </t>
  </si>
  <si>
    <t xml:space="preserve">   (Einfuhr auf deutsche      </t>
  </si>
  <si>
    <t xml:space="preserve">   und Aus- bzw. Durchfuhr</t>
  </si>
  <si>
    <t>Zentralafrikanische</t>
  </si>
  <si>
    <t xml:space="preserve">   auf fremde Seeschiffe</t>
  </si>
  <si>
    <t xml:space="preserve"> Republik</t>
  </si>
  <si>
    <t xml:space="preserve">   und Luftfahrzeuge)</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</si>
  <si>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</si>
  <si>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</si>
  <si>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</si>
  <si>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</si>
  <si>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</si>
  <si>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</si>
  <si>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</si>
  <si>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</si>
  <si>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</si>
  <si>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</si>
  <si>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</si>
  <si>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</si>
  <si>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</si>
  <si>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</si>
  <si>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</si>
  <si>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</si>
  <si>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</si>
  <si>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</si>
  <si>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</si>
  <si>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</si>
  <si>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</si>
  <si>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</si>
  <si>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Herstellungsland</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</si>
  <si>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</si>
  <si>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</si>
  <si>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</si>
  <si>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</si>
  <si>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</si>
  <si>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</si>
  <si>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</si>
  <si>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</si>
  <si>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</si>
  <si>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</si>
  <si>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</si>
  <si>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</si>
  <si>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</si>
  <si>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</si>
  <si>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</si>
  <si>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</si>
  <si>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</si>
  <si>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</si>
  <si>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</si>
  <si>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</si>
  <si>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</si>
  <si>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</si>
  <si>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</si>
  <si>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</si>
  <si>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</si>
  <si>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r>
      <t xml:space="preserve">Die </t>
    </r>
    <r>
      <rPr>
        <b/>
        <sz val="9"/>
        <rFont val="Arial"/>
        <family val="2"/>
      </rPr>
      <t>Einfuhr</t>
    </r>
    <r>
      <rPr>
        <sz val="9"/>
        <rFont val="Arial"/>
        <family val="2"/>
      </rPr>
      <t xml:space="preserve"> in die Bundesrepublik Deutschland wird sowohl als Spezialhandel als auch als Generalhandel ausgewiesen. Aus erhebungstechnischen Gründen kann die Einfuhr in der Aufgliederung nach Bundesländern jedoch nur als</t>
    </r>
    <r>
      <rPr>
        <b/>
        <sz val="9"/>
        <rFont val="Arial"/>
        <family val="2"/>
      </rPr>
      <t xml:space="preserve"> Generalhandel</t>
    </r>
    <r>
      <rPr>
        <sz val="9"/>
        <rFont val="Arial"/>
        <family val="2"/>
      </rPr>
      <t xml:space="preserve"> nachgewiesen werden und enthält alle in das Erhebungsgebiet eingehenden Waren mit Ausnahme der Waren der Durchfuhr und des Zwischenauslandsverkehrs.</t>
    </r>
  </si>
  <si>
    <r>
      <t>Ab dem Jahr 2003 enthalten die Ergebnisse</t>
    </r>
    <r>
      <rPr>
        <b/>
        <sz val="9"/>
        <rFont val="Arial"/>
        <family val="2"/>
      </rPr>
      <t xml:space="preserve"> </t>
    </r>
    <r>
      <rPr>
        <sz val="9"/>
        <rFont val="Arial"/>
        <family val="2"/>
      </rPr>
      <t>monatliche Zuschätzungen für Antwortausfälle und Befreiungen (EGW-Position 904). Sie werden  ausschließlich für die Ergebnisse des Intrahandels (Handel mit EU-Ländern) ermittelt und sind in den entsprechenden Länderergebnissen enthalten.</t>
    </r>
  </si>
  <si>
    <t>Ab Januar 2009 erfolgt die Erfassung der Rückwaren und Ersatzlieferungen (EGW-Positionen 901 und 903). Diese Angaben sind im Insgesamt enthalten.</t>
  </si>
  <si>
    <t>TL</t>
  </si>
  <si>
    <t>Kirgisische Republik</t>
  </si>
  <si>
    <t>Falklandinseln (Malwinen)</t>
  </si>
  <si>
    <t>QU</t>
  </si>
  <si>
    <t>Nicht ermittelte Länder</t>
  </si>
  <si>
    <t xml:space="preserve"> und Gebiete</t>
  </si>
  <si>
    <t xml:space="preserve"> Nicht ermittelte Länder und Gebiete</t>
  </si>
  <si>
    <t>Stand: Januar 2010</t>
  </si>
  <si>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 10) 
Aufgehoben mit Wirkung vom 1. Januar 2010, sie gilt weiterhin für Daten, die Bezugszeiträume vor dem 1. Januar 2010 betreffen.</t>
  </si>
  <si>
    <r>
      <t>Das Thüringer Landesamt veröffentlicht endgültige Jahresergebnisse ab dem Berichtsjahr 2001 im Statistischen Bericht „Aus- und Einfuhr in Thüringen - endgültige Ergebnisse -“ unter der Bestellnummer 07</t>
    </r>
    <r>
      <rPr>
        <sz val="9"/>
        <rFont val="Arial"/>
        <family val="2"/>
      </rPr>
      <t> </t>
    </r>
    <r>
      <rPr>
        <sz val="9"/>
        <rFont val="Arial"/>
        <family val="2"/>
      </rPr>
      <t>302.</t>
    </r>
  </si>
  <si>
    <t>2. Vj. 2010</t>
  </si>
  <si>
    <t>Nr. der Syste-    matik</t>
  </si>
  <si>
    <t>Warengruppe                                                                        Warenuntergruppe</t>
  </si>
  <si>
    <t xml:space="preserve">Kakao und Kakaoerzeugnisse               </t>
  </si>
  <si>
    <t xml:space="preserve">Fleisch und Fleischwaren                 </t>
  </si>
  <si>
    <t xml:space="preserve">Rohkautschuk                             </t>
  </si>
  <si>
    <t xml:space="preserve">Steine und Erden, a.n.g.                 </t>
  </si>
  <si>
    <t xml:space="preserve">Schnittholz                              </t>
  </si>
  <si>
    <t xml:space="preserve">Kautschuk, bearbeitet                    </t>
  </si>
  <si>
    <t xml:space="preserve">Stäbe und Profile aus Eisen oder Stahl   </t>
  </si>
  <si>
    <t xml:space="preserve">Chemische Vorerzeugnisse, a.n.g.         </t>
  </si>
  <si>
    <t xml:space="preserve">Papier und Pappe                         </t>
  </si>
  <si>
    <t xml:space="preserve">Personenkraftwagen und Wohnmobile        </t>
  </si>
  <si>
    <t xml:space="preserve">Waren aus Kunststoffen                   </t>
  </si>
  <si>
    <t xml:space="preserve">Gemüsezubereitungen und Gemüsekonserven  </t>
  </si>
  <si>
    <t xml:space="preserve">Erdöl und Erdgas                         </t>
  </si>
  <si>
    <t xml:space="preserve">Rohstoffe, auch Abfälle, a.n.g.          </t>
  </si>
  <si>
    <t xml:space="preserve">Kunststoffe                              </t>
  </si>
  <si>
    <t xml:space="preserve">Möbel                                    </t>
  </si>
  <si>
    <t xml:space="preserve">Eisen-, Blech- und Metallwaren, a.n.g.   </t>
  </si>
  <si>
    <t>590</t>
  </si>
  <si>
    <t>345</t>
  </si>
  <si>
    <t>829</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</si>
  <si>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</si>
  <si>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</si>
  <si>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</si>
  <si>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</si>
  <si>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</si>
  <si>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</si>
  <si>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</si>
  <si>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</si>
  <si>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</si>
  <si>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</si>
  <si>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</si>
  <si>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</si>
  <si>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</si>
  <si>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t xml:space="preserve">Japan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</si>
  <si>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</si>
  <si>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</si>
  <si>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</si>
  <si>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Australien, Ozeanien
 und übrige Gebiete</t>
  </si>
  <si>
    <t>Jahr                      Monat</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</si>
  <si>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</si>
  <si>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</si>
  <si>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</si>
  <si>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</si>
  <si>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</si>
  <si>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</si>
  <si>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</si>
  <si>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</si>
  <si>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</si>
  <si>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</si>
  <si>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</si>
  <si>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</si>
  <si>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</si>
  <si>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</si>
  <si>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</si>
  <si>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</si>
  <si>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</si>
  <si>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</si>
  <si>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</si>
  <si>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</si>
  <si>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</si>
  <si>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</si>
  <si>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</si>
  <si>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</si>
  <si>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</si>
  <si>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</si>
  <si>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</si>
  <si>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</si>
  <si>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</si>
  <si>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</si>
  <si>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</si>
  <si>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</si>
  <si>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</si>
  <si>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</si>
  <si>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</si>
  <si>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</si>
  <si>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</si>
  <si>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</si>
  <si>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</si>
  <si>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</si>
  <si>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</si>
  <si>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</si>
  <si>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</si>
  <si>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</si>
  <si>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</si>
  <si>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</si>
  <si>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</si>
  <si>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 xml:space="preserve">Japan </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</si>
  <si>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</si>
  <si>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</si>
  <si>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</si>
  <si>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</si>
  <si>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</si>
  <si>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</si>
  <si>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</si>
  <si>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</si>
  <si>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</si>
  <si>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xml:space="preserve">Stand: Januar 2010             </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</si>
  <si>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</si>
  <si>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</si>
  <si>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</si>
  <si>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</si>
  <si>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</si>
  <si>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</si>
  <si>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t xml:space="preserve">  3. Ausfuhr von ausgewählten Enderzeugnissen im 3. Vierteljahr 2010</t>
  </si>
  <si>
    <t xml:space="preserve">  4. Einfuhr von ausgewählten Enderzeugnissen im 3. Vierteljahr 2010</t>
  </si>
  <si>
    <t xml:space="preserve">  5. Ausfuhr im 3. Vierteljahr 2010 nach ausgewählten Ländern </t>
  </si>
  <si>
    <t xml:space="preserve">  6. Einfuhr im 3. Vierteljahr 2010 nach ausgewählten Ländern </t>
  </si>
  <si>
    <t xml:space="preserve">  7. Außenhandel mit den EU-Ländern (EU-27) im 3. Vierteljahr 2010</t>
  </si>
  <si>
    <t xml:space="preserve">  1. Übersicht über den Außenhandel im 3. Vierteljahr 2010</t>
  </si>
  <si>
    <t xml:space="preserve">  2. Ausfuhr im 3. Vierteljahr 2010 nach Warengruppen und ausgewählten Warenuntergruppen</t>
  </si>
  <si>
    <t xml:space="preserve">  3. Einfuhr im 3. Vierteljahr 2010 nach Warengruppen und ausgewählten Warenuntergruppen</t>
  </si>
  <si>
    <t xml:space="preserve">  4. Ausfuhr im 1. bis 3. Vierteljahr 2010 nach Warengruppen und ausgewählten </t>
  </si>
  <si>
    <t xml:space="preserve">  5. Einfuhr im 1. bis 3. Vierteljahr 2010 nach Warengruppen und ausgewählten </t>
  </si>
  <si>
    <t xml:space="preserve">  6. Ausfuhr im 3. Vierteljahr 2010 nach ausgewählten Ländern in der Reihenfolge</t>
  </si>
  <si>
    <t xml:space="preserve">  7. Einfuhr im 3. Vierteljahr 2010 nach ausgewählten Ländern in der Reihenfolge</t>
  </si>
  <si>
    <t xml:space="preserve">  8. Ausfuhr im 1. bis 3. Vierteljahr 2010 nach ausgewählten Ländern in der Reihenfolge</t>
  </si>
  <si>
    <t xml:space="preserve">  9. Einfuhr im 1. bis 3. Vierteljahr 2010 nach ausgewählten Ländern in der Reihenfolge</t>
  </si>
  <si>
    <t>12. Ausfuhr im 3. Vierteljahr 2010 nach Erdteilen, Ländergruppen und Warengruppen</t>
  </si>
  <si>
    <t>13. Einfuhr im 3. Vierteljahr 2010 nach Erdteilen, Ländergruppen und Warengruppen</t>
  </si>
  <si>
    <t>14. Ausfuhr im 1. bis 3. Vierteljahr 2010 nach Erdteilen, Ländergruppen und Warengruppen</t>
  </si>
  <si>
    <t>15. Einfuhr im 1. bis 3. Vierteljahr 2010 nach Erdteilen, Ländergruppen und Warengruppen</t>
  </si>
  <si>
    <t xml:space="preserve">  1. Ausfuhr Januar 2009 bis September 2010</t>
  </si>
  <si>
    <t xml:space="preserve">  2. Einfuhr Januar 2009 bis September 2010</t>
  </si>
  <si>
    <t>20. Ausfuhr Januar 2008 bis September 2010 nach Warengruppen</t>
  </si>
  <si>
    <t>21. Einfuhr Januar 2008 bis September 2010 nach Warengruppen</t>
  </si>
  <si>
    <t>22. Ausfuhr Januar 2008 bis September 2010 nach Erdteilen</t>
  </si>
  <si>
    <t>23. Einfuhr Januar 2008 bis September 2010 nach Erdteilen</t>
  </si>
  <si>
    <t>3. Vj. 2010</t>
  </si>
  <si>
    <t>3. Vj. 2009</t>
  </si>
  <si>
    <t>1. Vj. bis 3. Vj.
2010</t>
  </si>
  <si>
    <t>Veränderung gegenüber
1. Vj. bis 3. Vj.
2009</t>
  </si>
  <si>
    <t xml:space="preserve">  2. Ausfuhr im 3. Vierteljahr 2010 nach Warengruppen und ausge </t>
  </si>
  <si>
    <t xml:space="preserve">  3. Einfuhr im 3. Vierteljahr 2010 nach Warengruppen und ausge </t>
  </si>
  <si>
    <t xml:space="preserve">  4. Ausfuhr im 1. bis 3. Vierteljahr 2010 nach Warengruppen und  </t>
  </si>
  <si>
    <t xml:space="preserve">  5. Einfuhr im 1. bis 3. Vierteljahr 2010 nach Warengruppen und  </t>
  </si>
  <si>
    <t xml:space="preserve">  6. Ausfuhr im 3. Vierteljahr 2010 nach ausgewählten Ländern in der Reihenfolge ihrer Anteile </t>
  </si>
  <si>
    <t xml:space="preserve">  7. Einfuhr im 3. Vierteljahr 2010 nach ausgewählten Ländern in der Reihenfolge ihrer Anteile </t>
  </si>
  <si>
    <t xml:space="preserve">  8. Ausfuhr im 1. bis 3. Vierteljahr 2010 nach ausgewählten Ländern in der Reihenfolge ihrer Anteile </t>
  </si>
  <si>
    <t xml:space="preserve">  9. Einfuhr im 1. bis 3. Vierteljahr 2010 nach ausgewählten Ländern in der Reihenfolge ihrer Anteile </t>
  </si>
  <si>
    <t>1. Vj. bis 3. Vj. 2010</t>
  </si>
  <si>
    <t>Veränderung gegenüber
1. Vj. bis 3. Vj.
2009
in %</t>
  </si>
  <si>
    <r>
      <t>13. Einfuhr im 3. Vierteljahr 2010 nach Erdteilen, Ländergruppen und Warengruppen</t>
    </r>
    <r>
      <rPr>
        <b/>
        <vertAlign val="superscript"/>
        <sz val="11"/>
        <rFont val="Arial"/>
        <family val="2"/>
      </rPr>
      <t>*)</t>
    </r>
  </si>
  <si>
    <r>
      <t>14. Ausfuhr im 1. bis 3. Vierteljahr 2010 nach Erdteilen, Ländergruppen und Warengruppen</t>
    </r>
    <r>
      <rPr>
        <b/>
        <vertAlign val="superscript"/>
        <sz val="11"/>
        <rFont val="Arial"/>
        <family val="2"/>
      </rPr>
      <t>*)</t>
    </r>
  </si>
  <si>
    <r>
      <t>15. Einfuhr im 1. bis 3. Vierteljahr 2010 nach Erdteilen, Ländergruppen und Warengruppen</t>
    </r>
    <r>
      <rPr>
        <b/>
        <vertAlign val="superscript"/>
        <sz val="11"/>
        <rFont val="Arial"/>
        <family val="2"/>
      </rPr>
      <t>*)</t>
    </r>
  </si>
  <si>
    <t>Veränderung gegenüber
3. Vj. 2009
in %</t>
  </si>
  <si>
    <t>Veränderung gegenüber
1. Vj. bis 3. Vj. 2009
in %</t>
  </si>
  <si>
    <r>
      <t>20. Ausfuhr Januar 2008 bis September 2010 nach Warengruppen</t>
    </r>
    <r>
      <rPr>
        <b/>
        <vertAlign val="superscript"/>
        <sz val="11"/>
        <rFont val="Arial"/>
        <family val="2"/>
      </rPr>
      <t>*)</t>
    </r>
  </si>
  <si>
    <r>
      <t>21. Einfuhr Januar 2008 bis September 2010 nach Warengruppen</t>
    </r>
    <r>
      <rPr>
        <b/>
        <vertAlign val="superscript"/>
        <sz val="11"/>
        <rFont val="Arial"/>
        <family val="2"/>
      </rPr>
      <t>*)</t>
    </r>
  </si>
  <si>
    <r>
      <t>22. Ausfuhr Januar 2008 bis September 2010 nach Erdteilen</t>
    </r>
    <r>
      <rPr>
        <b/>
        <vertAlign val="superscript"/>
        <sz val="11"/>
        <rFont val="Arial"/>
        <family val="2"/>
      </rPr>
      <t>*)</t>
    </r>
  </si>
  <si>
    <r>
      <t>23. Einfuhr Januar 2008 bis September 2010 nach Erdteilen</t>
    </r>
    <r>
      <rPr>
        <b/>
        <vertAlign val="superscript"/>
        <sz val="11"/>
        <rFont val="Arial"/>
        <family val="2"/>
      </rPr>
      <t>*)</t>
    </r>
  </si>
  <si>
    <t xml:space="preserve">    Juli</t>
  </si>
  <si>
    <t xml:space="preserve">    August</t>
  </si>
  <si>
    <t xml:space="preserve">Frischobst, ausgenommen Südfrüchte       </t>
  </si>
  <si>
    <t xml:space="preserve">Rundholz                                 </t>
  </si>
  <si>
    <t>511</t>
  </si>
  <si>
    <t>Backwaren und andere Zubereitungen aus Getreide</t>
  </si>
  <si>
    <t>Abfälle von Gespinstwaren, Lumpen</t>
  </si>
  <si>
    <t>Gemüse und sonstige Küchengewächse, frisch</t>
  </si>
  <si>
    <t xml:space="preserve">                                                                                                                                                                                                                                                                                                                                                                                                                                                                                                                                                                                                                                                                                                                                                                                                                                                                                                                                                                                                                                                                                                                                                                                                                                                                                                                                                                                                                        </t>
  </si>
  <si>
    <r>
      <t>Veränderung gegenüber
1. Vj. bis 3.</t>
    </r>
    <r>
      <rPr>
        <sz val="10"/>
        <rFont val="Arial"/>
        <family val="2"/>
      </rPr>
      <t> </t>
    </r>
    <r>
      <rPr>
        <sz val="10"/>
        <rFont val="Arial"/>
        <family val="2"/>
      </rPr>
      <t>Vj. 2009
in %</t>
    </r>
  </si>
  <si>
    <t xml:space="preserve">x  </t>
  </si>
  <si>
    <t>Fahrgestelle, Karosserien, Motoren für Kfz</t>
  </si>
  <si>
    <t>Halbstoffe aus zellulosehaltigen Faserstoffen</t>
  </si>
  <si>
    <r>
      <t xml:space="preserve">  1. Übersicht über den Außenhandel im 3. Vierteljahr 2010</t>
    </r>
    <r>
      <rPr>
        <b/>
        <vertAlign val="superscript"/>
        <sz val="11"/>
        <rFont val="Arial"/>
        <family val="2"/>
      </rPr>
      <t>*)</t>
    </r>
  </si>
  <si>
    <t>Geräte zur Elektrizitätserzg. und -verteilung</t>
  </si>
  <si>
    <r>
      <t>10. Ausfuhr nach Ländergruppen</t>
    </r>
    <r>
      <rPr>
        <b/>
        <vertAlign val="superscript"/>
        <sz val="8.5"/>
        <rFont val="Arial"/>
        <family val="2"/>
      </rPr>
      <t>*)</t>
    </r>
  </si>
  <si>
    <r>
      <t>11. Einfuhr nach Ländergruppen</t>
    </r>
    <r>
      <rPr>
        <b/>
        <vertAlign val="superscript"/>
        <sz val="8.5"/>
        <rFont val="Arial"/>
        <family val="2"/>
      </rPr>
      <t>*)</t>
    </r>
  </si>
  <si>
    <r>
      <t>12. Ausfuhr im 3. Vierteljahr 2010 nach Erdteilen, Ländergruppen und Warengruppen</t>
    </r>
    <r>
      <rPr>
        <b/>
        <vertAlign val="superscript"/>
        <sz val="8.5"/>
        <rFont val="Arial"/>
        <family val="2"/>
      </rPr>
      <t>*)</t>
    </r>
  </si>
  <si>
    <t xml:space="preserve">18a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</si>
  <si>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</si>
  <si>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</si>
  <si>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</si>
  <si>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</si>
  <si>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</si>
  <si>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</si>
  <si>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</si>
  <si>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</si>
  <si>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</si>
  <si>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</si>
  <si>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</si>
  <si>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</si>
  <si>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</si>
  <si>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</si>
  <si>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3. Vierteljahr 2010 -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</si>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</sst>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s>
  <fonts count="74">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sz val="8.5"/>
      <name val="Arial"/>
      <family val="2"/>
    </font>
    <font>
      <b/>
      <vertAlign val="superscript"/>
      <sz val="8.5"/>
      <name val="Arial"/>
      <family val="2"/>
    </font>
    <font>
      <sz val="7.5"/>
      <name val="Arial"/>
      <family val="2"/>
    </font>
    <font>
      <b/>
      <sz val="7.5"/>
      <name val="Arial"/>
      <family val="2"/>
    </font>
    <font>
      <sz val="8.5"/>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hair"/>
    </border>
    <border>
      <left style="thin"/>
      <right style="hair"/>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style="hair"/>
      <right>
        <color indexed="63"/>
      </right>
      <top style="thin"/>
      <bottom style="hair"/>
    </border>
    <border>
      <left>
        <color indexed="63"/>
      </left>
      <right style="hair"/>
      <top>
        <color indexed="63"/>
      </top>
      <bottom style="thin"/>
    </border>
    <border>
      <left style="hair"/>
      <right>
        <color indexed="63"/>
      </right>
      <top style="hair"/>
      <bottom>
        <color indexed="63"/>
      </bottom>
    </border>
    <border>
      <left style="thin"/>
      <right>
        <color indexed="63"/>
      </right>
      <top style="thin"/>
      <bottom>
        <color indexed="63"/>
      </bottom>
    </border>
    <border>
      <left>
        <color indexed="63"/>
      </left>
      <right style="hair"/>
      <top style="hair"/>
      <bottom>
        <color indexed="63"/>
      </bottom>
    </border>
    <border>
      <left style="thin"/>
      <right style="hair"/>
      <top style="thin"/>
      <bottom style="hair"/>
    </border>
    <border>
      <left style="hair"/>
      <right style="hair"/>
      <top style="thin"/>
      <bottom style="hair"/>
    </border>
    <border>
      <left style="hair"/>
      <right style="hair"/>
      <top>
        <color indexed="63"/>
      </top>
      <bottom style="thin"/>
    </border>
    <border>
      <left>
        <color indexed="63"/>
      </left>
      <right>
        <color indexed="63"/>
      </right>
      <top style="hair"/>
      <bottom>
        <color indexed="63"/>
      </bottom>
    </border>
    <border>
      <left style="thin"/>
      <right style="hair"/>
      <top style="hair"/>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1" fillId="27"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64"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32" borderId="9" applyNumberFormat="0" applyAlignment="0" applyProtection="0"/>
  </cellStyleXfs>
  <cellXfs count="571">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0" fillId="0" borderId="10" xfId="0" applyBorder="1" applyAlignment="1">
      <alignment horizont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9"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1" fillId="0" borderId="0" xfId="0" applyFont="1" applyAlignment="1">
      <alignment horizontal="justify" vertical="top" wrapText="1"/>
    </xf>
    <xf numFmtId="0" fontId="0" fillId="0" borderId="0" xfId="0" applyAlignment="1">
      <alignment vertical="center" wrapText="1"/>
    </xf>
    <xf numFmtId="0" fontId="4" fillId="0" borderId="0" xfId="0" applyFont="1" applyAlignment="1">
      <alignment horizontal="justify"/>
    </xf>
    <xf numFmtId="0" fontId="16" fillId="0" borderId="0" xfId="0" applyFont="1" applyAlignment="1">
      <alignment horizontal="justify"/>
    </xf>
    <xf numFmtId="0" fontId="0" fillId="0" borderId="0" xfId="0" applyAlignment="1">
      <alignment vertical="top" wrapText="1"/>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0" xfId="0" applyNumberFormat="1" applyAlignment="1">
      <alignment/>
    </xf>
    <xf numFmtId="185" fontId="0" fillId="0" borderId="23" xfId="0" applyNumberFormat="1" applyBorder="1" applyAlignment="1">
      <alignment/>
    </xf>
    <xf numFmtId="185" fontId="2" fillId="0" borderId="18" xfId="0" applyNumberFormat="1" applyFont="1" applyBorder="1" applyAlignment="1">
      <alignment/>
    </xf>
    <xf numFmtId="185" fontId="0" fillId="0" borderId="18" xfId="0" applyNumberFormat="1" applyBorder="1" applyAlignment="1">
      <alignment/>
    </xf>
    <xf numFmtId="185" fontId="0" fillId="0" borderId="0" xfId="0" applyNumberFormat="1" applyBorder="1" applyAlignment="1">
      <alignment/>
    </xf>
    <xf numFmtId="0" fontId="2" fillId="0" borderId="12" xfId="0" applyFont="1" applyBorder="1" applyAlignment="1">
      <alignment horizontal="left" wrapText="1"/>
    </xf>
    <xf numFmtId="183" fontId="2" fillId="0" borderId="0" xfId="0" applyNumberFormat="1" applyFont="1" applyAlignment="1">
      <alignment/>
    </xf>
    <xf numFmtId="0" fontId="0" fillId="0" borderId="12" xfId="0" applyBorder="1" applyAlignment="1">
      <alignment/>
    </xf>
    <xf numFmtId="183" fontId="2" fillId="0" borderId="0" xfId="0" applyNumberFormat="1" applyFont="1" applyAlignment="1">
      <alignment horizontal="righ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5" fillId="0" borderId="18" xfId="0" applyFont="1" applyBorder="1" applyAlignment="1">
      <alignment/>
    </xf>
    <xf numFmtId="0" fontId="14" fillId="0" borderId="0" xfId="0" applyFont="1" applyBorder="1" applyAlignment="1">
      <alignment/>
    </xf>
    <xf numFmtId="179" fontId="2" fillId="0" borderId="0" xfId="0" applyNumberFormat="1" applyFont="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49" fontId="0" fillId="0" borderId="12" xfId="0" applyNumberFormat="1" applyFill="1" applyBorder="1" applyAlignment="1">
      <alignment/>
    </xf>
    <xf numFmtId="172" fontId="0" fillId="0" borderId="0" xfId="0" applyNumberFormat="1" applyAlignment="1">
      <alignment horizontal="right"/>
    </xf>
    <xf numFmtId="0" fontId="25" fillId="0" borderId="0" xfId="0" applyFont="1" applyFill="1" applyAlignment="1">
      <alignment horizontal="justify" vertical="top" wrapText="1"/>
    </xf>
    <xf numFmtId="0" fontId="11" fillId="0" borderId="0" xfId="0" applyFont="1" applyFill="1" applyAlignment="1">
      <alignment vertical="top" wrapText="1"/>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25" xfId="0" applyFont="1" applyBorder="1" applyAlignment="1">
      <alignment/>
    </xf>
    <xf numFmtId="49" fontId="0" fillId="0" borderId="12" xfId="0" applyNumberFormat="1" applyFont="1" applyBorder="1" applyAlignment="1">
      <alignment/>
    </xf>
    <xf numFmtId="0" fontId="0" fillId="0" borderId="0" xfId="0" applyBorder="1" applyAlignment="1">
      <alignment horizontal="right"/>
    </xf>
    <xf numFmtId="0" fontId="26" fillId="33" borderId="27" xfId="0" applyFont="1" applyFill="1" applyBorder="1" applyAlignment="1">
      <alignment horizontal="right"/>
    </xf>
    <xf numFmtId="0" fontId="0" fillId="34" borderId="27"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28" xfId="0" applyFont="1" applyFill="1" applyBorder="1" applyAlignment="1">
      <alignment horizontal="center"/>
    </xf>
    <xf numFmtId="0" fontId="26" fillId="33" borderId="29" xfId="0" applyFont="1" applyFill="1" applyBorder="1" applyAlignment="1">
      <alignment horizontal="center"/>
    </xf>
    <xf numFmtId="0" fontId="26" fillId="33" borderId="30" xfId="0" applyFont="1" applyFill="1" applyBorder="1" applyAlignment="1">
      <alignment horizontal="center"/>
    </xf>
    <xf numFmtId="0" fontId="26" fillId="33" borderId="31" xfId="0" applyFont="1" applyFill="1" applyBorder="1" applyAlignment="1">
      <alignment horizontal="center"/>
    </xf>
    <xf numFmtId="183" fontId="27" fillId="34" borderId="32" xfId="0" applyNumberFormat="1" applyFont="1" applyFill="1" applyBorder="1" applyAlignment="1">
      <alignment horizontal="right"/>
    </xf>
    <xf numFmtId="0" fontId="0" fillId="33" borderId="27" xfId="0" applyFill="1" applyBorder="1" applyAlignment="1">
      <alignment horizontal="center"/>
    </xf>
    <xf numFmtId="0" fontId="0" fillId="33" borderId="0" xfId="0" applyFill="1" applyAlignment="1">
      <alignment horizontal="left" indent="1"/>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0" xfId="0" applyFill="1" applyAlignment="1">
      <alignment horizontal="center"/>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28" xfId="0" applyFont="1" applyFill="1" applyBorder="1" applyAlignment="1">
      <alignment horizontal="right"/>
    </xf>
    <xf numFmtId="0" fontId="0" fillId="33" borderId="0" xfId="0" applyFill="1" applyBorder="1" applyAlignment="1">
      <alignment horizontal="left"/>
    </xf>
    <xf numFmtId="0" fontId="27" fillId="0" borderId="39" xfId="0" applyFont="1" applyFill="1" applyBorder="1" applyAlignment="1">
      <alignment/>
    </xf>
    <xf numFmtId="49" fontId="0" fillId="0" borderId="12" xfId="0" applyNumberFormat="1" applyFont="1" applyBorder="1" applyAlignment="1">
      <alignment/>
    </xf>
    <xf numFmtId="0" fontId="27" fillId="0" borderId="40" xfId="0" applyFont="1" applyFill="1" applyBorder="1" applyAlignment="1">
      <alignment/>
    </xf>
    <xf numFmtId="0" fontId="0" fillId="36" borderId="0" xfId="0" applyFill="1" applyAlignment="1">
      <alignment/>
    </xf>
    <xf numFmtId="0" fontId="0" fillId="37" borderId="27" xfId="0" applyFill="1" applyBorder="1" applyAlignment="1">
      <alignment/>
    </xf>
    <xf numFmtId="0" fontId="0" fillId="33" borderId="27" xfId="0" applyFill="1" applyBorder="1" applyAlignment="1">
      <alignment horizontal="left"/>
    </xf>
    <xf numFmtId="0" fontId="0" fillId="33" borderId="27" xfId="0" applyFill="1" applyBorder="1" applyAlignment="1">
      <alignment/>
    </xf>
    <xf numFmtId="0" fontId="0" fillId="38" borderId="27" xfId="0" applyFill="1" applyBorder="1" applyAlignment="1">
      <alignment/>
    </xf>
    <xf numFmtId="0" fontId="0" fillId="39" borderId="27" xfId="0" applyFill="1" applyBorder="1" applyAlignment="1">
      <alignment/>
    </xf>
    <xf numFmtId="0" fontId="0" fillId="40" borderId="0" xfId="0" applyFill="1" applyAlignment="1">
      <alignment/>
    </xf>
    <xf numFmtId="0" fontId="0" fillId="35" borderId="27" xfId="0" applyFill="1" applyBorder="1" applyAlignment="1">
      <alignment/>
    </xf>
    <xf numFmtId="0" fontId="0" fillId="41" borderId="27" xfId="0" applyFill="1" applyBorder="1" applyAlignment="1">
      <alignment/>
    </xf>
    <xf numFmtId="0" fontId="0" fillId="42" borderId="27" xfId="0" applyFill="1" applyBorder="1" applyAlignment="1">
      <alignment/>
    </xf>
    <xf numFmtId="0" fontId="0" fillId="35" borderId="0" xfId="0" applyFill="1" applyAlignment="1">
      <alignment/>
    </xf>
    <xf numFmtId="0" fontId="0" fillId="43" borderId="27" xfId="0" applyFill="1" applyBorder="1" applyAlignment="1">
      <alignment/>
    </xf>
    <xf numFmtId="0" fontId="0" fillId="44" borderId="27" xfId="0" applyFill="1" applyBorder="1" applyAlignment="1">
      <alignment/>
    </xf>
    <xf numFmtId="0" fontId="0" fillId="45" borderId="27" xfId="0" applyFill="1" applyBorder="1" applyAlignment="1">
      <alignment/>
    </xf>
    <xf numFmtId="0" fontId="0" fillId="46" borderId="27" xfId="0" applyFill="1" applyBorder="1" applyAlignment="1">
      <alignment/>
    </xf>
    <xf numFmtId="0" fontId="27" fillId="0" borderId="41" xfId="0" applyFont="1" applyFill="1" applyBorder="1" applyAlignment="1">
      <alignment/>
    </xf>
    <xf numFmtId="0" fontId="0" fillId="47" borderId="0" xfId="0" applyFill="1" applyAlignment="1">
      <alignment/>
    </xf>
    <xf numFmtId="0" fontId="0" fillId="36" borderId="27" xfId="0" applyFill="1" applyBorder="1" applyAlignment="1">
      <alignment/>
    </xf>
    <xf numFmtId="0" fontId="0" fillId="48" borderId="27" xfId="0" applyFill="1" applyBorder="1" applyAlignment="1">
      <alignment/>
    </xf>
    <xf numFmtId="0" fontId="0" fillId="49" borderId="27" xfId="0" applyFill="1" applyBorder="1" applyAlignment="1">
      <alignment/>
    </xf>
    <xf numFmtId="0" fontId="0" fillId="40" borderId="27" xfId="0" applyFill="1" applyBorder="1" applyAlignment="1">
      <alignment/>
    </xf>
    <xf numFmtId="0" fontId="28" fillId="33" borderId="42" xfId="0" applyFont="1" applyFill="1" applyBorder="1" applyAlignment="1">
      <alignment horizontal="left"/>
    </xf>
    <xf numFmtId="0" fontId="26" fillId="33" borderId="39" xfId="0" applyFont="1" applyFill="1" applyBorder="1" applyAlignment="1">
      <alignment horizontal="center"/>
    </xf>
    <xf numFmtId="0" fontId="26" fillId="33" borderId="43" xfId="0" applyFont="1" applyFill="1" applyBorder="1" applyAlignment="1">
      <alignment horizontal="center"/>
    </xf>
    <xf numFmtId="0" fontId="0" fillId="50" borderId="0" xfId="0" applyFill="1" applyAlignment="1">
      <alignment/>
    </xf>
    <xf numFmtId="0" fontId="0" fillId="51" borderId="27" xfId="0" applyFill="1" applyBorder="1" applyAlignment="1">
      <alignment/>
    </xf>
    <xf numFmtId="0" fontId="0" fillId="50" borderId="27" xfId="0" applyFill="1" applyBorder="1" applyAlignment="1">
      <alignment/>
    </xf>
    <xf numFmtId="0" fontId="0" fillId="52" borderId="27" xfId="0" applyFill="1" applyBorder="1" applyAlignment="1">
      <alignment/>
    </xf>
    <xf numFmtId="0" fontId="0" fillId="53" borderId="27" xfId="0" applyFill="1" applyBorder="1" applyAlignment="1">
      <alignment/>
    </xf>
    <xf numFmtId="187" fontId="26" fillId="33" borderId="27" xfId="0" applyNumberFormat="1" applyFont="1" applyFill="1" applyBorder="1" applyAlignment="1">
      <alignment horizontal="right"/>
    </xf>
    <xf numFmtId="0" fontId="0" fillId="54" borderId="27" xfId="0" applyFill="1" applyBorder="1" applyAlignment="1">
      <alignment/>
    </xf>
    <xf numFmtId="0" fontId="0" fillId="55" borderId="27" xfId="0" applyFill="1" applyBorder="1" applyAlignment="1">
      <alignment/>
    </xf>
    <xf numFmtId="0" fontId="0" fillId="56" borderId="27" xfId="0" applyFill="1" applyBorder="1" applyAlignment="1">
      <alignment/>
    </xf>
    <xf numFmtId="0" fontId="0" fillId="57" borderId="27" xfId="0" applyFill="1" applyBorder="1" applyAlignment="1">
      <alignment/>
    </xf>
    <xf numFmtId="0" fontId="0" fillId="58" borderId="27" xfId="0" applyFill="1" applyBorder="1" applyAlignment="1">
      <alignment/>
    </xf>
    <xf numFmtId="0" fontId="0" fillId="59" borderId="27" xfId="0" applyFill="1" applyBorder="1" applyAlignment="1">
      <alignment/>
    </xf>
    <xf numFmtId="0" fontId="0" fillId="60" borderId="27" xfId="0" applyFill="1" applyBorder="1" applyAlignment="1">
      <alignment/>
    </xf>
    <xf numFmtId="0" fontId="0" fillId="61" borderId="27" xfId="0" applyFill="1" applyBorder="1" applyAlignment="1">
      <alignment/>
    </xf>
    <xf numFmtId="0" fontId="0" fillId="62" borderId="27" xfId="0" applyFill="1" applyBorder="1" applyAlignment="1">
      <alignment/>
    </xf>
    <xf numFmtId="0" fontId="0" fillId="63" borderId="27" xfId="0" applyFill="1" applyBorder="1" applyAlignment="1">
      <alignment/>
    </xf>
    <xf numFmtId="0" fontId="0" fillId="64" borderId="27" xfId="0" applyFill="1" applyBorder="1" applyAlignment="1">
      <alignment/>
    </xf>
    <xf numFmtId="0" fontId="0" fillId="65" borderId="27" xfId="0" applyFill="1" applyBorder="1" applyAlignment="1">
      <alignment/>
    </xf>
    <xf numFmtId="0" fontId="0" fillId="66" borderId="27" xfId="0" applyFill="1" applyBorder="1" applyAlignment="1">
      <alignment/>
    </xf>
    <xf numFmtId="0" fontId="0" fillId="67" borderId="27" xfId="0" applyFill="1" applyBorder="1" applyAlignment="1">
      <alignment/>
    </xf>
    <xf numFmtId="0" fontId="0" fillId="68" borderId="27" xfId="0" applyFill="1" applyBorder="1" applyAlignment="1">
      <alignment/>
    </xf>
    <xf numFmtId="0" fontId="0" fillId="69" borderId="27" xfId="0" applyFill="1" applyBorder="1" applyAlignment="1">
      <alignment/>
    </xf>
    <xf numFmtId="0" fontId="0" fillId="66" borderId="0" xfId="0" applyFill="1" applyAlignment="1">
      <alignment/>
    </xf>
    <xf numFmtId="0" fontId="0" fillId="70" borderId="27" xfId="0" applyFill="1" applyBorder="1" applyAlignment="1">
      <alignment/>
    </xf>
    <xf numFmtId="0" fontId="0" fillId="71" borderId="27" xfId="0" applyFill="1" applyBorder="1" applyAlignment="1">
      <alignment/>
    </xf>
    <xf numFmtId="0" fontId="0" fillId="72" borderId="27" xfId="0" applyFill="1" applyBorder="1" applyAlignment="1">
      <alignment/>
    </xf>
    <xf numFmtId="0" fontId="0" fillId="73" borderId="27" xfId="0" applyFill="1" applyBorder="1" applyAlignment="1">
      <alignment/>
    </xf>
    <xf numFmtId="0" fontId="0" fillId="74" borderId="27" xfId="0" applyFill="1" applyBorder="1" applyAlignment="1">
      <alignment/>
    </xf>
    <xf numFmtId="0" fontId="0" fillId="75" borderId="27" xfId="0" applyFill="1" applyBorder="1" applyAlignment="1">
      <alignment/>
    </xf>
    <xf numFmtId="0" fontId="0" fillId="76" borderId="27" xfId="0" applyFill="1" applyBorder="1" applyAlignment="1">
      <alignment/>
    </xf>
    <xf numFmtId="0" fontId="0" fillId="77" borderId="27" xfId="0" applyFill="1" applyBorder="1" applyAlignment="1">
      <alignment/>
    </xf>
    <xf numFmtId="0" fontId="0" fillId="55" borderId="0" xfId="0" applyFill="1" applyAlignment="1">
      <alignment/>
    </xf>
    <xf numFmtId="0" fontId="0" fillId="47" borderId="27" xfId="0" applyFill="1" applyBorder="1" applyAlignment="1">
      <alignment/>
    </xf>
    <xf numFmtId="0" fontId="0" fillId="78" borderId="27" xfId="0" applyFill="1" applyBorder="1" applyAlignment="1">
      <alignment/>
    </xf>
    <xf numFmtId="0" fontId="0" fillId="79" borderId="27" xfId="0" applyFill="1" applyBorder="1" applyAlignment="1">
      <alignment/>
    </xf>
    <xf numFmtId="0" fontId="0" fillId="80" borderId="27" xfId="0" applyFill="1" applyBorder="1" applyAlignment="1">
      <alignment/>
    </xf>
    <xf numFmtId="0" fontId="0" fillId="81" borderId="27" xfId="0" applyFill="1" applyBorder="1" applyAlignment="1">
      <alignment/>
    </xf>
    <xf numFmtId="0" fontId="0" fillId="82" borderId="27" xfId="0" applyFill="1" applyBorder="1" applyAlignment="1">
      <alignment/>
    </xf>
    <xf numFmtId="0" fontId="0" fillId="83" borderId="27" xfId="0" applyFill="1" applyBorder="1" applyAlignment="1">
      <alignment/>
    </xf>
    <xf numFmtId="0" fontId="0" fillId="84" borderId="27" xfId="0" applyFill="1" applyBorder="1" applyAlignment="1">
      <alignment/>
    </xf>
    <xf numFmtId="0" fontId="0" fillId="85" borderId="27" xfId="0" applyFill="1" applyBorder="1" applyAlignment="1">
      <alignment/>
    </xf>
    <xf numFmtId="0" fontId="0" fillId="86" borderId="27" xfId="0" applyFill="1" applyBorder="1" applyAlignment="1">
      <alignment/>
    </xf>
    <xf numFmtId="0" fontId="0" fillId="87" borderId="27" xfId="0" applyFill="1" applyBorder="1" applyAlignment="1">
      <alignment/>
    </xf>
    <xf numFmtId="0" fontId="0" fillId="88" borderId="27" xfId="0" applyFill="1" applyBorder="1" applyAlignment="1">
      <alignment/>
    </xf>
    <xf numFmtId="1" fontId="26" fillId="33" borderId="31" xfId="0" applyNumberFormat="1" applyFont="1" applyFill="1" applyBorder="1" applyAlignment="1">
      <alignment horizontal="center"/>
    </xf>
    <xf numFmtId="1" fontId="26" fillId="33" borderId="33" xfId="0" applyNumberFormat="1" applyFont="1" applyFill="1" applyBorder="1" applyAlignment="1">
      <alignment horizontal="center"/>
    </xf>
    <xf numFmtId="1" fontId="26" fillId="33" borderId="36" xfId="0" applyNumberFormat="1" applyFont="1" applyFill="1" applyBorder="1" applyAlignment="1">
      <alignment horizontal="center"/>
    </xf>
    <xf numFmtId="2" fontId="26" fillId="33" borderId="31" xfId="0" applyNumberFormat="1" applyFont="1" applyFill="1" applyBorder="1" applyAlignment="1">
      <alignment horizontal="center"/>
    </xf>
    <xf numFmtId="2" fontId="26" fillId="33" borderId="42" xfId="0" applyNumberFormat="1" applyFont="1" applyFill="1" applyBorder="1" applyAlignment="1">
      <alignment horizontal="center"/>
    </xf>
    <xf numFmtId="2" fontId="26" fillId="33" borderId="28" xfId="0" applyNumberFormat="1" applyFont="1" applyFill="1" applyBorder="1" applyAlignment="1">
      <alignment horizontal="left"/>
    </xf>
    <xf numFmtId="0" fontId="0" fillId="33" borderId="30" xfId="0" applyFill="1" applyBorder="1" applyAlignment="1">
      <alignment/>
    </xf>
    <xf numFmtId="2" fontId="26" fillId="33" borderId="44" xfId="0" applyNumberFormat="1" applyFont="1" applyFill="1" applyBorder="1" applyAlignment="1">
      <alignment horizontal="left"/>
    </xf>
    <xf numFmtId="2" fontId="26" fillId="33" borderId="45"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6"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47" xfId="0" applyNumberFormat="1" applyFont="1" applyFill="1" applyBorder="1" applyAlignment="1">
      <alignment horizontal="left"/>
    </xf>
    <xf numFmtId="2" fontId="26" fillId="33" borderId="48" xfId="0" applyNumberFormat="1" applyFont="1" applyFill="1" applyBorder="1" applyAlignment="1">
      <alignment horizontal="lef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79" fontId="2" fillId="0" borderId="0" xfId="0" applyNumberFormat="1" applyFon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0" fontId="1" fillId="0" borderId="0" xfId="0" applyFont="1" applyAlignment="1">
      <alignment vertical="center"/>
    </xf>
    <xf numFmtId="3" fontId="1" fillId="0" borderId="0" xfId="0" applyNumberFormat="1" applyFont="1" applyAlignment="1">
      <alignment horizontal="right"/>
    </xf>
    <xf numFmtId="0" fontId="1" fillId="0" borderId="0" xfId="0" applyFont="1" applyAlignment="1">
      <alignment horizontal="righ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49" fontId="0" fillId="0" borderId="49" xfId="0" applyNumberFormat="1" applyFont="1" applyBorder="1" applyAlignment="1">
      <alignment horizontal="center" vertical="center" wrapText="1"/>
    </xf>
    <xf numFmtId="0" fontId="0" fillId="33" borderId="0" xfId="0" applyFont="1" applyFill="1" applyAlignment="1">
      <alignment horizontal="center"/>
    </xf>
    <xf numFmtId="0" fontId="0" fillId="33" borderId="0" xfId="0" applyFont="1" applyFill="1" applyAlignment="1">
      <alignment/>
    </xf>
    <xf numFmtId="49" fontId="0" fillId="0" borderId="0" xfId="0" applyNumberFormat="1" applyFont="1" applyBorder="1" applyAlignment="1">
      <alignment/>
    </xf>
    <xf numFmtId="49" fontId="0" fillId="0" borderId="0" xfId="0" applyNumberFormat="1" applyFont="1" applyAlignment="1">
      <alignment/>
    </xf>
    <xf numFmtId="0" fontId="0" fillId="0" borderId="0" xfId="0" applyFont="1" applyAlignment="1">
      <alignmen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right"/>
    </xf>
    <xf numFmtId="49" fontId="33" fillId="0" borderId="0" xfId="0" applyNumberFormat="1" applyFont="1" applyAlignment="1">
      <alignment horizontal="right" vertical="center"/>
    </xf>
    <xf numFmtId="0" fontId="33" fillId="0" borderId="0" xfId="0" applyFont="1" applyAlignment="1">
      <alignment vertical="center"/>
    </xf>
    <xf numFmtId="3" fontId="33" fillId="0" borderId="50" xfId="0" applyNumberFormat="1" applyFont="1" applyBorder="1" applyAlignment="1">
      <alignment horizontal="center" vertical="center"/>
    </xf>
    <xf numFmtId="3" fontId="33" fillId="0" borderId="15" xfId="0" applyNumberFormat="1" applyFont="1" applyBorder="1" applyAlignment="1">
      <alignment horizontal="center" vertical="center"/>
    </xf>
    <xf numFmtId="49" fontId="33" fillId="0" borderId="0" xfId="0" applyNumberFormat="1" applyFont="1" applyAlignment="1">
      <alignment horizontal="right"/>
    </xf>
    <xf numFmtId="0" fontId="33" fillId="0" borderId="0" xfId="0" applyFont="1" applyAlignment="1">
      <alignment/>
    </xf>
    <xf numFmtId="49" fontId="33" fillId="0" borderId="11" xfId="0" applyNumberFormat="1" applyFont="1" applyBorder="1" applyAlignment="1">
      <alignment/>
    </xf>
    <xf numFmtId="3" fontId="33" fillId="0" borderId="0" xfId="0" applyNumberFormat="1" applyFont="1" applyAlignment="1">
      <alignment horizontal="right"/>
    </xf>
    <xf numFmtId="0" fontId="33" fillId="0" borderId="0" xfId="0" applyFont="1" applyAlignment="1">
      <alignment horizontal="right"/>
    </xf>
    <xf numFmtId="49" fontId="33" fillId="0" borderId="12" xfId="0" applyNumberFormat="1" applyFont="1" applyBorder="1" applyAlignment="1">
      <alignment/>
    </xf>
    <xf numFmtId="181" fontId="33" fillId="0" borderId="0" xfId="0" applyNumberFormat="1" applyFont="1" applyAlignment="1">
      <alignment horizontal="right"/>
    </xf>
    <xf numFmtId="205" fontId="33" fillId="0" borderId="0" xfId="0" applyNumberFormat="1" applyFont="1" applyAlignment="1">
      <alignment horizontal="right"/>
    </xf>
    <xf numFmtId="49" fontId="33" fillId="0" borderId="0" xfId="0" applyNumberFormat="1" applyFont="1" applyAlignment="1">
      <alignment/>
    </xf>
    <xf numFmtId="205" fontId="33" fillId="0" borderId="0" xfId="0" applyNumberFormat="1" applyFont="1" applyAlignment="1">
      <alignment/>
    </xf>
    <xf numFmtId="49" fontId="34" fillId="0" borderId="12" xfId="0" applyNumberFormat="1" applyFont="1" applyBorder="1" applyAlignment="1">
      <alignment/>
    </xf>
    <xf numFmtId="181" fontId="34" fillId="0" borderId="0" xfId="0" applyNumberFormat="1" applyFont="1" applyAlignment="1">
      <alignment horizontal="right"/>
    </xf>
    <xf numFmtId="205" fontId="34" fillId="0" borderId="0" xfId="0" applyNumberFormat="1" applyFont="1" applyAlignment="1">
      <alignment horizontal="right"/>
    </xf>
    <xf numFmtId="0" fontId="34" fillId="0" borderId="0" xfId="0" applyFont="1" applyAlignment="1">
      <alignment horizontal="right"/>
    </xf>
    <xf numFmtId="0" fontId="34" fillId="0" borderId="0" xfId="0" applyFont="1" applyAlignment="1">
      <alignment/>
    </xf>
    <xf numFmtId="49" fontId="35" fillId="0" borderId="0" xfId="0" applyNumberFormat="1" applyFont="1" applyAlignment="1">
      <alignment horizontal="right"/>
    </xf>
    <xf numFmtId="0" fontId="35" fillId="0" borderId="0" xfId="0" applyFont="1" applyAlignment="1">
      <alignment/>
    </xf>
    <xf numFmtId="3" fontId="33" fillId="0" borderId="24" xfId="0" applyNumberFormat="1" applyFont="1" applyBorder="1" applyAlignment="1">
      <alignment horizontal="center" vertical="center"/>
    </xf>
    <xf numFmtId="3" fontId="33" fillId="0" borderId="17" xfId="0" applyNumberFormat="1" applyFont="1" applyBorder="1" applyAlignment="1">
      <alignment horizontal="center" vertical="center"/>
    </xf>
    <xf numFmtId="180" fontId="34" fillId="0" borderId="0" xfId="0" applyNumberFormat="1" applyFont="1" applyAlignment="1">
      <alignment horizontal="right"/>
    </xf>
    <xf numFmtId="214" fontId="33" fillId="0" borderId="0" xfId="0" applyNumberFormat="1" applyFont="1" applyAlignment="1">
      <alignment horizontal="right"/>
    </xf>
    <xf numFmtId="214" fontId="33" fillId="0" borderId="0" xfId="0" applyNumberFormat="1" applyFont="1" applyAlignment="1">
      <alignment/>
    </xf>
    <xf numFmtId="214" fontId="34" fillId="0" borderId="0" xfId="0" applyNumberFormat="1" applyFont="1" applyAlignment="1">
      <alignment horizontal="right"/>
    </xf>
    <xf numFmtId="214" fontId="0" fillId="0" borderId="0" xfId="0" applyNumberFormat="1" applyFont="1" applyAlignment="1">
      <alignment/>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1" fillId="0" borderId="0" xfId="0" applyFont="1" applyFill="1" applyAlignment="1">
      <alignment horizontal="justify" vertical="top"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horizontal="justify" wrapText="1"/>
    </xf>
    <xf numFmtId="0" fontId="16" fillId="0" borderId="0" xfId="0" applyFont="1" applyAlignment="1">
      <alignment horizontal="left"/>
    </xf>
    <xf numFmtId="0" fontId="5" fillId="0" borderId="0" xfId="0" applyFont="1" applyAlignment="1">
      <alignment horizontal="right"/>
    </xf>
    <xf numFmtId="0" fontId="20" fillId="0" borderId="0" xfId="0" applyFont="1" applyAlignment="1">
      <alignment horizontal="center" vertical="top"/>
    </xf>
    <xf numFmtId="0" fontId="26" fillId="57" borderId="28" xfId="0" applyFont="1" applyFill="1" applyBorder="1" applyAlignment="1">
      <alignment horizontal="left"/>
    </xf>
    <xf numFmtId="0" fontId="26" fillId="57" borderId="29" xfId="0" applyFont="1" applyFill="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7" xfId="0" applyFont="1" applyFill="1" applyBorder="1" applyAlignment="1">
      <alignment horizontal="center"/>
    </xf>
    <xf numFmtId="0" fontId="26" fillId="33" borderId="47" xfId="0" applyFont="1" applyFill="1" applyBorder="1" applyAlignment="1">
      <alignment horizontal="left"/>
    </xf>
    <xf numFmtId="0" fontId="26" fillId="33" borderId="41" xfId="0" applyFont="1" applyFill="1" applyBorder="1" applyAlignment="1">
      <alignment horizontal="left"/>
    </xf>
    <xf numFmtId="0" fontId="26" fillId="33" borderId="48"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1" xfId="0" applyBorder="1" applyAlignment="1">
      <alignment horizontal="center" vertical="center" wrapText="1"/>
    </xf>
    <xf numFmtId="0" fontId="0" fillId="0" borderId="52" xfId="0" applyFont="1" applyBorder="1" applyAlignment="1">
      <alignment horizontal="center" vertical="center" wrapText="1"/>
    </xf>
    <xf numFmtId="0" fontId="0" fillId="0" borderId="53"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0" fontId="0" fillId="0" borderId="54" xfId="0" applyFont="1" applyBorder="1" applyAlignment="1" quotePrefix="1">
      <alignment horizontal="center" vertical="center" wrapText="1"/>
    </xf>
    <xf numFmtId="49" fontId="0" fillId="0" borderId="10" xfId="0" applyNumberFormat="1" applyBorder="1" applyAlignment="1">
      <alignment horizontal="center" vertical="center"/>
    </xf>
    <xf numFmtId="0" fontId="0" fillId="0" borderId="56" xfId="0" applyBorder="1" applyAlignment="1">
      <alignment horizontal="center" vertical="center" wrapText="1"/>
    </xf>
    <xf numFmtId="0" fontId="0" fillId="0" borderId="26" xfId="0" applyBorder="1" applyAlignment="1">
      <alignment horizontal="center" vertical="center" wrapText="1"/>
    </xf>
    <xf numFmtId="0" fontId="0" fillId="0" borderId="5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Border="1" applyAlignment="1">
      <alignment horizontal="center" vertical="center" wrapText="1"/>
    </xf>
    <xf numFmtId="3" fontId="0" fillId="0" borderId="40" xfId="0" applyNumberFormat="1" applyBorder="1" applyAlignment="1">
      <alignment horizontal="center" vertical="center"/>
    </xf>
    <xf numFmtId="3" fontId="0" fillId="0" borderId="34" xfId="0" applyNumberFormat="1" applyBorder="1" applyAlignment="1">
      <alignment horizontal="center" vertical="center"/>
    </xf>
    <xf numFmtId="0" fontId="0" fillId="0" borderId="25" xfId="0" applyBorder="1" applyAlignment="1">
      <alignment horizontal="center" vertical="center" wrapText="1"/>
    </xf>
    <xf numFmtId="0" fontId="0" fillId="0" borderId="55" xfId="0" applyBorder="1" applyAlignment="1">
      <alignment horizontal="center" vertical="center" wrapText="1"/>
    </xf>
    <xf numFmtId="49" fontId="0" fillId="0" borderId="58" xfId="0" applyNumberFormat="1" applyBorder="1" applyAlignment="1">
      <alignment horizontal="center"/>
    </xf>
    <xf numFmtId="49" fontId="0" fillId="0" borderId="39" xfId="0" applyNumberFormat="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49" fontId="0" fillId="0" borderId="32" xfId="0" applyNumberFormat="1" applyBorder="1" applyAlignment="1">
      <alignment horizontal="center"/>
    </xf>
    <xf numFmtId="49" fontId="0" fillId="0" borderId="20" xfId="0" applyNumberFormat="1" applyBorder="1" applyAlignment="1">
      <alignment horizontal="center"/>
    </xf>
    <xf numFmtId="49" fontId="0" fillId="0" borderId="41" xfId="0" applyNumberFormat="1" applyBorder="1" applyAlignment="1">
      <alignment horizontal="center"/>
    </xf>
    <xf numFmtId="49" fontId="0" fillId="0" borderId="37" xfId="0" applyNumberFormat="1" applyBorder="1" applyAlignment="1">
      <alignment horizontal="center"/>
    </xf>
    <xf numFmtId="49" fontId="0" fillId="0" borderId="0" xfId="0" applyNumberForma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59" xfId="0" applyBorder="1" applyAlignment="1">
      <alignment horizontal="center" vertical="center" wrapText="1"/>
    </xf>
    <xf numFmtId="3" fontId="0" fillId="0" borderId="57" xfId="0" applyNumberFormat="1" applyFont="1"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44" xfId="0" applyBorder="1" applyAlignment="1">
      <alignment horizontal="center" vertical="center" wrapText="1"/>
    </xf>
    <xf numFmtId="3" fontId="0" fillId="0" borderId="62" xfId="0" applyNumberFormat="1" applyFont="1" applyBorder="1" applyAlignment="1">
      <alignment horizontal="center" vertical="center" wrapText="1"/>
    </xf>
    <xf numFmtId="0" fontId="0" fillId="0" borderId="19" xfId="0" applyBorder="1" applyAlignment="1">
      <alignment wrapText="1"/>
    </xf>
    <xf numFmtId="49" fontId="3" fillId="0" borderId="0" xfId="0" applyNumberFormat="1" applyFont="1" applyAlignment="1">
      <alignment horizontal="center"/>
    </xf>
    <xf numFmtId="49" fontId="0" fillId="0" borderId="12"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50"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58" xfId="0" applyNumberFormat="1" applyBorder="1" applyAlignment="1">
      <alignment horizontal="center" vertical="center"/>
    </xf>
    <xf numFmtId="3" fontId="0" fillId="0" borderId="15" xfId="0" applyNumberFormat="1" applyBorder="1" applyAlignment="1">
      <alignment horizontal="center" vertical="center"/>
    </xf>
    <xf numFmtId="3" fontId="0" fillId="0" borderId="49" xfId="0" applyNumberFormat="1" applyBorder="1" applyAlignment="1">
      <alignment horizontal="center" vertical="center"/>
    </xf>
    <xf numFmtId="0" fontId="0" fillId="0" borderId="49" xfId="0" applyBorder="1" applyAlignment="1">
      <alignment horizontal="center" vertical="center" wrapText="1"/>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3" fillId="0" borderId="0" xfId="0" applyNumberFormat="1" applyFont="1" applyFill="1" applyBorder="1" applyAlignment="1">
      <alignment horizontal="left" wrapText="1"/>
    </xf>
    <xf numFmtId="49" fontId="33" fillId="0" borderId="50" xfId="0" applyNumberFormat="1" applyFont="1" applyBorder="1" applyAlignment="1">
      <alignment horizontal="center" vertical="center" wrapText="1"/>
    </xf>
    <xf numFmtId="49" fontId="33" fillId="0" borderId="24" xfId="0" applyNumberFormat="1" applyFont="1" applyBorder="1" applyAlignment="1">
      <alignment horizontal="center" vertical="center" wrapText="1"/>
    </xf>
    <xf numFmtId="49" fontId="33" fillId="0" borderId="15" xfId="0" applyNumberFormat="1" applyFont="1" applyBorder="1" applyAlignment="1">
      <alignment horizontal="center" vertical="center" wrapText="1"/>
    </xf>
    <xf numFmtId="49" fontId="33" fillId="0" borderId="17" xfId="0" applyNumberFormat="1" applyFont="1" applyBorder="1" applyAlignment="1">
      <alignment horizontal="center" vertical="center" wrapText="1"/>
    </xf>
    <xf numFmtId="49" fontId="33" fillId="0" borderId="49" xfId="0" applyNumberFormat="1" applyFont="1" applyBorder="1" applyAlignment="1">
      <alignment horizontal="center" vertical="center" wrapText="1"/>
    </xf>
    <xf numFmtId="49" fontId="33" fillId="0" borderId="20" xfId="0" applyNumberFormat="1" applyFont="1" applyBorder="1" applyAlignment="1">
      <alignment horizontal="center" vertical="center" wrapText="1"/>
    </xf>
    <xf numFmtId="0" fontId="33" fillId="0" borderId="15" xfId="0" applyFont="1" applyBorder="1" applyAlignment="1">
      <alignment horizontal="center" vertical="center"/>
    </xf>
    <xf numFmtId="0" fontId="33" fillId="0" borderId="49" xfId="0" applyFont="1" applyBorder="1" applyAlignment="1">
      <alignment horizontal="center" vertical="center"/>
    </xf>
    <xf numFmtId="49" fontId="31" fillId="0" borderId="0" xfId="0" applyNumberFormat="1" applyFont="1" applyAlignment="1">
      <alignment horizontal="center"/>
    </xf>
    <xf numFmtId="49" fontId="33" fillId="0" borderId="11" xfId="0" applyNumberFormat="1" applyFont="1" applyBorder="1" applyAlignment="1">
      <alignment horizontal="center" vertical="center" wrapText="1"/>
    </xf>
    <xf numFmtId="49" fontId="33" fillId="0" borderId="12" xfId="0" applyNumberFormat="1" applyFont="1" applyBorder="1" applyAlignment="1">
      <alignment horizontal="center" vertical="center" wrapText="1"/>
    </xf>
    <xf numFmtId="49" fontId="33" fillId="0" borderId="51" xfId="0" applyNumberFormat="1" applyFont="1" applyBorder="1" applyAlignment="1">
      <alignment horizontal="center" vertical="center" wrapText="1"/>
    </xf>
    <xf numFmtId="3" fontId="33" fillId="0" borderId="63" xfId="0" applyNumberFormat="1" applyFont="1" applyBorder="1" applyAlignment="1">
      <alignment horizontal="center" vertical="center"/>
    </xf>
    <xf numFmtId="3" fontId="33" fillId="0" borderId="64" xfId="0" applyNumberFormat="1" applyFont="1" applyBorder="1" applyAlignment="1" quotePrefix="1">
      <alignment horizontal="center" vertical="center"/>
    </xf>
    <xf numFmtId="3" fontId="33" fillId="0" borderId="64" xfId="0" applyNumberFormat="1" applyFont="1" applyBorder="1" applyAlignment="1">
      <alignment horizontal="center" vertical="center"/>
    </xf>
    <xf numFmtId="3" fontId="33" fillId="0" borderId="58" xfId="0" applyNumberFormat="1" applyFont="1" applyBorder="1" applyAlignment="1" quotePrefix="1">
      <alignment horizontal="center" vertical="center"/>
    </xf>
    <xf numFmtId="3" fontId="33" fillId="0" borderId="17" xfId="0" applyNumberFormat="1" applyFont="1" applyBorder="1" applyAlignment="1">
      <alignment horizontal="center" vertical="center"/>
    </xf>
    <xf numFmtId="3" fontId="33" fillId="0" borderId="20" xfId="0" applyNumberFormat="1" applyFont="1" applyBorder="1" applyAlignment="1">
      <alignment horizontal="center" vertical="center"/>
    </xf>
    <xf numFmtId="3" fontId="33" fillId="0" borderId="63" xfId="0" applyNumberFormat="1" applyFont="1" applyBorder="1" applyAlignment="1">
      <alignment horizontal="center" vertical="center" wrapText="1"/>
    </xf>
    <xf numFmtId="3" fontId="33" fillId="0" borderId="64" xfId="0" applyNumberFormat="1" applyFont="1" applyBorder="1" applyAlignment="1">
      <alignment horizontal="center" vertical="center" wrapText="1"/>
    </xf>
    <xf numFmtId="3" fontId="33" fillId="0" borderId="50"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58" xfId="0" applyNumberFormat="1" applyFont="1" applyBorder="1" applyAlignment="1">
      <alignment horizontal="center" vertical="center"/>
    </xf>
    <xf numFmtId="3" fontId="33" fillId="0" borderId="15" xfId="0" applyNumberFormat="1" applyFont="1" applyBorder="1" applyAlignment="1">
      <alignment horizontal="center" vertical="center"/>
    </xf>
    <xf numFmtId="3" fontId="33" fillId="0" borderId="49" xfId="0" applyNumberFormat="1" applyFont="1" applyBorder="1" applyAlignment="1">
      <alignment horizontal="center" vertical="center"/>
    </xf>
    <xf numFmtId="0" fontId="33" fillId="0" borderId="49" xfId="0" applyFont="1" applyBorder="1" applyAlignment="1">
      <alignment horizontal="center" vertical="center" wrapText="1"/>
    </xf>
    <xf numFmtId="3" fontId="0" fillId="0" borderId="39" xfId="0" applyNumberFormat="1" applyBorder="1" applyAlignment="1">
      <alignment horizontal="center" vertical="center"/>
    </xf>
    <xf numFmtId="0" fontId="0" fillId="0" borderId="39" xfId="0" applyBorder="1" applyAlignment="1">
      <alignment/>
    </xf>
    <xf numFmtId="49" fontId="0" fillId="0" borderId="10" xfId="0" applyNumberFormat="1" applyBorder="1" applyAlignment="1">
      <alignment horizontal="center" vertical="center" wrapTex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Alignment="1">
      <alignment/>
    </xf>
    <xf numFmtId="49" fontId="0" fillId="0" borderId="57" xfId="0" applyNumberFormat="1" applyBorder="1" applyAlignment="1">
      <alignment horizontal="center" vertical="center" wrapText="1"/>
    </xf>
    <xf numFmtId="49" fontId="0" fillId="0" borderId="56" xfId="0" applyNumberFormat="1" applyBorder="1" applyAlignment="1">
      <alignment horizontal="center" vertical="center" wrapText="1"/>
    </xf>
    <xf numFmtId="49" fontId="0" fillId="0" borderId="65" xfId="0" applyNumberFormat="1" applyBorder="1" applyAlignment="1">
      <alignment horizontal="center" vertical="center" wrapText="1"/>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0"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4" fillId="0" borderId="0" xfId="0" applyNumberFormat="1" applyFont="1" applyAlignment="1">
      <alignment horizontal="center"/>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59" xfId="0" applyNumberFormat="1" applyBorder="1" applyAlignment="1">
      <alignment horizontal="center" vertical="center" wrapText="1"/>
    </xf>
    <xf numFmtId="3" fontId="0" fillId="0" borderId="42" xfId="0" applyNumberFormat="1" applyBorder="1" applyAlignment="1">
      <alignment horizontal="center" vertical="center"/>
    </xf>
    <xf numFmtId="3" fontId="0" fillId="0" borderId="39" xfId="0" applyNumberFormat="1" applyBorder="1" applyAlignment="1" quotePrefix="1">
      <alignment horizontal="center" vertical="center"/>
    </xf>
    <xf numFmtId="0" fontId="0" fillId="0" borderId="32" xfId="0" applyBorder="1" applyAlignment="1">
      <alignment/>
    </xf>
    <xf numFmtId="49" fontId="2" fillId="0" borderId="0" xfId="0" applyNumberFormat="1" applyFont="1" applyAlignment="1">
      <alignment horizontal="center"/>
    </xf>
    <xf numFmtId="184" fontId="0" fillId="0" borderId="60" xfId="0" applyNumberFormat="1" applyFont="1" applyBorder="1" applyAlignment="1">
      <alignment horizontal="center" vertical="center" wrapText="1"/>
    </xf>
    <xf numFmtId="0" fontId="0" fillId="0" borderId="66" xfId="0" applyBorder="1" applyAlignment="1">
      <alignment/>
    </xf>
    <xf numFmtId="184" fontId="0" fillId="0" borderId="25" xfId="0" applyNumberFormat="1" applyBorder="1" applyAlignment="1">
      <alignment horizontal="center" vertical="center" wrapText="1"/>
    </xf>
    <xf numFmtId="0" fontId="0" fillId="0" borderId="0" xfId="0" applyBorder="1" applyAlignment="1">
      <alignment/>
    </xf>
    <xf numFmtId="184" fontId="0" fillId="0" borderId="21" xfId="0" applyNumberFormat="1" applyBorder="1" applyAlignment="1">
      <alignment horizontal="center" vertical="center" wrapText="1"/>
    </xf>
    <xf numFmtId="0" fontId="0" fillId="0" borderId="10" xfId="0" applyBorder="1" applyAlignment="1">
      <alignment/>
    </xf>
    <xf numFmtId="0" fontId="0" fillId="0" borderId="62" xfId="0" applyBorder="1" applyAlignment="1">
      <alignment horizontal="center" vertical="center" wrapText="1"/>
    </xf>
    <xf numFmtId="49" fontId="0" fillId="0" borderId="67"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49" fontId="0" fillId="0" borderId="13" xfId="0" applyNumberFormat="1" applyBorder="1" applyAlignment="1">
      <alignment horizontal="center" vertical="center" wrapText="1"/>
    </xf>
    <xf numFmtId="49" fontId="0" fillId="0" borderId="54"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185" fontId="0" fillId="0" borderId="0" xfId="0" applyNumberFormat="1" applyAlignment="1">
      <alignment/>
    </xf>
    <xf numFmtId="49" fontId="0" fillId="0" borderId="0" xfId="0" applyNumberFormat="1" applyAlignment="1">
      <alignment/>
    </xf>
    <xf numFmtId="49" fontId="0" fillId="0" borderId="60" xfId="0" applyNumberFormat="1"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58" xfId="0" applyBorder="1" applyAlignment="1">
      <alignment horizontal="center" vertical="center"/>
    </xf>
    <xf numFmtId="0" fontId="0" fillId="0" borderId="49" xfId="0" applyFont="1"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Border="1" applyAlignment="1">
      <alignment horizontal="center" vertical="center"/>
    </xf>
    <xf numFmtId="0" fontId="0" fillId="0" borderId="63" xfId="0" applyBorder="1" applyAlignment="1">
      <alignment horizontal="center" vertical="center" wrapText="1"/>
    </xf>
    <xf numFmtId="0" fontId="0" fillId="0" borderId="50" xfId="0" applyBorder="1" applyAlignment="1">
      <alignment horizontal="center" vertical="center" wrapText="1"/>
    </xf>
    <xf numFmtId="0" fontId="0" fillId="0" borderId="64" xfId="0" applyFont="1" applyBorder="1" applyAlignment="1">
      <alignment horizontal="center" vertical="center"/>
    </xf>
    <xf numFmtId="0" fontId="0" fillId="0" borderId="24" xfId="0"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5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75"/>
          <c:y val="0.12025"/>
          <c:w val="0.9395"/>
          <c:h val="0.76325"/>
        </c:manualLayout>
      </c:layout>
      <c:barChart>
        <c:barDir val="col"/>
        <c:grouping val="clustered"/>
        <c:varyColors val="0"/>
        <c:ser>
          <c:idx val="0"/>
          <c:order val="0"/>
          <c:tx>
            <c:strRef>
              <c:f>Daten!$C$6</c:f>
              <c:strCache>
                <c:ptCount val="1"/>
                <c:pt idx="0">
                  <c:v>2009</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696.8</c:v>
                </c:pt>
                <c:pt idx="1">
                  <c:v>702.1</c:v>
                </c:pt>
                <c:pt idx="2">
                  <c:v>733.2</c:v>
                </c:pt>
                <c:pt idx="3">
                  <c:v>746.8</c:v>
                </c:pt>
                <c:pt idx="4">
                  <c:v>706.1</c:v>
                </c:pt>
                <c:pt idx="5">
                  <c:v>787.1</c:v>
                </c:pt>
                <c:pt idx="6">
                  <c:v>756.5</c:v>
                </c:pt>
                <c:pt idx="7">
                  <c:v>725.2</c:v>
                </c:pt>
                <c:pt idx="8">
                  <c:v>751.1</c:v>
                </c:pt>
                <c:pt idx="9">
                  <c:v>835</c:v>
                </c:pt>
                <c:pt idx="10">
                  <c:v>796.4</c:v>
                </c:pt>
                <c:pt idx="11">
                  <c:v>740.9</c:v>
                </c:pt>
              </c:numCache>
            </c:numRef>
          </c:val>
        </c:ser>
        <c:ser>
          <c:idx val="1"/>
          <c:order val="1"/>
          <c:tx>
            <c:strRef>
              <c:f>Daten!$D$6</c:f>
              <c:strCache>
                <c:ptCount val="1"/>
                <c:pt idx="0">
                  <c:v>2010</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732.7</c:v>
                </c:pt>
                <c:pt idx="1">
                  <c:v>763.3</c:v>
                </c:pt>
                <c:pt idx="2">
                  <c:v>928.3</c:v>
                </c:pt>
                <c:pt idx="3">
                  <c:v>887.9</c:v>
                </c:pt>
                <c:pt idx="4">
                  <c:v>893.7</c:v>
                </c:pt>
                <c:pt idx="5">
                  <c:v>1087.4</c:v>
                </c:pt>
                <c:pt idx="6">
                  <c:v>917.1</c:v>
                </c:pt>
                <c:pt idx="7">
                  <c:v>901.5</c:v>
                </c:pt>
                <c:pt idx="8">
                  <c:v>970.4</c:v>
                </c:pt>
              </c:numCache>
            </c:numRef>
          </c:val>
        </c:ser>
        <c:axId val="14062532"/>
        <c:axId val="59453925"/>
      </c:barChart>
      <c:catAx>
        <c:axId val="140625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453925"/>
        <c:crosses val="autoZero"/>
        <c:auto val="1"/>
        <c:lblOffset val="100"/>
        <c:tickLblSkip val="1"/>
        <c:noMultiLvlLbl val="0"/>
      </c:catAx>
      <c:valAx>
        <c:axId val="59453925"/>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062532"/>
        <c:crossesAt val="1"/>
        <c:crossBetween val="between"/>
        <c:dispUnits/>
        <c:majorUnit val="100"/>
        <c:minorUnit val="50"/>
      </c:valAx>
      <c:spPr>
        <a:noFill/>
        <a:ln w="12700">
          <a:solidFill>
            <a:srgbClr val="000000"/>
          </a:solidFill>
        </a:ln>
      </c:spPr>
    </c:plotArea>
    <c:legend>
      <c:legendPos val="b"/>
      <c:layout>
        <c:manualLayout>
          <c:xMode val="edge"/>
          <c:yMode val="edge"/>
          <c:x val="0.3885"/>
          <c:y val="0.899"/>
          <c:w val="0.2597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425"/>
          <c:y val="-0.004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3"/>
          <c:y val="0.06275"/>
          <c:w val="0.96525"/>
          <c:h val="0.86275"/>
        </c:manualLayout>
      </c:layout>
      <c:barChart>
        <c:barDir val="bar"/>
        <c:grouping val="clustered"/>
        <c:varyColors val="0"/>
        <c:ser>
          <c:idx val="0"/>
          <c:order val="0"/>
          <c:tx>
            <c:strRef>
              <c:f>Daten!$B$95</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229.101225</c:v>
                </c:pt>
                <c:pt idx="1">
                  <c:v>126.745343</c:v>
                </c:pt>
                <c:pt idx="2">
                  <c:v>181.767135</c:v>
                </c:pt>
                <c:pt idx="3">
                  <c:v>230.886637</c:v>
                </c:pt>
                <c:pt idx="4">
                  <c:v>12.381929</c:v>
                </c:pt>
                <c:pt idx="5">
                  <c:v>34.541355</c:v>
                </c:pt>
                <c:pt idx="6">
                  <c:v>8.920728</c:v>
                </c:pt>
                <c:pt idx="7">
                  <c:v>24.657199</c:v>
                </c:pt>
                <c:pt idx="8">
                  <c:v>92.299774</c:v>
                </c:pt>
                <c:pt idx="9">
                  <c:v>42.991652</c:v>
                </c:pt>
                <c:pt idx="10">
                  <c:v>17.797508</c:v>
                </c:pt>
                <c:pt idx="11">
                  <c:v>164.047884</c:v>
                </c:pt>
                <c:pt idx="12">
                  <c:v>100.507851</c:v>
                </c:pt>
                <c:pt idx="13">
                  <c:v>14.16129</c:v>
                </c:pt>
                <c:pt idx="14">
                  <c:v>0.400054</c:v>
                </c:pt>
                <c:pt idx="15">
                  <c:v>3.606761</c:v>
                </c:pt>
                <c:pt idx="16">
                  <c:v>5.834042</c:v>
                </c:pt>
                <c:pt idx="17">
                  <c:v>10.129612</c:v>
                </c:pt>
                <c:pt idx="18">
                  <c:v>147.575355</c:v>
                </c:pt>
                <c:pt idx="19">
                  <c:v>148.863956</c:v>
                </c:pt>
                <c:pt idx="20">
                  <c:v>47.82765</c:v>
                </c:pt>
                <c:pt idx="21">
                  <c:v>85.448581</c:v>
                </c:pt>
                <c:pt idx="22">
                  <c:v>29.740282</c:v>
                </c:pt>
                <c:pt idx="23">
                  <c:v>6.28512</c:v>
                </c:pt>
                <c:pt idx="24">
                  <c:v>16.122254</c:v>
                </c:pt>
                <c:pt idx="25">
                  <c:v>1.8052</c:v>
                </c:pt>
              </c:numCache>
            </c:numRef>
          </c:val>
        </c:ser>
        <c:ser>
          <c:idx val="1"/>
          <c:order val="1"/>
          <c:tx>
            <c:strRef>
              <c:f>Daten!$C$95</c:f>
              <c:strCache>
                <c:ptCount val="1"/>
                <c:pt idx="0">
                  <c:v>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93.5386</c:v>
                </c:pt>
                <c:pt idx="1">
                  <c:v>138.860282</c:v>
                </c:pt>
                <c:pt idx="2">
                  <c:v>152.597811</c:v>
                </c:pt>
                <c:pt idx="3">
                  <c:v>121.722352</c:v>
                </c:pt>
                <c:pt idx="4">
                  <c:v>12.073763</c:v>
                </c:pt>
                <c:pt idx="5">
                  <c:v>31.252158</c:v>
                </c:pt>
                <c:pt idx="6">
                  <c:v>3.973158</c:v>
                </c:pt>
                <c:pt idx="7">
                  <c:v>17.675384</c:v>
                </c:pt>
                <c:pt idx="8">
                  <c:v>80.48855</c:v>
                </c:pt>
                <c:pt idx="9">
                  <c:v>25.284209</c:v>
                </c:pt>
                <c:pt idx="10">
                  <c:v>7.726326</c:v>
                </c:pt>
                <c:pt idx="11">
                  <c:v>98.259138</c:v>
                </c:pt>
                <c:pt idx="12">
                  <c:v>89.30938</c:v>
                </c:pt>
                <c:pt idx="13">
                  <c:v>23.466297</c:v>
                </c:pt>
                <c:pt idx="14">
                  <c:v>0.219729</c:v>
                </c:pt>
                <c:pt idx="15">
                  <c:v>2.971116</c:v>
                </c:pt>
                <c:pt idx="16">
                  <c:v>3.009826</c:v>
                </c:pt>
                <c:pt idx="17">
                  <c:v>17.118989</c:v>
                </c:pt>
                <c:pt idx="18">
                  <c:v>125.656328</c:v>
                </c:pt>
                <c:pt idx="19">
                  <c:v>95.720005</c:v>
                </c:pt>
                <c:pt idx="20">
                  <c:v>39.72138</c:v>
                </c:pt>
                <c:pt idx="21">
                  <c:v>38.03307</c:v>
                </c:pt>
                <c:pt idx="22">
                  <c:v>15.953585</c:v>
                </c:pt>
                <c:pt idx="23">
                  <c:v>6.258865</c:v>
                </c:pt>
                <c:pt idx="24">
                  <c:v>12.848655</c:v>
                </c:pt>
                <c:pt idx="25">
                  <c:v>0</c:v>
                </c:pt>
              </c:numCache>
            </c:numRef>
          </c:val>
        </c:ser>
        <c:axId val="10179690"/>
        <c:axId val="24508347"/>
      </c:barChart>
      <c:catAx>
        <c:axId val="1017969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508347"/>
        <c:crosses val="autoZero"/>
        <c:auto val="1"/>
        <c:lblOffset val="100"/>
        <c:tickLblSkip val="1"/>
        <c:noMultiLvlLbl val="0"/>
      </c:catAx>
      <c:valAx>
        <c:axId val="24508347"/>
        <c:scaling>
          <c:orientation val="minMax"/>
          <c:max val="25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179690"/>
        <c:crosses val="max"/>
        <c:crossBetween val="between"/>
        <c:dispUnits/>
        <c:majorUnit val="25"/>
      </c:valAx>
      <c:spPr>
        <a:noFill/>
        <a:ln w="12700">
          <a:solidFill>
            <a:srgbClr val="000000"/>
          </a:solidFill>
        </a:ln>
      </c:spPr>
    </c:plotArea>
    <c:legend>
      <c:legendPos val="b"/>
      <c:layout>
        <c:manualLayout>
          <c:xMode val="edge"/>
          <c:yMode val="edge"/>
          <c:x val="0.46775"/>
          <c:y val="0.95675"/>
          <c:w val="0.27175"/>
          <c:h val="0.021"/>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8410720"/>
        <c:axId val="8587617"/>
      </c:barChart>
      <c:catAx>
        <c:axId val="8410720"/>
        <c:scaling>
          <c:orientation val="minMax"/>
        </c:scaling>
        <c:axPos val="b"/>
        <c:delete val="0"/>
        <c:numFmt formatCode="General" sourceLinked="1"/>
        <c:majorTickMark val="cross"/>
        <c:minorTickMark val="none"/>
        <c:tickLblPos val="nextTo"/>
        <c:spPr>
          <a:ln w="3175">
            <a:solidFill>
              <a:srgbClr val="000000"/>
            </a:solidFill>
          </a:ln>
        </c:spPr>
        <c:crossAx val="8587617"/>
        <c:crosses val="autoZero"/>
        <c:auto val="1"/>
        <c:lblOffset val="100"/>
        <c:tickLblSkip val="1"/>
        <c:noMultiLvlLbl val="0"/>
      </c:catAx>
      <c:valAx>
        <c:axId val="8587617"/>
        <c:scaling>
          <c:orientation val="minMax"/>
        </c:scaling>
        <c:axPos val="l"/>
        <c:delete val="0"/>
        <c:numFmt formatCode="General" sourceLinked="1"/>
        <c:majorTickMark val="cross"/>
        <c:minorTickMark val="none"/>
        <c:tickLblPos val="nextTo"/>
        <c:spPr>
          <a:ln w="3175">
            <a:solidFill>
              <a:srgbClr val="000000"/>
            </a:solidFill>
          </a:ln>
        </c:spPr>
        <c:crossAx val="841072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7"/>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75"/>
          <c:y val="0.11275"/>
          <c:w val="0.94125"/>
          <c:h val="0.7775"/>
        </c:manualLayout>
      </c:layout>
      <c:barChart>
        <c:barDir val="col"/>
        <c:grouping val="clustered"/>
        <c:varyColors val="0"/>
        <c:ser>
          <c:idx val="0"/>
          <c:order val="0"/>
          <c:tx>
            <c:strRef>
              <c:f>Daten!$C$21</c:f>
              <c:strCache>
                <c:ptCount val="1"/>
                <c:pt idx="0">
                  <c:v>2009</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485.5</c:v>
                </c:pt>
                <c:pt idx="1">
                  <c:v>519.4</c:v>
                </c:pt>
                <c:pt idx="2">
                  <c:v>508.4</c:v>
                </c:pt>
                <c:pt idx="3">
                  <c:v>525.4</c:v>
                </c:pt>
                <c:pt idx="4">
                  <c:v>455.6</c:v>
                </c:pt>
                <c:pt idx="5">
                  <c:v>476.7</c:v>
                </c:pt>
                <c:pt idx="6">
                  <c:v>461.9</c:v>
                </c:pt>
                <c:pt idx="7">
                  <c:v>437.1</c:v>
                </c:pt>
                <c:pt idx="8">
                  <c:v>475.4</c:v>
                </c:pt>
                <c:pt idx="9">
                  <c:v>482.6</c:v>
                </c:pt>
                <c:pt idx="10">
                  <c:v>456</c:v>
                </c:pt>
                <c:pt idx="11">
                  <c:v>474.4</c:v>
                </c:pt>
              </c:numCache>
            </c:numRef>
          </c:val>
        </c:ser>
        <c:ser>
          <c:idx val="1"/>
          <c:order val="1"/>
          <c:tx>
            <c:strRef>
              <c:f>Daten!$D$21</c:f>
              <c:strCache>
                <c:ptCount val="1"/>
                <c:pt idx="0">
                  <c:v>2010</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473.8</c:v>
                </c:pt>
                <c:pt idx="1">
                  <c:v>502.4</c:v>
                </c:pt>
                <c:pt idx="2">
                  <c:v>572.3</c:v>
                </c:pt>
                <c:pt idx="3">
                  <c:v>552</c:v>
                </c:pt>
                <c:pt idx="4">
                  <c:v>578.7</c:v>
                </c:pt>
                <c:pt idx="5">
                  <c:v>647.1</c:v>
                </c:pt>
                <c:pt idx="6">
                  <c:v>602.1</c:v>
                </c:pt>
                <c:pt idx="7">
                  <c:v>570.2</c:v>
                </c:pt>
                <c:pt idx="8">
                  <c:v>587.4</c:v>
                </c:pt>
              </c:numCache>
            </c:numRef>
          </c:val>
        </c:ser>
        <c:axId val="65323278"/>
        <c:axId val="51038591"/>
      </c:barChart>
      <c:catAx>
        <c:axId val="653232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038591"/>
        <c:crosses val="autoZero"/>
        <c:auto val="1"/>
        <c:lblOffset val="100"/>
        <c:tickLblSkip val="1"/>
        <c:noMultiLvlLbl val="0"/>
      </c:catAx>
      <c:valAx>
        <c:axId val="51038591"/>
        <c:scaling>
          <c:orientation val="minMax"/>
          <c:max val="11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323278"/>
        <c:crossesAt val="1"/>
        <c:crossBetween val="between"/>
        <c:dispUnits/>
        <c:majorUnit val="100"/>
        <c:minorUnit val="50"/>
      </c:valAx>
      <c:spPr>
        <a:noFill/>
        <a:ln w="12700">
          <a:solidFill>
            <a:srgbClr val="000000"/>
          </a:solidFill>
        </a:ln>
      </c:spPr>
    </c:plotArea>
    <c:legend>
      <c:legendPos val="b"/>
      <c:layout>
        <c:manualLayout>
          <c:xMode val="edge"/>
          <c:yMode val="edge"/>
          <c:x val="0.3885"/>
          <c:y val="0.901"/>
          <c:w val="0.2597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1540890"/>
        <c:axId val="61214827"/>
      </c:barChart>
      <c:catAx>
        <c:axId val="51540890"/>
        <c:scaling>
          <c:orientation val="minMax"/>
        </c:scaling>
        <c:axPos val="b"/>
        <c:delete val="0"/>
        <c:numFmt formatCode="General" sourceLinked="1"/>
        <c:majorTickMark val="cross"/>
        <c:minorTickMark val="none"/>
        <c:tickLblPos val="nextTo"/>
        <c:spPr>
          <a:ln w="3175">
            <a:solidFill>
              <a:srgbClr val="000000"/>
            </a:solidFill>
          </a:ln>
        </c:spPr>
        <c:crossAx val="61214827"/>
        <c:crosses val="autoZero"/>
        <c:auto val="1"/>
        <c:lblOffset val="100"/>
        <c:tickLblSkip val="1"/>
        <c:noMultiLvlLbl val="0"/>
      </c:catAx>
      <c:valAx>
        <c:axId val="61214827"/>
        <c:scaling>
          <c:orientation val="minMax"/>
        </c:scaling>
        <c:axPos val="l"/>
        <c:delete val="0"/>
        <c:numFmt formatCode="General" sourceLinked="1"/>
        <c:majorTickMark val="cross"/>
        <c:minorTickMark val="none"/>
        <c:tickLblPos val="nextTo"/>
        <c:spPr>
          <a:ln w="3175">
            <a:solidFill>
              <a:srgbClr val="000000"/>
            </a:solidFill>
          </a:ln>
        </c:spPr>
        <c:crossAx val="5154089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3.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FF6600"/>
              </a:solidFill>
              <a:ln w="12700">
                <a:solidFill>
                  <a:srgbClr val="000000"/>
                </a:solidFill>
              </a:ln>
            </c:spPr>
          </c:dPt>
          <c:dPt>
            <c:idx val="3"/>
            <c:spPr>
              <a:solidFill>
                <a:srgbClr val="808080"/>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(Daten!$B$39:$D$43,Daten!$B$45)</c:f>
              <c:strCache>
                <c:ptCount val="6"/>
                <c:pt idx="0">
                  <c:v>Fahrgestelle, Karosserien, Motoren für Kfz</c:v>
                </c:pt>
                <c:pt idx="1">
                  <c:v>Personenkraftwagen und Wohnmobile</c:v>
                </c:pt>
                <c:pt idx="2">
                  <c:v>Waren aus Kunststoffen</c:v>
                </c:pt>
                <c:pt idx="3">
                  <c:v>mess-, steuerungs- u. regelungstechn. Erz.</c:v>
                </c:pt>
                <c:pt idx="4">
                  <c:v>Geräte zur Elektrizitätserzg. und -verteilung</c:v>
                </c:pt>
                <c:pt idx="5">
                  <c:v>sonstige Enderzeugnisse                                   </c:v>
                </c:pt>
              </c:strCache>
            </c:strRef>
          </c:cat>
          <c:val>
            <c:numRef>
              <c:f>(Daten!$E$39:$E$43,Daten!$E$45)</c:f>
              <c:numCache>
                <c:ptCount val="6"/>
                <c:pt idx="0">
                  <c:v>270607765</c:v>
                </c:pt>
                <c:pt idx="1">
                  <c:v>223113885</c:v>
                </c:pt>
                <c:pt idx="2">
                  <c:v>150620887</c:v>
                </c:pt>
                <c:pt idx="3">
                  <c:v>134572816</c:v>
                </c:pt>
                <c:pt idx="4">
                  <c:v>100459018</c:v>
                </c:pt>
                <c:pt idx="5">
                  <c:v>1196365951</c:v>
                </c:pt>
              </c:numCache>
            </c:numRef>
          </c:val>
        </c:ser>
      </c:pieChart>
      <c:spPr>
        <a:noFill/>
        <a:ln>
          <a:noFill/>
        </a:ln>
      </c:spPr>
    </c:plotArea>
    <c:legend>
      <c:legendPos val="r"/>
      <c:layout>
        <c:manualLayout>
          <c:xMode val="edge"/>
          <c:yMode val="edge"/>
          <c:x val="0.55875"/>
          <c:y val="0.28375"/>
          <c:w val="0.4345"/>
          <c:h val="0.515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3. Vierteljahr 2010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800000"/>
              </a:solidFill>
              <a:ln w="12700">
                <a:solidFill>
                  <a:srgbClr val="000000"/>
                </a:solidFill>
              </a:ln>
            </c:spPr>
          </c:dPt>
          <c:dPt>
            <c:idx val="2"/>
            <c:spPr>
              <a:solidFill>
                <a:srgbClr val="BFBFBF"/>
              </a:solidFill>
              <a:ln w="12700">
                <a:solidFill>
                  <a:srgbClr val="000000"/>
                </a:solidFill>
              </a:ln>
            </c:spPr>
          </c:dPt>
          <c:dPt>
            <c:idx val="3"/>
            <c:spPr>
              <a:solidFill>
                <a:srgbClr val="95B3D7"/>
              </a:solidFill>
              <a:ln w="12700">
                <a:solidFill>
                  <a:srgbClr val="000000"/>
                </a:solidFill>
              </a:ln>
            </c:spPr>
          </c:dPt>
          <c:dPt>
            <c:idx val="4"/>
            <c:spPr>
              <a:solidFill>
                <a:srgbClr val="4F6228"/>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Fahrgestelle, Karosserien, Motoren für Kfz</c:v>
                </c:pt>
                <c:pt idx="1">
                  <c:v>Möbel  </c:v>
                </c:pt>
                <c:pt idx="2">
                  <c:v>Eisen-, Blech- und Metallwaren, a.n.g.</c:v>
                </c:pt>
                <c:pt idx="3">
                  <c:v>Luftfahrzeuge</c:v>
                </c:pt>
                <c:pt idx="4">
                  <c:v>Geräte zur Elektrizitätserzg. und -verteilung</c:v>
                </c:pt>
                <c:pt idx="5">
                  <c:v>sonstige Enderzeugnisse                                   </c:v>
                </c:pt>
              </c:strCache>
            </c:strRef>
          </c:cat>
          <c:val>
            <c:numRef>
              <c:f>(Daten!$E$48:$E$52,Daten!$E$54)</c:f>
              <c:numCache>
                <c:ptCount val="6"/>
                <c:pt idx="0">
                  <c:v>187730257</c:v>
                </c:pt>
                <c:pt idx="1">
                  <c:v>91488521</c:v>
                </c:pt>
                <c:pt idx="2">
                  <c:v>62992640</c:v>
                </c:pt>
                <c:pt idx="3">
                  <c:v>62023829</c:v>
                </c:pt>
                <c:pt idx="4">
                  <c:v>53012147</c:v>
                </c:pt>
                <c:pt idx="5">
                  <c:v>521097430</c:v>
                </c:pt>
              </c:numCache>
            </c:numRef>
          </c:val>
        </c:ser>
      </c:pieChart>
      <c:spPr>
        <a:noFill/>
        <a:ln>
          <a:noFill/>
        </a:ln>
      </c:spPr>
    </c:plotArea>
    <c:legend>
      <c:legendPos val="r"/>
      <c:layout>
        <c:manualLayout>
          <c:xMode val="edge"/>
          <c:yMode val="edge"/>
          <c:x val="0.54875"/>
          <c:y val="0.27925"/>
          <c:w val="0.438"/>
          <c:h val="0.540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56694136"/>
        <c:axId val="40485177"/>
      </c:barChart>
      <c:catAx>
        <c:axId val="56694136"/>
        <c:scaling>
          <c:orientation val="minMax"/>
        </c:scaling>
        <c:axPos val="b"/>
        <c:delete val="0"/>
        <c:numFmt formatCode="General" sourceLinked="1"/>
        <c:majorTickMark val="cross"/>
        <c:minorTickMark val="none"/>
        <c:tickLblPos val="nextTo"/>
        <c:spPr>
          <a:ln w="3175">
            <a:solidFill>
              <a:srgbClr val="000000"/>
            </a:solidFill>
          </a:ln>
        </c:spPr>
        <c:crossAx val="40485177"/>
        <c:crosses val="autoZero"/>
        <c:auto val="1"/>
        <c:lblOffset val="100"/>
        <c:tickLblSkip val="1"/>
        <c:noMultiLvlLbl val="0"/>
      </c:catAx>
      <c:valAx>
        <c:axId val="40485177"/>
        <c:scaling>
          <c:orientation val="minMax"/>
        </c:scaling>
        <c:axPos val="l"/>
        <c:delete val="0"/>
        <c:numFmt formatCode="General" sourceLinked="1"/>
        <c:majorTickMark val="cross"/>
        <c:minorTickMark val="none"/>
        <c:tickLblPos val="nextTo"/>
        <c:spPr>
          <a:ln w="3175">
            <a:solidFill>
              <a:srgbClr val="000000"/>
            </a:solidFill>
          </a:ln>
        </c:spPr>
        <c:crossAx val="5669413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32"/>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25"/>
          <c:y val="0.1455"/>
          <c:w val="0.986"/>
          <c:h val="0.756"/>
        </c:manualLayout>
      </c:layout>
      <c:barChart>
        <c:barDir val="bar"/>
        <c:grouping val="clustered"/>
        <c:varyColors val="0"/>
        <c:ser>
          <c:idx val="1"/>
          <c:order val="0"/>
          <c:tx>
            <c:strRef>
              <c:f>Daten!$B$75</c:f>
              <c:strCache>
                <c:ptCount val="1"/>
                <c:pt idx="0">
                  <c:v>6. Einfuhr im 3. Vierteljahr 2010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Dänemark</c:v>
                </c:pt>
                <c:pt idx="1">
                  <c:v>Ungarn</c:v>
                </c:pt>
                <c:pt idx="2">
                  <c:v>Slowakei</c:v>
                </c:pt>
                <c:pt idx="3">
                  <c:v>Russische Föderation</c:v>
                </c:pt>
                <c:pt idx="4">
                  <c:v>Vereinigte Staaten</c:v>
                </c:pt>
                <c:pt idx="5">
                  <c:v>Spanien </c:v>
                </c:pt>
                <c:pt idx="6">
                  <c:v>Belgien </c:v>
                </c:pt>
                <c:pt idx="7">
                  <c:v>Frankreich</c:v>
                </c:pt>
                <c:pt idx="8">
                  <c:v>Tschechische Republik </c:v>
                </c:pt>
                <c:pt idx="9">
                  <c:v>Österreich</c:v>
                </c:pt>
                <c:pt idx="10">
                  <c:v>Vereinigtes Königreich</c:v>
                </c:pt>
                <c:pt idx="11">
                  <c:v>Polen </c:v>
                </c:pt>
                <c:pt idx="12">
                  <c:v>Niederlande </c:v>
                </c:pt>
                <c:pt idx="13">
                  <c:v>Italien </c:v>
                </c:pt>
                <c:pt idx="14">
                  <c:v>Volksrepublik China</c:v>
                </c:pt>
              </c:strCache>
            </c:strRef>
          </c:cat>
          <c:val>
            <c:numRef>
              <c:f>Daten!$B$76:$B$90</c:f>
              <c:numCache>
                <c:ptCount val="15"/>
                <c:pt idx="0">
                  <c:v>31.252</c:v>
                </c:pt>
                <c:pt idx="1">
                  <c:v>38.033</c:v>
                </c:pt>
                <c:pt idx="2">
                  <c:v>39.721</c:v>
                </c:pt>
                <c:pt idx="3">
                  <c:v>41.773</c:v>
                </c:pt>
                <c:pt idx="4">
                  <c:v>77.808</c:v>
                </c:pt>
                <c:pt idx="5">
                  <c:v>80.489</c:v>
                </c:pt>
                <c:pt idx="6">
                  <c:v>89.309</c:v>
                </c:pt>
                <c:pt idx="7">
                  <c:v>93.539</c:v>
                </c:pt>
                <c:pt idx="8">
                  <c:v>95.72</c:v>
                </c:pt>
                <c:pt idx="9">
                  <c:v>98.259</c:v>
                </c:pt>
                <c:pt idx="10">
                  <c:v>121.722</c:v>
                </c:pt>
                <c:pt idx="11">
                  <c:v>125.656</c:v>
                </c:pt>
                <c:pt idx="12">
                  <c:v>138.86</c:v>
                </c:pt>
                <c:pt idx="13">
                  <c:v>152.598</c:v>
                </c:pt>
                <c:pt idx="14">
                  <c:v>175.367</c:v>
                </c:pt>
              </c:numCache>
            </c:numRef>
          </c:val>
        </c:ser>
        <c:axId val="52902828"/>
        <c:axId val="6363405"/>
      </c:barChart>
      <c:catAx>
        <c:axId val="5290282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63405"/>
        <c:crosses val="autoZero"/>
        <c:auto val="1"/>
        <c:lblOffset val="100"/>
        <c:tickLblSkip val="1"/>
        <c:noMultiLvlLbl val="0"/>
      </c:catAx>
      <c:valAx>
        <c:axId val="6363405"/>
        <c:scaling>
          <c:orientation val="minMax"/>
          <c:max val="2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90282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0225"/>
          <c:y val="0.14525"/>
          <c:w val="0.98575"/>
          <c:h val="0.75625"/>
        </c:manualLayout>
      </c:layout>
      <c:barChart>
        <c:barDir val="bar"/>
        <c:grouping val="clustered"/>
        <c:varyColors val="0"/>
        <c:ser>
          <c:idx val="1"/>
          <c:order val="0"/>
          <c:tx>
            <c:strRef>
              <c:f>Daten!$B$58</c:f>
              <c:strCache>
                <c:ptCount val="1"/>
                <c:pt idx="0">
                  <c:v>5. Ausfuhr im 3. Vierteljahr 2010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Japan </c:v>
                </c:pt>
                <c:pt idx="1">
                  <c:v>Russische Föderation</c:v>
                </c:pt>
                <c:pt idx="2">
                  <c:v>Ungarn</c:v>
                </c:pt>
                <c:pt idx="3">
                  <c:v>Schweiz </c:v>
                </c:pt>
                <c:pt idx="4">
                  <c:v>Spanien </c:v>
                </c:pt>
                <c:pt idx="5">
                  <c:v>Belgien </c:v>
                </c:pt>
                <c:pt idx="6">
                  <c:v>Niederlande </c:v>
                </c:pt>
                <c:pt idx="7">
                  <c:v>Volksrepublik China</c:v>
                </c:pt>
                <c:pt idx="8">
                  <c:v>Polen </c:v>
                </c:pt>
                <c:pt idx="9">
                  <c:v>Tschechische Republik </c:v>
                </c:pt>
                <c:pt idx="10">
                  <c:v>Österreich</c:v>
                </c:pt>
                <c:pt idx="11">
                  <c:v>Vereinigte Staaten</c:v>
                </c:pt>
                <c:pt idx="12">
                  <c:v>Italien </c:v>
                </c:pt>
                <c:pt idx="13">
                  <c:v>Frankreich</c:v>
                </c:pt>
                <c:pt idx="14">
                  <c:v>Vereinigtes Königreich</c:v>
                </c:pt>
              </c:strCache>
            </c:strRef>
          </c:cat>
          <c:val>
            <c:numRef>
              <c:f>Daten!$B$59:$B$73</c:f>
              <c:numCache>
                <c:ptCount val="15"/>
                <c:pt idx="0">
                  <c:v>48.875</c:v>
                </c:pt>
                <c:pt idx="1">
                  <c:v>77.678</c:v>
                </c:pt>
                <c:pt idx="2">
                  <c:v>85.449</c:v>
                </c:pt>
                <c:pt idx="3">
                  <c:v>87.988</c:v>
                </c:pt>
                <c:pt idx="4">
                  <c:v>92.3</c:v>
                </c:pt>
                <c:pt idx="5">
                  <c:v>100.508</c:v>
                </c:pt>
                <c:pt idx="6">
                  <c:v>126.745</c:v>
                </c:pt>
                <c:pt idx="7">
                  <c:v>139.379</c:v>
                </c:pt>
                <c:pt idx="8">
                  <c:v>147.575</c:v>
                </c:pt>
                <c:pt idx="9">
                  <c:v>148.864</c:v>
                </c:pt>
                <c:pt idx="10">
                  <c:v>164.048</c:v>
                </c:pt>
                <c:pt idx="11">
                  <c:v>173.237</c:v>
                </c:pt>
                <c:pt idx="12">
                  <c:v>181.767</c:v>
                </c:pt>
                <c:pt idx="13">
                  <c:v>229.101</c:v>
                </c:pt>
                <c:pt idx="14">
                  <c:v>230.887</c:v>
                </c:pt>
              </c:numCache>
            </c:numRef>
          </c:val>
        </c:ser>
        <c:axId val="57270646"/>
        <c:axId val="45673767"/>
      </c:barChart>
      <c:catAx>
        <c:axId val="57270646"/>
        <c:scaling>
          <c:orientation val="minMax"/>
        </c:scaling>
        <c:axPos val="l"/>
        <c:delete val="0"/>
        <c:numFmt formatCode="General" sourceLinked="1"/>
        <c:majorTickMark val="none"/>
        <c:minorTickMark val="none"/>
        <c:tickLblPos val="nextTo"/>
        <c:spPr>
          <a:ln w="3175">
            <a:solidFill>
              <a:srgbClr val="000000"/>
            </a:solidFill>
          </a:ln>
        </c:spPr>
        <c:crossAx val="45673767"/>
        <c:crosses val="autoZero"/>
        <c:auto val="1"/>
        <c:lblOffset val="100"/>
        <c:tickLblSkip val="1"/>
        <c:noMultiLvlLbl val="0"/>
      </c:catAx>
      <c:valAx>
        <c:axId val="45673767"/>
        <c:scaling>
          <c:orientation val="minMax"/>
          <c:max val="25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270646"/>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8822274"/>
        <c:axId val="58073875"/>
      </c:barChart>
      <c:catAx>
        <c:axId val="28822274"/>
        <c:scaling>
          <c:orientation val="minMax"/>
        </c:scaling>
        <c:axPos val="b"/>
        <c:delete val="0"/>
        <c:numFmt formatCode="General" sourceLinked="1"/>
        <c:majorTickMark val="cross"/>
        <c:minorTickMark val="none"/>
        <c:tickLblPos val="nextTo"/>
        <c:spPr>
          <a:ln w="3175">
            <a:solidFill>
              <a:srgbClr val="000000"/>
            </a:solidFill>
          </a:ln>
        </c:spPr>
        <c:crossAx val="58073875"/>
        <c:crosses val="autoZero"/>
        <c:auto val="1"/>
        <c:lblOffset val="100"/>
        <c:tickLblSkip val="1"/>
        <c:noMultiLvlLbl val="0"/>
      </c:catAx>
      <c:valAx>
        <c:axId val="58073875"/>
        <c:scaling>
          <c:orientation val="minMax"/>
        </c:scaling>
        <c:axPos val="l"/>
        <c:delete val="0"/>
        <c:numFmt formatCode="General" sourceLinked="1"/>
        <c:majorTickMark val="cross"/>
        <c:minorTickMark val="none"/>
        <c:tickLblPos val="nextTo"/>
        <c:spPr>
          <a:ln w="3175">
            <a:solidFill>
              <a:srgbClr val="000000"/>
            </a:solidFill>
          </a:ln>
        </c:spPr>
        <c:crossAx val="2882227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5118110236220472" footer="0.3"/>
  <pageSetup horizontalDpi="600" verticalDpi="600" orientation="portrait" paperSize="9"/>
  <headerFooter>
    <oddHeader>&amp;C- 7 -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5118110236220472" footer="0.5511811023622047"/>
  <pageSetup horizontalDpi="600" verticalDpi="600" orientation="portrait" paperSize="9"/>
  <headerFooter>
    <oddHeader>&amp;C- 8 -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2" right="0.5905511811023622" top="0.984251968503937" bottom="0.5905511811023622" header="0.5118110236220472" footer="0.5511811023622047"/>
  <pageSetup horizontalDpi="600" verticalDpi="600" orientation="portrait" paperSize="9"/>
  <headerFooter>
    <oddHeader>&amp;C- 9 -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20.emf" /><Relationship Id="rId7" Type="http://schemas.openxmlformats.org/officeDocument/2006/relationships/image" Target="../media/image16.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4.emf" /><Relationship Id="rId11" Type="http://schemas.openxmlformats.org/officeDocument/2006/relationships/image" Target="../media/image23.emf" /><Relationship Id="rId12" Type="http://schemas.openxmlformats.org/officeDocument/2006/relationships/image" Target="../media/image6.emf" /><Relationship Id="rId13" Type="http://schemas.openxmlformats.org/officeDocument/2006/relationships/image" Target="../media/image1.emf" /><Relationship Id="rId14" Type="http://schemas.openxmlformats.org/officeDocument/2006/relationships/image" Target="../media/image8.emf" /><Relationship Id="rId15" Type="http://schemas.openxmlformats.org/officeDocument/2006/relationships/image" Target="../media/image9.emf" /><Relationship Id="rId16" Type="http://schemas.openxmlformats.org/officeDocument/2006/relationships/image" Target="../media/image24.emf" /><Relationship Id="rId17" Type="http://schemas.openxmlformats.org/officeDocument/2006/relationships/image" Target="../media/image10.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95250</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581400"/>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43</xdr:row>
      <xdr:rowOff>95250</xdr:rowOff>
    </xdr:to>
    <xdr:pic>
      <xdr:nvPicPr>
        <xdr:cNvPr id="3" name="CommandButton5"/>
        <xdr:cNvPicPr preferRelativeResize="1">
          <a:picLocks noChangeAspect="1"/>
        </xdr:cNvPicPr>
      </xdr:nvPicPr>
      <xdr:blipFill>
        <a:blip r:embed="rId3"/>
        <a:stretch>
          <a:fillRect/>
        </a:stretch>
      </xdr:blipFill>
      <xdr:spPr>
        <a:xfrm>
          <a:off x="209550" y="6334125"/>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52</xdr:row>
      <xdr:rowOff>95250</xdr:rowOff>
    </xdr:to>
    <xdr:pic>
      <xdr:nvPicPr>
        <xdr:cNvPr id="4" name="CommandButton6"/>
        <xdr:cNvPicPr preferRelativeResize="1">
          <a:picLocks noChangeAspect="1"/>
        </xdr:cNvPicPr>
      </xdr:nvPicPr>
      <xdr:blipFill>
        <a:blip r:embed="rId4"/>
        <a:stretch>
          <a:fillRect/>
        </a:stretch>
      </xdr:blipFill>
      <xdr:spPr>
        <a:xfrm>
          <a:off x="209550" y="7791450"/>
          <a:ext cx="838200" cy="723900"/>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973455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248727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1</xdr:col>
      <xdr:colOff>457200</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230630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1</xdr:col>
      <xdr:colOff>457200</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955357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66675</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00450"/>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088707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363980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560195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6534150" y="865822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6972300"/>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45</xdr:row>
      <xdr:rowOff>0</xdr:rowOff>
    </xdr:to>
    <xdr:pic>
      <xdr:nvPicPr>
        <xdr:cNvPr id="16" name="CommandButton16"/>
        <xdr:cNvPicPr preferRelativeResize="1">
          <a:picLocks noChangeAspect="1"/>
        </xdr:cNvPicPr>
      </xdr:nvPicPr>
      <xdr:blipFill>
        <a:blip r:embed="rId16"/>
        <a:stretch>
          <a:fillRect/>
        </a:stretch>
      </xdr:blipFill>
      <xdr:spPr>
        <a:xfrm>
          <a:off x="5715000" y="6162675"/>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162675"/>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24600"/>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486525"/>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66484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68103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54</xdr:row>
      <xdr:rowOff>0</xdr:rowOff>
    </xdr:to>
    <xdr:pic>
      <xdr:nvPicPr>
        <xdr:cNvPr id="22" name="CommandButton17"/>
        <xdr:cNvPicPr preferRelativeResize="1">
          <a:picLocks noChangeAspect="1"/>
        </xdr:cNvPicPr>
      </xdr:nvPicPr>
      <xdr:blipFill>
        <a:blip r:embed="rId17"/>
        <a:stretch>
          <a:fillRect/>
        </a:stretch>
      </xdr:blipFill>
      <xdr:spPr>
        <a:xfrm>
          <a:off x="838200" y="7620000"/>
          <a:ext cx="762000" cy="1123950"/>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842962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7620000"/>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7781925"/>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7943850"/>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810577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161925</xdr:rowOff>
    </xdr:to>
    <xdr:pic>
      <xdr:nvPicPr>
        <xdr:cNvPr id="28" name="SpinButton11"/>
        <xdr:cNvPicPr preferRelativeResize="1">
          <a:picLocks noChangeAspect="1"/>
        </xdr:cNvPicPr>
      </xdr:nvPicPr>
      <xdr:blipFill>
        <a:blip r:embed="rId15"/>
        <a:stretch>
          <a:fillRect/>
        </a:stretch>
      </xdr:blipFill>
      <xdr:spPr>
        <a:xfrm>
          <a:off x="1009650" y="8267700"/>
          <a:ext cx="885825" cy="152400"/>
        </a:xfrm>
        <a:prstGeom prst="rect">
          <a:avLst/>
        </a:prstGeom>
        <a:noFill/>
        <a:ln w="9525" cmpd="sng">
          <a:noFill/>
        </a:ln>
      </xdr:spPr>
    </xdr:pic>
    <xdr:clientData/>
  </xdr:twoCellAnchor>
  <xdr:twoCellAnchor editAs="oneCell">
    <xdr:from>
      <xdr:col>0</xdr:col>
      <xdr:colOff>885825</xdr:colOff>
      <xdr:row>94</xdr:row>
      <xdr:rowOff>152400</xdr:rowOff>
    </xdr:from>
    <xdr:to>
      <xdr:col>1</xdr:col>
      <xdr:colOff>266700</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537335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0.8795</cdr:y>
    </cdr:from>
    <cdr:to>
      <cdr:x>1</cdr:x>
      <cdr:y>0.99075</cdr:y>
    </cdr:to>
    <cdr:sp>
      <cdr:nvSpPr>
        <cdr:cNvPr id="1" name="Text Box 1"/>
        <cdr:cNvSpPr txBox="1">
          <a:spLocks noChangeArrowheads="1"/>
        </cdr:cNvSpPr>
      </cdr:nvSpPr>
      <cdr:spPr>
        <a:xfrm>
          <a:off x="0" y="3838575"/>
          <a:ext cx="5867400" cy="4857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0.9235</cdr:y>
    </cdr:from>
    <cdr:to>
      <cdr:x>0.424</cdr:x>
      <cdr:y>0.99325</cdr:y>
    </cdr:to>
    <cdr:sp>
      <cdr:nvSpPr>
        <cdr:cNvPr id="2" name="Text Box 2"/>
        <cdr:cNvSpPr txBox="1">
          <a:spLocks noChangeArrowheads="1"/>
        </cdr:cNvSpPr>
      </cdr:nvSpPr>
      <cdr:spPr>
        <a:xfrm>
          <a:off x="0" y="4029075"/>
          <a:ext cx="24860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0.8705</cdr:y>
    </cdr:from>
    <cdr:to>
      <cdr:x>1</cdr:x>
      <cdr:y>0.99075</cdr:y>
    </cdr:to>
    <cdr:sp>
      <cdr:nvSpPr>
        <cdr:cNvPr id="1" name="Text Box 1"/>
        <cdr:cNvSpPr txBox="1">
          <a:spLocks noChangeArrowheads="1"/>
        </cdr:cNvSpPr>
      </cdr:nvSpPr>
      <cdr:spPr>
        <a:xfrm>
          <a:off x="0" y="3800475"/>
          <a:ext cx="5867400" cy="52387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0.9285</cdr:y>
    </cdr:from>
    <cdr:to>
      <cdr:x>0.43925</cdr:x>
      <cdr:y>0.993</cdr:y>
    </cdr:to>
    <cdr:sp>
      <cdr:nvSpPr>
        <cdr:cNvPr id="2" name="Text Box 2"/>
        <cdr:cNvSpPr txBox="1">
          <a:spLocks noChangeArrowheads="1"/>
        </cdr:cNvSpPr>
      </cdr:nvSpPr>
      <cdr:spPr>
        <a:xfrm>
          <a:off x="0" y="4057650"/>
          <a:ext cx="257175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0.05525</cdr:x>
      <cdr:y>0.51725</cdr:y>
    </cdr:from>
    <cdr:to>
      <cdr:x>0.9575</cdr:x>
      <cdr:y>0.99075</cdr:y>
    </cdr:to>
    <cdr:graphicFrame>
      <cdr:nvGraphicFramePr>
        <cdr:cNvPr id="1" name="Chart 131"/>
        <cdr:cNvGraphicFramePr/>
      </cdr:nvGraphicFramePr>
      <cdr:xfrm>
        <a:off x="352425" y="4772025"/>
        <a:ext cx="5838825" cy="4371975"/>
      </cdr:xfrm>
      <a:graphic>
        <a:graphicData uri="http://schemas.openxmlformats.org/drawingml/2006/chart">
          <c:chart r:id="rId1"/>
        </a:graphicData>
      </a:graphic>
    </cdr:graphicFrame>
  </cdr:relSizeAnchor>
  <cdr:relSizeAnchor xmlns:cdr="http://schemas.openxmlformats.org/drawingml/2006/chartDrawing">
    <cdr:from>
      <cdr:x>0.05525</cdr:x>
      <cdr:y>0.01325</cdr:y>
    </cdr:from>
    <cdr:to>
      <cdr:x>0.9575</cdr:x>
      <cdr:y>0.4865</cdr:y>
    </cdr:to>
    <cdr:graphicFrame>
      <cdr:nvGraphicFramePr>
        <cdr:cNvPr id="2" name="Chart 132"/>
        <cdr:cNvGraphicFramePr/>
      </cdr:nvGraphicFramePr>
      <cdr:xfrm>
        <a:off x="352425" y="114300"/>
        <a:ext cx="5838825" cy="4371975"/>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cdr:y>
    </cdr:from>
    <cdr:to>
      <cdr:x>0.96725</cdr:x>
      <cdr:y>1</cdr:y>
    </cdr:to>
    <cdr:graphicFrame>
      <cdr:nvGraphicFramePr>
        <cdr:cNvPr id="1" name="Chart 196"/>
        <cdr:cNvGraphicFramePr/>
      </cdr:nvGraphicFramePr>
      <cdr:xfrm>
        <a:off x="190500" y="0"/>
        <a:ext cx="6057900" cy="9229725"/>
      </cdr:xfrm>
      <a:graphic>
        <a:graphicData uri="http://schemas.openxmlformats.org/drawingml/2006/chart">
          <c:chart r:id="rId1"/>
        </a:graphicData>
      </a:graphic>
    </cdr:graphicFrame>
  </cdr:relSizeAnchor>
  <cdr:relSizeAnchor xmlns:cdr="http://schemas.openxmlformats.org/drawingml/2006/chartDrawing">
    <cdr:from>
      <cdr:x>0.02075</cdr:x>
      <cdr:y>0.95475</cdr:y>
    </cdr:from>
    <cdr:to>
      <cdr:x>0.32925</cdr:x>
      <cdr:y>0.995</cdr:y>
    </cdr:to>
    <cdr:sp>
      <cdr:nvSpPr>
        <cdr:cNvPr id="2" name="Text Box 2053"/>
        <cdr:cNvSpPr txBox="1">
          <a:spLocks noChangeArrowheads="1"/>
        </cdr:cNvSpPr>
      </cdr:nvSpPr>
      <cdr:spPr>
        <a:xfrm>
          <a:off x="133350" y="881062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0.4365</cdr:x>
      <cdr:y>0.90825</cdr:y>
    </cdr:from>
    <cdr:to>
      <cdr:x>0.74475</cdr:x>
      <cdr:y>0.94875</cdr:y>
    </cdr:to>
    <cdr:sp>
      <cdr:nvSpPr>
        <cdr:cNvPr id="3" name="Text Box 2054"/>
        <cdr:cNvSpPr txBox="1">
          <a:spLocks noChangeArrowheads="1"/>
        </cdr:cNvSpPr>
      </cdr:nvSpPr>
      <cdr:spPr>
        <a:xfrm>
          <a:off x="2819400" y="83820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-0.00025</cdr:y>
    </cdr:from>
    <cdr:to>
      <cdr:x>0.3035</cdr:x>
      <cdr:y>0.199</cdr:y>
    </cdr:to>
    <cdr:sp>
      <cdr:nvSpPr>
        <cdr:cNvPr id="1" name="Text Box 1"/>
        <cdr:cNvSpPr txBox="1">
          <a:spLocks noChangeArrowheads="1"/>
        </cdr:cNvSpPr>
      </cdr:nvSpPr>
      <cdr:spPr>
        <a:xfrm>
          <a:off x="0" y="0"/>
          <a:ext cx="1790700" cy="8667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-0.00575</cdr:x>
      <cdr:y>0.9315</cdr:y>
    </cdr:from>
    <cdr:to>
      <cdr:x>0.34325</cdr:x>
      <cdr:y>0.9975</cdr:y>
    </cdr:to>
    <cdr:sp>
      <cdr:nvSpPr>
        <cdr:cNvPr id="2" name="Text Box 2"/>
        <cdr:cNvSpPr txBox="1">
          <a:spLocks noChangeArrowheads="1"/>
        </cdr:cNvSpPr>
      </cdr:nvSpPr>
      <cdr:spPr>
        <a:xfrm>
          <a:off x="-28574" y="4057650"/>
          <a:ext cx="2047875" cy="28575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-0.00025</cdr:y>
    </cdr:from>
    <cdr:to>
      <cdr:x>0.3035</cdr:x>
      <cdr:y>0.21375</cdr:y>
    </cdr:to>
    <cdr:sp>
      <cdr:nvSpPr>
        <cdr:cNvPr id="1" name="Text Box 1"/>
        <cdr:cNvSpPr txBox="1">
          <a:spLocks noChangeArrowheads="1"/>
        </cdr:cNvSpPr>
      </cdr:nvSpPr>
      <cdr:spPr>
        <a:xfrm>
          <a:off x="0" y="0"/>
          <a:ext cx="1781175" cy="93345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-0.004</cdr:x>
      <cdr:y>0.9335</cdr:y>
    </cdr:from>
    <cdr:to>
      <cdr:x>0.36175</cdr:x>
      <cdr:y>1</cdr:y>
    </cdr:to>
    <cdr:sp>
      <cdr:nvSpPr>
        <cdr:cNvPr id="2" name="Text Box 2"/>
        <cdr:cNvSpPr txBox="1">
          <a:spLocks noChangeArrowheads="1"/>
        </cdr:cNvSpPr>
      </cdr:nvSpPr>
      <cdr:spPr>
        <a:xfrm>
          <a:off x="-19049" y="4076700"/>
          <a:ext cx="2143125" cy="2952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0.01625</cdr:x>
      <cdr:y>0.0005</cdr:y>
    </cdr:from>
    <cdr:to>
      <cdr:x>0.97675</cdr:x>
      <cdr:y>0.482</cdr:y>
    </cdr:to>
    <cdr:graphicFrame>
      <cdr:nvGraphicFramePr>
        <cdr:cNvPr id="1" name="Chart 131"/>
        <cdr:cNvGraphicFramePr/>
      </cdr:nvGraphicFramePr>
      <cdr:xfrm>
        <a:off x="95250" y="0"/>
        <a:ext cx="5867400" cy="4362450"/>
      </cdr:xfrm>
      <a:graphic>
        <a:graphicData uri="http://schemas.openxmlformats.org/drawingml/2006/chart">
          <c:chart r:id="rId1"/>
        </a:graphicData>
      </a:graphic>
    </cdr:graphicFrame>
  </cdr:relSizeAnchor>
  <cdr:relSizeAnchor xmlns:cdr="http://schemas.openxmlformats.org/drawingml/2006/chartDrawing">
    <cdr:from>
      <cdr:x>0.0195</cdr:x>
      <cdr:y>0.51775</cdr:y>
    </cdr:from>
    <cdr:to>
      <cdr:x>0.9795</cdr:x>
      <cdr:y>1</cdr:y>
    </cdr:to>
    <cdr:graphicFrame>
      <cdr:nvGraphicFramePr>
        <cdr:cNvPr id="2" name="Chart 132"/>
        <cdr:cNvGraphicFramePr/>
      </cdr:nvGraphicFramePr>
      <cdr:xfrm>
        <a:off x="114300" y="4686300"/>
        <a:ext cx="5857875" cy="43719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0.96725</cdr:x>
      <cdr:y>0.47475</cdr:y>
    </cdr:to>
    <cdr:graphicFrame>
      <cdr:nvGraphicFramePr>
        <cdr:cNvPr id="1" name="Chart 131"/>
        <cdr:cNvGraphicFramePr/>
      </cdr:nvGraphicFramePr>
      <cdr:xfrm>
        <a:off x="228600" y="9525"/>
        <a:ext cx="5848350"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0.96725</cdr:x>
      <cdr:y>0.98175</cdr:y>
    </cdr:to>
    <cdr:graphicFrame>
      <cdr:nvGraphicFramePr>
        <cdr:cNvPr id="2" name="Chart 132"/>
        <cdr:cNvGraphicFramePr/>
      </cdr:nvGraphicFramePr>
      <cdr:xfrm>
        <a:off x="228600" y="4686300"/>
        <a:ext cx="5848350"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7" customWidth="1"/>
  </cols>
  <sheetData>
    <row r="1" spans="1:2" ht="15.75">
      <c r="A1" s="396" t="s">
        <v>1243</v>
      </c>
      <c r="B1" s="396"/>
    </row>
    <row r="4" spans="1:2" ht="12.75">
      <c r="A4" s="17" t="s">
        <v>1257</v>
      </c>
      <c r="B4" s="17"/>
    </row>
    <row r="5" spans="1:2" ht="14.25">
      <c r="A5" s="131"/>
      <c r="B5" s="131"/>
    </row>
    <row r="6" spans="1:2" ht="14.25">
      <c r="A6" s="131"/>
      <c r="B6" s="131"/>
    </row>
    <row r="7" spans="1:2" ht="12.75">
      <c r="A7" s="397" t="s">
        <v>1244</v>
      </c>
      <c r="B7" s="398"/>
    </row>
    <row r="10" spans="1:2" ht="12.75">
      <c r="A10" s="398" t="s">
        <v>1258</v>
      </c>
      <c r="B10" s="398"/>
    </row>
    <row r="11" ht="12.75">
      <c r="A11" s="397" t="s">
        <v>1245</v>
      </c>
    </row>
    <row r="14" ht="12.75">
      <c r="A14" s="397" t="s">
        <v>1246</v>
      </c>
    </row>
    <row r="17" ht="12.75">
      <c r="A17" s="397" t="s">
        <v>1247</v>
      </c>
    </row>
    <row r="18" ht="12.75">
      <c r="A18" s="397" t="s">
        <v>1248</v>
      </c>
    </row>
    <row r="19" ht="12.75">
      <c r="A19" s="397" t="s">
        <v>1249</v>
      </c>
    </row>
    <row r="20" ht="12.75">
      <c r="A20" s="397" t="s">
        <v>1250</v>
      </c>
    </row>
    <row r="21" ht="12.75">
      <c r="A21" s="397" t="s">
        <v>1251</v>
      </c>
    </row>
    <row r="24" spans="1:2" ht="12.75">
      <c r="A24" s="399" t="s">
        <v>1252</v>
      </c>
      <c r="B24" s="399"/>
    </row>
    <row r="25" spans="1:2" ht="38.25">
      <c r="A25" s="400" t="s">
        <v>1253</v>
      </c>
      <c r="B25" s="400"/>
    </row>
    <row r="28" spans="1:2" ht="12.75">
      <c r="A28" s="399" t="s">
        <v>1254</v>
      </c>
      <c r="B28" s="399"/>
    </row>
    <row r="29" spans="1:2" ht="51">
      <c r="A29" s="400" t="s">
        <v>1255</v>
      </c>
      <c r="B29" s="400"/>
    </row>
    <row r="30" ht="12.75">
      <c r="A30" s="397" t="s">
        <v>1256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H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1205</v>
      </c>
      <c r="I1" s="56" t="s">
        <v>784</v>
      </c>
      <c r="J1" s="57"/>
      <c r="K1" s="57"/>
      <c r="L1" s="53"/>
      <c r="P1" s="58"/>
    </row>
    <row r="2" spans="1:16" ht="15">
      <c r="A2" s="59"/>
      <c r="B2" s="59"/>
      <c r="C2" s="59"/>
      <c r="D2" s="59"/>
      <c r="E2" s="59"/>
      <c r="F2" s="60"/>
      <c r="G2" s="60"/>
      <c r="H2" s="60"/>
      <c r="I2" s="60"/>
      <c r="J2" s="60"/>
      <c r="P2" s="61"/>
    </row>
    <row r="3" spans="1:16" ht="12.75" customHeight="1">
      <c r="A3" s="456" t="s">
        <v>1072</v>
      </c>
      <c r="B3" s="452" t="s">
        <v>1073</v>
      </c>
      <c r="C3" s="453"/>
      <c r="D3" s="453"/>
      <c r="E3" s="425"/>
      <c r="F3" s="460" t="s">
        <v>955</v>
      </c>
      <c r="G3" s="461"/>
      <c r="H3" s="444" t="s">
        <v>495</v>
      </c>
      <c r="I3" s="445"/>
      <c r="J3" s="445"/>
      <c r="K3" s="445"/>
      <c r="L3" s="445"/>
      <c r="M3" s="445"/>
      <c r="N3" s="445"/>
      <c r="O3" s="448"/>
      <c r="P3" s="436" t="s">
        <v>1072</v>
      </c>
    </row>
    <row r="4" spans="1:16" ht="12.75" customHeight="1">
      <c r="A4" s="446"/>
      <c r="B4" s="454"/>
      <c r="C4" s="453"/>
      <c r="D4" s="453"/>
      <c r="E4" s="425"/>
      <c r="F4" s="462"/>
      <c r="G4" s="463"/>
      <c r="H4" s="459" t="s">
        <v>213</v>
      </c>
      <c r="I4" s="440" t="s">
        <v>496</v>
      </c>
      <c r="J4" s="441"/>
      <c r="K4" s="446" t="s">
        <v>215</v>
      </c>
      <c r="L4" s="434" t="s">
        <v>216</v>
      </c>
      <c r="M4" s="434" t="s">
        <v>217</v>
      </c>
      <c r="N4" s="439" t="s">
        <v>1176</v>
      </c>
      <c r="O4" s="434" t="s">
        <v>218</v>
      </c>
      <c r="P4" s="437"/>
    </row>
    <row r="5" spans="1:16" ht="12.75" customHeight="1">
      <c r="A5" s="446"/>
      <c r="B5" s="454"/>
      <c r="C5" s="453"/>
      <c r="D5" s="453"/>
      <c r="E5" s="425"/>
      <c r="F5" s="464"/>
      <c r="G5" s="447"/>
      <c r="H5" s="442"/>
      <c r="I5" s="465" t="s">
        <v>782</v>
      </c>
      <c r="J5" s="458" t="s">
        <v>783</v>
      </c>
      <c r="K5" s="446"/>
      <c r="L5" s="434"/>
      <c r="M5" s="434"/>
      <c r="N5" s="434"/>
      <c r="O5" s="434"/>
      <c r="P5" s="437"/>
    </row>
    <row r="6" spans="1:16" ht="17.25" customHeight="1">
      <c r="A6" s="446"/>
      <c r="B6" s="454"/>
      <c r="C6" s="453"/>
      <c r="D6" s="453"/>
      <c r="E6" s="425"/>
      <c r="F6" s="62" t="s">
        <v>493</v>
      </c>
      <c r="G6" s="63" t="s">
        <v>956</v>
      </c>
      <c r="H6" s="443"/>
      <c r="I6" s="466"/>
      <c r="J6" s="435"/>
      <c r="K6" s="447"/>
      <c r="L6" s="435"/>
      <c r="M6" s="435"/>
      <c r="N6" s="435"/>
      <c r="O6" s="435"/>
      <c r="P6" s="437"/>
    </row>
    <row r="7" spans="1:16" ht="12.75">
      <c r="A7" s="457"/>
      <c r="B7" s="455"/>
      <c r="C7" s="455"/>
      <c r="D7" s="455"/>
      <c r="E7" s="426"/>
      <c r="F7" s="64" t="s">
        <v>494</v>
      </c>
      <c r="G7" s="65" t="s">
        <v>885</v>
      </c>
      <c r="H7" s="449" t="s">
        <v>494</v>
      </c>
      <c r="I7" s="450"/>
      <c r="J7" s="450"/>
      <c r="K7" s="450"/>
      <c r="L7" s="450"/>
      <c r="M7" s="450"/>
      <c r="N7" s="450"/>
      <c r="O7" s="451"/>
      <c r="P7" s="438"/>
    </row>
    <row r="8" spans="1:19" s="17" customFormat="1" ht="20.25" customHeight="1">
      <c r="A8" s="336" t="s">
        <v>219</v>
      </c>
      <c r="B8" s="154"/>
      <c r="C8" s="154" t="s">
        <v>510</v>
      </c>
      <c r="D8" s="154"/>
      <c r="E8" s="50"/>
      <c r="F8" s="67">
        <v>157949</v>
      </c>
      <c r="G8" s="68">
        <v>5.7</v>
      </c>
      <c r="H8" s="67">
        <v>139474</v>
      </c>
      <c r="I8" s="67">
        <v>129071</v>
      </c>
      <c r="J8" s="67">
        <v>92734</v>
      </c>
      <c r="K8" s="67">
        <v>2860</v>
      </c>
      <c r="L8" s="67">
        <v>10241</v>
      </c>
      <c r="M8" s="67">
        <v>3900</v>
      </c>
      <c r="N8" s="67">
        <v>1467</v>
      </c>
      <c r="O8" s="67">
        <v>8</v>
      </c>
      <c r="P8" s="155" t="s">
        <v>219</v>
      </c>
      <c r="Q8" s="321"/>
      <c r="R8" s="321"/>
      <c r="S8" s="321"/>
    </row>
    <row r="9" spans="1:19" ht="20.25" customHeight="1">
      <c r="A9" s="337">
        <v>315</v>
      </c>
      <c r="B9" s="151"/>
      <c r="C9" s="151"/>
      <c r="D9" s="361" t="s">
        <v>1229</v>
      </c>
      <c r="E9" s="43"/>
      <c r="F9" s="67">
        <v>46134</v>
      </c>
      <c r="G9" s="68">
        <v>1.7</v>
      </c>
      <c r="H9" s="67">
        <v>38714</v>
      </c>
      <c r="I9" s="67">
        <v>35746</v>
      </c>
      <c r="J9" s="67">
        <v>27009</v>
      </c>
      <c r="K9" s="67">
        <v>0</v>
      </c>
      <c r="L9" s="67">
        <v>6780</v>
      </c>
      <c r="M9" s="67">
        <v>580</v>
      </c>
      <c r="N9" s="67">
        <v>59</v>
      </c>
      <c r="O9" s="67" t="s">
        <v>723</v>
      </c>
      <c r="P9" s="156">
        <v>315</v>
      </c>
      <c r="Q9" s="321"/>
      <c r="R9" s="321"/>
      <c r="S9" s="321"/>
    </row>
    <row r="10" spans="1:19" ht="12.75">
      <c r="A10" s="337">
        <v>377</v>
      </c>
      <c r="B10" s="151"/>
      <c r="C10" s="151"/>
      <c r="D10" s="32" t="s">
        <v>1074</v>
      </c>
      <c r="E10" s="43"/>
      <c r="F10" s="67">
        <v>28444</v>
      </c>
      <c r="G10" s="68">
        <v>1</v>
      </c>
      <c r="H10" s="67">
        <v>23141</v>
      </c>
      <c r="I10" s="67">
        <v>22350</v>
      </c>
      <c r="J10" s="67">
        <v>13853</v>
      </c>
      <c r="K10" s="67">
        <v>186</v>
      </c>
      <c r="L10" s="67">
        <v>3074</v>
      </c>
      <c r="M10" s="67">
        <v>957</v>
      </c>
      <c r="N10" s="67">
        <v>1086</v>
      </c>
      <c r="O10" s="67" t="s">
        <v>723</v>
      </c>
      <c r="P10" s="156">
        <v>377</v>
      </c>
      <c r="Q10" s="321"/>
      <c r="R10" s="321"/>
      <c r="S10" s="321"/>
    </row>
    <row r="11" spans="1:19" ht="12.75">
      <c r="A11" s="337">
        <v>204</v>
      </c>
      <c r="B11" s="151"/>
      <c r="C11" s="151"/>
      <c r="D11" s="32" t="s">
        <v>1075</v>
      </c>
      <c r="E11" s="43"/>
      <c r="F11" s="67">
        <v>23684</v>
      </c>
      <c r="G11" s="68">
        <v>0.8</v>
      </c>
      <c r="H11" s="67">
        <v>23643</v>
      </c>
      <c r="I11" s="67">
        <v>22471</v>
      </c>
      <c r="J11" s="67">
        <v>16528</v>
      </c>
      <c r="K11" s="67">
        <v>36</v>
      </c>
      <c r="L11" s="67">
        <v>2</v>
      </c>
      <c r="M11" s="67">
        <v>3</v>
      </c>
      <c r="N11" s="67" t="s">
        <v>723</v>
      </c>
      <c r="O11" s="67" t="s">
        <v>723</v>
      </c>
      <c r="P11" s="156">
        <v>204</v>
      </c>
      <c r="Q11" s="321"/>
      <c r="R11" s="321"/>
      <c r="S11" s="321"/>
    </row>
    <row r="12" spans="1:19" s="17" customFormat="1" ht="20.25" customHeight="1">
      <c r="A12" s="338" t="s">
        <v>253</v>
      </c>
      <c r="B12" s="66"/>
      <c r="C12" s="66" t="s">
        <v>724</v>
      </c>
      <c r="D12" s="66"/>
      <c r="E12" s="50"/>
      <c r="F12" s="67">
        <v>2490462</v>
      </c>
      <c r="G12" s="68">
        <v>89.3</v>
      </c>
      <c r="H12" s="67">
        <v>1735931</v>
      </c>
      <c r="I12" s="67">
        <v>1514775</v>
      </c>
      <c r="J12" s="67">
        <v>865255</v>
      </c>
      <c r="K12" s="67">
        <v>41959</v>
      </c>
      <c r="L12" s="67">
        <v>244256</v>
      </c>
      <c r="M12" s="67">
        <v>457761</v>
      </c>
      <c r="N12" s="67">
        <v>10555</v>
      </c>
      <c r="O12" s="67" t="s">
        <v>723</v>
      </c>
      <c r="P12" s="157" t="s">
        <v>253</v>
      </c>
      <c r="Q12" s="321"/>
      <c r="R12" s="321"/>
      <c r="S12" s="321"/>
    </row>
    <row r="13" spans="1:19" s="17" customFormat="1" ht="20.25" customHeight="1">
      <c r="A13" s="163" t="s">
        <v>725</v>
      </c>
      <c r="B13" s="158"/>
      <c r="C13" s="66" t="s">
        <v>726</v>
      </c>
      <c r="D13" s="66"/>
      <c r="E13" s="50"/>
      <c r="F13" s="67">
        <v>22166</v>
      </c>
      <c r="G13" s="68">
        <v>0.8</v>
      </c>
      <c r="H13" s="67">
        <v>13010</v>
      </c>
      <c r="I13" s="67">
        <v>8508</v>
      </c>
      <c r="J13" s="67">
        <v>6939</v>
      </c>
      <c r="K13" s="67">
        <v>5324</v>
      </c>
      <c r="L13" s="67">
        <v>1352</v>
      </c>
      <c r="M13" s="67">
        <v>2462</v>
      </c>
      <c r="N13" s="67">
        <v>18</v>
      </c>
      <c r="O13" s="67" t="s">
        <v>723</v>
      </c>
      <c r="P13" s="157" t="s">
        <v>725</v>
      </c>
      <c r="Q13" s="321"/>
      <c r="R13" s="321"/>
      <c r="S13" s="321"/>
    </row>
    <row r="14" spans="1:19" ht="20.25" customHeight="1">
      <c r="A14" s="337">
        <v>513</v>
      </c>
      <c r="B14" s="151"/>
      <c r="C14" s="151"/>
      <c r="D14" s="32" t="s">
        <v>1076</v>
      </c>
      <c r="E14" s="43"/>
      <c r="F14" s="67">
        <v>9349</v>
      </c>
      <c r="G14" s="68">
        <v>0.3</v>
      </c>
      <c r="H14" s="67">
        <v>7202</v>
      </c>
      <c r="I14" s="67">
        <v>5021</v>
      </c>
      <c r="J14" s="67">
        <v>4292</v>
      </c>
      <c r="K14" s="67" t="s">
        <v>723</v>
      </c>
      <c r="L14" s="67">
        <v>1264</v>
      </c>
      <c r="M14" s="67">
        <v>866</v>
      </c>
      <c r="N14" s="67">
        <v>18</v>
      </c>
      <c r="O14" s="67" t="s">
        <v>723</v>
      </c>
      <c r="P14" s="156">
        <v>513</v>
      </c>
      <c r="Q14" s="321"/>
      <c r="R14" s="321"/>
      <c r="S14" s="321"/>
    </row>
    <row r="15" spans="1:19" ht="12.75">
      <c r="A15" s="337">
        <v>506</v>
      </c>
      <c r="B15" s="151"/>
      <c r="C15" s="151"/>
      <c r="D15" s="361" t="s">
        <v>1230</v>
      </c>
      <c r="E15" s="43"/>
      <c r="F15" s="67">
        <v>8309</v>
      </c>
      <c r="G15" s="68">
        <v>0.3</v>
      </c>
      <c r="H15" s="67">
        <v>1805</v>
      </c>
      <c r="I15" s="67">
        <v>433</v>
      </c>
      <c r="J15" s="67">
        <v>344</v>
      </c>
      <c r="K15" s="67">
        <v>5320</v>
      </c>
      <c r="L15" s="67">
        <v>2</v>
      </c>
      <c r="M15" s="67">
        <v>1182</v>
      </c>
      <c r="N15" s="67" t="s">
        <v>723</v>
      </c>
      <c r="O15" s="67" t="s">
        <v>723</v>
      </c>
      <c r="P15" s="156">
        <v>506</v>
      </c>
      <c r="Q15" s="321"/>
      <c r="R15" s="321"/>
      <c r="S15" s="321"/>
    </row>
    <row r="16" spans="1:19" ht="12.75">
      <c r="A16" s="337">
        <v>532</v>
      </c>
      <c r="B16" s="151"/>
      <c r="C16" s="151"/>
      <c r="D16" s="32" t="s">
        <v>1077</v>
      </c>
      <c r="E16" s="43"/>
      <c r="F16" s="67">
        <v>1549</v>
      </c>
      <c r="G16" s="68">
        <v>0.1</v>
      </c>
      <c r="H16" s="67">
        <v>1527</v>
      </c>
      <c r="I16" s="67">
        <v>1438</v>
      </c>
      <c r="J16" s="67">
        <v>956</v>
      </c>
      <c r="K16" s="67" t="s">
        <v>723</v>
      </c>
      <c r="L16" s="67" t="s">
        <v>723</v>
      </c>
      <c r="M16" s="67">
        <v>22</v>
      </c>
      <c r="N16" s="67" t="s">
        <v>723</v>
      </c>
      <c r="O16" s="67" t="s">
        <v>723</v>
      </c>
      <c r="P16" s="156">
        <v>532</v>
      </c>
      <c r="Q16" s="321"/>
      <c r="R16" s="321"/>
      <c r="S16" s="321"/>
    </row>
    <row r="17" spans="1:19" s="17" customFormat="1" ht="20.25" customHeight="1">
      <c r="A17" s="163" t="s">
        <v>727</v>
      </c>
      <c r="B17" s="158"/>
      <c r="C17" s="66" t="s">
        <v>728</v>
      </c>
      <c r="D17" s="66"/>
      <c r="E17" s="50"/>
      <c r="F17" s="67">
        <v>151865</v>
      </c>
      <c r="G17" s="68">
        <v>5.4</v>
      </c>
      <c r="H17" s="67">
        <v>117176</v>
      </c>
      <c r="I17" s="67">
        <v>108178</v>
      </c>
      <c r="J17" s="67">
        <v>76643</v>
      </c>
      <c r="K17" s="67">
        <v>2493</v>
      </c>
      <c r="L17" s="67">
        <v>7988</v>
      </c>
      <c r="M17" s="67">
        <v>23809</v>
      </c>
      <c r="N17" s="67">
        <v>397</v>
      </c>
      <c r="O17" s="67" t="s">
        <v>723</v>
      </c>
      <c r="P17" s="157" t="s">
        <v>727</v>
      </c>
      <c r="Q17" s="321"/>
      <c r="R17" s="321"/>
      <c r="S17" s="321"/>
    </row>
    <row r="18" spans="1:19" ht="20.25" customHeight="1">
      <c r="A18" s="337">
        <v>607</v>
      </c>
      <c r="B18" s="151"/>
      <c r="C18" s="151"/>
      <c r="D18" s="32" t="s">
        <v>1078</v>
      </c>
      <c r="E18" s="43"/>
      <c r="F18" s="67">
        <v>42895</v>
      </c>
      <c r="G18" s="68">
        <v>1.5</v>
      </c>
      <c r="H18" s="67">
        <v>23748</v>
      </c>
      <c r="I18" s="67">
        <v>22590</v>
      </c>
      <c r="J18" s="67">
        <v>16550</v>
      </c>
      <c r="K18" s="67">
        <v>2247</v>
      </c>
      <c r="L18" s="67">
        <v>4803</v>
      </c>
      <c r="M18" s="67">
        <v>12097</v>
      </c>
      <c r="N18" s="67" t="s">
        <v>723</v>
      </c>
      <c r="O18" s="67" t="s">
        <v>723</v>
      </c>
      <c r="P18" s="156">
        <v>607</v>
      </c>
      <c r="Q18" s="321"/>
      <c r="R18" s="321"/>
      <c r="S18" s="321"/>
    </row>
    <row r="19" spans="1:19" ht="12.75">
      <c r="A19" s="337">
        <v>608</v>
      </c>
      <c r="B19" s="151"/>
      <c r="C19" s="151"/>
      <c r="D19" s="361" t="s">
        <v>1236</v>
      </c>
      <c r="E19" s="43"/>
      <c r="F19" s="67">
        <v>26292</v>
      </c>
      <c r="G19" s="68">
        <v>0.9</v>
      </c>
      <c r="H19" s="67">
        <v>24821</v>
      </c>
      <c r="I19" s="67">
        <v>22611</v>
      </c>
      <c r="J19" s="67">
        <v>20712</v>
      </c>
      <c r="K19" s="67">
        <v>19</v>
      </c>
      <c r="L19" s="67">
        <v>331</v>
      </c>
      <c r="M19" s="67">
        <v>892</v>
      </c>
      <c r="N19" s="67">
        <v>229</v>
      </c>
      <c r="O19" s="67" t="s">
        <v>723</v>
      </c>
      <c r="P19" s="156">
        <v>608</v>
      </c>
      <c r="Q19" s="321"/>
      <c r="R19" s="321"/>
      <c r="S19" s="321"/>
    </row>
    <row r="20" spans="1:19" ht="12.75">
      <c r="A20" s="337">
        <v>609</v>
      </c>
      <c r="B20" s="151"/>
      <c r="C20" s="151"/>
      <c r="D20" s="32" t="s">
        <v>1079</v>
      </c>
      <c r="E20" s="43"/>
      <c r="F20" s="67">
        <v>24812</v>
      </c>
      <c r="G20" s="68">
        <v>0.9</v>
      </c>
      <c r="H20" s="67">
        <v>19722</v>
      </c>
      <c r="I20" s="67">
        <v>17855</v>
      </c>
      <c r="J20" s="67">
        <v>7741</v>
      </c>
      <c r="K20" s="67">
        <v>125</v>
      </c>
      <c r="L20" s="67">
        <v>1230</v>
      </c>
      <c r="M20" s="67">
        <v>3641</v>
      </c>
      <c r="N20" s="67">
        <v>94</v>
      </c>
      <c r="O20" s="67" t="s">
        <v>723</v>
      </c>
      <c r="P20" s="156">
        <v>609</v>
      </c>
      <c r="Q20" s="321"/>
      <c r="R20" s="321"/>
      <c r="S20" s="321"/>
    </row>
    <row r="21" spans="1:19" s="17" customFormat="1" ht="20.25" customHeight="1">
      <c r="A21" s="339" t="s">
        <v>296</v>
      </c>
      <c r="B21" s="66"/>
      <c r="C21" s="66" t="s">
        <v>729</v>
      </c>
      <c r="D21" s="66"/>
      <c r="E21" s="50"/>
      <c r="F21" s="67">
        <v>2316431</v>
      </c>
      <c r="G21" s="68">
        <v>83.1</v>
      </c>
      <c r="H21" s="67">
        <v>1605745</v>
      </c>
      <c r="I21" s="67">
        <v>1398088</v>
      </c>
      <c r="J21" s="67">
        <v>781673</v>
      </c>
      <c r="K21" s="67">
        <v>34142</v>
      </c>
      <c r="L21" s="67">
        <v>234915</v>
      </c>
      <c r="M21" s="67">
        <v>431489</v>
      </c>
      <c r="N21" s="67">
        <v>10140</v>
      </c>
      <c r="O21" s="67" t="s">
        <v>723</v>
      </c>
      <c r="P21" s="157" t="s">
        <v>296</v>
      </c>
      <c r="Q21" s="321"/>
      <c r="R21" s="321"/>
      <c r="S21" s="321"/>
    </row>
    <row r="22" spans="1:19" s="17" customFormat="1" ht="20.25" customHeight="1">
      <c r="A22" s="163" t="s">
        <v>730</v>
      </c>
      <c r="B22" s="158"/>
      <c r="C22" s="66" t="s">
        <v>731</v>
      </c>
      <c r="D22" s="158"/>
      <c r="E22" s="50"/>
      <c r="F22" s="67">
        <v>240691</v>
      </c>
      <c r="G22" s="68">
        <v>8.6</v>
      </c>
      <c r="H22" s="67">
        <v>172153</v>
      </c>
      <c r="I22" s="67">
        <v>152124</v>
      </c>
      <c r="J22" s="67">
        <v>83580</v>
      </c>
      <c r="K22" s="67">
        <v>1746</v>
      </c>
      <c r="L22" s="67">
        <v>26526</v>
      </c>
      <c r="M22" s="67">
        <v>39834</v>
      </c>
      <c r="N22" s="67">
        <v>432</v>
      </c>
      <c r="O22" s="67" t="s">
        <v>723</v>
      </c>
      <c r="P22" s="157" t="s">
        <v>730</v>
      </c>
      <c r="Q22" s="321"/>
      <c r="R22" s="321"/>
      <c r="S22" s="321"/>
    </row>
    <row r="23" spans="1:19" ht="20.25" customHeight="1">
      <c r="A23" s="337">
        <v>753</v>
      </c>
      <c r="B23" s="151"/>
      <c r="C23" s="151"/>
      <c r="D23" s="32" t="s">
        <v>1080</v>
      </c>
      <c r="E23" s="43"/>
      <c r="F23" s="67">
        <v>69722</v>
      </c>
      <c r="G23" s="68">
        <v>2.5</v>
      </c>
      <c r="H23" s="67">
        <v>54823</v>
      </c>
      <c r="I23" s="67">
        <v>49873</v>
      </c>
      <c r="J23" s="67">
        <v>26202</v>
      </c>
      <c r="K23" s="67">
        <v>551</v>
      </c>
      <c r="L23" s="67">
        <v>13572</v>
      </c>
      <c r="M23" s="67">
        <v>777</v>
      </c>
      <c r="N23" s="67" t="s">
        <v>723</v>
      </c>
      <c r="O23" s="67" t="s">
        <v>723</v>
      </c>
      <c r="P23" s="156">
        <v>753</v>
      </c>
      <c r="Q23" s="321"/>
      <c r="R23" s="321"/>
      <c r="S23" s="321"/>
    </row>
    <row r="24" spans="1:19" ht="12.75">
      <c r="A24" s="337">
        <v>749</v>
      </c>
      <c r="B24" s="151"/>
      <c r="C24" s="151"/>
      <c r="D24" s="32" t="s">
        <v>1081</v>
      </c>
      <c r="E24" s="43"/>
      <c r="F24" s="67">
        <v>48107</v>
      </c>
      <c r="G24" s="68">
        <v>1.7</v>
      </c>
      <c r="H24" s="67">
        <v>25518</v>
      </c>
      <c r="I24" s="67">
        <v>23752</v>
      </c>
      <c r="J24" s="67">
        <v>18488</v>
      </c>
      <c r="K24" s="67">
        <v>519</v>
      </c>
      <c r="L24" s="67">
        <v>2464</v>
      </c>
      <c r="M24" s="67">
        <v>19579</v>
      </c>
      <c r="N24" s="67">
        <v>28</v>
      </c>
      <c r="O24" s="67" t="s">
        <v>723</v>
      </c>
      <c r="P24" s="156">
        <v>749</v>
      </c>
      <c r="Q24" s="321"/>
      <c r="R24" s="321"/>
      <c r="S24" s="321"/>
    </row>
    <row r="25" spans="1:19" ht="12.75">
      <c r="A25" s="337">
        <v>708</v>
      </c>
      <c r="B25" s="151"/>
      <c r="C25" s="151"/>
      <c r="D25" s="32" t="s">
        <v>1082</v>
      </c>
      <c r="E25" s="43"/>
      <c r="F25" s="67">
        <v>32067</v>
      </c>
      <c r="G25" s="68">
        <v>1.1</v>
      </c>
      <c r="H25" s="67">
        <v>29370</v>
      </c>
      <c r="I25" s="67">
        <v>28207</v>
      </c>
      <c r="J25" s="67">
        <v>13769</v>
      </c>
      <c r="K25" s="67">
        <v>79</v>
      </c>
      <c r="L25" s="67">
        <v>1835</v>
      </c>
      <c r="M25" s="67">
        <v>783</v>
      </c>
      <c r="N25" s="67" t="s">
        <v>723</v>
      </c>
      <c r="O25" s="67" t="s">
        <v>723</v>
      </c>
      <c r="P25" s="156">
        <v>708</v>
      </c>
      <c r="Q25" s="321"/>
      <c r="R25" s="321"/>
      <c r="S25" s="321"/>
    </row>
    <row r="26" spans="1:19" s="17" customFormat="1" ht="20.25" customHeight="1">
      <c r="A26" s="163" t="s">
        <v>732</v>
      </c>
      <c r="B26" s="158"/>
      <c r="C26" s="66" t="s">
        <v>733</v>
      </c>
      <c r="D26" s="66"/>
      <c r="E26" s="50"/>
      <c r="F26" s="67">
        <v>2075740</v>
      </c>
      <c r="G26" s="68">
        <v>74.4</v>
      </c>
      <c r="H26" s="67">
        <v>1433592</v>
      </c>
      <c r="I26" s="67">
        <v>1245964</v>
      </c>
      <c r="J26" s="67">
        <v>698093</v>
      </c>
      <c r="K26" s="67">
        <v>32396</v>
      </c>
      <c r="L26" s="67">
        <v>208389</v>
      </c>
      <c r="M26" s="67">
        <v>391655</v>
      </c>
      <c r="N26" s="67">
        <v>9708</v>
      </c>
      <c r="O26" s="67" t="s">
        <v>723</v>
      </c>
      <c r="P26" s="157" t="s">
        <v>732</v>
      </c>
      <c r="Q26" s="321"/>
      <c r="R26" s="321"/>
      <c r="S26" s="321"/>
    </row>
    <row r="27" spans="1:19" ht="20.25" customHeight="1">
      <c r="A27" s="337">
        <v>884</v>
      </c>
      <c r="B27" s="151"/>
      <c r="C27" s="151"/>
      <c r="D27" s="206" t="s">
        <v>1235</v>
      </c>
      <c r="E27" s="43"/>
      <c r="F27" s="69">
        <v>270608</v>
      </c>
      <c r="G27" s="70">
        <v>9.7</v>
      </c>
      <c r="H27" s="69">
        <v>217034</v>
      </c>
      <c r="I27" s="69">
        <v>211216</v>
      </c>
      <c r="J27" s="69">
        <v>109183</v>
      </c>
      <c r="K27" s="69">
        <v>2367</v>
      </c>
      <c r="L27" s="69">
        <v>32527</v>
      </c>
      <c r="M27" s="69">
        <v>18561</v>
      </c>
      <c r="N27" s="69">
        <v>119</v>
      </c>
      <c r="O27" s="67" t="s">
        <v>723</v>
      </c>
      <c r="P27" s="156">
        <v>884</v>
      </c>
      <c r="Q27" s="321"/>
      <c r="R27" s="321"/>
      <c r="S27" s="321"/>
    </row>
    <row r="28" spans="1:19" ht="12.75">
      <c r="A28" s="337">
        <v>885</v>
      </c>
      <c r="B28" s="151"/>
      <c r="C28" s="151"/>
      <c r="D28" s="206" t="s">
        <v>1083</v>
      </c>
      <c r="E28" s="43"/>
      <c r="F28" s="69">
        <v>223114</v>
      </c>
      <c r="G28" s="70">
        <v>8</v>
      </c>
      <c r="H28" s="69">
        <v>220521</v>
      </c>
      <c r="I28" s="69">
        <v>214504</v>
      </c>
      <c r="J28" s="69">
        <v>92989</v>
      </c>
      <c r="K28" s="69">
        <v>2447</v>
      </c>
      <c r="L28" s="69" t="s">
        <v>723</v>
      </c>
      <c r="M28" s="69">
        <v>146</v>
      </c>
      <c r="N28" s="69" t="s">
        <v>723</v>
      </c>
      <c r="O28" s="67" t="s">
        <v>723</v>
      </c>
      <c r="P28" s="156">
        <v>885</v>
      </c>
      <c r="Q28" s="321"/>
      <c r="R28" s="321"/>
      <c r="S28" s="321"/>
    </row>
    <row r="29" spans="1:19" ht="12.75">
      <c r="A29" s="337">
        <v>832</v>
      </c>
      <c r="B29" s="151"/>
      <c r="C29" s="151"/>
      <c r="D29" s="32" t="s">
        <v>1084</v>
      </c>
      <c r="E29" s="43"/>
      <c r="F29" s="69">
        <v>150621</v>
      </c>
      <c r="G29" s="70">
        <v>5.4</v>
      </c>
      <c r="H29" s="69">
        <v>132209</v>
      </c>
      <c r="I29" s="69">
        <v>110802</v>
      </c>
      <c r="J29" s="69">
        <v>64491</v>
      </c>
      <c r="K29" s="69">
        <v>1818</v>
      </c>
      <c r="L29" s="69">
        <v>4692</v>
      </c>
      <c r="M29" s="69">
        <v>10971</v>
      </c>
      <c r="N29" s="69">
        <v>932</v>
      </c>
      <c r="O29" s="67" t="s">
        <v>723</v>
      </c>
      <c r="P29" s="156">
        <v>832</v>
      </c>
      <c r="Q29" s="321"/>
      <c r="R29" s="321"/>
      <c r="S29" s="321"/>
    </row>
    <row r="30" spans="1:19" s="17" customFormat="1" ht="20.25" customHeight="1">
      <c r="A30" s="72"/>
      <c r="B30" s="73"/>
      <c r="C30" s="66" t="s">
        <v>734</v>
      </c>
      <c r="D30" s="66"/>
      <c r="E30" s="50"/>
      <c r="F30" s="74">
        <v>2789011</v>
      </c>
      <c r="G30" s="75">
        <v>100</v>
      </c>
      <c r="H30" s="74">
        <v>2016005</v>
      </c>
      <c r="I30" s="74">
        <v>1784446</v>
      </c>
      <c r="J30" s="74">
        <v>1038543</v>
      </c>
      <c r="K30" s="74">
        <v>44820</v>
      </c>
      <c r="L30" s="74">
        <v>254497</v>
      </c>
      <c r="M30" s="74">
        <v>461660</v>
      </c>
      <c r="N30" s="74">
        <v>12022</v>
      </c>
      <c r="O30" s="74">
        <v>8</v>
      </c>
      <c r="P30" s="156"/>
      <c r="Q30" s="321"/>
      <c r="R30" s="321"/>
      <c r="S30" s="321"/>
    </row>
    <row r="31" spans="1:19" s="17" customFormat="1" ht="4.5" customHeight="1">
      <c r="A31" s="73"/>
      <c r="B31" s="73"/>
      <c r="C31" s="66"/>
      <c r="D31" s="66"/>
      <c r="E31" s="73"/>
      <c r="F31" s="76"/>
      <c r="G31" s="77"/>
      <c r="H31" s="76"/>
      <c r="I31" s="76"/>
      <c r="J31" s="76"/>
      <c r="K31" s="76"/>
      <c r="L31" s="76"/>
      <c r="M31" s="76"/>
      <c r="N31" s="76"/>
      <c r="O31" s="78"/>
      <c r="P31" s="79"/>
      <c r="Q31" s="321"/>
      <c r="R31" s="321"/>
      <c r="S31" s="321"/>
    </row>
    <row r="32" spans="1:19" s="17" customFormat="1" ht="4.5" customHeight="1">
      <c r="A32" s="73"/>
      <c r="B32" s="73"/>
      <c r="C32" s="66"/>
      <c r="D32" s="66"/>
      <c r="E32" s="73"/>
      <c r="F32" s="76"/>
      <c r="G32" s="77"/>
      <c r="H32" s="76"/>
      <c r="I32" s="76"/>
      <c r="J32" s="76"/>
      <c r="K32" s="76"/>
      <c r="L32" s="76"/>
      <c r="M32" s="76"/>
      <c r="N32" s="76"/>
      <c r="O32" s="78"/>
      <c r="P32" s="79"/>
      <c r="Q32" s="321"/>
      <c r="R32" s="321"/>
      <c r="S32" s="321"/>
    </row>
    <row r="33" spans="1:19" s="17" customFormat="1" ht="4.5" customHeight="1">
      <c r="A33" s="73"/>
      <c r="B33" s="73"/>
      <c r="C33" s="66"/>
      <c r="D33" s="66"/>
      <c r="E33" s="73"/>
      <c r="F33" s="76"/>
      <c r="G33" s="77"/>
      <c r="H33" s="76"/>
      <c r="I33" s="76"/>
      <c r="J33" s="76"/>
      <c r="K33" s="76"/>
      <c r="L33" s="76"/>
      <c r="M33" s="76"/>
      <c r="N33" s="76"/>
      <c r="O33" s="78"/>
      <c r="P33" s="79"/>
      <c r="Q33" s="321"/>
      <c r="R33" s="321"/>
      <c r="S33" s="321"/>
    </row>
    <row r="34" spans="1:19" ht="17.25">
      <c r="A34" s="52"/>
      <c r="B34" s="52"/>
      <c r="C34" s="53"/>
      <c r="D34" s="53"/>
      <c r="E34" s="53"/>
      <c r="F34" s="53"/>
      <c r="G34" s="54"/>
      <c r="H34" s="55" t="s">
        <v>1206</v>
      </c>
      <c r="I34" s="56" t="s">
        <v>10</v>
      </c>
      <c r="J34" s="57"/>
      <c r="K34" s="57"/>
      <c r="L34" s="53"/>
      <c r="P34" s="58"/>
      <c r="Q34" s="321"/>
      <c r="R34" s="321"/>
      <c r="S34" s="321"/>
    </row>
    <row r="35" spans="1:19" ht="12.75">
      <c r="A35" s="14"/>
      <c r="B35" s="14"/>
      <c r="C35" s="14"/>
      <c r="D35" s="14"/>
      <c r="E35" s="14"/>
      <c r="P35" s="61"/>
      <c r="Q35" s="321"/>
      <c r="R35" s="321"/>
      <c r="S35" s="321"/>
    </row>
    <row r="36" spans="1:19" ht="12.75" customHeight="1">
      <c r="A36" s="456" t="s">
        <v>1072</v>
      </c>
      <c r="B36" s="452" t="s">
        <v>1073</v>
      </c>
      <c r="C36" s="453"/>
      <c r="D36" s="453"/>
      <c r="E36" s="425"/>
      <c r="F36" s="460" t="s">
        <v>1029</v>
      </c>
      <c r="G36" s="461"/>
      <c r="H36" s="444" t="s">
        <v>495</v>
      </c>
      <c r="I36" s="445"/>
      <c r="J36" s="445"/>
      <c r="K36" s="445"/>
      <c r="L36" s="445"/>
      <c r="M36" s="445"/>
      <c r="N36" s="445"/>
      <c r="O36" s="445"/>
      <c r="P36" s="436" t="s">
        <v>1072</v>
      </c>
      <c r="Q36" s="321"/>
      <c r="R36" s="321"/>
      <c r="S36" s="321"/>
    </row>
    <row r="37" spans="1:19" ht="12.75" customHeight="1">
      <c r="A37" s="446"/>
      <c r="B37" s="454"/>
      <c r="C37" s="453"/>
      <c r="D37" s="453"/>
      <c r="E37" s="425"/>
      <c r="F37" s="462"/>
      <c r="G37" s="463"/>
      <c r="H37" s="459" t="s">
        <v>213</v>
      </c>
      <c r="I37" s="440" t="s">
        <v>496</v>
      </c>
      <c r="J37" s="441"/>
      <c r="K37" s="446" t="s">
        <v>215</v>
      </c>
      <c r="L37" s="434" t="s">
        <v>216</v>
      </c>
      <c r="M37" s="434" t="s">
        <v>217</v>
      </c>
      <c r="N37" s="439" t="s">
        <v>1176</v>
      </c>
      <c r="O37" s="442" t="s">
        <v>218</v>
      </c>
      <c r="P37" s="437"/>
      <c r="Q37" s="321"/>
      <c r="R37" s="321"/>
      <c r="S37" s="321"/>
    </row>
    <row r="38" spans="1:19" ht="12.75" customHeight="1">
      <c r="A38" s="446"/>
      <c r="B38" s="454"/>
      <c r="C38" s="453"/>
      <c r="D38" s="453"/>
      <c r="E38" s="425"/>
      <c r="F38" s="464"/>
      <c r="G38" s="447"/>
      <c r="H38" s="442"/>
      <c r="I38" s="465" t="s">
        <v>782</v>
      </c>
      <c r="J38" s="458" t="s">
        <v>783</v>
      </c>
      <c r="K38" s="446"/>
      <c r="L38" s="434"/>
      <c r="M38" s="434"/>
      <c r="N38" s="434"/>
      <c r="O38" s="442"/>
      <c r="P38" s="437"/>
      <c r="Q38" s="321"/>
      <c r="R38" s="321"/>
      <c r="S38" s="321"/>
    </row>
    <row r="39" spans="1:19" ht="17.25" customHeight="1">
      <c r="A39" s="446"/>
      <c r="B39" s="454"/>
      <c r="C39" s="453"/>
      <c r="D39" s="453"/>
      <c r="E39" s="425"/>
      <c r="F39" s="62" t="s">
        <v>493</v>
      </c>
      <c r="G39" s="63" t="s">
        <v>956</v>
      </c>
      <c r="H39" s="443"/>
      <c r="I39" s="466"/>
      <c r="J39" s="435"/>
      <c r="K39" s="447"/>
      <c r="L39" s="435"/>
      <c r="M39" s="435"/>
      <c r="N39" s="435"/>
      <c r="O39" s="443"/>
      <c r="P39" s="437"/>
      <c r="Q39" s="321"/>
      <c r="R39" s="321"/>
      <c r="S39" s="321"/>
    </row>
    <row r="40" spans="1:19" ht="12.75">
      <c r="A40" s="457"/>
      <c r="B40" s="455"/>
      <c r="C40" s="455"/>
      <c r="D40" s="455"/>
      <c r="E40" s="426"/>
      <c r="F40" s="64" t="s">
        <v>494</v>
      </c>
      <c r="G40" s="65" t="s">
        <v>885</v>
      </c>
      <c r="H40" s="449" t="s">
        <v>494</v>
      </c>
      <c r="I40" s="450"/>
      <c r="J40" s="450"/>
      <c r="K40" s="450"/>
      <c r="L40" s="450"/>
      <c r="M40" s="450"/>
      <c r="N40" s="450"/>
      <c r="O40" s="451"/>
      <c r="P40" s="438"/>
      <c r="Q40" s="321"/>
      <c r="R40" s="321"/>
      <c r="S40" s="321"/>
    </row>
    <row r="41" spans="1:19" s="17" customFormat="1" ht="20.25" customHeight="1">
      <c r="A41" s="338" t="s">
        <v>219</v>
      </c>
      <c r="B41" s="340"/>
      <c r="C41" s="154" t="s">
        <v>510</v>
      </c>
      <c r="D41" s="154"/>
      <c r="E41" s="50"/>
      <c r="F41" s="67">
        <v>153201</v>
      </c>
      <c r="G41" s="159">
        <v>8.7</v>
      </c>
      <c r="H41" s="67">
        <v>143583</v>
      </c>
      <c r="I41" s="67">
        <v>138866</v>
      </c>
      <c r="J41" s="67">
        <v>116777</v>
      </c>
      <c r="K41" s="67">
        <v>1821</v>
      </c>
      <c r="L41" s="67">
        <v>3592</v>
      </c>
      <c r="M41" s="67">
        <v>4176</v>
      </c>
      <c r="N41" s="67">
        <v>28</v>
      </c>
      <c r="O41" s="67" t="s">
        <v>723</v>
      </c>
      <c r="P41" s="155" t="s">
        <v>219</v>
      </c>
      <c r="Q41" s="321"/>
      <c r="R41" s="321"/>
      <c r="S41" s="321"/>
    </row>
    <row r="42" spans="1:19" ht="20.25" customHeight="1">
      <c r="A42" s="337">
        <v>377</v>
      </c>
      <c r="B42" s="151"/>
      <c r="C42" s="151"/>
      <c r="D42" s="32" t="s">
        <v>1074</v>
      </c>
      <c r="E42" s="43"/>
      <c r="F42" s="67">
        <v>27276</v>
      </c>
      <c r="G42" s="159">
        <v>1.6</v>
      </c>
      <c r="H42" s="67">
        <v>27275</v>
      </c>
      <c r="I42" s="67">
        <v>27144</v>
      </c>
      <c r="J42" s="67">
        <v>26534</v>
      </c>
      <c r="K42" s="67" t="s">
        <v>723</v>
      </c>
      <c r="L42" s="67">
        <v>1</v>
      </c>
      <c r="M42" s="67" t="s">
        <v>723</v>
      </c>
      <c r="N42" s="67" t="s">
        <v>723</v>
      </c>
      <c r="O42" s="67" t="s">
        <v>723</v>
      </c>
      <c r="P42" s="156">
        <v>377</v>
      </c>
      <c r="Q42" s="321"/>
      <c r="R42" s="321"/>
      <c r="S42" s="321"/>
    </row>
    <row r="43" spans="1:19" ht="12.75">
      <c r="A43" s="337">
        <v>350</v>
      </c>
      <c r="B43" s="151"/>
      <c r="C43" s="151"/>
      <c r="D43" s="206" t="s">
        <v>1226</v>
      </c>
      <c r="E43" s="43"/>
      <c r="F43" s="67">
        <v>15836</v>
      </c>
      <c r="G43" s="159">
        <v>0.9</v>
      </c>
      <c r="H43" s="67">
        <v>15763</v>
      </c>
      <c r="I43" s="67">
        <v>15751</v>
      </c>
      <c r="J43" s="67">
        <v>15366</v>
      </c>
      <c r="K43" s="67">
        <v>11</v>
      </c>
      <c r="L43" s="67">
        <v>25</v>
      </c>
      <c r="M43" s="67">
        <v>34</v>
      </c>
      <c r="N43" s="67">
        <v>3</v>
      </c>
      <c r="O43" s="67" t="s">
        <v>723</v>
      </c>
      <c r="P43" s="156">
        <v>350</v>
      </c>
      <c r="Q43" s="321"/>
      <c r="R43" s="321"/>
      <c r="S43" s="321"/>
    </row>
    <row r="44" spans="1:19" ht="12.75">
      <c r="A44" s="337">
        <v>345</v>
      </c>
      <c r="B44" s="151"/>
      <c r="C44" s="151"/>
      <c r="D44" s="32" t="s">
        <v>1231</v>
      </c>
      <c r="E44" s="43"/>
      <c r="F44" s="67">
        <v>10703</v>
      </c>
      <c r="G44" s="159">
        <v>0.6</v>
      </c>
      <c r="H44" s="67">
        <v>10619</v>
      </c>
      <c r="I44" s="67">
        <v>10619</v>
      </c>
      <c r="J44" s="67">
        <v>10352</v>
      </c>
      <c r="K44" s="67">
        <v>42</v>
      </c>
      <c r="L44" s="67">
        <v>9</v>
      </c>
      <c r="M44" s="67">
        <v>17</v>
      </c>
      <c r="N44" s="67">
        <v>17</v>
      </c>
      <c r="O44" s="67" t="s">
        <v>723</v>
      </c>
      <c r="P44" s="156">
        <v>345</v>
      </c>
      <c r="Q44" s="321"/>
      <c r="R44" s="321"/>
      <c r="S44" s="321"/>
    </row>
    <row r="45" spans="1:19" s="17" customFormat="1" ht="20.25" customHeight="1">
      <c r="A45" s="338" t="s">
        <v>253</v>
      </c>
      <c r="B45" s="80"/>
      <c r="C45" s="66" t="s">
        <v>724</v>
      </c>
      <c r="D45" s="66"/>
      <c r="E45" s="50"/>
      <c r="F45" s="67">
        <v>1415699</v>
      </c>
      <c r="G45" s="159">
        <v>80.4</v>
      </c>
      <c r="H45" s="67">
        <v>1065694</v>
      </c>
      <c r="I45" s="67">
        <v>948171</v>
      </c>
      <c r="J45" s="67">
        <v>546616</v>
      </c>
      <c r="K45" s="67">
        <v>6984</v>
      </c>
      <c r="L45" s="67">
        <v>77292</v>
      </c>
      <c r="M45" s="67">
        <v>265365</v>
      </c>
      <c r="N45" s="67">
        <v>362</v>
      </c>
      <c r="O45" s="67">
        <v>1</v>
      </c>
      <c r="P45" s="155" t="s">
        <v>253</v>
      </c>
      <c r="Q45" s="321"/>
      <c r="R45" s="321"/>
      <c r="S45" s="321"/>
    </row>
    <row r="46" spans="1:19" s="17" customFormat="1" ht="20.25" customHeight="1">
      <c r="A46" s="163" t="s">
        <v>725</v>
      </c>
      <c r="B46" s="158"/>
      <c r="C46" s="66" t="s">
        <v>726</v>
      </c>
      <c r="D46" s="66"/>
      <c r="E46" s="50"/>
      <c r="F46" s="67">
        <v>51421</v>
      </c>
      <c r="G46" s="159">
        <v>2.9</v>
      </c>
      <c r="H46" s="67">
        <v>44537</v>
      </c>
      <c r="I46" s="67">
        <v>14237</v>
      </c>
      <c r="J46" s="67">
        <v>5342</v>
      </c>
      <c r="K46" s="67">
        <v>798</v>
      </c>
      <c r="L46" s="67">
        <v>682</v>
      </c>
      <c r="M46" s="67">
        <v>5378</v>
      </c>
      <c r="N46" s="67">
        <v>26</v>
      </c>
      <c r="O46" s="67" t="s">
        <v>723</v>
      </c>
      <c r="P46" s="157" t="s">
        <v>725</v>
      </c>
      <c r="Q46" s="321"/>
      <c r="R46" s="321"/>
      <c r="S46" s="321"/>
    </row>
    <row r="47" spans="1:19" ht="20.25" customHeight="1">
      <c r="A47" s="337">
        <v>518</v>
      </c>
      <c r="B47" s="151"/>
      <c r="C47" s="151"/>
      <c r="D47" s="32" t="s">
        <v>1086</v>
      </c>
      <c r="E47" s="43"/>
      <c r="F47" s="67">
        <v>27390</v>
      </c>
      <c r="G47" s="159">
        <v>1.6</v>
      </c>
      <c r="H47" s="67">
        <v>27390</v>
      </c>
      <c r="I47" s="67">
        <v>1287</v>
      </c>
      <c r="J47" s="67">
        <v>433</v>
      </c>
      <c r="K47" s="67" t="s">
        <v>723</v>
      </c>
      <c r="L47" s="67" t="s">
        <v>723</v>
      </c>
      <c r="M47" s="67" t="s">
        <v>723</v>
      </c>
      <c r="N47" s="67" t="s">
        <v>723</v>
      </c>
      <c r="O47" s="67" t="s">
        <v>723</v>
      </c>
      <c r="P47" s="156">
        <v>518</v>
      </c>
      <c r="Q47" s="321"/>
      <c r="R47" s="321"/>
      <c r="S47" s="321"/>
    </row>
    <row r="48" spans="1:19" ht="12.75">
      <c r="A48" s="337">
        <v>513</v>
      </c>
      <c r="B48" s="151"/>
      <c r="C48" s="151"/>
      <c r="D48" s="32" t="s">
        <v>1076</v>
      </c>
      <c r="E48" s="43"/>
      <c r="F48" s="67">
        <v>12709</v>
      </c>
      <c r="G48" s="159">
        <v>0.7</v>
      </c>
      <c r="H48" s="67">
        <v>7618</v>
      </c>
      <c r="I48" s="67">
        <v>4489</v>
      </c>
      <c r="J48" s="67">
        <v>1989</v>
      </c>
      <c r="K48" s="67">
        <v>525</v>
      </c>
      <c r="L48" s="67">
        <v>335</v>
      </c>
      <c r="M48" s="67">
        <v>4231</v>
      </c>
      <c r="N48" s="67" t="s">
        <v>723</v>
      </c>
      <c r="O48" s="67" t="s">
        <v>723</v>
      </c>
      <c r="P48" s="156">
        <v>513</v>
      </c>
      <c r="Q48" s="321"/>
      <c r="R48" s="321"/>
      <c r="S48" s="321"/>
    </row>
    <row r="49" spans="1:19" ht="12.75">
      <c r="A49" s="337">
        <v>511</v>
      </c>
      <c r="B49" s="151"/>
      <c r="C49" s="151"/>
      <c r="D49" s="32" t="s">
        <v>1227</v>
      </c>
      <c r="E49" s="43"/>
      <c r="F49" s="67">
        <v>2747</v>
      </c>
      <c r="G49" s="159">
        <v>0.2</v>
      </c>
      <c r="H49" s="67">
        <v>2747</v>
      </c>
      <c r="I49" s="67">
        <v>2721</v>
      </c>
      <c r="J49" s="67">
        <v>330</v>
      </c>
      <c r="K49" s="67" t="s">
        <v>723</v>
      </c>
      <c r="L49" s="67" t="s">
        <v>723</v>
      </c>
      <c r="M49" s="67" t="s">
        <v>723</v>
      </c>
      <c r="N49" s="67" t="s">
        <v>723</v>
      </c>
      <c r="O49" s="67" t="s">
        <v>723</v>
      </c>
      <c r="P49" s="156">
        <v>511</v>
      </c>
      <c r="Q49" s="321"/>
      <c r="R49" s="321"/>
      <c r="S49" s="321"/>
    </row>
    <row r="50" spans="1:19" s="17" customFormat="1" ht="20.25" customHeight="1">
      <c r="A50" s="163" t="s">
        <v>727</v>
      </c>
      <c r="B50" s="158"/>
      <c r="C50" s="66" t="s">
        <v>728</v>
      </c>
      <c r="D50" s="66"/>
      <c r="E50" s="50"/>
      <c r="F50" s="67">
        <v>92771</v>
      </c>
      <c r="G50" s="159">
        <v>5.3</v>
      </c>
      <c r="H50" s="67">
        <v>78191</v>
      </c>
      <c r="I50" s="67">
        <v>65735</v>
      </c>
      <c r="J50" s="67">
        <v>37661</v>
      </c>
      <c r="K50" s="67">
        <v>1565</v>
      </c>
      <c r="L50" s="67">
        <v>3609</v>
      </c>
      <c r="M50" s="67">
        <v>9406</v>
      </c>
      <c r="N50" s="67" t="s">
        <v>723</v>
      </c>
      <c r="O50" s="67" t="s">
        <v>723</v>
      </c>
      <c r="P50" s="157" t="s">
        <v>727</v>
      </c>
      <c r="Q50" s="321"/>
      <c r="R50" s="321"/>
      <c r="S50" s="321"/>
    </row>
    <row r="51" spans="1:19" ht="20.25" customHeight="1">
      <c r="A51" s="337">
        <v>645</v>
      </c>
      <c r="B51" s="151"/>
      <c r="C51" s="151"/>
      <c r="D51" s="30" t="s">
        <v>285</v>
      </c>
      <c r="E51" s="43"/>
      <c r="F51" s="67">
        <v>19661</v>
      </c>
      <c r="G51" s="159">
        <v>1.1</v>
      </c>
      <c r="H51" s="67">
        <v>16221</v>
      </c>
      <c r="I51" s="67">
        <v>13820</v>
      </c>
      <c r="J51" s="67">
        <v>12909</v>
      </c>
      <c r="K51" s="67">
        <v>762</v>
      </c>
      <c r="L51" s="67">
        <v>848</v>
      </c>
      <c r="M51" s="67">
        <v>1829</v>
      </c>
      <c r="N51" s="67" t="s">
        <v>723</v>
      </c>
      <c r="O51" s="67" t="s">
        <v>723</v>
      </c>
      <c r="P51" s="156">
        <v>645</v>
      </c>
      <c r="Q51" s="321"/>
      <c r="R51" s="321"/>
      <c r="S51" s="321"/>
    </row>
    <row r="52" spans="1:19" ht="12.75">
      <c r="A52" s="337">
        <v>646</v>
      </c>
      <c r="B52" s="151"/>
      <c r="C52" s="151"/>
      <c r="D52" s="30" t="s">
        <v>286</v>
      </c>
      <c r="E52" s="43"/>
      <c r="F52" s="67">
        <v>14883</v>
      </c>
      <c r="G52" s="159">
        <v>0.8</v>
      </c>
      <c r="H52" s="67">
        <v>12399</v>
      </c>
      <c r="I52" s="67">
        <v>7498</v>
      </c>
      <c r="J52" s="67">
        <v>735</v>
      </c>
      <c r="K52" s="67" t="s">
        <v>723</v>
      </c>
      <c r="L52" s="67" t="s">
        <v>723</v>
      </c>
      <c r="M52" s="67">
        <v>2484</v>
      </c>
      <c r="N52" s="67" t="s">
        <v>723</v>
      </c>
      <c r="O52" s="67" t="s">
        <v>723</v>
      </c>
      <c r="P52" s="156">
        <v>646</v>
      </c>
      <c r="Q52" s="321"/>
      <c r="R52" s="321"/>
      <c r="S52" s="321"/>
    </row>
    <row r="53" spans="1:19" ht="12.75">
      <c r="A53" s="337">
        <v>607</v>
      </c>
      <c r="B53" s="151"/>
      <c r="C53" s="151"/>
      <c r="D53" s="32" t="s">
        <v>1078</v>
      </c>
      <c r="E53" s="43"/>
      <c r="F53" s="67">
        <v>12375</v>
      </c>
      <c r="G53" s="159">
        <v>0.7</v>
      </c>
      <c r="H53" s="67">
        <v>12365</v>
      </c>
      <c r="I53" s="67">
        <v>11990</v>
      </c>
      <c r="J53" s="67">
        <v>3562</v>
      </c>
      <c r="K53" s="67">
        <v>10</v>
      </c>
      <c r="L53" s="67" t="s">
        <v>723</v>
      </c>
      <c r="M53" s="67" t="s">
        <v>723</v>
      </c>
      <c r="N53" s="67" t="s">
        <v>723</v>
      </c>
      <c r="O53" s="67" t="s">
        <v>723</v>
      </c>
      <c r="P53" s="156">
        <v>607</v>
      </c>
      <c r="Q53" s="321"/>
      <c r="R53" s="321"/>
      <c r="S53" s="321"/>
    </row>
    <row r="54" spans="1:19" s="17" customFormat="1" ht="20.25" customHeight="1">
      <c r="A54" s="339" t="s">
        <v>296</v>
      </c>
      <c r="B54" s="66"/>
      <c r="C54" s="66" t="s">
        <v>729</v>
      </c>
      <c r="D54" s="66"/>
      <c r="E54" s="50"/>
      <c r="F54" s="67">
        <v>1271507</v>
      </c>
      <c r="G54" s="159">
        <v>72.3</v>
      </c>
      <c r="H54" s="67">
        <v>942966</v>
      </c>
      <c r="I54" s="67">
        <v>868199</v>
      </c>
      <c r="J54" s="67">
        <v>503613</v>
      </c>
      <c r="K54" s="67">
        <v>4621</v>
      </c>
      <c r="L54" s="67">
        <v>73001</v>
      </c>
      <c r="M54" s="67">
        <v>250581</v>
      </c>
      <c r="N54" s="67">
        <v>336</v>
      </c>
      <c r="O54" s="67">
        <v>1</v>
      </c>
      <c r="P54" s="155" t="s">
        <v>296</v>
      </c>
      <c r="Q54" s="321"/>
      <c r="R54" s="321"/>
      <c r="S54" s="321"/>
    </row>
    <row r="55" spans="1:19" s="17" customFormat="1" ht="20.25" customHeight="1">
      <c r="A55" s="163" t="s">
        <v>730</v>
      </c>
      <c r="B55" s="158"/>
      <c r="C55" s="66" t="s">
        <v>731</v>
      </c>
      <c r="D55" s="66"/>
      <c r="E55" s="50"/>
      <c r="F55" s="67">
        <v>293162</v>
      </c>
      <c r="G55" s="159">
        <v>16.7</v>
      </c>
      <c r="H55" s="67">
        <v>235861</v>
      </c>
      <c r="I55" s="67">
        <v>213657</v>
      </c>
      <c r="J55" s="67">
        <v>146383</v>
      </c>
      <c r="K55" s="67">
        <v>1629</v>
      </c>
      <c r="L55" s="67">
        <v>27527</v>
      </c>
      <c r="M55" s="67">
        <v>28141</v>
      </c>
      <c r="N55" s="67">
        <v>4</v>
      </c>
      <c r="O55" s="67" t="s">
        <v>723</v>
      </c>
      <c r="P55" s="157" t="s">
        <v>730</v>
      </c>
      <c r="Q55" s="321"/>
      <c r="R55" s="321"/>
      <c r="S55" s="321"/>
    </row>
    <row r="56" spans="1:19" ht="20.25" customHeight="1">
      <c r="A56" s="337">
        <v>732</v>
      </c>
      <c r="B56" s="151"/>
      <c r="C56" s="151"/>
      <c r="D56" s="206" t="s">
        <v>1088</v>
      </c>
      <c r="E56" s="43"/>
      <c r="F56" s="67">
        <v>62075</v>
      </c>
      <c r="G56" s="159">
        <v>3.5</v>
      </c>
      <c r="H56" s="67">
        <v>58421</v>
      </c>
      <c r="I56" s="67">
        <v>57400</v>
      </c>
      <c r="J56" s="67">
        <v>37294</v>
      </c>
      <c r="K56" s="67" t="s">
        <v>723</v>
      </c>
      <c r="L56" s="67">
        <v>484</v>
      </c>
      <c r="M56" s="67">
        <v>3170</v>
      </c>
      <c r="N56" s="67" t="s">
        <v>723</v>
      </c>
      <c r="O56" s="67" t="s">
        <v>723</v>
      </c>
      <c r="P56" s="156">
        <v>732</v>
      </c>
      <c r="Q56" s="321"/>
      <c r="R56" s="321"/>
      <c r="S56" s="321"/>
    </row>
    <row r="57" spans="1:19" ht="12.75">
      <c r="A57" s="337">
        <v>749</v>
      </c>
      <c r="B57" s="151"/>
      <c r="C57" s="151"/>
      <c r="D57" s="32" t="s">
        <v>1081</v>
      </c>
      <c r="E57" s="43"/>
      <c r="F57" s="67">
        <v>61305</v>
      </c>
      <c r="G57" s="159">
        <v>3.5</v>
      </c>
      <c r="H57" s="67">
        <v>24895</v>
      </c>
      <c r="I57" s="67">
        <v>21471</v>
      </c>
      <c r="J57" s="67">
        <v>8709</v>
      </c>
      <c r="K57" s="67">
        <v>0</v>
      </c>
      <c r="L57" s="67">
        <v>19409</v>
      </c>
      <c r="M57" s="67">
        <v>17001</v>
      </c>
      <c r="N57" s="67" t="s">
        <v>723</v>
      </c>
      <c r="O57" s="67" t="s">
        <v>723</v>
      </c>
      <c r="P57" s="156">
        <v>749</v>
      </c>
      <c r="Q57" s="321"/>
      <c r="R57" s="321"/>
      <c r="S57" s="321"/>
    </row>
    <row r="58" spans="1:19" ht="12.75">
      <c r="A58" s="337">
        <v>708</v>
      </c>
      <c r="B58" s="151"/>
      <c r="C58" s="151"/>
      <c r="D58" s="32" t="s">
        <v>1082</v>
      </c>
      <c r="E58" s="43"/>
      <c r="F58" s="67">
        <v>47667</v>
      </c>
      <c r="G58" s="159">
        <v>2.7</v>
      </c>
      <c r="H58" s="67">
        <v>45677</v>
      </c>
      <c r="I58" s="67">
        <v>43017</v>
      </c>
      <c r="J58" s="67">
        <v>28584</v>
      </c>
      <c r="K58" s="67">
        <v>1254</v>
      </c>
      <c r="L58" s="67">
        <v>321</v>
      </c>
      <c r="M58" s="67">
        <v>414</v>
      </c>
      <c r="N58" s="67" t="s">
        <v>723</v>
      </c>
      <c r="O58" s="67" t="s">
        <v>723</v>
      </c>
      <c r="P58" s="156">
        <v>708</v>
      </c>
      <c r="Q58" s="321"/>
      <c r="R58" s="321"/>
      <c r="S58" s="321"/>
    </row>
    <row r="59" spans="1:19" s="17" customFormat="1" ht="20.25" customHeight="1">
      <c r="A59" s="163" t="s">
        <v>732</v>
      </c>
      <c r="B59" s="158"/>
      <c r="C59" s="66" t="s">
        <v>733</v>
      </c>
      <c r="D59" s="66"/>
      <c r="E59" s="50"/>
      <c r="F59" s="67">
        <v>978345</v>
      </c>
      <c r="G59" s="159">
        <v>55.6</v>
      </c>
      <c r="H59" s="67">
        <v>707104</v>
      </c>
      <c r="I59" s="67">
        <v>654543</v>
      </c>
      <c r="J59" s="67">
        <v>357230</v>
      </c>
      <c r="K59" s="67">
        <v>2993</v>
      </c>
      <c r="L59" s="67">
        <v>45474</v>
      </c>
      <c r="M59" s="67">
        <v>222441</v>
      </c>
      <c r="N59" s="67">
        <v>332</v>
      </c>
      <c r="O59" s="67">
        <v>1</v>
      </c>
      <c r="P59" s="157" t="s">
        <v>732</v>
      </c>
      <c r="Q59" s="321"/>
      <c r="R59" s="321"/>
      <c r="S59" s="321"/>
    </row>
    <row r="60" spans="1:19" ht="20.25" customHeight="1">
      <c r="A60" s="337">
        <v>884</v>
      </c>
      <c r="B60" s="151"/>
      <c r="C60" s="151"/>
      <c r="D60" s="206" t="s">
        <v>1235</v>
      </c>
      <c r="E60" s="43"/>
      <c r="F60" s="69">
        <v>187730</v>
      </c>
      <c r="G60" s="144">
        <v>10.7</v>
      </c>
      <c r="H60" s="69">
        <v>182438</v>
      </c>
      <c r="I60" s="69">
        <v>172419</v>
      </c>
      <c r="J60" s="69">
        <v>118946</v>
      </c>
      <c r="K60" s="69">
        <v>274</v>
      </c>
      <c r="L60" s="69">
        <v>1052</v>
      </c>
      <c r="M60" s="69">
        <v>3966</v>
      </c>
      <c r="N60" s="69">
        <v>1</v>
      </c>
      <c r="O60" s="67" t="s">
        <v>723</v>
      </c>
      <c r="P60" s="156">
        <v>884</v>
      </c>
      <c r="Q60" s="321"/>
      <c r="R60" s="321"/>
      <c r="S60" s="321"/>
    </row>
    <row r="61" spans="1:19" ht="12.75">
      <c r="A61" s="337">
        <v>875</v>
      </c>
      <c r="B61" s="151"/>
      <c r="C61" s="151"/>
      <c r="D61" s="32" t="s">
        <v>1089</v>
      </c>
      <c r="E61" s="43"/>
      <c r="F61" s="69">
        <v>91489</v>
      </c>
      <c r="G61" s="144">
        <v>5.2</v>
      </c>
      <c r="H61" s="69">
        <v>65520</v>
      </c>
      <c r="I61" s="69">
        <v>63529</v>
      </c>
      <c r="J61" s="69">
        <v>33342</v>
      </c>
      <c r="K61" s="69">
        <v>0</v>
      </c>
      <c r="L61" s="69">
        <v>25</v>
      </c>
      <c r="M61" s="69">
        <v>25943</v>
      </c>
      <c r="N61" s="69" t="s">
        <v>723</v>
      </c>
      <c r="O61" s="67" t="s">
        <v>723</v>
      </c>
      <c r="P61" s="156">
        <v>875</v>
      </c>
      <c r="Q61" s="321"/>
      <c r="R61" s="321"/>
      <c r="S61" s="321"/>
    </row>
    <row r="62" spans="1:19" ht="12.75">
      <c r="A62" s="337">
        <v>829</v>
      </c>
      <c r="B62" s="151"/>
      <c r="C62" s="151"/>
      <c r="D62" s="206" t="s">
        <v>1090</v>
      </c>
      <c r="E62" s="43"/>
      <c r="F62" s="69">
        <v>62993</v>
      </c>
      <c r="G62" s="144">
        <v>3.6</v>
      </c>
      <c r="H62" s="69">
        <v>50936</v>
      </c>
      <c r="I62" s="69">
        <v>49301</v>
      </c>
      <c r="J62" s="69">
        <v>23435</v>
      </c>
      <c r="K62" s="69">
        <v>3</v>
      </c>
      <c r="L62" s="69">
        <v>557</v>
      </c>
      <c r="M62" s="69">
        <v>11497</v>
      </c>
      <c r="N62" s="69" t="s">
        <v>723</v>
      </c>
      <c r="O62" s="67" t="s">
        <v>723</v>
      </c>
      <c r="P62" s="156">
        <v>829</v>
      </c>
      <c r="Q62" s="321"/>
      <c r="R62" s="321"/>
      <c r="S62" s="321"/>
    </row>
    <row r="63" spans="1:19" s="17" customFormat="1" ht="20.25" customHeight="1">
      <c r="A63" s="72"/>
      <c r="B63" s="73"/>
      <c r="C63" s="66" t="s">
        <v>734</v>
      </c>
      <c r="D63" s="66"/>
      <c r="E63" s="50"/>
      <c r="F63" s="74">
        <v>1759728</v>
      </c>
      <c r="G63" s="75">
        <v>100</v>
      </c>
      <c r="H63" s="74">
        <v>1380633</v>
      </c>
      <c r="I63" s="74">
        <v>1253739</v>
      </c>
      <c r="J63" s="74">
        <v>770758</v>
      </c>
      <c r="K63" s="74">
        <v>9590</v>
      </c>
      <c r="L63" s="74">
        <v>88329</v>
      </c>
      <c r="M63" s="74">
        <v>280722</v>
      </c>
      <c r="N63" s="74">
        <v>454</v>
      </c>
      <c r="O63" s="74">
        <v>1</v>
      </c>
      <c r="P63" s="160"/>
      <c r="Q63" s="321"/>
      <c r="R63" s="321"/>
      <c r="S63" s="321"/>
    </row>
    <row r="64" spans="1:18" s="17" customFormat="1" ht="7.5" customHeight="1">
      <c r="A64" s="73"/>
      <c r="B64" s="73"/>
      <c r="C64" s="66"/>
      <c r="D64" s="66"/>
      <c r="E64" s="73"/>
      <c r="F64" s="76"/>
      <c r="G64" s="205"/>
      <c r="H64" s="76"/>
      <c r="I64" s="76"/>
      <c r="J64" s="76"/>
      <c r="K64" s="76"/>
      <c r="L64" s="76"/>
      <c r="M64" s="76"/>
      <c r="N64" s="76"/>
      <c r="O64" s="76"/>
      <c r="P64" s="66"/>
      <c r="R64" s="321"/>
    </row>
    <row r="65" spans="1:16" ht="7.5" customHeight="1">
      <c r="A65" t="s">
        <v>892</v>
      </c>
      <c r="P65" s="79"/>
    </row>
    <row r="66" spans="1:16" ht="28.5" customHeight="1">
      <c r="A66" s="420" t="s">
        <v>703</v>
      </c>
      <c r="B66" s="420"/>
      <c r="C66" s="420"/>
      <c r="D66" s="420"/>
      <c r="E66" s="420"/>
      <c r="F66" s="420"/>
      <c r="G66" s="420"/>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B36:E40"/>
    <mergeCell ref="K37:K39"/>
    <mergeCell ref="I38:I39"/>
    <mergeCell ref="N4:N6"/>
    <mergeCell ref="L4:L6"/>
    <mergeCell ref="H7:O7"/>
    <mergeCell ref="I5:I6"/>
    <mergeCell ref="M4:M6"/>
    <mergeCell ref="F3:G5"/>
    <mergeCell ref="A66:G66"/>
    <mergeCell ref="H40:O40"/>
    <mergeCell ref="B3:E7"/>
    <mergeCell ref="A3:A7"/>
    <mergeCell ref="J5:J6"/>
    <mergeCell ref="J38:J39"/>
    <mergeCell ref="H37:H39"/>
    <mergeCell ref="H4:H6"/>
    <mergeCell ref="F36:G38"/>
    <mergeCell ref="A36:A40"/>
    <mergeCell ref="I37:J37"/>
    <mergeCell ref="O37:O39"/>
    <mergeCell ref="I4:J4"/>
    <mergeCell ref="H36:O36"/>
    <mergeCell ref="K4:K6"/>
    <mergeCell ref="H3:O3"/>
    <mergeCell ref="M37:M39"/>
    <mergeCell ref="P3:P7"/>
    <mergeCell ref="O4:O6"/>
    <mergeCell ref="L37:L39"/>
    <mergeCell ref="P36:P40"/>
    <mergeCell ref="N37:N39"/>
  </mergeCells>
  <printOptions horizontalCentered="1"/>
  <pageMargins left="0.5905511811023623" right="0.3937007874015748" top="0.7874015748031497" bottom="0.15748031496062992" header="0.5118110236220472" footer="0.2755905511811024"/>
  <pageSetup firstPageNumber="12"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R578"/>
  <sheetViews>
    <sheetView zoomScaleSheetLayoutView="50" zoomScalePageLayoutView="0" workbookViewId="0" topLeftCell="A1">
      <selection activeCell="A1" sqref="A1:H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8" customWidth="1"/>
  </cols>
  <sheetData>
    <row r="1" spans="1:16" ht="17.25">
      <c r="A1" s="52"/>
      <c r="B1" s="52"/>
      <c r="C1" s="53"/>
      <c r="D1" s="53"/>
      <c r="E1" s="53"/>
      <c r="F1" s="53"/>
      <c r="G1" s="54"/>
      <c r="H1" s="55" t="s">
        <v>1207</v>
      </c>
      <c r="I1" s="56" t="s">
        <v>785</v>
      </c>
      <c r="J1" s="57"/>
      <c r="K1" s="57"/>
      <c r="L1" s="53"/>
      <c r="P1" s="58"/>
    </row>
    <row r="2" spans="1:16" ht="15">
      <c r="A2" s="59"/>
      <c r="B2" s="59"/>
      <c r="C2" s="59"/>
      <c r="D2" s="59"/>
      <c r="E2" s="59"/>
      <c r="F2" s="60"/>
      <c r="G2" s="60"/>
      <c r="H2" s="60"/>
      <c r="I2" s="60"/>
      <c r="J2" s="60"/>
      <c r="P2" s="61"/>
    </row>
    <row r="3" spans="1:16" ht="12.75" customHeight="1">
      <c r="A3" s="456" t="s">
        <v>1072</v>
      </c>
      <c r="B3" s="452" t="s">
        <v>1073</v>
      </c>
      <c r="C3" s="453"/>
      <c r="D3" s="453"/>
      <c r="E3" s="425"/>
      <c r="F3" s="460" t="s">
        <v>955</v>
      </c>
      <c r="G3" s="461"/>
      <c r="H3" s="444" t="s">
        <v>495</v>
      </c>
      <c r="I3" s="445"/>
      <c r="J3" s="445"/>
      <c r="K3" s="445"/>
      <c r="L3" s="445"/>
      <c r="M3" s="445"/>
      <c r="N3" s="445"/>
      <c r="O3" s="448"/>
      <c r="P3" s="436" t="s">
        <v>1072</v>
      </c>
    </row>
    <row r="4" spans="1:16" ht="12.75" customHeight="1">
      <c r="A4" s="446"/>
      <c r="B4" s="454"/>
      <c r="C4" s="453"/>
      <c r="D4" s="453"/>
      <c r="E4" s="425"/>
      <c r="F4" s="462"/>
      <c r="G4" s="463"/>
      <c r="H4" s="459" t="s">
        <v>213</v>
      </c>
      <c r="I4" s="440" t="s">
        <v>496</v>
      </c>
      <c r="J4" s="441"/>
      <c r="K4" s="446" t="s">
        <v>215</v>
      </c>
      <c r="L4" s="434" t="s">
        <v>216</v>
      </c>
      <c r="M4" s="434" t="s">
        <v>217</v>
      </c>
      <c r="N4" s="439" t="s">
        <v>1176</v>
      </c>
      <c r="O4" s="434" t="s">
        <v>218</v>
      </c>
      <c r="P4" s="437"/>
    </row>
    <row r="5" spans="1:16" ht="12.75" customHeight="1">
      <c r="A5" s="446"/>
      <c r="B5" s="454"/>
      <c r="C5" s="453"/>
      <c r="D5" s="453"/>
      <c r="E5" s="425"/>
      <c r="F5" s="464"/>
      <c r="G5" s="447"/>
      <c r="H5" s="442"/>
      <c r="I5" s="465" t="s">
        <v>782</v>
      </c>
      <c r="J5" s="458" t="s">
        <v>783</v>
      </c>
      <c r="K5" s="446"/>
      <c r="L5" s="434"/>
      <c r="M5" s="434"/>
      <c r="N5" s="434"/>
      <c r="O5" s="434"/>
      <c r="P5" s="437"/>
    </row>
    <row r="6" spans="1:16" ht="17.25" customHeight="1">
      <c r="A6" s="446"/>
      <c r="B6" s="454"/>
      <c r="C6" s="453"/>
      <c r="D6" s="453"/>
      <c r="E6" s="425"/>
      <c r="F6" s="62" t="s">
        <v>493</v>
      </c>
      <c r="G6" s="63" t="s">
        <v>956</v>
      </c>
      <c r="H6" s="443"/>
      <c r="I6" s="466"/>
      <c r="J6" s="435"/>
      <c r="K6" s="447"/>
      <c r="L6" s="435"/>
      <c r="M6" s="435"/>
      <c r="N6" s="435"/>
      <c r="O6" s="435"/>
      <c r="P6" s="437"/>
    </row>
    <row r="7" spans="1:16" ht="12.75">
      <c r="A7" s="457"/>
      <c r="B7" s="455"/>
      <c r="C7" s="455"/>
      <c r="D7" s="455"/>
      <c r="E7" s="426"/>
      <c r="F7" s="64" t="s">
        <v>494</v>
      </c>
      <c r="G7" s="65" t="s">
        <v>885</v>
      </c>
      <c r="H7" s="449" t="s">
        <v>494</v>
      </c>
      <c r="I7" s="450"/>
      <c r="J7" s="450"/>
      <c r="K7" s="450"/>
      <c r="L7" s="450"/>
      <c r="M7" s="450"/>
      <c r="N7" s="450"/>
      <c r="O7" s="451"/>
      <c r="P7" s="438"/>
    </row>
    <row r="8" spans="1:18" s="17" customFormat="1" ht="20.25" customHeight="1">
      <c r="A8" s="336" t="s">
        <v>219</v>
      </c>
      <c r="B8" s="154"/>
      <c r="C8" s="154" t="s">
        <v>510</v>
      </c>
      <c r="D8" s="154"/>
      <c r="E8" s="50"/>
      <c r="F8" s="67">
        <v>461611</v>
      </c>
      <c r="G8" s="68">
        <v>5.7</v>
      </c>
      <c r="H8" s="67">
        <v>421038</v>
      </c>
      <c r="I8" s="67">
        <v>390741</v>
      </c>
      <c r="J8" s="67">
        <v>278683</v>
      </c>
      <c r="K8" s="67">
        <v>8667</v>
      </c>
      <c r="L8" s="67">
        <v>18645</v>
      </c>
      <c r="M8" s="67">
        <v>9492</v>
      </c>
      <c r="N8" s="67">
        <v>3746</v>
      </c>
      <c r="O8" s="67">
        <v>23</v>
      </c>
      <c r="P8" s="155" t="s">
        <v>219</v>
      </c>
      <c r="Q8" s="321"/>
      <c r="R8" s="321"/>
    </row>
    <row r="9" spans="1:18" ht="20.25" customHeight="1">
      <c r="A9" s="337" t="s">
        <v>735</v>
      </c>
      <c r="B9" s="151"/>
      <c r="C9" s="151"/>
      <c r="D9" s="361" t="s">
        <v>1229</v>
      </c>
      <c r="E9" s="43"/>
      <c r="F9" s="67">
        <v>121666</v>
      </c>
      <c r="G9" s="68">
        <v>1.5</v>
      </c>
      <c r="H9" s="67">
        <v>112983</v>
      </c>
      <c r="I9" s="67">
        <v>104835</v>
      </c>
      <c r="J9" s="67">
        <v>81435</v>
      </c>
      <c r="K9" s="67">
        <v>4</v>
      </c>
      <c r="L9" s="67">
        <v>7768</v>
      </c>
      <c r="M9" s="67">
        <v>841</v>
      </c>
      <c r="N9" s="67">
        <v>70</v>
      </c>
      <c r="O9" s="67" t="s">
        <v>723</v>
      </c>
      <c r="P9" s="156" t="s">
        <v>735</v>
      </c>
      <c r="Q9" s="321"/>
      <c r="R9" s="321"/>
    </row>
    <row r="10" spans="1:18" ht="12.75">
      <c r="A10" s="337" t="s">
        <v>243</v>
      </c>
      <c r="B10" s="151"/>
      <c r="C10" s="151"/>
      <c r="D10" s="32" t="s">
        <v>1074</v>
      </c>
      <c r="E10" s="43"/>
      <c r="F10" s="67">
        <v>82047</v>
      </c>
      <c r="G10" s="68">
        <v>1</v>
      </c>
      <c r="H10" s="67">
        <v>68101</v>
      </c>
      <c r="I10" s="67">
        <v>65246</v>
      </c>
      <c r="J10" s="67">
        <v>39329</v>
      </c>
      <c r="K10" s="67">
        <v>261</v>
      </c>
      <c r="L10" s="67">
        <v>8920</v>
      </c>
      <c r="M10" s="67">
        <v>1851</v>
      </c>
      <c r="N10" s="67">
        <v>2915</v>
      </c>
      <c r="O10" s="67" t="s">
        <v>723</v>
      </c>
      <c r="P10" s="156" t="s">
        <v>243</v>
      </c>
      <c r="Q10" s="321"/>
      <c r="R10" s="321"/>
    </row>
    <row r="11" spans="1:18" ht="12.75">
      <c r="A11" s="337" t="s">
        <v>228</v>
      </c>
      <c r="B11" s="151"/>
      <c r="C11" s="151"/>
      <c r="D11" s="32" t="s">
        <v>1075</v>
      </c>
      <c r="E11" s="43"/>
      <c r="F11" s="67">
        <v>67345</v>
      </c>
      <c r="G11" s="68">
        <v>0.8</v>
      </c>
      <c r="H11" s="67">
        <v>66937</v>
      </c>
      <c r="I11" s="67">
        <v>64452</v>
      </c>
      <c r="J11" s="67">
        <v>46158</v>
      </c>
      <c r="K11" s="67">
        <v>46</v>
      </c>
      <c r="L11" s="67">
        <v>4</v>
      </c>
      <c r="M11" s="67">
        <v>358</v>
      </c>
      <c r="N11" s="67" t="s">
        <v>723</v>
      </c>
      <c r="O11" s="67" t="s">
        <v>723</v>
      </c>
      <c r="P11" s="156" t="s">
        <v>228</v>
      </c>
      <c r="Q11" s="321"/>
      <c r="R11" s="321"/>
    </row>
    <row r="12" spans="1:18" s="17" customFormat="1" ht="20.25" customHeight="1">
      <c r="A12" s="338" t="s">
        <v>253</v>
      </c>
      <c r="B12" s="66"/>
      <c r="C12" s="66" t="s">
        <v>724</v>
      </c>
      <c r="D12" s="66"/>
      <c r="E12" s="50"/>
      <c r="F12" s="67">
        <v>7207906</v>
      </c>
      <c r="G12" s="68">
        <v>89.2</v>
      </c>
      <c r="H12" s="67">
        <v>5182935</v>
      </c>
      <c r="I12" s="67">
        <v>4552313</v>
      </c>
      <c r="J12" s="67">
        <v>2568087</v>
      </c>
      <c r="K12" s="67">
        <v>103416</v>
      </c>
      <c r="L12" s="67">
        <v>664539</v>
      </c>
      <c r="M12" s="67">
        <v>1224929</v>
      </c>
      <c r="N12" s="67">
        <v>32086</v>
      </c>
      <c r="O12" s="67" t="s">
        <v>723</v>
      </c>
      <c r="P12" s="155" t="s">
        <v>253</v>
      </c>
      <c r="Q12" s="321"/>
      <c r="R12" s="321"/>
    </row>
    <row r="13" spans="1:18" s="17" customFormat="1" ht="20.25" customHeight="1">
      <c r="A13" s="163" t="s">
        <v>725</v>
      </c>
      <c r="B13" s="158"/>
      <c r="C13" s="66" t="s">
        <v>726</v>
      </c>
      <c r="D13" s="66"/>
      <c r="E13" s="50"/>
      <c r="F13" s="67">
        <v>67718</v>
      </c>
      <c r="G13" s="68">
        <v>0.8</v>
      </c>
      <c r="H13" s="67">
        <v>38796</v>
      </c>
      <c r="I13" s="67">
        <v>26835</v>
      </c>
      <c r="J13" s="67">
        <v>22102</v>
      </c>
      <c r="K13" s="67">
        <v>14582</v>
      </c>
      <c r="L13" s="67">
        <v>7246</v>
      </c>
      <c r="M13" s="67">
        <v>7054</v>
      </c>
      <c r="N13" s="67">
        <v>40</v>
      </c>
      <c r="O13" s="67" t="s">
        <v>723</v>
      </c>
      <c r="P13" s="157" t="s">
        <v>725</v>
      </c>
      <c r="Q13" s="321"/>
      <c r="R13" s="321"/>
    </row>
    <row r="14" spans="1:18" ht="20.25" customHeight="1">
      <c r="A14" s="337" t="s">
        <v>736</v>
      </c>
      <c r="B14" s="151"/>
      <c r="C14" s="151"/>
      <c r="D14" s="32" t="s">
        <v>1076</v>
      </c>
      <c r="E14" s="43"/>
      <c r="F14" s="67">
        <v>29921</v>
      </c>
      <c r="G14" s="68">
        <v>0.4</v>
      </c>
      <c r="H14" s="67">
        <v>20378</v>
      </c>
      <c r="I14" s="67">
        <v>15119</v>
      </c>
      <c r="J14" s="67">
        <v>13277</v>
      </c>
      <c r="K14" s="67">
        <v>40</v>
      </c>
      <c r="L14" s="67">
        <v>6948</v>
      </c>
      <c r="M14" s="67">
        <v>2514</v>
      </c>
      <c r="N14" s="67">
        <v>40</v>
      </c>
      <c r="O14" s="67" t="s">
        <v>723</v>
      </c>
      <c r="P14" s="156" t="s">
        <v>736</v>
      </c>
      <c r="Q14" s="321"/>
      <c r="R14" s="321"/>
    </row>
    <row r="15" spans="1:18" ht="12.75">
      <c r="A15" s="337" t="s">
        <v>737</v>
      </c>
      <c r="B15" s="151"/>
      <c r="C15" s="151"/>
      <c r="D15" s="361" t="s">
        <v>1230</v>
      </c>
      <c r="E15" s="43"/>
      <c r="F15" s="67">
        <v>23732</v>
      </c>
      <c r="G15" s="68">
        <v>0.3</v>
      </c>
      <c r="H15" s="67">
        <v>5625</v>
      </c>
      <c r="I15" s="67">
        <v>1789</v>
      </c>
      <c r="J15" s="67">
        <v>1041</v>
      </c>
      <c r="K15" s="67">
        <v>14352</v>
      </c>
      <c r="L15" s="67">
        <v>20</v>
      </c>
      <c r="M15" s="67">
        <v>3735</v>
      </c>
      <c r="N15" s="67" t="s">
        <v>723</v>
      </c>
      <c r="O15" s="67" t="s">
        <v>723</v>
      </c>
      <c r="P15" s="156" t="s">
        <v>737</v>
      </c>
      <c r="Q15" s="321"/>
      <c r="R15" s="321"/>
    </row>
    <row r="16" spans="1:18" ht="12.75">
      <c r="A16" s="337" t="s">
        <v>1091</v>
      </c>
      <c r="B16" s="151"/>
      <c r="C16" s="151"/>
      <c r="D16" s="32" t="s">
        <v>1087</v>
      </c>
      <c r="E16" s="43"/>
      <c r="F16" s="67">
        <v>5029</v>
      </c>
      <c r="G16" s="68">
        <v>0.1</v>
      </c>
      <c r="H16" s="67">
        <v>5013</v>
      </c>
      <c r="I16" s="67">
        <v>3154</v>
      </c>
      <c r="J16" s="67">
        <v>2913</v>
      </c>
      <c r="K16" s="67" t="s">
        <v>723</v>
      </c>
      <c r="L16" s="67" t="s">
        <v>723</v>
      </c>
      <c r="M16" s="67">
        <v>17</v>
      </c>
      <c r="N16" s="67" t="s">
        <v>723</v>
      </c>
      <c r="O16" s="67" t="s">
        <v>723</v>
      </c>
      <c r="P16" s="156" t="s">
        <v>1091</v>
      </c>
      <c r="Q16" s="321"/>
      <c r="R16" s="321"/>
    </row>
    <row r="17" spans="1:18" s="17" customFormat="1" ht="20.25" customHeight="1">
      <c r="A17" s="163" t="s">
        <v>727</v>
      </c>
      <c r="B17" s="158"/>
      <c r="C17" s="66" t="s">
        <v>728</v>
      </c>
      <c r="D17" s="66"/>
      <c r="E17" s="50"/>
      <c r="F17" s="67">
        <v>434894</v>
      </c>
      <c r="G17" s="68">
        <v>5.4</v>
      </c>
      <c r="H17" s="67">
        <v>321547</v>
      </c>
      <c r="I17" s="67">
        <v>299437</v>
      </c>
      <c r="J17" s="67">
        <v>218153</v>
      </c>
      <c r="K17" s="67">
        <v>4977</v>
      </c>
      <c r="L17" s="67">
        <v>20124</v>
      </c>
      <c r="M17" s="67">
        <v>87210</v>
      </c>
      <c r="N17" s="67">
        <v>1037</v>
      </c>
      <c r="O17" s="67" t="s">
        <v>723</v>
      </c>
      <c r="P17" s="157" t="s">
        <v>727</v>
      </c>
      <c r="Q17" s="321"/>
      <c r="R17" s="321"/>
    </row>
    <row r="18" spans="1:18" ht="20.25" customHeight="1">
      <c r="A18" s="337" t="s">
        <v>738</v>
      </c>
      <c r="B18" s="151"/>
      <c r="C18" s="151"/>
      <c r="D18" s="32" t="s">
        <v>1078</v>
      </c>
      <c r="E18" s="43"/>
      <c r="F18" s="67">
        <v>116827</v>
      </c>
      <c r="G18" s="68">
        <v>1.4</v>
      </c>
      <c r="H18" s="67">
        <v>69049</v>
      </c>
      <c r="I18" s="67">
        <v>65738</v>
      </c>
      <c r="J18" s="67">
        <v>49285</v>
      </c>
      <c r="K18" s="67">
        <v>4125</v>
      </c>
      <c r="L18" s="67">
        <v>13067</v>
      </c>
      <c r="M18" s="67">
        <v>30585</v>
      </c>
      <c r="N18" s="67" t="s">
        <v>723</v>
      </c>
      <c r="O18" s="67" t="s">
        <v>723</v>
      </c>
      <c r="P18" s="156" t="s">
        <v>738</v>
      </c>
      <c r="Q18" s="321"/>
      <c r="R18" s="321"/>
    </row>
    <row r="19" spans="1:18" ht="12.75">
      <c r="A19" s="337" t="s">
        <v>277</v>
      </c>
      <c r="B19" s="151"/>
      <c r="C19" s="151"/>
      <c r="D19" s="361" t="s">
        <v>1236</v>
      </c>
      <c r="E19" s="43"/>
      <c r="F19" s="67">
        <v>79267</v>
      </c>
      <c r="G19" s="68">
        <v>1</v>
      </c>
      <c r="H19" s="67">
        <v>74854</v>
      </c>
      <c r="I19" s="67">
        <v>69808</v>
      </c>
      <c r="J19" s="67">
        <v>64001</v>
      </c>
      <c r="K19" s="67">
        <v>83</v>
      </c>
      <c r="L19" s="67">
        <v>943</v>
      </c>
      <c r="M19" s="67">
        <v>2860</v>
      </c>
      <c r="N19" s="67">
        <v>527</v>
      </c>
      <c r="O19" s="67" t="s">
        <v>723</v>
      </c>
      <c r="P19" s="156" t="s">
        <v>277</v>
      </c>
      <c r="Q19" s="321"/>
      <c r="R19" s="321"/>
    </row>
    <row r="20" spans="1:18" ht="12.75">
      <c r="A20" s="337" t="s">
        <v>739</v>
      </c>
      <c r="B20" s="151"/>
      <c r="C20" s="151"/>
      <c r="D20" s="32" t="s">
        <v>1079</v>
      </c>
      <c r="E20" s="43"/>
      <c r="F20" s="67">
        <v>64650</v>
      </c>
      <c r="G20" s="68">
        <v>0.8</v>
      </c>
      <c r="H20" s="67">
        <v>53301</v>
      </c>
      <c r="I20" s="67">
        <v>48368</v>
      </c>
      <c r="J20" s="67">
        <v>25699</v>
      </c>
      <c r="K20" s="67">
        <v>213</v>
      </c>
      <c r="L20" s="67">
        <v>2711</v>
      </c>
      <c r="M20" s="67">
        <v>8022</v>
      </c>
      <c r="N20" s="67">
        <v>403</v>
      </c>
      <c r="O20" s="67" t="s">
        <v>723</v>
      </c>
      <c r="P20" s="156" t="s">
        <v>739</v>
      </c>
      <c r="Q20" s="321"/>
      <c r="R20" s="321"/>
    </row>
    <row r="21" spans="1:18" s="17" customFormat="1" ht="20.25" customHeight="1">
      <c r="A21" s="339" t="s">
        <v>296</v>
      </c>
      <c r="B21" s="66"/>
      <c r="C21" s="66" t="s">
        <v>729</v>
      </c>
      <c r="D21" s="66"/>
      <c r="E21" s="50"/>
      <c r="F21" s="67">
        <v>6705293</v>
      </c>
      <c r="G21" s="68">
        <v>83</v>
      </c>
      <c r="H21" s="67">
        <v>4822593</v>
      </c>
      <c r="I21" s="67">
        <v>4226042</v>
      </c>
      <c r="J21" s="67">
        <v>2327831</v>
      </c>
      <c r="K21" s="67">
        <v>83857</v>
      </c>
      <c r="L21" s="67">
        <v>637169</v>
      </c>
      <c r="M21" s="67">
        <v>1130665</v>
      </c>
      <c r="N21" s="67">
        <v>31009</v>
      </c>
      <c r="O21" s="67" t="s">
        <v>723</v>
      </c>
      <c r="P21" s="155" t="s">
        <v>296</v>
      </c>
      <c r="Q21" s="321"/>
      <c r="R21" s="321"/>
    </row>
    <row r="22" spans="1:18" s="17" customFormat="1" ht="20.25" customHeight="1">
      <c r="A22" s="163" t="s">
        <v>730</v>
      </c>
      <c r="B22" s="158"/>
      <c r="C22" s="66" t="s">
        <v>731</v>
      </c>
      <c r="D22" s="158"/>
      <c r="E22" s="50"/>
      <c r="F22" s="67">
        <v>738244</v>
      </c>
      <c r="G22" s="68">
        <v>9.1</v>
      </c>
      <c r="H22" s="67">
        <v>525866</v>
      </c>
      <c r="I22" s="67">
        <v>463300</v>
      </c>
      <c r="J22" s="67">
        <v>265752</v>
      </c>
      <c r="K22" s="67">
        <v>6925</v>
      </c>
      <c r="L22" s="67">
        <v>79248</v>
      </c>
      <c r="M22" s="67">
        <v>125226</v>
      </c>
      <c r="N22" s="67">
        <v>979</v>
      </c>
      <c r="O22" s="67" t="s">
        <v>723</v>
      </c>
      <c r="P22" s="157" t="s">
        <v>730</v>
      </c>
      <c r="Q22" s="321"/>
      <c r="R22" s="321"/>
    </row>
    <row r="23" spans="1:18" ht="20.25" customHeight="1">
      <c r="A23" s="337" t="s">
        <v>740</v>
      </c>
      <c r="B23" s="151"/>
      <c r="C23" s="151"/>
      <c r="D23" s="32" t="s">
        <v>1080</v>
      </c>
      <c r="E23" s="43"/>
      <c r="F23" s="67">
        <v>225675</v>
      </c>
      <c r="G23" s="68">
        <v>2.8</v>
      </c>
      <c r="H23" s="67">
        <v>180098</v>
      </c>
      <c r="I23" s="67">
        <v>162419</v>
      </c>
      <c r="J23" s="67">
        <v>98301</v>
      </c>
      <c r="K23" s="67">
        <v>4141</v>
      </c>
      <c r="L23" s="67">
        <v>37821</v>
      </c>
      <c r="M23" s="67">
        <v>3614</v>
      </c>
      <c r="N23" s="67">
        <v>2</v>
      </c>
      <c r="O23" s="67" t="s">
        <v>723</v>
      </c>
      <c r="P23" s="156" t="s">
        <v>740</v>
      </c>
      <c r="Q23" s="321"/>
      <c r="R23" s="321"/>
    </row>
    <row r="24" spans="1:18" ht="12.75">
      <c r="A24" s="337" t="s">
        <v>255</v>
      </c>
      <c r="B24" s="151"/>
      <c r="C24" s="151"/>
      <c r="D24" s="32" t="s">
        <v>1081</v>
      </c>
      <c r="E24" s="43"/>
      <c r="F24" s="67">
        <v>141912</v>
      </c>
      <c r="G24" s="68">
        <v>1.8</v>
      </c>
      <c r="H24" s="67">
        <v>68074</v>
      </c>
      <c r="I24" s="67">
        <v>61047</v>
      </c>
      <c r="J24" s="67">
        <v>44896</v>
      </c>
      <c r="K24" s="67">
        <v>1089</v>
      </c>
      <c r="L24" s="67">
        <v>9353</v>
      </c>
      <c r="M24" s="67">
        <v>63352</v>
      </c>
      <c r="N24" s="67">
        <v>44</v>
      </c>
      <c r="O24" s="67" t="s">
        <v>723</v>
      </c>
      <c r="P24" s="156" t="s">
        <v>255</v>
      </c>
      <c r="Q24" s="321"/>
      <c r="R24" s="321"/>
    </row>
    <row r="25" spans="1:18" ht="12.75">
      <c r="A25" s="337" t="s">
        <v>299</v>
      </c>
      <c r="B25" s="151"/>
      <c r="C25" s="151"/>
      <c r="D25" s="32" t="s">
        <v>1082</v>
      </c>
      <c r="E25" s="43"/>
      <c r="F25" s="67">
        <v>88471</v>
      </c>
      <c r="G25" s="68">
        <v>1.1</v>
      </c>
      <c r="H25" s="67">
        <v>79434</v>
      </c>
      <c r="I25" s="67">
        <v>76238</v>
      </c>
      <c r="J25" s="67">
        <v>38897</v>
      </c>
      <c r="K25" s="67">
        <v>257</v>
      </c>
      <c r="L25" s="67">
        <v>6383</v>
      </c>
      <c r="M25" s="67">
        <v>2377</v>
      </c>
      <c r="N25" s="67">
        <v>20</v>
      </c>
      <c r="O25" s="67" t="s">
        <v>723</v>
      </c>
      <c r="P25" s="156" t="s">
        <v>299</v>
      </c>
      <c r="Q25" s="321"/>
      <c r="R25" s="321"/>
    </row>
    <row r="26" spans="1:18" s="17" customFormat="1" ht="20.25" customHeight="1">
      <c r="A26" s="163" t="s">
        <v>732</v>
      </c>
      <c r="B26" s="158"/>
      <c r="C26" s="66" t="s">
        <v>733</v>
      </c>
      <c r="D26" s="66"/>
      <c r="E26" s="50"/>
      <c r="F26" s="67">
        <v>5967049</v>
      </c>
      <c r="G26" s="68">
        <v>73.8</v>
      </c>
      <c r="H26" s="67">
        <v>4296727</v>
      </c>
      <c r="I26" s="67">
        <v>3762742</v>
      </c>
      <c r="J26" s="67">
        <v>2062079</v>
      </c>
      <c r="K26" s="67">
        <v>76933</v>
      </c>
      <c r="L26" s="67">
        <v>557921</v>
      </c>
      <c r="M26" s="67">
        <v>1005439</v>
      </c>
      <c r="N26" s="67">
        <v>30030</v>
      </c>
      <c r="O26" s="67" t="s">
        <v>723</v>
      </c>
      <c r="P26" s="157" t="s">
        <v>732</v>
      </c>
      <c r="Q26" s="321"/>
      <c r="R26" s="321"/>
    </row>
    <row r="27" spans="1:18" ht="20.25" customHeight="1">
      <c r="A27" s="337" t="s">
        <v>741</v>
      </c>
      <c r="B27" s="151"/>
      <c r="C27" s="151"/>
      <c r="D27" s="32" t="s">
        <v>1083</v>
      </c>
      <c r="E27" s="43"/>
      <c r="F27" s="69">
        <v>808616</v>
      </c>
      <c r="G27" s="70">
        <v>10</v>
      </c>
      <c r="H27" s="69">
        <v>803823</v>
      </c>
      <c r="I27" s="69">
        <v>783982</v>
      </c>
      <c r="J27" s="69">
        <v>329560</v>
      </c>
      <c r="K27" s="69">
        <v>3902</v>
      </c>
      <c r="L27" s="69" t="s">
        <v>723</v>
      </c>
      <c r="M27" s="69">
        <v>890</v>
      </c>
      <c r="N27" s="69" t="s">
        <v>723</v>
      </c>
      <c r="O27" s="67" t="s">
        <v>723</v>
      </c>
      <c r="P27" s="156" t="s">
        <v>741</v>
      </c>
      <c r="Q27" s="321"/>
      <c r="R27" s="321"/>
    </row>
    <row r="28" spans="1:18" ht="12.75">
      <c r="A28" s="337" t="s">
        <v>742</v>
      </c>
      <c r="B28" s="151"/>
      <c r="C28" s="151"/>
      <c r="D28" s="361" t="s">
        <v>1235</v>
      </c>
      <c r="E28" s="43"/>
      <c r="F28" s="69">
        <v>756857</v>
      </c>
      <c r="G28" s="70">
        <v>9.4</v>
      </c>
      <c r="H28" s="69">
        <v>622967</v>
      </c>
      <c r="I28" s="69">
        <v>606493</v>
      </c>
      <c r="J28" s="69">
        <v>290346</v>
      </c>
      <c r="K28" s="69">
        <v>6555</v>
      </c>
      <c r="L28" s="69">
        <v>78804</v>
      </c>
      <c r="M28" s="69">
        <v>48224</v>
      </c>
      <c r="N28" s="69">
        <v>307</v>
      </c>
      <c r="O28" s="67" t="s">
        <v>723</v>
      </c>
      <c r="P28" s="156" t="s">
        <v>742</v>
      </c>
      <c r="Q28" s="321"/>
      <c r="R28" s="321"/>
    </row>
    <row r="29" spans="1:18" ht="12.75">
      <c r="A29" s="337" t="s">
        <v>343</v>
      </c>
      <c r="B29" s="151"/>
      <c r="C29" s="151"/>
      <c r="D29" s="32" t="s">
        <v>1084</v>
      </c>
      <c r="E29" s="43"/>
      <c r="F29" s="69">
        <v>446968</v>
      </c>
      <c r="G29" s="70">
        <v>5.5</v>
      </c>
      <c r="H29" s="69">
        <v>399556</v>
      </c>
      <c r="I29" s="69">
        <v>345451</v>
      </c>
      <c r="J29" s="69">
        <v>202369</v>
      </c>
      <c r="K29" s="69">
        <v>5902</v>
      </c>
      <c r="L29" s="69">
        <v>12814</v>
      </c>
      <c r="M29" s="69">
        <v>26519</v>
      </c>
      <c r="N29" s="67">
        <v>2177</v>
      </c>
      <c r="O29" s="67" t="s">
        <v>723</v>
      </c>
      <c r="P29" s="156" t="s">
        <v>343</v>
      </c>
      <c r="Q29" s="321"/>
      <c r="R29" s="321"/>
    </row>
    <row r="30" spans="1:18" s="17" customFormat="1" ht="20.25" customHeight="1">
      <c r="A30" s="72"/>
      <c r="B30" s="73"/>
      <c r="C30" s="66" t="s">
        <v>734</v>
      </c>
      <c r="D30" s="66"/>
      <c r="E30" s="50"/>
      <c r="F30" s="74">
        <v>8082454</v>
      </c>
      <c r="G30" s="75">
        <v>100</v>
      </c>
      <c r="H30" s="74">
        <v>6016911</v>
      </c>
      <c r="I30" s="74">
        <v>5355991</v>
      </c>
      <c r="J30" s="74">
        <v>3083353</v>
      </c>
      <c r="K30" s="74">
        <v>112083</v>
      </c>
      <c r="L30" s="74">
        <v>683184</v>
      </c>
      <c r="M30" s="74">
        <v>1234421</v>
      </c>
      <c r="N30" s="74">
        <v>35833</v>
      </c>
      <c r="O30" s="74">
        <v>23</v>
      </c>
      <c r="P30" s="207"/>
      <c r="Q30" s="321"/>
      <c r="R30" s="321"/>
    </row>
    <row r="31" spans="1:18" s="17" customFormat="1" ht="6" customHeight="1">
      <c r="A31" s="73"/>
      <c r="B31" s="73"/>
      <c r="C31" s="66"/>
      <c r="D31" s="66"/>
      <c r="E31" s="73"/>
      <c r="F31" s="76"/>
      <c r="G31" s="77"/>
      <c r="H31" s="76"/>
      <c r="I31" s="76"/>
      <c r="J31" s="76"/>
      <c r="K31" s="76"/>
      <c r="L31" s="76"/>
      <c r="M31" s="76"/>
      <c r="N31" s="76"/>
      <c r="O31" s="78"/>
      <c r="P31" s="79"/>
      <c r="Q31" s="321"/>
      <c r="R31" s="321"/>
    </row>
    <row r="32" spans="1:18" s="17" customFormat="1" ht="6" customHeight="1">
      <c r="A32" s="73"/>
      <c r="B32" s="73"/>
      <c r="C32" s="66"/>
      <c r="D32" s="66"/>
      <c r="E32" s="73"/>
      <c r="F32" s="76"/>
      <c r="G32" s="77"/>
      <c r="H32" s="76"/>
      <c r="I32" s="76"/>
      <c r="J32" s="76"/>
      <c r="K32" s="76"/>
      <c r="L32" s="76"/>
      <c r="M32" s="76"/>
      <c r="N32" s="76"/>
      <c r="O32" s="78"/>
      <c r="P32" s="79"/>
      <c r="Q32" s="321"/>
      <c r="R32" s="321"/>
    </row>
    <row r="33" spans="1:18" s="17" customFormat="1" ht="6" customHeight="1">
      <c r="A33" s="73"/>
      <c r="B33" s="73"/>
      <c r="C33" s="66"/>
      <c r="D33" s="66"/>
      <c r="E33" s="73"/>
      <c r="F33" s="76"/>
      <c r="G33" s="77"/>
      <c r="H33" s="76"/>
      <c r="I33" s="76"/>
      <c r="J33" s="76"/>
      <c r="K33" s="76"/>
      <c r="L33" s="76"/>
      <c r="M33" s="76"/>
      <c r="N33" s="76"/>
      <c r="O33" s="78"/>
      <c r="P33" s="79"/>
      <c r="Q33" s="321"/>
      <c r="R33" s="321"/>
    </row>
    <row r="34" spans="1:18" ht="17.25">
      <c r="A34" s="52"/>
      <c r="B34" s="52"/>
      <c r="C34" s="53"/>
      <c r="D34" s="53"/>
      <c r="E34" s="53"/>
      <c r="F34" s="53"/>
      <c r="G34" s="54"/>
      <c r="H34" s="55" t="s">
        <v>1208</v>
      </c>
      <c r="I34" s="56" t="s">
        <v>11</v>
      </c>
      <c r="J34" s="57"/>
      <c r="K34" s="57"/>
      <c r="L34" s="53"/>
      <c r="P34" s="58"/>
      <c r="Q34" s="321"/>
      <c r="R34" s="321"/>
    </row>
    <row r="35" spans="1:18" ht="12.75">
      <c r="A35" s="14"/>
      <c r="B35" s="14"/>
      <c r="C35" s="14"/>
      <c r="D35" s="14"/>
      <c r="E35" s="14"/>
      <c r="P35" s="61"/>
      <c r="Q35" s="321"/>
      <c r="R35" s="321"/>
    </row>
    <row r="36" spans="1:18" ht="12.75" customHeight="1">
      <c r="A36" s="456" t="s">
        <v>1072</v>
      </c>
      <c r="B36" s="452" t="s">
        <v>1073</v>
      </c>
      <c r="C36" s="453"/>
      <c r="D36" s="453"/>
      <c r="E36" s="425"/>
      <c r="F36" s="460" t="s">
        <v>1029</v>
      </c>
      <c r="G36" s="461"/>
      <c r="H36" s="444" t="s">
        <v>495</v>
      </c>
      <c r="I36" s="445"/>
      <c r="J36" s="445"/>
      <c r="K36" s="445"/>
      <c r="L36" s="445"/>
      <c r="M36" s="445"/>
      <c r="N36" s="445"/>
      <c r="O36" s="445"/>
      <c r="P36" s="436" t="s">
        <v>1072</v>
      </c>
      <c r="Q36" s="321"/>
      <c r="R36" s="321"/>
    </row>
    <row r="37" spans="1:18" ht="12.75" customHeight="1">
      <c r="A37" s="446"/>
      <c r="B37" s="454"/>
      <c r="C37" s="453"/>
      <c r="D37" s="453"/>
      <c r="E37" s="425"/>
      <c r="F37" s="462"/>
      <c r="G37" s="463"/>
      <c r="H37" s="459" t="s">
        <v>213</v>
      </c>
      <c r="I37" s="440" t="s">
        <v>496</v>
      </c>
      <c r="J37" s="441"/>
      <c r="K37" s="446" t="s">
        <v>215</v>
      </c>
      <c r="L37" s="434" t="s">
        <v>216</v>
      </c>
      <c r="M37" s="434" t="s">
        <v>217</v>
      </c>
      <c r="N37" s="439" t="s">
        <v>1176</v>
      </c>
      <c r="O37" s="442" t="s">
        <v>218</v>
      </c>
      <c r="P37" s="437"/>
      <c r="Q37" s="321"/>
      <c r="R37" s="321"/>
    </row>
    <row r="38" spans="1:18" ht="12.75" customHeight="1">
      <c r="A38" s="446"/>
      <c r="B38" s="454"/>
      <c r="C38" s="453"/>
      <c r="D38" s="453"/>
      <c r="E38" s="425"/>
      <c r="F38" s="464"/>
      <c r="G38" s="447"/>
      <c r="H38" s="442"/>
      <c r="I38" s="465" t="s">
        <v>782</v>
      </c>
      <c r="J38" s="458" t="s">
        <v>783</v>
      </c>
      <c r="K38" s="446"/>
      <c r="L38" s="434"/>
      <c r="M38" s="434"/>
      <c r="N38" s="434"/>
      <c r="O38" s="442"/>
      <c r="P38" s="437"/>
      <c r="Q38" s="321"/>
      <c r="R38" s="321"/>
    </row>
    <row r="39" spans="1:18" ht="17.25" customHeight="1">
      <c r="A39" s="446"/>
      <c r="B39" s="454"/>
      <c r="C39" s="453"/>
      <c r="D39" s="453"/>
      <c r="E39" s="425"/>
      <c r="F39" s="62" t="s">
        <v>493</v>
      </c>
      <c r="G39" s="63" t="s">
        <v>956</v>
      </c>
      <c r="H39" s="443"/>
      <c r="I39" s="466"/>
      <c r="J39" s="435"/>
      <c r="K39" s="447"/>
      <c r="L39" s="435"/>
      <c r="M39" s="435"/>
      <c r="N39" s="435"/>
      <c r="O39" s="443"/>
      <c r="P39" s="437"/>
      <c r="Q39" s="321"/>
      <c r="R39" s="321"/>
    </row>
    <row r="40" spans="1:18" ht="12.75">
      <c r="A40" s="457"/>
      <c r="B40" s="455"/>
      <c r="C40" s="455"/>
      <c r="D40" s="455"/>
      <c r="E40" s="426"/>
      <c r="F40" s="64" t="s">
        <v>494</v>
      </c>
      <c r="G40" s="65" t="s">
        <v>885</v>
      </c>
      <c r="H40" s="449" t="s">
        <v>494</v>
      </c>
      <c r="I40" s="450"/>
      <c r="J40" s="450"/>
      <c r="K40" s="450"/>
      <c r="L40" s="450"/>
      <c r="M40" s="450"/>
      <c r="N40" s="450"/>
      <c r="O40" s="451"/>
      <c r="P40" s="438"/>
      <c r="Q40" s="321"/>
      <c r="R40" s="321"/>
    </row>
    <row r="41" spans="1:18" s="17" customFormat="1" ht="20.25" customHeight="1">
      <c r="A41" s="336" t="s">
        <v>219</v>
      </c>
      <c r="B41" s="340"/>
      <c r="C41" s="66" t="s">
        <v>510</v>
      </c>
      <c r="D41" s="66"/>
      <c r="E41" s="50"/>
      <c r="F41" s="67">
        <v>418489</v>
      </c>
      <c r="G41" s="68">
        <v>8.2</v>
      </c>
      <c r="H41" s="67">
        <v>393166</v>
      </c>
      <c r="I41" s="67">
        <v>375758</v>
      </c>
      <c r="J41" s="67">
        <v>316945</v>
      </c>
      <c r="K41" s="67">
        <v>3648</v>
      </c>
      <c r="L41" s="67">
        <v>10885</v>
      </c>
      <c r="M41" s="67">
        <v>10429</v>
      </c>
      <c r="N41" s="67">
        <v>361</v>
      </c>
      <c r="O41" s="67" t="s">
        <v>723</v>
      </c>
      <c r="P41" s="155" t="s">
        <v>219</v>
      </c>
      <c r="Q41" s="321"/>
      <c r="R41" s="321"/>
    </row>
    <row r="42" spans="1:18" ht="20.25" customHeight="1">
      <c r="A42" s="337" t="s">
        <v>243</v>
      </c>
      <c r="B42" s="151"/>
      <c r="C42" s="151"/>
      <c r="D42" s="1" t="s">
        <v>1074</v>
      </c>
      <c r="E42" s="43"/>
      <c r="F42" s="67">
        <v>62970</v>
      </c>
      <c r="G42" s="68">
        <v>1.2</v>
      </c>
      <c r="H42" s="67">
        <v>62961</v>
      </c>
      <c r="I42" s="67">
        <v>61552</v>
      </c>
      <c r="J42" s="67">
        <v>59776</v>
      </c>
      <c r="K42" s="67" t="s">
        <v>723</v>
      </c>
      <c r="L42" s="67">
        <v>4</v>
      </c>
      <c r="M42" s="67" t="s">
        <v>723</v>
      </c>
      <c r="N42" s="67">
        <v>5</v>
      </c>
      <c r="O42" s="67" t="s">
        <v>723</v>
      </c>
      <c r="P42" s="156" t="s">
        <v>243</v>
      </c>
      <c r="Q42" s="321"/>
      <c r="R42" s="321"/>
    </row>
    <row r="43" spans="1:18" ht="12.75">
      <c r="A43" s="337" t="s">
        <v>1092</v>
      </c>
      <c r="B43" s="151"/>
      <c r="C43" s="151"/>
      <c r="D43" s="362" t="s">
        <v>1231</v>
      </c>
      <c r="E43" s="43"/>
      <c r="F43" s="67">
        <v>44304</v>
      </c>
      <c r="G43" s="68">
        <v>0.9</v>
      </c>
      <c r="H43" s="67">
        <v>43215</v>
      </c>
      <c r="I43" s="67">
        <v>43212</v>
      </c>
      <c r="J43" s="67">
        <v>42044</v>
      </c>
      <c r="K43" s="67">
        <v>260</v>
      </c>
      <c r="L43" s="67">
        <v>404</v>
      </c>
      <c r="M43" s="67">
        <v>87</v>
      </c>
      <c r="N43" s="67">
        <v>339</v>
      </c>
      <c r="O43" s="67" t="s">
        <v>723</v>
      </c>
      <c r="P43" s="156" t="s">
        <v>1092</v>
      </c>
      <c r="Q43" s="321"/>
      <c r="R43" s="321"/>
    </row>
    <row r="44" spans="1:18" ht="12.75">
      <c r="A44" s="337" t="s">
        <v>241</v>
      </c>
      <c r="B44" s="151"/>
      <c r="C44" s="151"/>
      <c r="D44" s="1" t="s">
        <v>1085</v>
      </c>
      <c r="E44" s="43"/>
      <c r="F44" s="67">
        <v>28735</v>
      </c>
      <c r="G44" s="68">
        <v>0.6</v>
      </c>
      <c r="H44" s="67">
        <v>23093</v>
      </c>
      <c r="I44" s="67">
        <v>22900</v>
      </c>
      <c r="J44" s="67">
        <v>16543</v>
      </c>
      <c r="K44" s="67">
        <v>926</v>
      </c>
      <c r="L44" s="67">
        <v>324</v>
      </c>
      <c r="M44" s="67">
        <v>4391</v>
      </c>
      <c r="N44" s="67" t="s">
        <v>723</v>
      </c>
      <c r="O44" s="67" t="s">
        <v>723</v>
      </c>
      <c r="P44" s="156" t="s">
        <v>241</v>
      </c>
      <c r="Q44" s="321"/>
      <c r="R44" s="321"/>
    </row>
    <row r="45" spans="1:18" s="17" customFormat="1" ht="20.25" customHeight="1">
      <c r="A45" s="338" t="s">
        <v>253</v>
      </c>
      <c r="B45" s="80"/>
      <c r="C45" s="66" t="s">
        <v>724</v>
      </c>
      <c r="D45" s="66"/>
      <c r="E45" s="50"/>
      <c r="F45" s="67">
        <v>4113512</v>
      </c>
      <c r="G45" s="68">
        <v>80.9</v>
      </c>
      <c r="H45" s="67">
        <v>3135499</v>
      </c>
      <c r="I45" s="67">
        <v>2706718</v>
      </c>
      <c r="J45" s="67">
        <v>1584077</v>
      </c>
      <c r="K45" s="67">
        <v>16945</v>
      </c>
      <c r="L45" s="67">
        <v>202831</v>
      </c>
      <c r="M45" s="67">
        <v>757010</v>
      </c>
      <c r="N45" s="67">
        <v>1211</v>
      </c>
      <c r="O45" s="67">
        <v>16</v>
      </c>
      <c r="P45" s="155" t="s">
        <v>253</v>
      </c>
      <c r="Q45" s="321"/>
      <c r="R45" s="321"/>
    </row>
    <row r="46" spans="1:18" s="17" customFormat="1" ht="20.25" customHeight="1">
      <c r="A46" s="163" t="s">
        <v>725</v>
      </c>
      <c r="B46" s="158"/>
      <c r="C46" s="66" t="s">
        <v>726</v>
      </c>
      <c r="D46" s="66"/>
      <c r="E46" s="50"/>
      <c r="F46" s="67">
        <v>212124</v>
      </c>
      <c r="G46" s="68">
        <v>4.2</v>
      </c>
      <c r="H46" s="67">
        <v>197334</v>
      </c>
      <c r="I46" s="67">
        <v>39006</v>
      </c>
      <c r="J46" s="67">
        <v>14564</v>
      </c>
      <c r="K46" s="67">
        <v>1519</v>
      </c>
      <c r="L46" s="67">
        <v>1782</v>
      </c>
      <c r="M46" s="67">
        <v>11457</v>
      </c>
      <c r="N46" s="67">
        <v>32</v>
      </c>
      <c r="O46" s="67" t="s">
        <v>723</v>
      </c>
      <c r="P46" s="157" t="s">
        <v>725</v>
      </c>
      <c r="Q46" s="321"/>
      <c r="R46" s="321"/>
    </row>
    <row r="47" spans="1:18" ht="20.25" customHeight="1">
      <c r="A47" s="337" t="s">
        <v>743</v>
      </c>
      <c r="B47" s="151"/>
      <c r="C47" s="151"/>
      <c r="D47" s="32" t="s">
        <v>1086</v>
      </c>
      <c r="E47" s="43"/>
      <c r="F47" s="67">
        <v>153059</v>
      </c>
      <c r="G47" s="68">
        <v>3</v>
      </c>
      <c r="H47" s="67">
        <v>153059</v>
      </c>
      <c r="I47" s="67">
        <v>6399</v>
      </c>
      <c r="J47" s="67">
        <v>1538</v>
      </c>
      <c r="K47" s="67" t="s">
        <v>723</v>
      </c>
      <c r="L47" s="67" t="s">
        <v>723</v>
      </c>
      <c r="M47" s="67" t="s">
        <v>723</v>
      </c>
      <c r="N47" s="67" t="s">
        <v>723</v>
      </c>
      <c r="O47" s="67" t="s">
        <v>723</v>
      </c>
      <c r="P47" s="156" t="s">
        <v>743</v>
      </c>
      <c r="Q47" s="321"/>
      <c r="R47" s="321"/>
    </row>
    <row r="48" spans="1:18" ht="12.75">
      <c r="A48" s="337" t="s">
        <v>736</v>
      </c>
      <c r="B48" s="151"/>
      <c r="C48" s="151"/>
      <c r="D48" s="32" t="s">
        <v>1076</v>
      </c>
      <c r="E48" s="43"/>
      <c r="F48" s="67">
        <v>29676</v>
      </c>
      <c r="G48" s="68">
        <v>0.6</v>
      </c>
      <c r="H48" s="67">
        <v>18792</v>
      </c>
      <c r="I48" s="67">
        <v>9390</v>
      </c>
      <c r="J48" s="67">
        <v>4458</v>
      </c>
      <c r="K48" s="67">
        <v>912</v>
      </c>
      <c r="L48" s="67">
        <v>1167</v>
      </c>
      <c r="M48" s="67">
        <v>8806</v>
      </c>
      <c r="N48" s="67" t="s">
        <v>723</v>
      </c>
      <c r="O48" s="67" t="s">
        <v>723</v>
      </c>
      <c r="P48" s="156" t="s">
        <v>736</v>
      </c>
      <c r="Q48" s="321"/>
      <c r="R48" s="321"/>
    </row>
    <row r="49" spans="1:18" ht="12.75">
      <c r="A49" s="337" t="s">
        <v>1228</v>
      </c>
      <c r="B49" s="151"/>
      <c r="C49" s="151"/>
      <c r="D49" s="32" t="s">
        <v>1227</v>
      </c>
      <c r="E49" s="43"/>
      <c r="F49" s="67">
        <v>6413</v>
      </c>
      <c r="G49" s="68">
        <v>0.1</v>
      </c>
      <c r="H49" s="67">
        <v>6413</v>
      </c>
      <c r="I49" s="67">
        <v>6386</v>
      </c>
      <c r="J49" s="67">
        <v>330</v>
      </c>
      <c r="K49" s="67" t="s">
        <v>723</v>
      </c>
      <c r="L49" s="67" t="s">
        <v>723</v>
      </c>
      <c r="M49" s="67" t="s">
        <v>723</v>
      </c>
      <c r="N49" s="67" t="s">
        <v>723</v>
      </c>
      <c r="O49" s="67" t="s">
        <v>723</v>
      </c>
      <c r="P49" s="156" t="s">
        <v>1228</v>
      </c>
      <c r="Q49" s="321"/>
      <c r="R49" s="321"/>
    </row>
    <row r="50" spans="1:18" s="17" customFormat="1" ht="20.25" customHeight="1">
      <c r="A50" s="163" t="s">
        <v>727</v>
      </c>
      <c r="B50" s="158"/>
      <c r="C50" s="66" t="s">
        <v>728</v>
      </c>
      <c r="D50" s="66"/>
      <c r="E50" s="50"/>
      <c r="F50" s="67">
        <v>249111</v>
      </c>
      <c r="G50" s="68">
        <v>4.9</v>
      </c>
      <c r="H50" s="67">
        <v>203717</v>
      </c>
      <c r="I50" s="67">
        <v>154084</v>
      </c>
      <c r="J50" s="67">
        <v>80195</v>
      </c>
      <c r="K50" s="67">
        <v>2072</v>
      </c>
      <c r="L50" s="67">
        <v>9870</v>
      </c>
      <c r="M50" s="67">
        <v>33452</v>
      </c>
      <c r="N50" s="67">
        <v>1</v>
      </c>
      <c r="O50" s="67" t="s">
        <v>723</v>
      </c>
      <c r="P50" s="157" t="s">
        <v>727</v>
      </c>
      <c r="Q50" s="321"/>
      <c r="R50" s="321"/>
    </row>
    <row r="51" spans="1:18" ht="20.25" customHeight="1">
      <c r="A51" s="337" t="s">
        <v>306</v>
      </c>
      <c r="B51" s="151"/>
      <c r="C51" s="151"/>
      <c r="D51" s="30" t="s">
        <v>286</v>
      </c>
      <c r="E51" s="43"/>
      <c r="F51" s="67">
        <v>45588</v>
      </c>
      <c r="G51" s="68">
        <v>0.9</v>
      </c>
      <c r="H51" s="67">
        <v>35720</v>
      </c>
      <c r="I51" s="67">
        <v>12517</v>
      </c>
      <c r="J51" s="67">
        <v>1954</v>
      </c>
      <c r="K51" s="67" t="s">
        <v>723</v>
      </c>
      <c r="L51" s="67">
        <v>1</v>
      </c>
      <c r="M51" s="67">
        <v>9867</v>
      </c>
      <c r="N51" s="67" t="s">
        <v>723</v>
      </c>
      <c r="O51" s="67" t="s">
        <v>723</v>
      </c>
      <c r="P51" s="156" t="s">
        <v>306</v>
      </c>
      <c r="Q51" s="321"/>
      <c r="R51" s="321"/>
    </row>
    <row r="52" spans="1:18" ht="12.75">
      <c r="A52" s="337" t="s">
        <v>305</v>
      </c>
      <c r="B52" s="151"/>
      <c r="C52" s="151"/>
      <c r="D52" s="30" t="s">
        <v>285</v>
      </c>
      <c r="E52" s="43"/>
      <c r="F52" s="67">
        <v>44856</v>
      </c>
      <c r="G52" s="68">
        <v>0.9</v>
      </c>
      <c r="H52" s="67">
        <v>31423</v>
      </c>
      <c r="I52" s="67">
        <v>20198</v>
      </c>
      <c r="J52" s="67">
        <v>18128</v>
      </c>
      <c r="K52" s="67">
        <v>1120</v>
      </c>
      <c r="L52" s="67">
        <v>3732</v>
      </c>
      <c r="M52" s="67">
        <v>8580</v>
      </c>
      <c r="N52" s="67" t="s">
        <v>723</v>
      </c>
      <c r="O52" s="67" t="s">
        <v>723</v>
      </c>
      <c r="P52" s="156" t="s">
        <v>305</v>
      </c>
      <c r="Q52" s="321"/>
      <c r="R52" s="321"/>
    </row>
    <row r="53" spans="1:18" ht="12.75">
      <c r="A53" s="337" t="s">
        <v>738</v>
      </c>
      <c r="B53" s="151"/>
      <c r="C53" s="151"/>
      <c r="D53" s="32" t="s">
        <v>1078</v>
      </c>
      <c r="E53" s="43"/>
      <c r="F53" s="67">
        <v>26690</v>
      </c>
      <c r="G53" s="68">
        <v>0.5</v>
      </c>
      <c r="H53" s="67">
        <v>26680</v>
      </c>
      <c r="I53" s="67">
        <v>25909</v>
      </c>
      <c r="J53" s="67">
        <v>7454</v>
      </c>
      <c r="K53" s="67">
        <v>10</v>
      </c>
      <c r="L53" s="67">
        <v>0</v>
      </c>
      <c r="M53" s="67">
        <v>0</v>
      </c>
      <c r="N53" s="67" t="s">
        <v>723</v>
      </c>
      <c r="O53" s="67" t="s">
        <v>723</v>
      </c>
      <c r="P53" s="156" t="s">
        <v>738</v>
      </c>
      <c r="Q53" s="321"/>
      <c r="R53" s="321"/>
    </row>
    <row r="54" spans="1:18" s="17" customFormat="1" ht="20.25" customHeight="1">
      <c r="A54" s="339" t="s">
        <v>296</v>
      </c>
      <c r="B54" s="66"/>
      <c r="C54" s="66" t="s">
        <v>729</v>
      </c>
      <c r="D54" s="66"/>
      <c r="E54" s="50"/>
      <c r="F54" s="67">
        <v>3652276</v>
      </c>
      <c r="G54" s="68">
        <v>71.8</v>
      </c>
      <c r="H54" s="67">
        <v>2734447</v>
      </c>
      <c r="I54" s="67">
        <v>2513629</v>
      </c>
      <c r="J54" s="67">
        <v>1489318</v>
      </c>
      <c r="K54" s="67">
        <v>13355</v>
      </c>
      <c r="L54" s="67">
        <v>191179</v>
      </c>
      <c r="M54" s="67">
        <v>712101</v>
      </c>
      <c r="N54" s="67">
        <v>1179</v>
      </c>
      <c r="O54" s="67">
        <v>16</v>
      </c>
      <c r="P54" s="155" t="s">
        <v>296</v>
      </c>
      <c r="Q54" s="321"/>
      <c r="R54" s="321"/>
    </row>
    <row r="55" spans="1:18" s="17" customFormat="1" ht="20.25" customHeight="1">
      <c r="A55" s="163" t="s">
        <v>730</v>
      </c>
      <c r="B55" s="158"/>
      <c r="C55" s="66" t="s">
        <v>731</v>
      </c>
      <c r="D55" s="66"/>
      <c r="E55" s="50"/>
      <c r="F55" s="67">
        <v>812854</v>
      </c>
      <c r="G55" s="68">
        <v>16</v>
      </c>
      <c r="H55" s="67">
        <v>652844</v>
      </c>
      <c r="I55" s="67">
        <v>588474</v>
      </c>
      <c r="J55" s="67">
        <v>395787</v>
      </c>
      <c r="K55" s="67">
        <v>3041</v>
      </c>
      <c r="L55" s="67">
        <v>65454</v>
      </c>
      <c r="M55" s="67">
        <v>91486</v>
      </c>
      <c r="N55" s="67">
        <v>24</v>
      </c>
      <c r="O55" s="67">
        <v>5</v>
      </c>
      <c r="P55" s="157" t="s">
        <v>730</v>
      </c>
      <c r="Q55" s="321"/>
      <c r="R55" s="321"/>
    </row>
    <row r="56" spans="1:18" ht="20.25" customHeight="1">
      <c r="A56" s="337" t="s">
        <v>255</v>
      </c>
      <c r="B56" s="151"/>
      <c r="C56" s="151"/>
      <c r="D56" s="32" t="s">
        <v>1081</v>
      </c>
      <c r="E56" s="43"/>
      <c r="F56" s="67">
        <v>189229</v>
      </c>
      <c r="G56" s="68">
        <v>3.7</v>
      </c>
      <c r="H56" s="67">
        <v>84263</v>
      </c>
      <c r="I56" s="67">
        <v>72625</v>
      </c>
      <c r="J56" s="67">
        <v>33524</v>
      </c>
      <c r="K56" s="67">
        <v>0</v>
      </c>
      <c r="L56" s="67">
        <v>40606</v>
      </c>
      <c r="M56" s="67">
        <v>64358</v>
      </c>
      <c r="N56" s="67">
        <v>0</v>
      </c>
      <c r="O56" s="67" t="s">
        <v>723</v>
      </c>
      <c r="P56" s="156" t="s">
        <v>255</v>
      </c>
      <c r="Q56" s="321"/>
      <c r="R56" s="321"/>
    </row>
    <row r="57" spans="1:18" ht="12.75">
      <c r="A57" s="337" t="s">
        <v>303</v>
      </c>
      <c r="B57" s="151"/>
      <c r="C57" s="151"/>
      <c r="D57" s="32" t="s">
        <v>1088</v>
      </c>
      <c r="E57" s="43"/>
      <c r="F57" s="67">
        <v>177884</v>
      </c>
      <c r="G57" s="68">
        <v>3.5</v>
      </c>
      <c r="H57" s="67">
        <v>169217</v>
      </c>
      <c r="I57" s="67">
        <v>166735</v>
      </c>
      <c r="J57" s="67">
        <v>102261</v>
      </c>
      <c r="K57" s="67" t="s">
        <v>723</v>
      </c>
      <c r="L57" s="67">
        <v>1881</v>
      </c>
      <c r="M57" s="67">
        <v>6786</v>
      </c>
      <c r="N57" s="67" t="s">
        <v>723</v>
      </c>
      <c r="O57" s="67" t="s">
        <v>723</v>
      </c>
      <c r="P57" s="156" t="s">
        <v>303</v>
      </c>
      <c r="Q57" s="321"/>
      <c r="R57" s="321"/>
    </row>
    <row r="58" spans="1:18" ht="12.75">
      <c r="A58" s="337" t="s">
        <v>299</v>
      </c>
      <c r="B58" s="151"/>
      <c r="C58" s="151"/>
      <c r="D58" s="32" t="s">
        <v>1082</v>
      </c>
      <c r="E58" s="43"/>
      <c r="F58" s="67">
        <v>117702</v>
      </c>
      <c r="G58" s="68">
        <v>2.3</v>
      </c>
      <c r="H58" s="67">
        <v>113360</v>
      </c>
      <c r="I58" s="67">
        <v>105743</v>
      </c>
      <c r="J58" s="67">
        <v>68191</v>
      </c>
      <c r="K58" s="67">
        <v>2340</v>
      </c>
      <c r="L58" s="67">
        <v>1238</v>
      </c>
      <c r="M58" s="67">
        <v>764</v>
      </c>
      <c r="N58" s="67" t="s">
        <v>723</v>
      </c>
      <c r="O58" s="67" t="s">
        <v>723</v>
      </c>
      <c r="P58" s="156" t="s">
        <v>299</v>
      </c>
      <c r="Q58" s="321"/>
      <c r="R58" s="321"/>
    </row>
    <row r="59" spans="1:18" s="17" customFormat="1" ht="20.25" customHeight="1">
      <c r="A59" s="163" t="s">
        <v>732</v>
      </c>
      <c r="B59" s="158"/>
      <c r="C59" s="66" t="s">
        <v>733</v>
      </c>
      <c r="D59" s="66"/>
      <c r="E59" s="50"/>
      <c r="F59" s="67">
        <v>2839422</v>
      </c>
      <c r="G59" s="68">
        <v>55.8</v>
      </c>
      <c r="H59" s="67">
        <v>2081604</v>
      </c>
      <c r="I59" s="67">
        <v>1925155</v>
      </c>
      <c r="J59" s="67">
        <v>1093531</v>
      </c>
      <c r="K59" s="67">
        <v>10314</v>
      </c>
      <c r="L59" s="67">
        <v>125724</v>
      </c>
      <c r="M59" s="67">
        <v>620615</v>
      </c>
      <c r="N59" s="67">
        <v>1155</v>
      </c>
      <c r="O59" s="67">
        <v>11</v>
      </c>
      <c r="P59" s="157" t="s">
        <v>732</v>
      </c>
      <c r="Q59" s="321"/>
      <c r="R59" s="321"/>
    </row>
    <row r="60" spans="1:18" ht="20.25" customHeight="1">
      <c r="A60" s="337" t="s">
        <v>742</v>
      </c>
      <c r="B60" s="151"/>
      <c r="C60" s="151"/>
      <c r="D60" s="206" t="s">
        <v>1235</v>
      </c>
      <c r="E60" s="43"/>
      <c r="F60" s="69">
        <v>640636</v>
      </c>
      <c r="G60" s="70">
        <v>12.6</v>
      </c>
      <c r="H60" s="69">
        <v>626401</v>
      </c>
      <c r="I60" s="69">
        <v>603208</v>
      </c>
      <c r="J60" s="69">
        <v>434722</v>
      </c>
      <c r="K60" s="69">
        <v>863</v>
      </c>
      <c r="L60" s="69">
        <v>2603</v>
      </c>
      <c r="M60" s="69">
        <v>10684</v>
      </c>
      <c r="N60" s="69">
        <v>85</v>
      </c>
      <c r="O60" s="67" t="s">
        <v>723</v>
      </c>
      <c r="P60" s="156" t="s">
        <v>742</v>
      </c>
      <c r="Q60" s="321"/>
      <c r="R60" s="321"/>
    </row>
    <row r="61" spans="1:18" ht="12.75">
      <c r="A61" s="337" t="s">
        <v>321</v>
      </c>
      <c r="B61" s="151"/>
      <c r="C61" s="151"/>
      <c r="D61" s="32" t="s">
        <v>1089</v>
      </c>
      <c r="E61" s="43"/>
      <c r="F61" s="69">
        <v>266879</v>
      </c>
      <c r="G61" s="70">
        <v>5.2</v>
      </c>
      <c r="H61" s="69">
        <v>177117</v>
      </c>
      <c r="I61" s="69">
        <v>169356</v>
      </c>
      <c r="J61" s="69">
        <v>92204</v>
      </c>
      <c r="K61" s="69">
        <v>0</v>
      </c>
      <c r="L61" s="69">
        <v>45</v>
      </c>
      <c r="M61" s="69">
        <v>89714</v>
      </c>
      <c r="N61" s="69" t="s">
        <v>723</v>
      </c>
      <c r="O61" s="67">
        <v>3</v>
      </c>
      <c r="P61" s="156" t="s">
        <v>321</v>
      </c>
      <c r="Q61" s="321"/>
      <c r="R61" s="321"/>
    </row>
    <row r="62" spans="1:18" ht="12.75">
      <c r="A62" s="337" t="s">
        <v>1093</v>
      </c>
      <c r="B62" s="151"/>
      <c r="C62" s="151"/>
      <c r="D62" s="32" t="s">
        <v>1090</v>
      </c>
      <c r="E62" s="43"/>
      <c r="F62" s="69">
        <v>166847</v>
      </c>
      <c r="G62" s="70">
        <v>3.3</v>
      </c>
      <c r="H62" s="69">
        <v>133116</v>
      </c>
      <c r="I62" s="69">
        <v>127974</v>
      </c>
      <c r="J62" s="69">
        <v>61864</v>
      </c>
      <c r="K62" s="69">
        <v>32</v>
      </c>
      <c r="L62" s="69">
        <v>1282</v>
      </c>
      <c r="M62" s="69">
        <v>32416</v>
      </c>
      <c r="N62" s="67">
        <v>1</v>
      </c>
      <c r="O62" s="67" t="s">
        <v>723</v>
      </c>
      <c r="P62" s="156" t="s">
        <v>1093</v>
      </c>
      <c r="Q62" s="321"/>
      <c r="R62" s="321"/>
    </row>
    <row r="63" spans="1:18" s="17" customFormat="1" ht="20.25" customHeight="1">
      <c r="A63" s="72"/>
      <c r="B63" s="73"/>
      <c r="C63" s="66" t="s">
        <v>734</v>
      </c>
      <c r="D63" s="66"/>
      <c r="E63" s="50"/>
      <c r="F63" s="74">
        <v>5085974</v>
      </c>
      <c r="G63" s="75">
        <v>100</v>
      </c>
      <c r="H63" s="74">
        <v>4028520</v>
      </c>
      <c r="I63" s="74">
        <v>3565401</v>
      </c>
      <c r="J63" s="74">
        <v>2212113</v>
      </c>
      <c r="K63" s="74">
        <v>23036</v>
      </c>
      <c r="L63" s="74">
        <v>233874</v>
      </c>
      <c r="M63" s="74">
        <v>798752</v>
      </c>
      <c r="N63" s="74">
        <v>1776</v>
      </c>
      <c r="O63" s="74">
        <v>16</v>
      </c>
      <c r="P63" s="207"/>
      <c r="Q63" s="321"/>
      <c r="R63" s="321"/>
    </row>
    <row r="64" spans="1:16" ht="12.75" customHeight="1">
      <c r="A64" t="s">
        <v>892</v>
      </c>
      <c r="P64" s="79"/>
    </row>
    <row r="65" spans="1:16" ht="28.5" customHeight="1">
      <c r="A65" s="420" t="s">
        <v>703</v>
      </c>
      <c r="B65" s="420"/>
      <c r="C65" s="420"/>
      <c r="D65" s="420"/>
      <c r="E65" s="420"/>
      <c r="F65" s="420"/>
      <c r="G65" s="420"/>
      <c r="P65" s="79"/>
    </row>
    <row r="66" ht="12.75">
      <c r="P66" s="79"/>
    </row>
    <row r="67" ht="12.75">
      <c r="P67" s="79"/>
    </row>
    <row r="68" ht="12.75">
      <c r="P68" s="79"/>
    </row>
    <row r="69" ht="12.75">
      <c r="P69" s="79"/>
    </row>
    <row r="70" ht="12.75">
      <c r="P70" s="79"/>
    </row>
    <row r="71" ht="12.75">
      <c r="P71" s="79"/>
    </row>
    <row r="72" ht="12.75">
      <c r="P72" s="79"/>
    </row>
    <row r="73" ht="12.75">
      <c r="P73" s="79"/>
    </row>
    <row r="74" ht="12.75">
      <c r="P74" s="79"/>
    </row>
    <row r="75" ht="12.75">
      <c r="P75" s="79"/>
    </row>
    <row r="76" ht="12.75">
      <c r="P76" s="79"/>
    </row>
    <row r="77" ht="12.75">
      <c r="P77" s="79"/>
    </row>
    <row r="78" ht="12.75">
      <c r="P78" s="79"/>
    </row>
    <row r="79" ht="12.75">
      <c r="P79" s="79"/>
    </row>
    <row r="80" ht="12.75">
      <c r="P80" s="79"/>
    </row>
    <row r="81" ht="12.75">
      <c r="P81" s="79"/>
    </row>
    <row r="82" ht="12.75">
      <c r="P82" s="79"/>
    </row>
    <row r="83" ht="12.75">
      <c r="P83" s="79"/>
    </row>
    <row r="84" ht="12.75">
      <c r="P84" s="79"/>
    </row>
    <row r="85" ht="12.75">
      <c r="P85" s="79"/>
    </row>
    <row r="86" ht="12.75">
      <c r="P86" s="79"/>
    </row>
    <row r="87" ht="12.75">
      <c r="P87" s="79"/>
    </row>
    <row r="88" ht="12.75">
      <c r="P88" s="79"/>
    </row>
    <row r="89" ht="12.75">
      <c r="P89" s="79"/>
    </row>
    <row r="90" ht="12.75">
      <c r="P90" s="79"/>
    </row>
    <row r="91" ht="12.75">
      <c r="P91" s="79"/>
    </row>
    <row r="92" ht="12.75">
      <c r="P92" s="79"/>
    </row>
    <row r="93" ht="12.75">
      <c r="P93" s="79"/>
    </row>
    <row r="94" ht="12.75">
      <c r="P94" s="79"/>
    </row>
    <row r="95" ht="12.75">
      <c r="P95" s="79"/>
    </row>
    <row r="96" ht="12.75">
      <c r="P96" s="79"/>
    </row>
    <row r="97" ht="12.75">
      <c r="P97" s="79"/>
    </row>
    <row r="98" ht="12.75">
      <c r="P98" s="79"/>
    </row>
    <row r="99" ht="12.75">
      <c r="P99" s="79"/>
    </row>
    <row r="100" ht="12.75">
      <c r="P100" s="79"/>
    </row>
    <row r="101" ht="12.75">
      <c r="P101" s="79"/>
    </row>
    <row r="102" ht="12.75">
      <c r="P102" s="79"/>
    </row>
    <row r="103" ht="12.75">
      <c r="P103" s="79"/>
    </row>
    <row r="104" ht="12.75">
      <c r="P104" s="79"/>
    </row>
    <row r="105" ht="12.75">
      <c r="P105" s="79"/>
    </row>
    <row r="106" ht="12.75">
      <c r="P106" s="79"/>
    </row>
    <row r="107" ht="12.75">
      <c r="P107" s="79"/>
    </row>
    <row r="108" ht="12.75">
      <c r="P108" s="79"/>
    </row>
    <row r="109" ht="12.75">
      <c r="P109" s="79"/>
    </row>
    <row r="110" ht="12.75">
      <c r="P110" s="79"/>
    </row>
    <row r="111" ht="12.75">
      <c r="P111" s="79"/>
    </row>
    <row r="112" ht="12.75">
      <c r="P112" s="79"/>
    </row>
    <row r="113" ht="12.75">
      <c r="P113" s="79"/>
    </row>
    <row r="114" ht="12.75">
      <c r="P114" s="79"/>
    </row>
    <row r="115" ht="12.75">
      <c r="P115" s="79"/>
    </row>
    <row r="116" ht="12.75">
      <c r="P116" s="79"/>
    </row>
    <row r="117" ht="12.75">
      <c r="P117" s="79"/>
    </row>
    <row r="118" ht="12.75">
      <c r="P118" s="79"/>
    </row>
    <row r="119" ht="12.75">
      <c r="P119" s="79"/>
    </row>
    <row r="120" ht="12.75">
      <c r="P120" s="79"/>
    </row>
    <row r="121" ht="12.75">
      <c r="P121" s="79"/>
    </row>
    <row r="122" ht="12.75">
      <c r="P122" s="79"/>
    </row>
    <row r="123" ht="12.75">
      <c r="P123" s="79"/>
    </row>
    <row r="124" ht="12.75">
      <c r="P124" s="79"/>
    </row>
    <row r="125" ht="12.75">
      <c r="P125" s="79"/>
    </row>
    <row r="126" ht="12.75">
      <c r="P126" s="79"/>
    </row>
    <row r="127" ht="12.75">
      <c r="P127" s="79"/>
    </row>
    <row r="128" ht="12.75">
      <c r="P128" s="79"/>
    </row>
    <row r="129" ht="12.75">
      <c r="P129" s="79"/>
    </row>
    <row r="130" ht="12.75">
      <c r="P130" s="79"/>
    </row>
    <row r="131" ht="12.75">
      <c r="P131" s="79"/>
    </row>
    <row r="132" ht="12.75">
      <c r="P132" s="79"/>
    </row>
    <row r="133" ht="12.75">
      <c r="P133" s="79"/>
    </row>
    <row r="134" ht="12.75">
      <c r="P134" s="79"/>
    </row>
    <row r="135" ht="12.75">
      <c r="P135" s="79"/>
    </row>
    <row r="136" ht="12.75">
      <c r="P136" s="79"/>
    </row>
    <row r="137" ht="12.75">
      <c r="P137" s="79"/>
    </row>
    <row r="138" ht="12.75">
      <c r="P138" s="79"/>
    </row>
    <row r="139" ht="12.75">
      <c r="P139" s="79"/>
    </row>
    <row r="140" ht="12.75">
      <c r="P140" s="79"/>
    </row>
    <row r="141" ht="12.75">
      <c r="P141" s="79"/>
    </row>
    <row r="142" ht="12.75">
      <c r="P142" s="79"/>
    </row>
    <row r="143" ht="12.75">
      <c r="P143" s="79"/>
    </row>
    <row r="144" ht="12.75">
      <c r="P144" s="79"/>
    </row>
    <row r="145" ht="12.75">
      <c r="P145" s="79"/>
    </row>
    <row r="146" ht="12.75">
      <c r="P146" s="79"/>
    </row>
    <row r="147" ht="12.75">
      <c r="P147" s="79"/>
    </row>
    <row r="148" ht="12.75">
      <c r="P148" s="79"/>
    </row>
    <row r="149" ht="12.75">
      <c r="P149" s="79"/>
    </row>
    <row r="150" ht="12.75">
      <c r="P150" s="79"/>
    </row>
    <row r="151" ht="12.75">
      <c r="P151" s="79"/>
    </row>
    <row r="152" ht="12.75">
      <c r="P152" s="79"/>
    </row>
    <row r="153" ht="12.75">
      <c r="P153" s="79"/>
    </row>
    <row r="154" ht="12.75">
      <c r="P154" s="79"/>
    </row>
    <row r="155" ht="12.75">
      <c r="P155" s="79"/>
    </row>
    <row r="156" ht="12.75">
      <c r="P156" s="79"/>
    </row>
    <row r="157" ht="12.75">
      <c r="P157" s="79"/>
    </row>
    <row r="158" ht="12.75">
      <c r="P158" s="79"/>
    </row>
    <row r="159" ht="12.75">
      <c r="P159" s="79"/>
    </row>
    <row r="160" ht="12.75">
      <c r="P160" s="79"/>
    </row>
    <row r="161" ht="12.75">
      <c r="P161" s="79"/>
    </row>
    <row r="162" ht="12.75">
      <c r="P162" s="79"/>
    </row>
    <row r="163" ht="12.75">
      <c r="P163" s="79"/>
    </row>
    <row r="164" ht="12.75">
      <c r="P164" s="79"/>
    </row>
    <row r="165" ht="12.75">
      <c r="P165" s="79"/>
    </row>
    <row r="166" ht="12.75">
      <c r="P166" s="79"/>
    </row>
    <row r="167" ht="12.75">
      <c r="P167" s="79"/>
    </row>
    <row r="168" ht="12.75">
      <c r="P168" s="79"/>
    </row>
    <row r="169" ht="12.75">
      <c r="P169" s="79"/>
    </row>
    <row r="170" ht="12.75">
      <c r="P170" s="79"/>
    </row>
    <row r="171" ht="12.75">
      <c r="P171" s="79"/>
    </row>
    <row r="172" ht="12.75">
      <c r="P172" s="79"/>
    </row>
    <row r="173" ht="12.75">
      <c r="P173" s="79"/>
    </row>
    <row r="174" ht="12.75">
      <c r="P174" s="79"/>
    </row>
    <row r="175" ht="12.75">
      <c r="P175" s="79"/>
    </row>
    <row r="176" ht="12.75">
      <c r="P176" s="79"/>
    </row>
    <row r="177" ht="12.75">
      <c r="P177" s="79"/>
    </row>
    <row r="178" ht="12.75">
      <c r="P178" s="79"/>
    </row>
    <row r="179" ht="12.75">
      <c r="P179" s="79"/>
    </row>
    <row r="180" ht="12.75">
      <c r="P180" s="79"/>
    </row>
    <row r="181" ht="12.75">
      <c r="P181" s="79"/>
    </row>
    <row r="182" ht="12.75">
      <c r="P182" s="79"/>
    </row>
    <row r="183" ht="12.75">
      <c r="P183" s="79"/>
    </row>
    <row r="184" ht="12.75">
      <c r="P184" s="79"/>
    </row>
    <row r="185" ht="12.75">
      <c r="P185" s="79"/>
    </row>
    <row r="186" ht="12.75">
      <c r="P186" s="79"/>
    </row>
    <row r="187" ht="12.75">
      <c r="P187" s="79"/>
    </row>
    <row r="188" ht="12.75">
      <c r="P188" s="79"/>
    </row>
    <row r="189" ht="12.75">
      <c r="P189" s="79"/>
    </row>
    <row r="190" ht="12.75">
      <c r="P190" s="79"/>
    </row>
    <row r="191" ht="12.75">
      <c r="P191" s="79"/>
    </row>
    <row r="192" ht="12.75">
      <c r="P192" s="79"/>
    </row>
    <row r="193" ht="12.75">
      <c r="P193" s="79"/>
    </row>
    <row r="194" ht="12.75">
      <c r="P194" s="79"/>
    </row>
    <row r="195" ht="12.75">
      <c r="P195" s="79"/>
    </row>
    <row r="196" ht="12.75">
      <c r="P196" s="79"/>
    </row>
    <row r="197" ht="12.75">
      <c r="P197" s="79"/>
    </row>
    <row r="198" ht="12.75">
      <c r="P198" s="79"/>
    </row>
    <row r="199" ht="12.75">
      <c r="P199" s="79"/>
    </row>
    <row r="200" ht="12.75">
      <c r="P200" s="79"/>
    </row>
    <row r="201" ht="12.75">
      <c r="P201" s="79"/>
    </row>
    <row r="202" ht="12.75">
      <c r="P202" s="79"/>
    </row>
    <row r="203" ht="12.75">
      <c r="P203" s="79"/>
    </row>
    <row r="204" ht="12.75">
      <c r="P204" s="79"/>
    </row>
    <row r="205" ht="12.75">
      <c r="P205" s="79"/>
    </row>
    <row r="206" ht="12.75">
      <c r="P206" s="79"/>
    </row>
    <row r="207" ht="12.75">
      <c r="P207" s="79"/>
    </row>
    <row r="208" ht="12.75">
      <c r="P208" s="79"/>
    </row>
    <row r="209" ht="12.75">
      <c r="P209" s="79"/>
    </row>
    <row r="210" ht="12.75">
      <c r="P210" s="79"/>
    </row>
    <row r="211" ht="12.75">
      <c r="P211" s="79"/>
    </row>
    <row r="212" ht="12.75">
      <c r="P212" s="79"/>
    </row>
    <row r="213" ht="12.75">
      <c r="P213" s="79"/>
    </row>
    <row r="214" ht="12.75">
      <c r="P214" s="79"/>
    </row>
    <row r="215" ht="12.75">
      <c r="P215" s="79"/>
    </row>
    <row r="216" ht="12.75">
      <c r="P216" s="79"/>
    </row>
    <row r="217" ht="12.75">
      <c r="P217" s="79"/>
    </row>
    <row r="218" ht="12.75">
      <c r="P218" s="79"/>
    </row>
    <row r="219" ht="12.75">
      <c r="P219" s="79"/>
    </row>
    <row r="220" ht="12.75">
      <c r="P220" s="79"/>
    </row>
    <row r="221" ht="12.75">
      <c r="P221" s="79"/>
    </row>
    <row r="222" ht="12.75">
      <c r="P222" s="79"/>
    </row>
    <row r="223" ht="12.75">
      <c r="P223" s="79"/>
    </row>
    <row r="224" ht="12.75">
      <c r="P224" s="79"/>
    </row>
    <row r="225" ht="12.75">
      <c r="P225" s="79"/>
    </row>
    <row r="226" ht="12.75">
      <c r="P226" s="79"/>
    </row>
    <row r="227" ht="12.75">
      <c r="P227" s="79"/>
    </row>
    <row r="228" ht="12.75">
      <c r="P228" s="79"/>
    </row>
    <row r="229" ht="12.75">
      <c r="P229" s="79"/>
    </row>
    <row r="230" ht="12.75">
      <c r="P230" s="79"/>
    </row>
    <row r="231" ht="12.75">
      <c r="P231" s="79"/>
    </row>
    <row r="232" ht="12.75">
      <c r="P232" s="79"/>
    </row>
    <row r="233" ht="12.75">
      <c r="P233" s="79"/>
    </row>
    <row r="234" ht="12.75">
      <c r="P234" s="79"/>
    </row>
    <row r="235" ht="12.75">
      <c r="P235" s="79"/>
    </row>
    <row r="236" ht="12.75">
      <c r="P236" s="79"/>
    </row>
    <row r="237" ht="12.75">
      <c r="P237" s="79"/>
    </row>
    <row r="238" ht="12.75">
      <c r="P238" s="79"/>
    </row>
    <row r="239" ht="12.75">
      <c r="P239" s="79"/>
    </row>
    <row r="240" ht="12.75">
      <c r="P240" s="79"/>
    </row>
    <row r="241" ht="12.75">
      <c r="P241" s="79"/>
    </row>
    <row r="242" ht="12.75">
      <c r="P242" s="79"/>
    </row>
    <row r="243" ht="12.75">
      <c r="P243" s="79"/>
    </row>
    <row r="244" ht="12.75">
      <c r="P244" s="79"/>
    </row>
    <row r="245" ht="12.75">
      <c r="P245" s="79"/>
    </row>
    <row r="246" ht="12.75">
      <c r="P246" s="79"/>
    </row>
    <row r="247" ht="12.75">
      <c r="P247" s="79"/>
    </row>
    <row r="248" ht="12.75">
      <c r="P248" s="79"/>
    </row>
    <row r="249" ht="12.75">
      <c r="P249" s="79"/>
    </row>
    <row r="250" ht="12.75">
      <c r="P250" s="79"/>
    </row>
    <row r="251" ht="12.75">
      <c r="P251" s="79"/>
    </row>
    <row r="252" ht="12.75">
      <c r="P252" s="79"/>
    </row>
    <row r="253" ht="12.75">
      <c r="P253" s="79"/>
    </row>
    <row r="254" ht="12.75">
      <c r="P254" s="79"/>
    </row>
    <row r="255" ht="12.75">
      <c r="P255" s="79"/>
    </row>
    <row r="256" ht="12.75">
      <c r="P256" s="79"/>
    </row>
    <row r="257" ht="12.75">
      <c r="P257" s="79"/>
    </row>
    <row r="258" ht="12.75">
      <c r="P258" s="79"/>
    </row>
    <row r="259" ht="12.75">
      <c r="P259" s="79"/>
    </row>
    <row r="260" ht="12.75">
      <c r="P260" s="79"/>
    </row>
    <row r="261" ht="12.75">
      <c r="P261" s="79"/>
    </row>
    <row r="262" ht="12.75">
      <c r="P262" s="79"/>
    </row>
    <row r="263" ht="12.75">
      <c r="P263" s="79"/>
    </row>
    <row r="264" ht="12.75">
      <c r="P264" s="79"/>
    </row>
    <row r="265" ht="12.75">
      <c r="P265" s="79"/>
    </row>
    <row r="266" ht="12.75">
      <c r="P266" s="79"/>
    </row>
    <row r="267" ht="12.75">
      <c r="P267" s="79"/>
    </row>
    <row r="268" ht="12.75">
      <c r="P268" s="79"/>
    </row>
    <row r="269" ht="12.75">
      <c r="P269" s="79"/>
    </row>
    <row r="270" ht="12.75">
      <c r="P270" s="79"/>
    </row>
    <row r="271" ht="12.75">
      <c r="P271" s="79"/>
    </row>
    <row r="272" ht="12.75">
      <c r="P272" s="79"/>
    </row>
    <row r="273" ht="12.75">
      <c r="P273" s="79"/>
    </row>
    <row r="274" ht="12.75">
      <c r="P274" s="79"/>
    </row>
    <row r="275" ht="12.75">
      <c r="P275" s="79"/>
    </row>
    <row r="276" ht="12.75">
      <c r="P276" s="79"/>
    </row>
    <row r="277" ht="12.75">
      <c r="P277" s="79"/>
    </row>
    <row r="278" ht="12.75">
      <c r="P278" s="79"/>
    </row>
    <row r="279" ht="12.75">
      <c r="P279" s="79"/>
    </row>
    <row r="280" ht="12.75">
      <c r="P280" s="79"/>
    </row>
    <row r="281" ht="12.75">
      <c r="P281" s="79"/>
    </row>
    <row r="282" ht="12.75">
      <c r="P282" s="79"/>
    </row>
    <row r="283" ht="12.75">
      <c r="P283" s="79"/>
    </row>
    <row r="284" ht="12.75">
      <c r="P284" s="79"/>
    </row>
    <row r="285" ht="12.75">
      <c r="P285" s="79"/>
    </row>
    <row r="286" ht="12.75">
      <c r="P286" s="79"/>
    </row>
    <row r="287" ht="12.75">
      <c r="P287" s="79"/>
    </row>
    <row r="288" ht="12.75">
      <c r="P288" s="79"/>
    </row>
    <row r="289" ht="12.75">
      <c r="P289" s="79"/>
    </row>
    <row r="290" ht="12.75">
      <c r="P290" s="79"/>
    </row>
    <row r="291" ht="12.75">
      <c r="P291" s="79"/>
    </row>
    <row r="292" ht="12.75">
      <c r="P292" s="79"/>
    </row>
    <row r="293" ht="12.75">
      <c r="P293" s="79"/>
    </row>
    <row r="294" ht="12.75">
      <c r="P294" s="79"/>
    </row>
    <row r="295" ht="12.75">
      <c r="P295" s="79"/>
    </row>
    <row r="296" ht="12.75">
      <c r="P296" s="79"/>
    </row>
    <row r="297" ht="12.75">
      <c r="P297" s="79"/>
    </row>
    <row r="298" ht="12.75">
      <c r="P298" s="79"/>
    </row>
    <row r="299" ht="12.75">
      <c r="P299" s="79"/>
    </row>
    <row r="300" ht="12.75">
      <c r="P300" s="79"/>
    </row>
    <row r="301" ht="12.75">
      <c r="P301" s="79"/>
    </row>
    <row r="302" ht="12.75">
      <c r="P302" s="79"/>
    </row>
    <row r="303" ht="12.75">
      <c r="P303" s="79"/>
    </row>
    <row r="304" ht="12.75">
      <c r="P304" s="79"/>
    </row>
    <row r="305" ht="12.75">
      <c r="P305" s="79"/>
    </row>
    <row r="306" ht="12.75">
      <c r="P306" s="79"/>
    </row>
    <row r="307" ht="12.75">
      <c r="P307" s="79"/>
    </row>
    <row r="308" ht="12.75">
      <c r="P308" s="79"/>
    </row>
    <row r="309" ht="12.75">
      <c r="P309" s="79"/>
    </row>
    <row r="310" ht="12.75">
      <c r="P310" s="79"/>
    </row>
    <row r="311" ht="12.75">
      <c r="P311" s="79"/>
    </row>
    <row r="312" ht="12.75">
      <c r="P312" s="79"/>
    </row>
    <row r="313" ht="12.75">
      <c r="P313" s="79"/>
    </row>
    <row r="314" ht="12.75">
      <c r="P314" s="79"/>
    </row>
    <row r="315" ht="12.75">
      <c r="P315" s="79"/>
    </row>
    <row r="316" ht="12.75">
      <c r="P316" s="79"/>
    </row>
    <row r="317" ht="12.75">
      <c r="P317" s="79"/>
    </row>
    <row r="318" ht="12.75">
      <c r="P318" s="79"/>
    </row>
    <row r="319" ht="12.75">
      <c r="P319" s="79"/>
    </row>
    <row r="320" ht="12.75">
      <c r="P320" s="79"/>
    </row>
    <row r="321" ht="12.75">
      <c r="P321" s="79"/>
    </row>
    <row r="322" ht="12.75">
      <c r="P322" s="79"/>
    </row>
    <row r="323" ht="12.75">
      <c r="P323" s="79"/>
    </row>
    <row r="324" ht="12.75">
      <c r="P324" s="79"/>
    </row>
    <row r="325" ht="12.75">
      <c r="P325" s="79"/>
    </row>
    <row r="326" ht="12.75">
      <c r="P326" s="79"/>
    </row>
    <row r="327" ht="12.75">
      <c r="P327" s="79"/>
    </row>
    <row r="328" ht="12.75">
      <c r="P328" s="79"/>
    </row>
    <row r="329" ht="12.75">
      <c r="P329" s="79"/>
    </row>
    <row r="330" ht="12.75">
      <c r="P330" s="79"/>
    </row>
    <row r="331" ht="12.75">
      <c r="P331" s="79"/>
    </row>
    <row r="332" ht="12.75">
      <c r="P332" s="79"/>
    </row>
    <row r="333" ht="12.75">
      <c r="P333" s="79"/>
    </row>
    <row r="334" ht="12.75">
      <c r="P334" s="79"/>
    </row>
    <row r="335" ht="12.75">
      <c r="P335" s="79"/>
    </row>
    <row r="336" ht="12.75">
      <c r="P336" s="79"/>
    </row>
    <row r="337" ht="12.75">
      <c r="P337" s="79"/>
    </row>
    <row r="338" ht="12.75">
      <c r="P338" s="79"/>
    </row>
    <row r="339" ht="12.75">
      <c r="P339" s="79"/>
    </row>
    <row r="340" ht="12.75">
      <c r="P340" s="79"/>
    </row>
    <row r="341" ht="12.75">
      <c r="P341" s="79"/>
    </row>
    <row r="342" ht="12.75">
      <c r="P342" s="79"/>
    </row>
    <row r="343" ht="12.75">
      <c r="P343" s="79"/>
    </row>
    <row r="344" ht="12.75">
      <c r="P344" s="79"/>
    </row>
    <row r="345" ht="12.75">
      <c r="P345" s="79"/>
    </row>
    <row r="346" ht="12.75">
      <c r="P346" s="79"/>
    </row>
    <row r="347" ht="12.75">
      <c r="P347" s="79"/>
    </row>
    <row r="348" ht="12.75">
      <c r="P348" s="79"/>
    </row>
    <row r="349" ht="12.75">
      <c r="P349" s="79"/>
    </row>
    <row r="350" ht="12.75">
      <c r="P350" s="79"/>
    </row>
    <row r="351" ht="12.75">
      <c r="P351" s="79"/>
    </row>
    <row r="352" ht="12.75">
      <c r="P352" s="79"/>
    </row>
    <row r="353" ht="12.75">
      <c r="P353" s="79"/>
    </row>
    <row r="354" ht="12.75">
      <c r="P354" s="79"/>
    </row>
    <row r="355" ht="12.75">
      <c r="P355" s="79"/>
    </row>
    <row r="356" ht="12.75">
      <c r="P356" s="79"/>
    </row>
    <row r="357" ht="12.75">
      <c r="P357" s="79"/>
    </row>
    <row r="358" ht="12.75">
      <c r="P358" s="79"/>
    </row>
    <row r="359" ht="12.75">
      <c r="P359" s="79"/>
    </row>
    <row r="360" ht="12.75">
      <c r="P360" s="79"/>
    </row>
    <row r="361" ht="12.75">
      <c r="P361" s="79"/>
    </row>
    <row r="362" ht="12.75">
      <c r="P362" s="79"/>
    </row>
    <row r="363" ht="12.75">
      <c r="P363" s="79"/>
    </row>
    <row r="364" ht="12.75">
      <c r="P364" s="79"/>
    </row>
    <row r="365" ht="12.75">
      <c r="P365" s="79"/>
    </row>
    <row r="366" ht="12.75">
      <c r="P366" s="79"/>
    </row>
    <row r="367" ht="12.75">
      <c r="P367" s="79"/>
    </row>
    <row r="368" ht="12.75">
      <c r="P368" s="79"/>
    </row>
    <row r="369" ht="12.75">
      <c r="P369" s="79"/>
    </row>
    <row r="370" ht="12.75">
      <c r="P370" s="79"/>
    </row>
    <row r="371" ht="12.75">
      <c r="P371" s="79"/>
    </row>
    <row r="372" ht="12.75">
      <c r="P372" s="79"/>
    </row>
    <row r="373" ht="12.75">
      <c r="P373" s="79"/>
    </row>
    <row r="374" ht="12.75">
      <c r="P374" s="79"/>
    </row>
    <row r="375" ht="12.75">
      <c r="P375" s="79"/>
    </row>
    <row r="376" ht="12.75">
      <c r="P376" s="79"/>
    </row>
    <row r="377" ht="12.75">
      <c r="P377" s="79"/>
    </row>
    <row r="378" ht="12.75">
      <c r="P378" s="79"/>
    </row>
    <row r="379" ht="12.75">
      <c r="P379" s="79"/>
    </row>
    <row r="380" ht="12.75">
      <c r="P380" s="79"/>
    </row>
    <row r="381" ht="12.75">
      <c r="P381" s="79"/>
    </row>
    <row r="382" ht="12.75">
      <c r="P382" s="79"/>
    </row>
    <row r="383" ht="12.75">
      <c r="P383" s="79"/>
    </row>
    <row r="384" ht="12.75">
      <c r="P384" s="79"/>
    </row>
    <row r="385" ht="12.75">
      <c r="P385" s="79"/>
    </row>
    <row r="386" ht="12.75">
      <c r="P386" s="79"/>
    </row>
    <row r="387" ht="12.75">
      <c r="P387" s="79"/>
    </row>
    <row r="388" ht="12.75">
      <c r="P388" s="79"/>
    </row>
    <row r="389" ht="12.75">
      <c r="P389" s="79"/>
    </row>
    <row r="390" ht="12.75">
      <c r="P390" s="79"/>
    </row>
    <row r="391" ht="12.75">
      <c r="P391" s="79"/>
    </row>
    <row r="392" ht="12.75">
      <c r="P392" s="79"/>
    </row>
    <row r="393" ht="12.75">
      <c r="P393" s="79"/>
    </row>
    <row r="394" ht="12.75">
      <c r="P394" s="79"/>
    </row>
    <row r="395" ht="12.75">
      <c r="P395" s="79"/>
    </row>
    <row r="396" ht="12.75">
      <c r="P396" s="79"/>
    </row>
    <row r="397" ht="12.75">
      <c r="P397" s="79"/>
    </row>
    <row r="398" ht="12.75">
      <c r="P398" s="79"/>
    </row>
    <row r="399" ht="12.75">
      <c r="P399" s="79"/>
    </row>
    <row r="400" ht="12.75">
      <c r="P400" s="79"/>
    </row>
    <row r="401" ht="12.75">
      <c r="P401" s="79"/>
    </row>
    <row r="402" ht="12.75">
      <c r="P402" s="79"/>
    </row>
    <row r="403" ht="12.75">
      <c r="P403" s="79"/>
    </row>
    <row r="404" ht="12.75">
      <c r="P404" s="79"/>
    </row>
    <row r="405" ht="12.75">
      <c r="P405" s="79"/>
    </row>
    <row r="406" ht="12.75">
      <c r="P406" s="79"/>
    </row>
    <row r="407" ht="12.75">
      <c r="P407" s="79"/>
    </row>
    <row r="408" ht="12.75">
      <c r="P408" s="79"/>
    </row>
    <row r="409" ht="12.75">
      <c r="P409" s="79"/>
    </row>
    <row r="410" ht="12.75">
      <c r="P410" s="79"/>
    </row>
    <row r="411" ht="12.75">
      <c r="P411" s="79"/>
    </row>
    <row r="412" ht="12.75">
      <c r="P412" s="79"/>
    </row>
    <row r="413" ht="12.75">
      <c r="P413" s="79"/>
    </row>
    <row r="414" ht="12.75">
      <c r="P414" s="79"/>
    </row>
    <row r="415" ht="12.75">
      <c r="P415" s="79"/>
    </row>
    <row r="416" ht="12.75">
      <c r="P416" s="79"/>
    </row>
    <row r="417" ht="12.75">
      <c r="P417" s="79"/>
    </row>
    <row r="418" ht="12.75">
      <c r="P418" s="79"/>
    </row>
    <row r="419" ht="12.75">
      <c r="P419" s="79"/>
    </row>
    <row r="420" ht="12.75">
      <c r="P420" s="79"/>
    </row>
    <row r="421" ht="12.75">
      <c r="P421" s="79"/>
    </row>
    <row r="422" ht="12.75">
      <c r="P422" s="79"/>
    </row>
    <row r="423" ht="12.75">
      <c r="P423" s="79"/>
    </row>
    <row r="424" ht="12.75">
      <c r="P424" s="79"/>
    </row>
    <row r="425" ht="12.75">
      <c r="P425" s="79"/>
    </row>
    <row r="426" ht="12.75">
      <c r="P426" s="79"/>
    </row>
    <row r="427" ht="12.75">
      <c r="P427" s="79"/>
    </row>
    <row r="428" ht="12.75">
      <c r="P428" s="79"/>
    </row>
    <row r="429" ht="12.75">
      <c r="P429" s="79"/>
    </row>
    <row r="430" ht="12.75">
      <c r="P430" s="79"/>
    </row>
    <row r="431" ht="12.75">
      <c r="P431" s="79"/>
    </row>
    <row r="432" ht="12.75">
      <c r="P432" s="79"/>
    </row>
    <row r="433" ht="12.75">
      <c r="P433" s="79"/>
    </row>
    <row r="434" ht="12.75">
      <c r="P434" s="79"/>
    </row>
    <row r="435" ht="12.75">
      <c r="P435" s="79"/>
    </row>
    <row r="436" ht="12.75">
      <c r="P436" s="79"/>
    </row>
    <row r="437" ht="12.75">
      <c r="P437" s="79"/>
    </row>
    <row r="438" ht="12.75">
      <c r="P438" s="79"/>
    </row>
    <row r="439" ht="12.75">
      <c r="P439" s="79"/>
    </row>
    <row r="440" ht="12.75">
      <c r="P440" s="79"/>
    </row>
    <row r="441" ht="12.75">
      <c r="P441" s="79"/>
    </row>
    <row r="442" ht="12.75">
      <c r="P442" s="79"/>
    </row>
    <row r="443" ht="12.75">
      <c r="P443" s="79"/>
    </row>
    <row r="444" ht="12.75">
      <c r="P444" s="79"/>
    </row>
    <row r="445" ht="12.75">
      <c r="P445" s="79"/>
    </row>
    <row r="446" ht="12.75">
      <c r="P446" s="79"/>
    </row>
    <row r="447" ht="12.75">
      <c r="P447" s="79"/>
    </row>
    <row r="448" ht="12.75">
      <c r="P448" s="79"/>
    </row>
    <row r="449" ht="12.75">
      <c r="P449" s="79"/>
    </row>
    <row r="450" ht="12.75">
      <c r="P450" s="79"/>
    </row>
    <row r="451" ht="12.75">
      <c r="P451" s="79"/>
    </row>
    <row r="452" ht="12.75">
      <c r="P452" s="79"/>
    </row>
    <row r="453" ht="12.75">
      <c r="P453" s="79"/>
    </row>
    <row r="454" ht="12.75">
      <c r="P454" s="79"/>
    </row>
    <row r="455" ht="12.75">
      <c r="P455" s="79"/>
    </row>
    <row r="456" ht="12.75">
      <c r="P456" s="79"/>
    </row>
    <row r="457" ht="12.75">
      <c r="P457" s="79"/>
    </row>
    <row r="458" ht="12.75">
      <c r="P458" s="79"/>
    </row>
    <row r="459" ht="12.75">
      <c r="P459" s="79"/>
    </row>
    <row r="460" ht="12.75">
      <c r="P460" s="79"/>
    </row>
    <row r="461" ht="12.75">
      <c r="P461" s="79"/>
    </row>
    <row r="462" ht="12.75">
      <c r="P462" s="79"/>
    </row>
    <row r="463" ht="12.75">
      <c r="P463" s="79"/>
    </row>
    <row r="464" ht="12.75">
      <c r="P464" s="79"/>
    </row>
    <row r="465" ht="12.75">
      <c r="P465" s="79"/>
    </row>
    <row r="466" ht="12.75">
      <c r="P466" s="79"/>
    </row>
    <row r="467" ht="12.75">
      <c r="P467" s="79"/>
    </row>
    <row r="468" ht="12.75">
      <c r="P468" s="79"/>
    </row>
    <row r="469" ht="12.75">
      <c r="P469" s="79"/>
    </row>
    <row r="470" ht="12.75">
      <c r="P470" s="79"/>
    </row>
    <row r="471" ht="12.75">
      <c r="P471" s="79"/>
    </row>
    <row r="472" ht="12.75">
      <c r="P472" s="79"/>
    </row>
    <row r="473" ht="12.75">
      <c r="P473" s="79"/>
    </row>
    <row r="474" ht="12.75">
      <c r="P474" s="79"/>
    </row>
    <row r="475" ht="12.75">
      <c r="P475" s="79"/>
    </row>
    <row r="476" ht="12.75">
      <c r="P476" s="79"/>
    </row>
    <row r="477" ht="12.75">
      <c r="P477" s="79"/>
    </row>
    <row r="478" ht="12.75">
      <c r="P478" s="79"/>
    </row>
    <row r="479" ht="12.75">
      <c r="P479" s="79"/>
    </row>
    <row r="480" ht="12.75">
      <c r="P480" s="79"/>
    </row>
    <row r="481" ht="12.75">
      <c r="P481" s="79"/>
    </row>
    <row r="482" ht="12.75">
      <c r="P482" s="79"/>
    </row>
    <row r="483" ht="12.75">
      <c r="P483" s="79"/>
    </row>
    <row r="484" ht="12.75">
      <c r="P484" s="79"/>
    </row>
    <row r="485" ht="12.75">
      <c r="P485" s="79"/>
    </row>
    <row r="486" ht="12.75">
      <c r="P486" s="79"/>
    </row>
    <row r="487" ht="12.75">
      <c r="P487" s="79"/>
    </row>
    <row r="488" ht="12.75">
      <c r="P488" s="79"/>
    </row>
    <row r="489" ht="12.75">
      <c r="P489" s="79"/>
    </row>
    <row r="490" ht="12.75">
      <c r="P490" s="79"/>
    </row>
    <row r="491" ht="12.75">
      <c r="P491" s="79"/>
    </row>
    <row r="492" ht="12.75">
      <c r="P492" s="79"/>
    </row>
    <row r="493" ht="12.75">
      <c r="P493" s="79"/>
    </row>
    <row r="494" ht="12.75">
      <c r="P494" s="79"/>
    </row>
    <row r="495" ht="12.75">
      <c r="P495" s="79"/>
    </row>
    <row r="496" ht="12.75">
      <c r="P496" s="79"/>
    </row>
    <row r="497" ht="12.75">
      <c r="P497" s="79"/>
    </row>
    <row r="498" ht="12.75">
      <c r="P498" s="79"/>
    </row>
    <row r="499" ht="12.75">
      <c r="P499" s="79"/>
    </row>
    <row r="500" ht="12.75">
      <c r="P500" s="79"/>
    </row>
    <row r="501" ht="12.75">
      <c r="P501" s="79"/>
    </row>
    <row r="502" ht="12.75">
      <c r="P502" s="79"/>
    </row>
    <row r="503" ht="12.75">
      <c r="P503" s="79"/>
    </row>
    <row r="504" ht="12.75">
      <c r="P504" s="79"/>
    </row>
    <row r="505" ht="12.75">
      <c r="P505" s="79"/>
    </row>
    <row r="506" ht="12.75">
      <c r="P506" s="79"/>
    </row>
    <row r="507" ht="12.75">
      <c r="P507" s="79"/>
    </row>
    <row r="508" ht="12.75">
      <c r="P508" s="79"/>
    </row>
    <row r="509" ht="12.75">
      <c r="P509" s="79"/>
    </row>
    <row r="510" ht="12.75">
      <c r="P510" s="79"/>
    </row>
    <row r="511" ht="12.75">
      <c r="P511" s="79"/>
    </row>
    <row r="512" ht="12.75">
      <c r="P512" s="79"/>
    </row>
    <row r="513" ht="12.75">
      <c r="P513" s="79"/>
    </row>
    <row r="514" ht="12.75">
      <c r="P514" s="79"/>
    </row>
    <row r="515" ht="12.75">
      <c r="P515" s="79"/>
    </row>
    <row r="516" ht="12.75">
      <c r="P516" s="79"/>
    </row>
    <row r="517" ht="12.75">
      <c r="P517" s="79"/>
    </row>
    <row r="518" ht="12.75">
      <c r="P518" s="79"/>
    </row>
    <row r="519" ht="12.75">
      <c r="P519" s="79"/>
    </row>
    <row r="520" ht="12.75">
      <c r="P520" s="79"/>
    </row>
    <row r="521" ht="12.75">
      <c r="P521" s="79"/>
    </row>
    <row r="522" ht="12.75">
      <c r="P522" s="79"/>
    </row>
    <row r="523" ht="12.75">
      <c r="P523" s="79"/>
    </row>
    <row r="524" ht="12.75">
      <c r="P524" s="79"/>
    </row>
    <row r="525" ht="12.75">
      <c r="P525" s="79"/>
    </row>
    <row r="526" ht="12.75">
      <c r="P526" s="79"/>
    </row>
    <row r="527" ht="12.75">
      <c r="P527" s="79"/>
    </row>
    <row r="528" ht="12.75">
      <c r="P528" s="79"/>
    </row>
    <row r="529" ht="12.75">
      <c r="P529" s="79"/>
    </row>
    <row r="530" ht="12.75">
      <c r="P530" s="79"/>
    </row>
    <row r="531" ht="12.75">
      <c r="P531" s="79"/>
    </row>
    <row r="532" ht="12.75">
      <c r="P532" s="79"/>
    </row>
    <row r="533" ht="12.75">
      <c r="P533" s="79"/>
    </row>
    <row r="534" ht="12.75">
      <c r="P534" s="79"/>
    </row>
    <row r="535" ht="12.75">
      <c r="P535" s="79"/>
    </row>
    <row r="536" ht="12.75">
      <c r="P536" s="79"/>
    </row>
    <row r="537" ht="12.75">
      <c r="P537" s="79"/>
    </row>
    <row r="538" ht="12.75">
      <c r="P538" s="79"/>
    </row>
    <row r="539" ht="12.75">
      <c r="P539" s="79"/>
    </row>
    <row r="540" ht="12.75">
      <c r="P540" s="79"/>
    </row>
    <row r="541" ht="12.75">
      <c r="P541" s="79"/>
    </row>
    <row r="542" ht="12.75">
      <c r="P542" s="79"/>
    </row>
    <row r="543" ht="12.75">
      <c r="P543" s="79"/>
    </row>
    <row r="544" ht="12.75">
      <c r="P544" s="79"/>
    </row>
    <row r="545" ht="12.75">
      <c r="P545" s="79"/>
    </row>
    <row r="546" ht="12.75">
      <c r="P546" s="79"/>
    </row>
    <row r="547" ht="12.75">
      <c r="P547" s="79"/>
    </row>
    <row r="548" ht="12.75">
      <c r="P548" s="79"/>
    </row>
    <row r="549" ht="12.75">
      <c r="P549" s="79"/>
    </row>
    <row r="550" ht="12.75">
      <c r="P550" s="79"/>
    </row>
    <row r="551" ht="12.75">
      <c r="P551" s="79"/>
    </row>
    <row r="552" ht="12.75">
      <c r="P552" s="79"/>
    </row>
    <row r="553" ht="12.75">
      <c r="P553" s="79"/>
    </row>
    <row r="554" ht="12.75">
      <c r="P554" s="79"/>
    </row>
    <row r="555" ht="12.75">
      <c r="P555" s="79"/>
    </row>
    <row r="556" ht="12.75">
      <c r="P556" s="79"/>
    </row>
    <row r="557" ht="12.75">
      <c r="P557" s="79"/>
    </row>
    <row r="558" ht="12.75">
      <c r="P558" s="79"/>
    </row>
    <row r="559" ht="12.75">
      <c r="P559" s="79"/>
    </row>
    <row r="560" ht="12.75">
      <c r="P560" s="79"/>
    </row>
    <row r="561" ht="12.75">
      <c r="P561" s="79"/>
    </row>
    <row r="562" ht="12.75">
      <c r="P562" s="79"/>
    </row>
    <row r="563" ht="12.75">
      <c r="P563" s="79"/>
    </row>
    <row r="564" ht="12.75">
      <c r="P564" s="79"/>
    </row>
    <row r="565" ht="12.75">
      <c r="P565" s="79"/>
    </row>
    <row r="566" ht="12.75">
      <c r="P566" s="79"/>
    </row>
    <row r="567" ht="12.75">
      <c r="P567" s="79"/>
    </row>
    <row r="568" ht="12.75">
      <c r="P568" s="79"/>
    </row>
    <row r="569" ht="12.75">
      <c r="P569" s="79"/>
    </row>
    <row r="570" ht="12.75">
      <c r="P570" s="79"/>
    </row>
    <row r="571" ht="12.75">
      <c r="P571" s="79"/>
    </row>
    <row r="572" ht="12.75">
      <c r="P572" s="79"/>
    </row>
    <row r="573" ht="12.75">
      <c r="P573" s="79"/>
    </row>
    <row r="574" ht="12.75">
      <c r="P574" s="79"/>
    </row>
    <row r="575" ht="12.75">
      <c r="P575" s="79"/>
    </row>
    <row r="576" ht="12.75">
      <c r="P576" s="79"/>
    </row>
    <row r="577" ht="12.75">
      <c r="P577" s="79"/>
    </row>
    <row r="578" ht="12.75">
      <c r="P578" s="79"/>
    </row>
  </sheetData>
  <sheetProtection/>
  <mergeCells count="31">
    <mergeCell ref="L37:L39"/>
    <mergeCell ref="M37:M39"/>
    <mergeCell ref="A65:G65"/>
    <mergeCell ref="H40:O40"/>
    <mergeCell ref="A36:A40"/>
    <mergeCell ref="O4:O6"/>
    <mergeCell ref="A3:A7"/>
    <mergeCell ref="J38:J39"/>
    <mergeCell ref="I5:I6"/>
    <mergeCell ref="K4:K6"/>
    <mergeCell ref="M4:M6"/>
    <mergeCell ref="K37:K39"/>
    <mergeCell ref="L4:L6"/>
    <mergeCell ref="N37:N39"/>
    <mergeCell ref="H3:O3"/>
    <mergeCell ref="H4:H6"/>
    <mergeCell ref="I4:J4"/>
    <mergeCell ref="H7:O7"/>
    <mergeCell ref="N4:N6"/>
    <mergeCell ref="H36:O36"/>
    <mergeCell ref="J5:J6"/>
    <mergeCell ref="B3:E7"/>
    <mergeCell ref="I38:I39"/>
    <mergeCell ref="F3:G5"/>
    <mergeCell ref="F36:G38"/>
    <mergeCell ref="P3:P7"/>
    <mergeCell ref="O37:O39"/>
    <mergeCell ref="B36:E40"/>
    <mergeCell ref="P36:P40"/>
    <mergeCell ref="H37:H39"/>
    <mergeCell ref="I37:J37"/>
  </mergeCells>
  <printOptions horizontalCentered="1"/>
  <pageMargins left="0.5905511811023623" right="0.5905511811023623" top="0.7874015748031497" bottom="0.08" header="0.5118110236220472" footer="0.31496062992125984"/>
  <pageSetup firstPageNumber="14"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67" t="s">
        <v>1209</v>
      </c>
      <c r="B1" s="467"/>
      <c r="C1" s="467"/>
      <c r="D1" s="467"/>
      <c r="E1" s="467"/>
      <c r="F1" s="467"/>
      <c r="G1" s="467"/>
      <c r="H1" s="467"/>
    </row>
    <row r="2" spans="1:8" ht="17.25">
      <c r="A2" s="467" t="s">
        <v>786</v>
      </c>
      <c r="B2" s="467"/>
      <c r="C2" s="467"/>
      <c r="D2" s="467"/>
      <c r="E2" s="467"/>
      <c r="F2" s="467"/>
      <c r="G2" s="467"/>
      <c r="H2" s="467"/>
    </row>
    <row r="3" spans="1:8" ht="15" customHeight="1">
      <c r="A3" s="26"/>
      <c r="B3" s="26"/>
      <c r="C3" s="46"/>
      <c r="D3" s="46"/>
      <c r="E3" s="26"/>
      <c r="F3" s="45"/>
      <c r="G3" s="26"/>
      <c r="H3" s="26"/>
    </row>
    <row r="4" spans="1:8" s="22" customFormat="1" ht="15" customHeight="1">
      <c r="A4" s="424" t="s">
        <v>505</v>
      </c>
      <c r="B4" s="470" t="s">
        <v>1033</v>
      </c>
      <c r="C4" s="471"/>
      <c r="D4" s="474" t="s">
        <v>542</v>
      </c>
      <c r="E4" s="475" t="s">
        <v>208</v>
      </c>
      <c r="F4" s="475"/>
      <c r="G4" s="475"/>
      <c r="H4" s="476"/>
    </row>
    <row r="5" spans="1:8" s="22" customFormat="1" ht="15" customHeight="1">
      <c r="A5" s="468"/>
      <c r="B5" s="472"/>
      <c r="C5" s="473"/>
      <c r="D5" s="473"/>
      <c r="E5" s="473" t="s">
        <v>497</v>
      </c>
      <c r="F5" s="477" t="s">
        <v>504</v>
      </c>
      <c r="G5" s="477"/>
      <c r="H5" s="478"/>
    </row>
    <row r="6" spans="1:8" ht="12.75">
      <c r="A6" s="468"/>
      <c r="B6" s="472" t="s">
        <v>493</v>
      </c>
      <c r="C6" s="473" t="s">
        <v>956</v>
      </c>
      <c r="D6" s="473"/>
      <c r="E6" s="473"/>
      <c r="F6" s="473" t="s">
        <v>209</v>
      </c>
      <c r="G6" s="473" t="s">
        <v>210</v>
      </c>
      <c r="H6" s="479" t="s">
        <v>211</v>
      </c>
    </row>
    <row r="7" spans="1:8" ht="12.75">
      <c r="A7" s="468"/>
      <c r="B7" s="472"/>
      <c r="C7" s="473"/>
      <c r="D7" s="473"/>
      <c r="E7" s="473"/>
      <c r="F7" s="473"/>
      <c r="G7" s="473"/>
      <c r="H7" s="479"/>
    </row>
    <row r="8" spans="1:8" s="22" customFormat="1" ht="15" customHeight="1">
      <c r="A8" s="469"/>
      <c r="B8" s="117" t="s">
        <v>494</v>
      </c>
      <c r="C8" s="118" t="s">
        <v>503</v>
      </c>
      <c r="D8" s="480" t="s">
        <v>494</v>
      </c>
      <c r="E8" s="480"/>
      <c r="F8" s="480"/>
      <c r="G8" s="480"/>
      <c r="H8" s="481"/>
    </row>
    <row r="9" spans="1:8" ht="12.75">
      <c r="A9" s="29"/>
      <c r="B9" s="4"/>
      <c r="C9" s="3"/>
      <c r="D9" s="2"/>
      <c r="E9" s="4"/>
      <c r="F9" s="2"/>
      <c r="G9" s="2"/>
      <c r="H9" s="2"/>
    </row>
    <row r="10" spans="1:8" ht="19.5" customHeight="1">
      <c r="A10" s="30" t="s">
        <v>524</v>
      </c>
      <c r="B10" s="121">
        <v>230887</v>
      </c>
      <c r="C10" s="71">
        <v>8.3</v>
      </c>
      <c r="D10" s="121">
        <v>10451</v>
      </c>
      <c r="E10" s="121">
        <v>211093</v>
      </c>
      <c r="F10" s="121">
        <v>437</v>
      </c>
      <c r="G10" s="121">
        <v>5799</v>
      </c>
      <c r="H10" s="121">
        <v>204857</v>
      </c>
    </row>
    <row r="11" spans="1:8" ht="19.5" customHeight="1">
      <c r="A11" s="30" t="s">
        <v>1095</v>
      </c>
      <c r="B11" s="121">
        <v>229101</v>
      </c>
      <c r="C11" s="71">
        <v>8.2</v>
      </c>
      <c r="D11" s="121">
        <v>17208</v>
      </c>
      <c r="E11" s="121">
        <v>196775</v>
      </c>
      <c r="F11" s="121">
        <v>296</v>
      </c>
      <c r="G11" s="121">
        <v>13803</v>
      </c>
      <c r="H11" s="121">
        <v>182676</v>
      </c>
    </row>
    <row r="12" spans="1:8" ht="19.5" customHeight="1">
      <c r="A12" s="30" t="s">
        <v>1096</v>
      </c>
      <c r="B12" s="121">
        <v>181767</v>
      </c>
      <c r="C12" s="71">
        <v>6.5</v>
      </c>
      <c r="D12" s="121">
        <v>20275</v>
      </c>
      <c r="E12" s="121">
        <v>151704</v>
      </c>
      <c r="F12" s="121">
        <v>2015</v>
      </c>
      <c r="G12" s="121">
        <v>27132</v>
      </c>
      <c r="H12" s="121">
        <v>122557</v>
      </c>
    </row>
    <row r="13" spans="1:8" ht="19.5" customHeight="1">
      <c r="A13" s="30" t="s">
        <v>1099</v>
      </c>
      <c r="B13" s="121">
        <v>173237</v>
      </c>
      <c r="C13" s="71">
        <v>6.2</v>
      </c>
      <c r="D13" s="121">
        <v>7495</v>
      </c>
      <c r="E13" s="121">
        <v>165742</v>
      </c>
      <c r="F13" s="121">
        <v>1318</v>
      </c>
      <c r="G13" s="121">
        <v>5806</v>
      </c>
      <c r="H13" s="121">
        <v>158618</v>
      </c>
    </row>
    <row r="14" spans="1:8" ht="19.5" customHeight="1">
      <c r="A14" s="208" t="s">
        <v>1097</v>
      </c>
      <c r="B14" s="121">
        <v>164048</v>
      </c>
      <c r="C14" s="71">
        <v>5.9</v>
      </c>
      <c r="D14" s="121">
        <v>12586</v>
      </c>
      <c r="E14" s="121">
        <v>133678</v>
      </c>
      <c r="F14" s="121">
        <v>1249</v>
      </c>
      <c r="G14" s="121">
        <v>13632</v>
      </c>
      <c r="H14" s="121">
        <v>118798</v>
      </c>
    </row>
    <row r="15" spans="1:8" ht="19.5" customHeight="1">
      <c r="A15" s="30" t="s">
        <v>1098</v>
      </c>
      <c r="B15" s="121">
        <v>148864</v>
      </c>
      <c r="C15" s="71">
        <v>5.3</v>
      </c>
      <c r="D15" s="121">
        <v>7964</v>
      </c>
      <c r="E15" s="121">
        <v>125797</v>
      </c>
      <c r="F15" s="121">
        <v>116</v>
      </c>
      <c r="G15" s="121">
        <v>3245</v>
      </c>
      <c r="H15" s="121">
        <v>122436</v>
      </c>
    </row>
    <row r="16" spans="1:8" ht="19.5" customHeight="1">
      <c r="A16" s="30" t="s">
        <v>1100</v>
      </c>
      <c r="B16" s="121">
        <v>147575</v>
      </c>
      <c r="C16" s="71">
        <v>5.3</v>
      </c>
      <c r="D16" s="121">
        <v>8393</v>
      </c>
      <c r="E16" s="121">
        <v>125553</v>
      </c>
      <c r="F16" s="121">
        <v>719</v>
      </c>
      <c r="G16" s="121">
        <v>9201</v>
      </c>
      <c r="H16" s="121">
        <v>115632</v>
      </c>
    </row>
    <row r="17" spans="1:8" ht="19.5" customHeight="1">
      <c r="A17" s="30" t="s">
        <v>173</v>
      </c>
      <c r="B17" s="121">
        <v>139379</v>
      </c>
      <c r="C17" s="71">
        <v>5</v>
      </c>
      <c r="D17" s="121">
        <v>146</v>
      </c>
      <c r="E17" s="121">
        <v>139232</v>
      </c>
      <c r="F17" s="121">
        <v>238</v>
      </c>
      <c r="G17" s="121">
        <v>8347</v>
      </c>
      <c r="H17" s="121">
        <v>130648</v>
      </c>
    </row>
    <row r="18" spans="1:8" ht="19.5" customHeight="1">
      <c r="A18" s="30" t="s">
        <v>1101</v>
      </c>
      <c r="B18" s="121">
        <v>126745</v>
      </c>
      <c r="C18" s="71">
        <v>4.5</v>
      </c>
      <c r="D18" s="121">
        <v>17448</v>
      </c>
      <c r="E18" s="121">
        <v>96828</v>
      </c>
      <c r="F18" s="121">
        <v>622</v>
      </c>
      <c r="G18" s="121">
        <v>5980</v>
      </c>
      <c r="H18" s="121">
        <v>90226</v>
      </c>
    </row>
    <row r="19" spans="1:8" ht="19.5" customHeight="1">
      <c r="A19" s="30" t="s">
        <v>1102</v>
      </c>
      <c r="B19" s="121">
        <v>100508</v>
      </c>
      <c r="C19" s="71">
        <v>3.6</v>
      </c>
      <c r="D19" s="121">
        <v>8356</v>
      </c>
      <c r="E19" s="121">
        <v>84782</v>
      </c>
      <c r="F19" s="121">
        <v>2572</v>
      </c>
      <c r="G19" s="121">
        <v>6165</v>
      </c>
      <c r="H19" s="121">
        <v>76045</v>
      </c>
    </row>
    <row r="20" spans="1:8" ht="19.5" customHeight="1">
      <c r="A20" s="30" t="s">
        <v>1105</v>
      </c>
      <c r="B20" s="121">
        <v>92300</v>
      </c>
      <c r="C20" s="71">
        <v>3.3</v>
      </c>
      <c r="D20" s="121">
        <v>4585</v>
      </c>
      <c r="E20" s="121">
        <v>81545</v>
      </c>
      <c r="F20" s="121">
        <v>33</v>
      </c>
      <c r="G20" s="121">
        <v>1498</v>
      </c>
      <c r="H20" s="121">
        <v>80013</v>
      </c>
    </row>
    <row r="21" spans="1:8" ht="19.5" customHeight="1">
      <c r="A21" s="30" t="s">
        <v>1103</v>
      </c>
      <c r="B21" s="121">
        <v>87988</v>
      </c>
      <c r="C21" s="71">
        <v>3.2</v>
      </c>
      <c r="D21" s="121">
        <v>4015</v>
      </c>
      <c r="E21" s="121">
        <v>83973</v>
      </c>
      <c r="F21" s="121">
        <v>615</v>
      </c>
      <c r="G21" s="121">
        <v>3807</v>
      </c>
      <c r="H21" s="121">
        <v>79551</v>
      </c>
    </row>
    <row r="22" spans="1:8" ht="19.5" customHeight="1">
      <c r="A22" s="30" t="s">
        <v>1104</v>
      </c>
      <c r="B22" s="121">
        <v>85449</v>
      </c>
      <c r="C22" s="71">
        <v>3.1</v>
      </c>
      <c r="D22" s="121">
        <v>2989</v>
      </c>
      <c r="E22" s="121">
        <v>76620</v>
      </c>
      <c r="F22" s="121">
        <v>56</v>
      </c>
      <c r="G22" s="121">
        <v>1471</v>
      </c>
      <c r="H22" s="121">
        <v>75093</v>
      </c>
    </row>
    <row r="23" spans="1:8" ht="19.5" customHeight="1">
      <c r="A23" s="30" t="s">
        <v>506</v>
      </c>
      <c r="B23" s="121">
        <v>77678</v>
      </c>
      <c r="C23" s="71">
        <v>2.8</v>
      </c>
      <c r="D23" s="121">
        <v>3551</v>
      </c>
      <c r="E23" s="121">
        <v>74126</v>
      </c>
      <c r="F23" s="121">
        <v>2091</v>
      </c>
      <c r="G23" s="121">
        <v>2621</v>
      </c>
      <c r="H23" s="121">
        <v>69414</v>
      </c>
    </row>
    <row r="24" spans="1:8" ht="19.5" customHeight="1">
      <c r="A24" s="30" t="s">
        <v>1107</v>
      </c>
      <c r="B24" s="121">
        <v>48875</v>
      </c>
      <c r="C24" s="71">
        <v>1.8</v>
      </c>
      <c r="D24" s="121">
        <v>534</v>
      </c>
      <c r="E24" s="121">
        <v>48341</v>
      </c>
      <c r="F24" s="121">
        <v>8</v>
      </c>
      <c r="G24" s="121">
        <v>587</v>
      </c>
      <c r="H24" s="121">
        <v>47746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67" t="s">
        <v>1210</v>
      </c>
      <c r="B30" s="467"/>
      <c r="C30" s="467"/>
      <c r="D30" s="467"/>
      <c r="E30" s="467"/>
      <c r="F30" s="467"/>
      <c r="G30" s="467"/>
      <c r="H30" s="467"/>
    </row>
    <row r="31" spans="1:8" ht="17.25">
      <c r="A31" s="467" t="s">
        <v>786</v>
      </c>
      <c r="B31" s="467"/>
      <c r="C31" s="467"/>
      <c r="D31" s="467"/>
      <c r="E31" s="467"/>
      <c r="F31" s="467"/>
      <c r="G31" s="467"/>
      <c r="H31" s="467"/>
    </row>
    <row r="32" spans="1:8" ht="15" customHeight="1">
      <c r="A32" s="26"/>
      <c r="B32" s="26"/>
      <c r="C32" s="46"/>
      <c r="D32" s="46"/>
      <c r="E32" s="26"/>
      <c r="F32" s="45"/>
      <c r="G32" s="26"/>
      <c r="H32" s="26"/>
    </row>
    <row r="33" spans="1:8" s="22" customFormat="1" ht="15" customHeight="1">
      <c r="A33" s="424" t="s">
        <v>1032</v>
      </c>
      <c r="B33" s="470" t="s">
        <v>1034</v>
      </c>
      <c r="C33" s="471"/>
      <c r="D33" s="474" t="s">
        <v>542</v>
      </c>
      <c r="E33" s="475" t="s">
        <v>208</v>
      </c>
      <c r="F33" s="475"/>
      <c r="G33" s="475"/>
      <c r="H33" s="476"/>
    </row>
    <row r="34" spans="1:8" s="22" customFormat="1" ht="15" customHeight="1">
      <c r="A34" s="468"/>
      <c r="B34" s="472"/>
      <c r="C34" s="473"/>
      <c r="D34" s="473"/>
      <c r="E34" s="473" t="s">
        <v>497</v>
      </c>
      <c r="F34" s="477" t="s">
        <v>504</v>
      </c>
      <c r="G34" s="477"/>
      <c r="H34" s="478"/>
    </row>
    <row r="35" spans="1:8" ht="12.75">
      <c r="A35" s="468"/>
      <c r="B35" s="472" t="s">
        <v>493</v>
      </c>
      <c r="C35" s="473" t="s">
        <v>956</v>
      </c>
      <c r="D35" s="473"/>
      <c r="E35" s="473"/>
      <c r="F35" s="473" t="s">
        <v>209</v>
      </c>
      <c r="G35" s="473" t="s">
        <v>210</v>
      </c>
      <c r="H35" s="479" t="s">
        <v>211</v>
      </c>
    </row>
    <row r="36" spans="1:8" ht="12.75">
      <c r="A36" s="468"/>
      <c r="B36" s="472"/>
      <c r="C36" s="473"/>
      <c r="D36" s="473"/>
      <c r="E36" s="473"/>
      <c r="F36" s="473"/>
      <c r="G36" s="473"/>
      <c r="H36" s="479"/>
    </row>
    <row r="37" spans="1:8" s="22" customFormat="1" ht="15" customHeight="1">
      <c r="A37" s="469"/>
      <c r="B37" s="117" t="s">
        <v>494</v>
      </c>
      <c r="C37" s="118" t="s">
        <v>503</v>
      </c>
      <c r="D37" s="480" t="s">
        <v>494</v>
      </c>
      <c r="E37" s="480"/>
      <c r="F37" s="480"/>
      <c r="G37" s="480"/>
      <c r="H37" s="481"/>
    </row>
    <row r="38" spans="1:8" ht="12.75">
      <c r="A38" s="29"/>
      <c r="B38" s="4"/>
      <c r="C38" s="3"/>
      <c r="D38" s="2"/>
      <c r="E38" s="4"/>
      <c r="F38" s="2"/>
      <c r="G38" s="2"/>
      <c r="H38" s="143"/>
    </row>
    <row r="39" spans="1:8" ht="19.5" customHeight="1">
      <c r="A39" s="30" t="s">
        <v>173</v>
      </c>
      <c r="B39" s="140">
        <v>175367</v>
      </c>
      <c r="C39" s="141">
        <v>10</v>
      </c>
      <c r="D39" s="142">
        <v>2214</v>
      </c>
      <c r="E39" s="142">
        <v>168616</v>
      </c>
      <c r="F39" s="142">
        <v>155</v>
      </c>
      <c r="G39" s="142">
        <v>971</v>
      </c>
      <c r="H39" s="142">
        <v>167489</v>
      </c>
    </row>
    <row r="40" spans="1:8" ht="19.5" customHeight="1">
      <c r="A40" s="30" t="s">
        <v>1096</v>
      </c>
      <c r="B40" s="140">
        <v>152598</v>
      </c>
      <c r="C40" s="141">
        <v>8.7</v>
      </c>
      <c r="D40" s="142">
        <v>24960</v>
      </c>
      <c r="E40" s="142">
        <v>109012</v>
      </c>
      <c r="F40" s="142">
        <v>732</v>
      </c>
      <c r="G40" s="142">
        <v>2574</v>
      </c>
      <c r="H40" s="142">
        <v>105706</v>
      </c>
    </row>
    <row r="41" spans="1:8" ht="19.5" customHeight="1">
      <c r="A41" s="30" t="s">
        <v>1101</v>
      </c>
      <c r="B41" s="140">
        <v>138860</v>
      </c>
      <c r="C41" s="141">
        <v>7.9</v>
      </c>
      <c r="D41" s="142">
        <v>38375</v>
      </c>
      <c r="E41" s="142">
        <v>73978</v>
      </c>
      <c r="F41" s="142">
        <v>1320</v>
      </c>
      <c r="G41" s="142">
        <v>16848</v>
      </c>
      <c r="H41" s="142">
        <v>55810</v>
      </c>
    </row>
    <row r="42" spans="1:8" ht="19.5" customHeight="1">
      <c r="A42" s="30" t="s">
        <v>1100</v>
      </c>
      <c r="B42" s="140">
        <v>125656</v>
      </c>
      <c r="C42" s="141">
        <v>7.1</v>
      </c>
      <c r="D42" s="142">
        <v>3438</v>
      </c>
      <c r="E42" s="142">
        <v>106230</v>
      </c>
      <c r="F42" s="142">
        <v>3680</v>
      </c>
      <c r="G42" s="142">
        <v>5413</v>
      </c>
      <c r="H42" s="142">
        <v>97137</v>
      </c>
    </row>
    <row r="43" spans="1:8" ht="19.5" customHeight="1">
      <c r="A43" s="30" t="s">
        <v>524</v>
      </c>
      <c r="B43" s="140">
        <v>121722</v>
      </c>
      <c r="C43" s="141">
        <v>6.9</v>
      </c>
      <c r="D43" s="142">
        <v>567</v>
      </c>
      <c r="E43" s="142">
        <v>113389</v>
      </c>
      <c r="F43" s="142">
        <v>1460</v>
      </c>
      <c r="G43" s="142">
        <v>5115</v>
      </c>
      <c r="H43" s="142">
        <v>106813</v>
      </c>
    </row>
    <row r="44" spans="1:8" ht="19.5" customHeight="1">
      <c r="A44" s="30" t="s">
        <v>1097</v>
      </c>
      <c r="B44" s="140">
        <v>98259</v>
      </c>
      <c r="C44" s="141">
        <v>5.6</v>
      </c>
      <c r="D44" s="142">
        <v>7713</v>
      </c>
      <c r="E44" s="142">
        <v>71710</v>
      </c>
      <c r="F44" s="142">
        <v>595</v>
      </c>
      <c r="G44" s="142">
        <v>3491</v>
      </c>
      <c r="H44" s="142">
        <v>67624</v>
      </c>
    </row>
    <row r="45" spans="1:8" ht="19.5" customHeight="1">
      <c r="A45" s="30" t="s">
        <v>1098</v>
      </c>
      <c r="B45" s="140">
        <v>95720</v>
      </c>
      <c r="C45" s="141">
        <v>5.4</v>
      </c>
      <c r="D45" s="142">
        <v>6642</v>
      </c>
      <c r="E45" s="142">
        <v>72825</v>
      </c>
      <c r="F45" s="142">
        <v>3568</v>
      </c>
      <c r="G45" s="142">
        <v>8275</v>
      </c>
      <c r="H45" s="142">
        <v>60982</v>
      </c>
    </row>
    <row r="46" spans="1:8" ht="19.5" customHeight="1">
      <c r="A46" s="30" t="s">
        <v>1095</v>
      </c>
      <c r="B46" s="140">
        <v>93539</v>
      </c>
      <c r="C46" s="141">
        <v>5.3</v>
      </c>
      <c r="D46" s="142">
        <v>17888</v>
      </c>
      <c r="E46" s="142">
        <v>61843</v>
      </c>
      <c r="F46" s="142">
        <v>921</v>
      </c>
      <c r="G46" s="142">
        <v>1934</v>
      </c>
      <c r="H46" s="142">
        <v>58987</v>
      </c>
    </row>
    <row r="47" spans="1:8" ht="19.5" customHeight="1">
      <c r="A47" s="30" t="s">
        <v>1102</v>
      </c>
      <c r="B47" s="140">
        <v>89309</v>
      </c>
      <c r="C47" s="141">
        <v>5.1</v>
      </c>
      <c r="D47" s="142">
        <v>11141</v>
      </c>
      <c r="E47" s="142">
        <v>68694</v>
      </c>
      <c r="F47" s="142">
        <v>1373</v>
      </c>
      <c r="G47" s="142">
        <v>2773</v>
      </c>
      <c r="H47" s="142">
        <v>64549</v>
      </c>
    </row>
    <row r="48" spans="1:8" ht="19.5" customHeight="1">
      <c r="A48" s="30" t="s">
        <v>1105</v>
      </c>
      <c r="B48" s="140">
        <v>80489</v>
      </c>
      <c r="C48" s="141">
        <v>4.6</v>
      </c>
      <c r="D48" s="142">
        <v>10555</v>
      </c>
      <c r="E48" s="142">
        <v>63464</v>
      </c>
      <c r="F48" s="121">
        <v>92</v>
      </c>
      <c r="G48" s="142">
        <v>387</v>
      </c>
      <c r="H48" s="142">
        <v>62984</v>
      </c>
    </row>
    <row r="49" spans="1:8" ht="19.5" customHeight="1">
      <c r="A49" s="30" t="s">
        <v>1099</v>
      </c>
      <c r="B49" s="140">
        <v>77808</v>
      </c>
      <c r="C49" s="141">
        <v>4.4</v>
      </c>
      <c r="D49" s="142">
        <v>313</v>
      </c>
      <c r="E49" s="142">
        <v>71420</v>
      </c>
      <c r="F49" s="142">
        <v>627</v>
      </c>
      <c r="G49" s="142">
        <v>1976</v>
      </c>
      <c r="H49" s="142">
        <v>68817</v>
      </c>
    </row>
    <row r="50" spans="1:8" ht="19.5" customHeight="1">
      <c r="A50" s="30" t="s">
        <v>506</v>
      </c>
      <c r="B50" s="140">
        <v>41773</v>
      </c>
      <c r="C50" s="141">
        <v>2.4</v>
      </c>
      <c r="D50" s="142" t="s">
        <v>14</v>
      </c>
      <c r="E50" s="142">
        <v>40720</v>
      </c>
      <c r="F50" s="142">
        <v>29158</v>
      </c>
      <c r="G50" s="142">
        <v>1984</v>
      </c>
      <c r="H50" s="142">
        <v>9579</v>
      </c>
    </row>
    <row r="51" spans="1:8" ht="19.5" customHeight="1">
      <c r="A51" s="30" t="s">
        <v>1106</v>
      </c>
      <c r="B51" s="140">
        <v>39721</v>
      </c>
      <c r="C51" s="141">
        <v>2.3</v>
      </c>
      <c r="D51" s="142">
        <v>981</v>
      </c>
      <c r="E51" s="142">
        <v>33389</v>
      </c>
      <c r="F51" s="142">
        <v>46</v>
      </c>
      <c r="G51" s="142">
        <v>1854</v>
      </c>
      <c r="H51" s="142">
        <v>31488</v>
      </c>
    </row>
    <row r="52" spans="1:8" ht="19.5" customHeight="1">
      <c r="A52" s="30" t="s">
        <v>1104</v>
      </c>
      <c r="B52" s="140">
        <v>38033</v>
      </c>
      <c r="C52" s="141">
        <v>2.2</v>
      </c>
      <c r="D52" s="121">
        <v>4154</v>
      </c>
      <c r="E52" s="142">
        <v>26775</v>
      </c>
      <c r="F52" s="142">
        <v>5</v>
      </c>
      <c r="G52" s="142">
        <v>116</v>
      </c>
      <c r="H52" s="142">
        <v>26654</v>
      </c>
    </row>
    <row r="53" spans="1:8" ht="19.5" customHeight="1">
      <c r="A53" s="30" t="s">
        <v>523</v>
      </c>
      <c r="B53" s="140">
        <v>31252</v>
      </c>
      <c r="C53" s="141">
        <v>1.8</v>
      </c>
      <c r="D53" s="142">
        <v>3406</v>
      </c>
      <c r="E53" s="142">
        <v>21917</v>
      </c>
      <c r="F53" s="142" t="s">
        <v>14</v>
      </c>
      <c r="G53" s="142">
        <v>4113</v>
      </c>
      <c r="H53" s="142">
        <v>17804</v>
      </c>
    </row>
    <row r="54" spans="1:8" ht="12.75">
      <c r="A54" s="1"/>
      <c r="B54" s="4"/>
      <c r="C54" s="31"/>
      <c r="D54" s="4"/>
      <c r="E54" s="4"/>
      <c r="F54" s="4"/>
      <c r="G54" s="4"/>
      <c r="H54" s="40"/>
    </row>
    <row r="55" spans="1:8" ht="12.75">
      <c r="A55" t="s">
        <v>892</v>
      </c>
      <c r="H55" s="39"/>
    </row>
    <row r="56" spans="1:8" ht="31.5" customHeight="1">
      <c r="A56" s="420" t="s">
        <v>703</v>
      </c>
      <c r="B56" s="420"/>
      <c r="C56" s="420"/>
      <c r="D56" s="420"/>
      <c r="E56" s="420"/>
      <c r="F56" s="420"/>
      <c r="G56" s="420"/>
      <c r="H56" s="420"/>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H79"/>
  <sheetViews>
    <sheetView zoomScalePageLayoutView="0" workbookViewId="0" topLeftCell="A1">
      <selection activeCell="A1" sqref="A1:H1"/>
    </sheetView>
  </sheetViews>
  <sheetFormatPr defaultColWidth="11.421875" defaultRowHeight="12.75"/>
  <cols>
    <col min="1" max="1" width="22.140625" style="0" customWidth="1"/>
    <col min="2" max="8" width="14.140625" style="0" customWidth="1"/>
  </cols>
  <sheetData>
    <row r="1" spans="1:8" ht="15">
      <c r="A1" s="467" t="s">
        <v>1211</v>
      </c>
      <c r="B1" s="467"/>
      <c r="C1" s="467"/>
      <c r="D1" s="467"/>
      <c r="E1" s="467"/>
      <c r="F1" s="467"/>
      <c r="G1" s="467"/>
      <c r="H1" s="467"/>
    </row>
    <row r="2" spans="1:8" ht="17.25">
      <c r="A2" s="467" t="s">
        <v>786</v>
      </c>
      <c r="B2" s="467"/>
      <c r="C2" s="467"/>
      <c r="D2" s="467"/>
      <c r="E2" s="467"/>
      <c r="F2" s="467"/>
      <c r="G2" s="467"/>
      <c r="H2" s="467"/>
    </row>
    <row r="3" spans="1:8" ht="15" customHeight="1">
      <c r="A3" s="26"/>
      <c r="B3" s="26"/>
      <c r="C3" s="46"/>
      <c r="D3" s="46"/>
      <c r="E3" s="26"/>
      <c r="F3" s="45"/>
      <c r="G3" s="26"/>
      <c r="H3" s="26"/>
    </row>
    <row r="4" spans="1:8" s="22" customFormat="1" ht="15" customHeight="1">
      <c r="A4" s="424" t="s">
        <v>505</v>
      </c>
      <c r="B4" s="470" t="s">
        <v>1033</v>
      </c>
      <c r="C4" s="471"/>
      <c r="D4" s="474" t="s">
        <v>542</v>
      </c>
      <c r="E4" s="475" t="s">
        <v>208</v>
      </c>
      <c r="F4" s="475"/>
      <c r="G4" s="475"/>
      <c r="H4" s="476"/>
    </row>
    <row r="5" spans="1:8" s="22" customFormat="1" ht="15" customHeight="1">
      <c r="A5" s="468"/>
      <c r="B5" s="472"/>
      <c r="C5" s="473"/>
      <c r="D5" s="473"/>
      <c r="E5" s="473" t="s">
        <v>497</v>
      </c>
      <c r="F5" s="477" t="s">
        <v>504</v>
      </c>
      <c r="G5" s="477"/>
      <c r="H5" s="478"/>
    </row>
    <row r="6" spans="1:8" ht="12.75">
      <c r="A6" s="468"/>
      <c r="B6" s="472" t="s">
        <v>493</v>
      </c>
      <c r="C6" s="473" t="s">
        <v>956</v>
      </c>
      <c r="D6" s="473"/>
      <c r="E6" s="473"/>
      <c r="F6" s="473" t="s">
        <v>209</v>
      </c>
      <c r="G6" s="473" t="s">
        <v>210</v>
      </c>
      <c r="H6" s="479" t="s">
        <v>211</v>
      </c>
    </row>
    <row r="7" spans="1:8" ht="12.75">
      <c r="A7" s="468"/>
      <c r="B7" s="472"/>
      <c r="C7" s="473"/>
      <c r="D7" s="473"/>
      <c r="E7" s="473"/>
      <c r="F7" s="473"/>
      <c r="G7" s="473"/>
      <c r="H7" s="479"/>
    </row>
    <row r="8" spans="1:8" s="22" customFormat="1" ht="15" customHeight="1">
      <c r="A8" s="469"/>
      <c r="B8" s="117" t="s">
        <v>494</v>
      </c>
      <c r="C8" s="118" t="s">
        <v>503</v>
      </c>
      <c r="D8" s="480" t="s">
        <v>494</v>
      </c>
      <c r="E8" s="480"/>
      <c r="F8" s="480"/>
      <c r="G8" s="480"/>
      <c r="H8" s="481"/>
    </row>
    <row r="9" spans="1:8" ht="12.75">
      <c r="A9" s="29"/>
      <c r="B9" s="4"/>
      <c r="C9" s="3"/>
      <c r="D9" s="2"/>
      <c r="E9" s="4"/>
      <c r="F9" s="2"/>
      <c r="G9" s="2"/>
      <c r="H9" s="2"/>
    </row>
    <row r="10" spans="1:8" ht="19.5" customHeight="1">
      <c r="A10" s="30" t="s">
        <v>524</v>
      </c>
      <c r="B10" s="121">
        <v>781522</v>
      </c>
      <c r="C10" s="71">
        <v>9.7</v>
      </c>
      <c r="D10" s="121">
        <v>34799</v>
      </c>
      <c r="E10" s="121">
        <v>719284</v>
      </c>
      <c r="F10" s="121">
        <v>1331</v>
      </c>
      <c r="G10" s="121">
        <v>13655</v>
      </c>
      <c r="H10" s="121">
        <v>704298</v>
      </c>
    </row>
    <row r="11" spans="1:8" ht="19.5" customHeight="1">
      <c r="A11" s="30" t="s">
        <v>1095</v>
      </c>
      <c r="B11" s="121">
        <v>677874</v>
      </c>
      <c r="C11" s="71">
        <v>8.4</v>
      </c>
      <c r="D11" s="121">
        <v>57963</v>
      </c>
      <c r="E11" s="121">
        <v>575509</v>
      </c>
      <c r="F11" s="121">
        <v>858</v>
      </c>
      <c r="G11" s="121">
        <v>42274</v>
      </c>
      <c r="H11" s="121">
        <v>532377</v>
      </c>
    </row>
    <row r="12" spans="1:8" ht="19.5" customHeight="1">
      <c r="A12" s="30" t="s">
        <v>1096</v>
      </c>
      <c r="B12" s="121">
        <v>553277</v>
      </c>
      <c r="C12" s="71">
        <v>6.8</v>
      </c>
      <c r="D12" s="121">
        <v>59523</v>
      </c>
      <c r="E12" s="121">
        <v>465007</v>
      </c>
      <c r="F12" s="121">
        <v>6896</v>
      </c>
      <c r="G12" s="121">
        <v>75595</v>
      </c>
      <c r="H12" s="121">
        <v>382516</v>
      </c>
    </row>
    <row r="13" spans="1:8" ht="19.5" customHeight="1">
      <c r="A13" s="30" t="s">
        <v>1097</v>
      </c>
      <c r="B13" s="121">
        <v>466982</v>
      </c>
      <c r="C13" s="71">
        <v>5.8</v>
      </c>
      <c r="D13" s="121">
        <v>35340</v>
      </c>
      <c r="E13" s="121">
        <v>379413</v>
      </c>
      <c r="F13" s="121">
        <v>4293</v>
      </c>
      <c r="G13" s="121">
        <v>39101</v>
      </c>
      <c r="H13" s="121">
        <v>336018</v>
      </c>
    </row>
    <row r="14" spans="1:8" ht="19.5" customHeight="1">
      <c r="A14" s="208" t="s">
        <v>1099</v>
      </c>
      <c r="B14" s="121">
        <v>453265</v>
      </c>
      <c r="C14" s="71">
        <v>5.6</v>
      </c>
      <c r="D14" s="121">
        <v>13804</v>
      </c>
      <c r="E14" s="121">
        <v>439461</v>
      </c>
      <c r="F14" s="121">
        <v>5708</v>
      </c>
      <c r="G14" s="121">
        <v>15154</v>
      </c>
      <c r="H14" s="121">
        <v>418599</v>
      </c>
    </row>
    <row r="15" spans="1:8" ht="19.5" customHeight="1">
      <c r="A15" s="30" t="s">
        <v>1098</v>
      </c>
      <c r="B15" s="121">
        <v>431943</v>
      </c>
      <c r="C15" s="71">
        <v>5.3</v>
      </c>
      <c r="D15" s="121">
        <v>27256</v>
      </c>
      <c r="E15" s="121">
        <v>360330</v>
      </c>
      <c r="F15" s="121">
        <v>536</v>
      </c>
      <c r="G15" s="121">
        <v>8204</v>
      </c>
      <c r="H15" s="121">
        <v>351589</v>
      </c>
    </row>
    <row r="16" spans="1:8" ht="19.5" customHeight="1">
      <c r="A16" s="30" t="s">
        <v>173</v>
      </c>
      <c r="B16" s="121">
        <v>412926</v>
      </c>
      <c r="C16" s="71">
        <v>5.1</v>
      </c>
      <c r="D16" s="121">
        <v>876</v>
      </c>
      <c r="E16" s="121">
        <v>412050</v>
      </c>
      <c r="F16" s="121">
        <v>398</v>
      </c>
      <c r="G16" s="121">
        <v>39397</v>
      </c>
      <c r="H16" s="121">
        <v>372255</v>
      </c>
    </row>
    <row r="17" spans="1:8" ht="19.5" customHeight="1">
      <c r="A17" s="30" t="s">
        <v>1100</v>
      </c>
      <c r="B17" s="121">
        <v>412043</v>
      </c>
      <c r="C17" s="71">
        <v>5.1</v>
      </c>
      <c r="D17" s="121">
        <v>23323</v>
      </c>
      <c r="E17" s="121">
        <v>348691</v>
      </c>
      <c r="F17" s="121">
        <v>1597</v>
      </c>
      <c r="G17" s="121">
        <v>26290</v>
      </c>
      <c r="H17" s="121">
        <v>320805</v>
      </c>
    </row>
    <row r="18" spans="1:8" ht="19.5" customHeight="1">
      <c r="A18" s="30" t="s">
        <v>1101</v>
      </c>
      <c r="B18" s="121">
        <v>393678</v>
      </c>
      <c r="C18" s="71">
        <v>4.9</v>
      </c>
      <c r="D18" s="121">
        <v>46860</v>
      </c>
      <c r="E18" s="121">
        <v>310197</v>
      </c>
      <c r="F18" s="121">
        <v>2181</v>
      </c>
      <c r="G18" s="121">
        <v>16090</v>
      </c>
      <c r="H18" s="121">
        <v>291926</v>
      </c>
    </row>
    <row r="19" spans="1:8" ht="19.5" customHeight="1">
      <c r="A19" s="30" t="s">
        <v>1102</v>
      </c>
      <c r="B19" s="121">
        <v>319945</v>
      </c>
      <c r="C19" s="71">
        <v>4</v>
      </c>
      <c r="D19" s="121">
        <v>28039</v>
      </c>
      <c r="E19" s="121">
        <v>270260</v>
      </c>
      <c r="F19" s="121">
        <v>7494</v>
      </c>
      <c r="G19" s="121">
        <v>17501</v>
      </c>
      <c r="H19" s="121">
        <v>245265</v>
      </c>
    </row>
    <row r="20" spans="1:8" ht="19.5" customHeight="1">
      <c r="A20" s="30" t="s">
        <v>1103</v>
      </c>
      <c r="B20" s="121">
        <v>269800</v>
      </c>
      <c r="C20" s="71">
        <v>3.3</v>
      </c>
      <c r="D20" s="121">
        <v>13316</v>
      </c>
      <c r="E20" s="121">
        <v>256483</v>
      </c>
      <c r="F20" s="121">
        <v>2172</v>
      </c>
      <c r="G20" s="121">
        <v>8743</v>
      </c>
      <c r="H20" s="121">
        <v>245569</v>
      </c>
    </row>
    <row r="21" spans="1:8" ht="19.5" customHeight="1">
      <c r="A21" s="30" t="s">
        <v>1104</v>
      </c>
      <c r="B21" s="121">
        <v>266687</v>
      </c>
      <c r="C21" s="71">
        <v>3.3</v>
      </c>
      <c r="D21" s="121">
        <v>7995</v>
      </c>
      <c r="E21" s="121">
        <v>241542</v>
      </c>
      <c r="F21" s="121">
        <v>242</v>
      </c>
      <c r="G21" s="121">
        <v>3888</v>
      </c>
      <c r="H21" s="121">
        <v>237411</v>
      </c>
    </row>
    <row r="22" spans="1:8" ht="19.5" customHeight="1">
      <c r="A22" s="30" t="s">
        <v>1105</v>
      </c>
      <c r="B22" s="121">
        <v>265076</v>
      </c>
      <c r="C22" s="71">
        <v>3.3</v>
      </c>
      <c r="D22" s="121">
        <v>15715</v>
      </c>
      <c r="E22" s="121">
        <v>231240</v>
      </c>
      <c r="F22" s="121">
        <v>76</v>
      </c>
      <c r="G22" s="121">
        <v>6068</v>
      </c>
      <c r="H22" s="121">
        <v>225097</v>
      </c>
    </row>
    <row r="23" spans="1:8" ht="19.5" customHeight="1">
      <c r="A23" s="30" t="s">
        <v>506</v>
      </c>
      <c r="B23" s="121">
        <v>208174</v>
      </c>
      <c r="C23" s="71">
        <v>2.6</v>
      </c>
      <c r="D23" s="121">
        <v>7623</v>
      </c>
      <c r="E23" s="121">
        <v>200550</v>
      </c>
      <c r="F23" s="121">
        <v>4204</v>
      </c>
      <c r="G23" s="121">
        <v>6178</v>
      </c>
      <c r="H23" s="121">
        <v>190168</v>
      </c>
    </row>
    <row r="24" spans="1:8" ht="19.5" customHeight="1">
      <c r="A24" s="30" t="s">
        <v>1107</v>
      </c>
      <c r="B24" s="121">
        <v>137031</v>
      </c>
      <c r="C24" s="71">
        <v>1.7</v>
      </c>
      <c r="D24" s="121">
        <v>759</v>
      </c>
      <c r="E24" s="121">
        <v>136272</v>
      </c>
      <c r="F24" s="121">
        <v>11</v>
      </c>
      <c r="G24" s="121">
        <v>2045</v>
      </c>
      <c r="H24" s="121">
        <v>134216</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467" t="s">
        <v>1212</v>
      </c>
      <c r="B30" s="467"/>
      <c r="C30" s="467"/>
      <c r="D30" s="467"/>
      <c r="E30" s="467"/>
      <c r="F30" s="467"/>
      <c r="G30" s="467"/>
      <c r="H30" s="467"/>
    </row>
    <row r="31" spans="1:8" ht="17.25">
      <c r="A31" s="467" t="s">
        <v>786</v>
      </c>
      <c r="B31" s="467"/>
      <c r="C31" s="467"/>
      <c r="D31" s="467"/>
      <c r="E31" s="467"/>
      <c r="F31" s="467"/>
      <c r="G31" s="467"/>
      <c r="H31" s="467"/>
    </row>
    <row r="32" spans="1:8" ht="15" customHeight="1">
      <c r="A32" s="26"/>
      <c r="B32" s="26"/>
      <c r="C32" s="46"/>
      <c r="D32" s="46"/>
      <c r="E32" s="26"/>
      <c r="F32" s="45"/>
      <c r="G32" s="26"/>
      <c r="H32" s="26"/>
    </row>
    <row r="33" spans="1:8" s="22" customFormat="1" ht="15" customHeight="1">
      <c r="A33" s="424" t="s">
        <v>1032</v>
      </c>
      <c r="B33" s="470" t="s">
        <v>1035</v>
      </c>
      <c r="C33" s="471"/>
      <c r="D33" s="474" t="s">
        <v>542</v>
      </c>
      <c r="E33" s="475" t="s">
        <v>208</v>
      </c>
      <c r="F33" s="475"/>
      <c r="G33" s="475"/>
      <c r="H33" s="476"/>
    </row>
    <row r="34" spans="1:8" s="22" customFormat="1" ht="15" customHeight="1">
      <c r="A34" s="468"/>
      <c r="B34" s="472"/>
      <c r="C34" s="473"/>
      <c r="D34" s="473"/>
      <c r="E34" s="473" t="s">
        <v>497</v>
      </c>
      <c r="F34" s="477" t="s">
        <v>504</v>
      </c>
      <c r="G34" s="477"/>
      <c r="H34" s="478"/>
    </row>
    <row r="35" spans="1:8" ht="12.75">
      <c r="A35" s="468"/>
      <c r="B35" s="472" t="s">
        <v>493</v>
      </c>
      <c r="C35" s="473" t="s">
        <v>956</v>
      </c>
      <c r="D35" s="473"/>
      <c r="E35" s="473"/>
      <c r="F35" s="473" t="s">
        <v>209</v>
      </c>
      <c r="G35" s="473" t="s">
        <v>210</v>
      </c>
      <c r="H35" s="479" t="s">
        <v>211</v>
      </c>
    </row>
    <row r="36" spans="1:8" ht="12.75">
      <c r="A36" s="468"/>
      <c r="B36" s="472"/>
      <c r="C36" s="473"/>
      <c r="D36" s="473"/>
      <c r="E36" s="473"/>
      <c r="F36" s="473"/>
      <c r="G36" s="473"/>
      <c r="H36" s="479"/>
    </row>
    <row r="37" spans="1:8" s="22" customFormat="1" ht="15" customHeight="1">
      <c r="A37" s="469"/>
      <c r="B37" s="117" t="s">
        <v>494</v>
      </c>
      <c r="C37" s="118" t="s">
        <v>503</v>
      </c>
      <c r="D37" s="480" t="s">
        <v>494</v>
      </c>
      <c r="E37" s="480"/>
      <c r="F37" s="480"/>
      <c r="G37" s="480"/>
      <c r="H37" s="481"/>
    </row>
    <row r="38" spans="1:8" ht="12.75">
      <c r="A38" s="29"/>
      <c r="B38" s="4"/>
      <c r="C38" s="3"/>
      <c r="D38" s="2"/>
      <c r="E38" s="4"/>
      <c r="F38" s="2"/>
      <c r="G38" s="2"/>
      <c r="H38" s="143"/>
    </row>
    <row r="39" spans="1:8" ht="19.5" customHeight="1">
      <c r="A39" s="30" t="s">
        <v>173</v>
      </c>
      <c r="B39" s="140">
        <v>497155</v>
      </c>
      <c r="C39" s="141">
        <v>9.8</v>
      </c>
      <c r="D39" s="142">
        <v>6094</v>
      </c>
      <c r="E39" s="142">
        <v>480805</v>
      </c>
      <c r="F39" s="142">
        <v>408</v>
      </c>
      <c r="G39" s="142">
        <v>3795</v>
      </c>
      <c r="H39" s="142">
        <v>476602</v>
      </c>
    </row>
    <row r="40" spans="1:8" ht="19.5" customHeight="1">
      <c r="A40" s="30" t="s">
        <v>1096</v>
      </c>
      <c r="B40" s="140">
        <v>441058</v>
      </c>
      <c r="C40" s="141">
        <v>8.7</v>
      </c>
      <c r="D40" s="142">
        <v>74890</v>
      </c>
      <c r="E40" s="142">
        <v>311968</v>
      </c>
      <c r="F40" s="142">
        <v>2592</v>
      </c>
      <c r="G40" s="142">
        <v>6666</v>
      </c>
      <c r="H40" s="142">
        <v>302709</v>
      </c>
    </row>
    <row r="41" spans="1:8" ht="19.5" customHeight="1">
      <c r="A41" s="30" t="s">
        <v>1100</v>
      </c>
      <c r="B41" s="140">
        <v>362139</v>
      </c>
      <c r="C41" s="141">
        <v>7.1</v>
      </c>
      <c r="D41" s="142">
        <v>13771</v>
      </c>
      <c r="E41" s="142">
        <v>302145</v>
      </c>
      <c r="F41" s="142">
        <v>7432</v>
      </c>
      <c r="G41" s="142">
        <v>12236</v>
      </c>
      <c r="H41" s="142">
        <v>282478</v>
      </c>
    </row>
    <row r="42" spans="1:8" ht="19.5" customHeight="1">
      <c r="A42" s="30" t="s">
        <v>1101</v>
      </c>
      <c r="B42" s="140">
        <v>351663</v>
      </c>
      <c r="C42" s="141">
        <v>6.9</v>
      </c>
      <c r="D42" s="142">
        <v>100018</v>
      </c>
      <c r="E42" s="142">
        <v>175014</v>
      </c>
      <c r="F42" s="142">
        <v>3632</v>
      </c>
      <c r="G42" s="142">
        <v>26143</v>
      </c>
      <c r="H42" s="142">
        <v>145238</v>
      </c>
    </row>
    <row r="43" spans="1:8" ht="19.5" customHeight="1">
      <c r="A43" s="30" t="s">
        <v>524</v>
      </c>
      <c r="B43" s="140">
        <v>322935</v>
      </c>
      <c r="C43" s="141">
        <v>6.3</v>
      </c>
      <c r="D43" s="142">
        <v>1491</v>
      </c>
      <c r="E43" s="142">
        <v>298852</v>
      </c>
      <c r="F43" s="142">
        <v>6724</v>
      </c>
      <c r="G43" s="142">
        <v>11641</v>
      </c>
      <c r="H43" s="142">
        <v>280487</v>
      </c>
    </row>
    <row r="44" spans="1:8" ht="19.5" customHeight="1">
      <c r="A44" s="30" t="s">
        <v>1097</v>
      </c>
      <c r="B44" s="140">
        <v>307576</v>
      </c>
      <c r="C44" s="141">
        <v>6</v>
      </c>
      <c r="D44" s="142">
        <v>19872</v>
      </c>
      <c r="E44" s="142">
        <v>232778</v>
      </c>
      <c r="F44" s="142">
        <v>1487</v>
      </c>
      <c r="G44" s="142">
        <v>8776</v>
      </c>
      <c r="H44" s="142">
        <v>222515</v>
      </c>
    </row>
    <row r="45" spans="1:8" ht="19.5" customHeight="1">
      <c r="A45" s="30" t="s">
        <v>1098</v>
      </c>
      <c r="B45" s="140">
        <v>290421</v>
      </c>
      <c r="C45" s="141">
        <v>5.7</v>
      </c>
      <c r="D45" s="142">
        <v>19304</v>
      </c>
      <c r="E45" s="142">
        <v>224057</v>
      </c>
      <c r="F45" s="142">
        <v>9656</v>
      </c>
      <c r="G45" s="142">
        <v>33313</v>
      </c>
      <c r="H45" s="142">
        <v>181089</v>
      </c>
    </row>
    <row r="46" spans="1:8" ht="19.5" customHeight="1">
      <c r="A46" s="30" t="s">
        <v>1105</v>
      </c>
      <c r="B46" s="140">
        <v>280611</v>
      </c>
      <c r="C46" s="141">
        <v>5.5</v>
      </c>
      <c r="D46" s="142">
        <v>26228</v>
      </c>
      <c r="E46" s="142">
        <v>235661</v>
      </c>
      <c r="F46" s="142">
        <v>172</v>
      </c>
      <c r="G46" s="142">
        <v>1129</v>
      </c>
      <c r="H46" s="142">
        <v>234360</v>
      </c>
    </row>
    <row r="47" spans="1:8" ht="19.5" customHeight="1">
      <c r="A47" s="30" t="s">
        <v>1095</v>
      </c>
      <c r="B47" s="140">
        <v>260934</v>
      </c>
      <c r="C47" s="141">
        <v>5.1</v>
      </c>
      <c r="D47" s="142">
        <v>49594</v>
      </c>
      <c r="E47" s="142">
        <v>171632</v>
      </c>
      <c r="F47" s="142">
        <v>1977</v>
      </c>
      <c r="G47" s="142">
        <v>6197</v>
      </c>
      <c r="H47" s="142">
        <v>163457</v>
      </c>
    </row>
    <row r="48" spans="1:8" ht="19.5" customHeight="1">
      <c r="A48" s="30" t="s">
        <v>1102</v>
      </c>
      <c r="B48" s="140">
        <v>230557</v>
      </c>
      <c r="C48" s="141">
        <v>4.5</v>
      </c>
      <c r="D48" s="142">
        <v>27077</v>
      </c>
      <c r="E48" s="142">
        <v>175990</v>
      </c>
      <c r="F48" s="121">
        <v>3932</v>
      </c>
      <c r="G48" s="142">
        <v>8950</v>
      </c>
      <c r="H48" s="142">
        <v>163108</v>
      </c>
    </row>
    <row r="49" spans="1:8" ht="19.5" customHeight="1">
      <c r="A49" s="30" t="s">
        <v>1099</v>
      </c>
      <c r="B49" s="140">
        <v>202095</v>
      </c>
      <c r="C49" s="141">
        <v>4</v>
      </c>
      <c r="D49" s="142">
        <v>448</v>
      </c>
      <c r="E49" s="142">
        <v>185201</v>
      </c>
      <c r="F49" s="142">
        <v>1575</v>
      </c>
      <c r="G49" s="142">
        <v>4408</v>
      </c>
      <c r="H49" s="142">
        <v>179218</v>
      </c>
    </row>
    <row r="50" spans="1:8" ht="19.5" customHeight="1">
      <c r="A50" s="30" t="s">
        <v>506</v>
      </c>
      <c r="B50" s="140">
        <v>190812</v>
      </c>
      <c r="C50" s="141">
        <v>3.8</v>
      </c>
      <c r="D50" s="142" t="s">
        <v>14</v>
      </c>
      <c r="E50" s="142">
        <v>188556</v>
      </c>
      <c r="F50" s="142">
        <v>155795</v>
      </c>
      <c r="G50" s="142">
        <v>5249</v>
      </c>
      <c r="H50" s="142">
        <v>27511</v>
      </c>
    </row>
    <row r="51" spans="1:8" ht="19.5" customHeight="1">
      <c r="A51" s="30" t="s">
        <v>1106</v>
      </c>
      <c r="B51" s="140">
        <v>115915</v>
      </c>
      <c r="C51" s="141">
        <v>2.3</v>
      </c>
      <c r="D51" s="142">
        <v>1335</v>
      </c>
      <c r="E51" s="142">
        <v>99112</v>
      </c>
      <c r="F51" s="142">
        <v>99</v>
      </c>
      <c r="G51" s="142">
        <v>4788</v>
      </c>
      <c r="H51" s="142">
        <v>94225</v>
      </c>
    </row>
    <row r="52" spans="1:8" ht="19.5" customHeight="1">
      <c r="A52" s="30" t="s">
        <v>1104</v>
      </c>
      <c r="B52" s="140">
        <v>99899</v>
      </c>
      <c r="C52" s="141">
        <v>2</v>
      </c>
      <c r="D52" s="121">
        <v>7560</v>
      </c>
      <c r="E52" s="142">
        <v>71651</v>
      </c>
      <c r="F52" s="142">
        <v>22</v>
      </c>
      <c r="G52" s="142">
        <v>463</v>
      </c>
      <c r="H52" s="142">
        <v>71165</v>
      </c>
    </row>
    <row r="53" spans="1:8" ht="19.5" customHeight="1">
      <c r="A53" s="30" t="s">
        <v>567</v>
      </c>
      <c r="B53" s="140">
        <v>93441</v>
      </c>
      <c r="C53" s="141">
        <v>1.8</v>
      </c>
      <c r="D53" s="142">
        <v>10464</v>
      </c>
      <c r="E53" s="142">
        <v>82024</v>
      </c>
      <c r="F53" s="142">
        <v>647</v>
      </c>
      <c r="G53" s="142">
        <v>4627</v>
      </c>
      <c r="H53" s="142">
        <v>76750</v>
      </c>
    </row>
    <row r="54" spans="1:8" ht="12.75">
      <c r="A54" s="1"/>
      <c r="B54" s="4"/>
      <c r="C54" s="31"/>
      <c r="D54" s="4"/>
      <c r="E54" s="4"/>
      <c r="F54" s="4"/>
      <c r="G54" s="4"/>
      <c r="H54" s="40"/>
    </row>
    <row r="55" spans="1:8" ht="12.75">
      <c r="A55" t="s">
        <v>892</v>
      </c>
      <c r="H55" s="39"/>
    </row>
    <row r="56" spans="1:8" ht="31.5" customHeight="1">
      <c r="A56" s="420" t="s">
        <v>703</v>
      </c>
      <c r="B56" s="420"/>
      <c r="C56" s="420"/>
      <c r="D56" s="420"/>
      <c r="E56" s="420"/>
      <c r="F56" s="420"/>
      <c r="G56" s="420"/>
      <c r="H56" s="420"/>
    </row>
    <row r="59" ht="11.25" customHeight="1"/>
    <row r="79" ht="12.75">
      <c r="D79" t="s">
        <v>1232</v>
      </c>
    </row>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7"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I43"/>
  <sheetViews>
    <sheetView workbookViewId="0" topLeftCell="A1">
      <selection activeCell="A1" sqref="A1:G1"/>
    </sheetView>
  </sheetViews>
  <sheetFormatPr defaultColWidth="11.421875" defaultRowHeight="12.75"/>
  <cols>
    <col min="1" max="1" width="22.140625" style="342" customWidth="1"/>
    <col min="2" max="2" width="10.28125" style="342" customWidth="1"/>
    <col min="3" max="3" width="10.57421875" style="342" customWidth="1"/>
    <col min="4" max="7" width="11.421875" style="342" customWidth="1"/>
    <col min="8" max="9" width="12.57421875" style="342" customWidth="1"/>
    <col min="10" max="16384" width="11.421875" style="342" customWidth="1"/>
  </cols>
  <sheetData>
    <row r="1" spans="1:9" ht="11.25">
      <c r="A1" s="491" t="s">
        <v>1239</v>
      </c>
      <c r="B1" s="491"/>
      <c r="C1" s="491"/>
      <c r="D1" s="491"/>
      <c r="E1" s="491"/>
      <c r="F1" s="491"/>
      <c r="G1" s="491"/>
      <c r="H1" s="341"/>
      <c r="I1" s="341"/>
    </row>
    <row r="2" spans="1:9" ht="9" customHeight="1">
      <c r="A2" s="343"/>
      <c r="B2" s="344"/>
      <c r="C2" s="345"/>
      <c r="D2" s="346"/>
      <c r="E2" s="344"/>
      <c r="F2" s="346"/>
      <c r="G2" s="346"/>
      <c r="H2" s="341"/>
      <c r="I2" s="341"/>
    </row>
    <row r="3" spans="1:9" s="368" customFormat="1" ht="15" customHeight="1">
      <c r="A3" s="492" t="s">
        <v>499</v>
      </c>
      <c r="B3" s="495" t="s">
        <v>1201</v>
      </c>
      <c r="C3" s="496"/>
      <c r="D3" s="496"/>
      <c r="E3" s="497" t="s">
        <v>1213</v>
      </c>
      <c r="F3" s="496"/>
      <c r="G3" s="498"/>
      <c r="H3" s="367"/>
      <c r="I3" s="367"/>
    </row>
    <row r="4" spans="1:9" s="368" customFormat="1" ht="15" customHeight="1">
      <c r="A4" s="493"/>
      <c r="B4" s="369" t="s">
        <v>500</v>
      </c>
      <c r="C4" s="489" t="s">
        <v>501</v>
      </c>
      <c r="D4" s="489"/>
      <c r="E4" s="370" t="s">
        <v>500</v>
      </c>
      <c r="F4" s="489" t="s">
        <v>501</v>
      </c>
      <c r="G4" s="490"/>
      <c r="H4" s="367"/>
      <c r="I4" s="367"/>
    </row>
    <row r="5" spans="1:9" s="372" customFormat="1" ht="15" customHeight="1">
      <c r="A5" s="493"/>
      <c r="B5" s="483" t="s">
        <v>502</v>
      </c>
      <c r="C5" s="485" t="s">
        <v>494</v>
      </c>
      <c r="D5" s="485" t="s">
        <v>1218</v>
      </c>
      <c r="E5" s="485" t="s">
        <v>502</v>
      </c>
      <c r="F5" s="485" t="s">
        <v>494</v>
      </c>
      <c r="G5" s="487" t="s">
        <v>1214</v>
      </c>
      <c r="H5" s="371"/>
      <c r="I5" s="371"/>
    </row>
    <row r="6" spans="1:9" s="372" customFormat="1" ht="15" customHeight="1">
      <c r="A6" s="493"/>
      <c r="B6" s="483"/>
      <c r="C6" s="485"/>
      <c r="D6" s="485"/>
      <c r="E6" s="485"/>
      <c r="F6" s="485"/>
      <c r="G6" s="487"/>
      <c r="H6" s="371"/>
      <c r="I6" s="371"/>
    </row>
    <row r="7" spans="1:9" s="372" customFormat="1" ht="28.5" customHeight="1">
      <c r="A7" s="494"/>
      <c r="B7" s="484"/>
      <c r="C7" s="486"/>
      <c r="D7" s="486"/>
      <c r="E7" s="486"/>
      <c r="F7" s="486"/>
      <c r="G7" s="488"/>
      <c r="H7" s="371"/>
      <c r="I7" s="371"/>
    </row>
    <row r="8" spans="1:9" s="372" customFormat="1" ht="4.5" customHeight="1">
      <c r="A8" s="373"/>
      <c r="B8" s="374"/>
      <c r="C8" s="375"/>
      <c r="D8" s="371"/>
      <c r="E8" s="374"/>
      <c r="F8" s="371"/>
      <c r="G8" s="371"/>
      <c r="H8" s="371"/>
      <c r="I8" s="371"/>
    </row>
    <row r="9" spans="1:9" s="372" customFormat="1" ht="12.75" customHeight="1">
      <c r="A9" s="376" t="s">
        <v>744</v>
      </c>
      <c r="B9" s="377">
        <v>903666</v>
      </c>
      <c r="C9" s="377">
        <v>1784446</v>
      </c>
      <c r="D9" s="378">
        <v>18.8</v>
      </c>
      <c r="E9" s="377">
        <v>2738225</v>
      </c>
      <c r="F9" s="377">
        <v>5355991</v>
      </c>
      <c r="G9" s="378">
        <v>16.5</v>
      </c>
      <c r="H9" s="371"/>
      <c r="I9" s="371"/>
    </row>
    <row r="10" spans="1:9" s="372" customFormat="1" ht="12.75" customHeight="1">
      <c r="A10" s="376" t="s">
        <v>745</v>
      </c>
      <c r="B10" s="379" t="s">
        <v>715</v>
      </c>
      <c r="C10" s="379" t="s">
        <v>715</v>
      </c>
      <c r="D10" s="380" t="s">
        <v>715</v>
      </c>
      <c r="E10" s="379" t="s">
        <v>715</v>
      </c>
      <c r="F10" s="379" t="s">
        <v>715</v>
      </c>
      <c r="G10" s="380" t="s">
        <v>715</v>
      </c>
      <c r="H10" s="371"/>
      <c r="I10" s="371"/>
    </row>
    <row r="11" spans="1:9" s="372" customFormat="1" ht="12.75" customHeight="1">
      <c r="A11" s="376" t="s">
        <v>746</v>
      </c>
      <c r="B11" s="377">
        <v>554840</v>
      </c>
      <c r="C11" s="377">
        <v>1038543</v>
      </c>
      <c r="D11" s="378">
        <v>30.2</v>
      </c>
      <c r="E11" s="377">
        <v>1682905</v>
      </c>
      <c r="F11" s="377">
        <v>3083353</v>
      </c>
      <c r="G11" s="378">
        <v>22.1</v>
      </c>
      <c r="H11" s="375"/>
      <c r="I11" s="375"/>
    </row>
    <row r="12" spans="1:9" s="372" customFormat="1" ht="12.75" customHeight="1">
      <c r="A12" s="376" t="s">
        <v>747</v>
      </c>
      <c r="B12" s="377">
        <v>41263</v>
      </c>
      <c r="C12" s="377">
        <v>105314</v>
      </c>
      <c r="D12" s="378">
        <v>7.7</v>
      </c>
      <c r="E12" s="377">
        <v>133511</v>
      </c>
      <c r="F12" s="377">
        <v>318684</v>
      </c>
      <c r="G12" s="378">
        <v>9.5</v>
      </c>
      <c r="H12" s="371"/>
      <c r="I12" s="371"/>
    </row>
    <row r="13" spans="1:9" s="372" customFormat="1" ht="12.75" customHeight="1">
      <c r="A13" s="376" t="s">
        <v>748</v>
      </c>
      <c r="B13" s="377">
        <v>28657</v>
      </c>
      <c r="C13" s="377">
        <v>126244</v>
      </c>
      <c r="D13" s="378">
        <v>41.9</v>
      </c>
      <c r="E13" s="377">
        <v>76065</v>
      </c>
      <c r="F13" s="377">
        <v>342236</v>
      </c>
      <c r="G13" s="378">
        <v>22.7</v>
      </c>
      <c r="H13" s="371"/>
      <c r="I13" s="371"/>
    </row>
    <row r="14" spans="1:9" s="372" customFormat="1" ht="12.75" customHeight="1">
      <c r="A14" s="376" t="s">
        <v>749</v>
      </c>
      <c r="B14" s="377">
        <v>45586</v>
      </c>
      <c r="C14" s="377">
        <v>214455</v>
      </c>
      <c r="D14" s="378">
        <v>18.5</v>
      </c>
      <c r="E14" s="377">
        <v>137431</v>
      </c>
      <c r="F14" s="377">
        <v>561464</v>
      </c>
      <c r="G14" s="378">
        <v>16.3</v>
      </c>
      <c r="H14" s="371"/>
      <c r="I14" s="371"/>
    </row>
    <row r="15" spans="1:9" s="372" customFormat="1" ht="12.75" customHeight="1">
      <c r="A15" s="376" t="s">
        <v>750</v>
      </c>
      <c r="B15" s="377">
        <v>7033</v>
      </c>
      <c r="C15" s="377">
        <v>51012</v>
      </c>
      <c r="D15" s="378">
        <v>59.6</v>
      </c>
      <c r="E15" s="377">
        <v>16339</v>
      </c>
      <c r="F15" s="377">
        <v>127922</v>
      </c>
      <c r="G15" s="378">
        <v>51.8</v>
      </c>
      <c r="H15" s="371"/>
      <c r="I15" s="371"/>
    </row>
    <row r="16" spans="1:9" s="372" customFormat="1" ht="12.75" customHeight="1">
      <c r="A16" s="376" t="s">
        <v>751</v>
      </c>
      <c r="B16" s="377">
        <v>116111</v>
      </c>
      <c r="C16" s="377">
        <v>507539</v>
      </c>
      <c r="D16" s="378">
        <v>53.3</v>
      </c>
      <c r="E16" s="377">
        <v>333686</v>
      </c>
      <c r="F16" s="377">
        <v>1376158</v>
      </c>
      <c r="G16" s="378">
        <v>57.9</v>
      </c>
      <c r="H16" s="371"/>
      <c r="I16" s="371"/>
    </row>
    <row r="17" spans="1:9" s="385" customFormat="1" ht="12.75" customHeight="1">
      <c r="A17" s="381" t="s">
        <v>752</v>
      </c>
      <c r="B17" s="382">
        <v>1142315</v>
      </c>
      <c r="C17" s="382">
        <v>2789011</v>
      </c>
      <c r="D17" s="383">
        <v>24.9</v>
      </c>
      <c r="E17" s="382">
        <v>3435257</v>
      </c>
      <c r="F17" s="382">
        <v>8082454</v>
      </c>
      <c r="G17" s="383">
        <v>22.4</v>
      </c>
      <c r="H17" s="384"/>
      <c r="I17" s="384"/>
    </row>
    <row r="18" spans="1:9" s="353" customFormat="1" ht="9" customHeight="1">
      <c r="A18" s="354"/>
      <c r="B18" s="350"/>
      <c r="C18" s="350"/>
      <c r="D18" s="351"/>
      <c r="E18" s="350"/>
      <c r="F18" s="350"/>
      <c r="G18" s="351"/>
      <c r="H18" s="352"/>
      <c r="I18" s="352"/>
    </row>
    <row r="19" spans="1:9" s="387" customFormat="1" ht="15.75" customHeight="1">
      <c r="A19" s="491" t="s">
        <v>1240</v>
      </c>
      <c r="B19" s="491"/>
      <c r="C19" s="491"/>
      <c r="D19" s="491"/>
      <c r="E19" s="491"/>
      <c r="F19" s="491"/>
      <c r="G19" s="491"/>
      <c r="H19" s="386"/>
      <c r="I19" s="386"/>
    </row>
    <row r="20" spans="1:9" ht="9" customHeight="1">
      <c r="A20" s="343"/>
      <c r="B20" s="344"/>
      <c r="C20" s="345"/>
      <c r="D20" s="346"/>
      <c r="E20" s="344"/>
      <c r="F20" s="346"/>
      <c r="G20" s="346"/>
      <c r="H20" s="341"/>
      <c r="I20" s="341"/>
    </row>
    <row r="21" spans="1:9" s="368" customFormat="1" ht="15" customHeight="1">
      <c r="A21" s="492" t="s">
        <v>499</v>
      </c>
      <c r="B21" s="495" t="s">
        <v>1201</v>
      </c>
      <c r="C21" s="496"/>
      <c r="D21" s="496"/>
      <c r="E21" s="497" t="s">
        <v>1213</v>
      </c>
      <c r="F21" s="496"/>
      <c r="G21" s="498"/>
      <c r="H21" s="367"/>
      <c r="I21" s="367"/>
    </row>
    <row r="22" spans="1:9" s="368" customFormat="1" ht="15" customHeight="1">
      <c r="A22" s="493"/>
      <c r="B22" s="369" t="s">
        <v>500</v>
      </c>
      <c r="C22" s="489" t="s">
        <v>501</v>
      </c>
      <c r="D22" s="489"/>
      <c r="E22" s="370" t="s">
        <v>500</v>
      </c>
      <c r="F22" s="489" t="s">
        <v>501</v>
      </c>
      <c r="G22" s="490"/>
      <c r="H22" s="367"/>
      <c r="I22" s="367"/>
    </row>
    <row r="23" spans="1:9" s="372" customFormat="1" ht="15" customHeight="1">
      <c r="A23" s="493"/>
      <c r="B23" s="483" t="s">
        <v>502</v>
      </c>
      <c r="C23" s="485" t="s">
        <v>494</v>
      </c>
      <c r="D23" s="485" t="s">
        <v>1218</v>
      </c>
      <c r="E23" s="485" t="s">
        <v>502</v>
      </c>
      <c r="F23" s="485" t="s">
        <v>494</v>
      </c>
      <c r="G23" s="487" t="s">
        <v>1214</v>
      </c>
      <c r="H23" s="371"/>
      <c r="I23" s="371"/>
    </row>
    <row r="24" spans="1:9" s="372" customFormat="1" ht="15" customHeight="1">
      <c r="A24" s="493"/>
      <c r="B24" s="483"/>
      <c r="C24" s="485"/>
      <c r="D24" s="485"/>
      <c r="E24" s="485"/>
      <c r="F24" s="485"/>
      <c r="G24" s="487"/>
      <c r="H24" s="371"/>
      <c r="I24" s="371"/>
    </row>
    <row r="25" spans="1:9" s="372" customFormat="1" ht="28.5" customHeight="1">
      <c r="A25" s="494"/>
      <c r="B25" s="484"/>
      <c r="C25" s="486"/>
      <c r="D25" s="486"/>
      <c r="E25" s="486"/>
      <c r="F25" s="486"/>
      <c r="G25" s="488"/>
      <c r="H25" s="371"/>
      <c r="I25" s="371"/>
    </row>
    <row r="26" spans="1:9" s="372" customFormat="1" ht="6.75" customHeight="1">
      <c r="A26" s="373"/>
      <c r="B26" s="374"/>
      <c r="C26" s="375"/>
      <c r="D26" s="371"/>
      <c r="E26" s="374"/>
      <c r="F26" s="371"/>
      <c r="G26" s="371"/>
      <c r="H26" s="371"/>
      <c r="I26" s="371"/>
    </row>
    <row r="27" spans="1:9" s="372" customFormat="1" ht="12.75" customHeight="1">
      <c r="A27" s="376" t="s">
        <v>744</v>
      </c>
      <c r="B27" s="377">
        <v>726881</v>
      </c>
      <c r="C27" s="377">
        <v>1253739</v>
      </c>
      <c r="D27" s="378">
        <v>28.9</v>
      </c>
      <c r="E27" s="377">
        <v>2083077</v>
      </c>
      <c r="F27" s="377">
        <v>3565401</v>
      </c>
      <c r="G27" s="378">
        <v>21.1</v>
      </c>
      <c r="H27" s="371"/>
      <c r="I27" s="371"/>
    </row>
    <row r="28" spans="1:9" s="372" customFormat="1" ht="12.75" customHeight="1">
      <c r="A28" s="376" t="s">
        <v>745</v>
      </c>
      <c r="B28" s="379" t="s">
        <v>715</v>
      </c>
      <c r="C28" s="379" t="s">
        <v>715</v>
      </c>
      <c r="D28" s="380" t="s">
        <v>715</v>
      </c>
      <c r="E28" s="379" t="s">
        <v>715</v>
      </c>
      <c r="F28" s="379" t="s">
        <v>715</v>
      </c>
      <c r="G28" s="380" t="s">
        <v>715</v>
      </c>
      <c r="H28" s="371"/>
      <c r="I28" s="371"/>
    </row>
    <row r="29" spans="1:9" s="372" customFormat="1" ht="12.75" customHeight="1">
      <c r="A29" s="376" t="s">
        <v>746</v>
      </c>
      <c r="B29" s="377">
        <v>425981</v>
      </c>
      <c r="C29" s="377">
        <v>770758</v>
      </c>
      <c r="D29" s="378">
        <v>24.9</v>
      </c>
      <c r="E29" s="377">
        <v>1170959</v>
      </c>
      <c r="F29" s="377">
        <v>2212113</v>
      </c>
      <c r="G29" s="378">
        <v>19.6</v>
      </c>
      <c r="H29" s="375"/>
      <c r="I29" s="375"/>
    </row>
    <row r="30" spans="1:9" s="372" customFormat="1" ht="12.75" customHeight="1">
      <c r="A30" s="376" t="s">
        <v>747</v>
      </c>
      <c r="B30" s="377">
        <v>9254</v>
      </c>
      <c r="C30" s="377">
        <v>33260</v>
      </c>
      <c r="D30" s="378">
        <v>-10.9</v>
      </c>
      <c r="E30" s="377">
        <v>29611</v>
      </c>
      <c r="F30" s="377">
        <v>109373</v>
      </c>
      <c r="G30" s="378">
        <v>-10.9</v>
      </c>
      <c r="H30" s="371"/>
      <c r="I30" s="371"/>
    </row>
    <row r="31" spans="1:9" s="372" customFormat="1" ht="12.75" customHeight="1">
      <c r="A31" s="376" t="s">
        <v>748</v>
      </c>
      <c r="B31" s="377">
        <v>133618</v>
      </c>
      <c r="C31" s="377">
        <v>93634</v>
      </c>
      <c r="D31" s="378">
        <v>-19.6</v>
      </c>
      <c r="E31" s="377">
        <v>653884</v>
      </c>
      <c r="F31" s="377">
        <v>353746</v>
      </c>
      <c r="G31" s="378">
        <v>-13.4</v>
      </c>
      <c r="H31" s="371"/>
      <c r="I31" s="371"/>
    </row>
    <row r="32" spans="1:9" s="372" customFormat="1" ht="12.75" customHeight="1">
      <c r="A32" s="376" t="s">
        <v>749</v>
      </c>
      <c r="B32" s="377">
        <v>8606</v>
      </c>
      <c r="C32" s="377">
        <v>82411</v>
      </c>
      <c r="D32" s="378">
        <v>62.9</v>
      </c>
      <c r="E32" s="377">
        <v>24943</v>
      </c>
      <c r="F32" s="377">
        <v>215656</v>
      </c>
      <c r="G32" s="378">
        <v>41</v>
      </c>
      <c r="H32" s="371"/>
      <c r="I32" s="371"/>
    </row>
    <row r="33" spans="1:9" s="372" customFormat="1" ht="12.75" customHeight="1">
      <c r="A33" s="376" t="s">
        <v>750</v>
      </c>
      <c r="B33" s="377">
        <v>4323</v>
      </c>
      <c r="C33" s="377">
        <v>25721</v>
      </c>
      <c r="D33" s="378">
        <v>83.1</v>
      </c>
      <c r="E33" s="377">
        <v>12728</v>
      </c>
      <c r="F33" s="377">
        <v>63338</v>
      </c>
      <c r="G33" s="378">
        <v>8</v>
      </c>
      <c r="H33" s="371"/>
      <c r="I33" s="371"/>
    </row>
    <row r="34" spans="1:9" s="372" customFormat="1" ht="12.75" customHeight="1">
      <c r="A34" s="376" t="s">
        <v>751</v>
      </c>
      <c r="B34" s="377">
        <v>68880</v>
      </c>
      <c r="C34" s="377">
        <v>270964</v>
      </c>
      <c r="D34" s="378">
        <v>47.5</v>
      </c>
      <c r="E34" s="377">
        <v>188340</v>
      </c>
      <c r="F34" s="377">
        <v>778459</v>
      </c>
      <c r="G34" s="378">
        <v>18.4</v>
      </c>
      <c r="H34" s="371"/>
      <c r="I34" s="371"/>
    </row>
    <row r="35" spans="1:9" s="385" customFormat="1" ht="12.75" customHeight="1">
      <c r="A35" s="381" t="s">
        <v>752</v>
      </c>
      <c r="B35" s="382">
        <v>951564</v>
      </c>
      <c r="C35" s="382">
        <v>1759728</v>
      </c>
      <c r="D35" s="383">
        <v>28</v>
      </c>
      <c r="E35" s="382">
        <v>2992583</v>
      </c>
      <c r="F35" s="382">
        <v>5085974</v>
      </c>
      <c r="G35" s="383">
        <v>17</v>
      </c>
      <c r="H35" s="384"/>
      <c r="I35" s="384"/>
    </row>
    <row r="36" spans="1:9" s="353" customFormat="1" ht="11.25" customHeight="1">
      <c r="A36" s="354"/>
      <c r="B36" s="350"/>
      <c r="C36" s="350"/>
      <c r="D36" s="351"/>
      <c r="E36" s="350"/>
      <c r="F36" s="350"/>
      <c r="G36" s="351"/>
      <c r="H36" s="352"/>
      <c r="I36" s="352"/>
    </row>
    <row r="37" spans="1:9" s="353" customFormat="1" ht="11.25" customHeight="1">
      <c r="A37" s="354"/>
      <c r="B37" s="350"/>
      <c r="C37" s="350"/>
      <c r="D37" s="351"/>
      <c r="E37" s="350"/>
      <c r="F37" s="350"/>
      <c r="G37" s="351"/>
      <c r="H37" s="352"/>
      <c r="I37" s="352"/>
    </row>
    <row r="38" spans="1:9" ht="11.25" customHeight="1">
      <c r="A38" s="342" t="s">
        <v>892</v>
      </c>
      <c r="B38" s="348"/>
      <c r="C38" s="348"/>
      <c r="D38" s="356"/>
      <c r="E38" s="348"/>
      <c r="F38" s="348"/>
      <c r="G38" s="356"/>
      <c r="H38" s="349"/>
      <c r="I38" s="349"/>
    </row>
    <row r="39" spans="1:9" ht="25.5" customHeight="1">
      <c r="A39" s="482" t="s">
        <v>703</v>
      </c>
      <c r="B39" s="482"/>
      <c r="C39" s="482"/>
      <c r="D39" s="482"/>
      <c r="E39" s="482"/>
      <c r="F39" s="482"/>
      <c r="G39" s="482"/>
      <c r="H39" s="357"/>
      <c r="I39" s="357"/>
    </row>
    <row r="41" ht="31.5" customHeight="1"/>
    <row r="42" spans="1:9" ht="11.25">
      <c r="A42" s="355"/>
      <c r="B42" s="348"/>
      <c r="C42" s="348"/>
      <c r="D42" s="356"/>
      <c r="E42" s="348"/>
      <c r="F42" s="348"/>
      <c r="G42" s="356"/>
      <c r="H42" s="349"/>
      <c r="I42" s="349"/>
    </row>
    <row r="43" spans="1:9" ht="11.25">
      <c r="A43" s="355"/>
      <c r="B43" s="348"/>
      <c r="C43" s="348"/>
      <c r="D43" s="356"/>
      <c r="E43" s="348"/>
      <c r="F43" s="348"/>
      <c r="G43" s="356"/>
      <c r="H43" s="349"/>
      <c r="I43" s="349"/>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39:G39"/>
    <mergeCell ref="B23:B25"/>
    <mergeCell ref="C23:C25"/>
    <mergeCell ref="D23:D25"/>
    <mergeCell ref="E23:E25"/>
    <mergeCell ref="F23:F25"/>
    <mergeCell ref="G23:G25"/>
  </mergeCells>
  <printOptions horizontalCentered="1"/>
  <pageMargins left="0.5905511811023623" right="0.5905511811023623" top="0.984251968503937" bottom="0.5905511811023623"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18.57421875" style="363" customWidth="1"/>
    <col min="2" max="8" width="10.140625" style="363" customWidth="1"/>
    <col min="9" max="16384" width="11.421875" style="363" customWidth="1"/>
  </cols>
  <sheetData>
    <row r="1" spans="1:8" ht="14.25" customHeight="1">
      <c r="A1" s="491" t="s">
        <v>1241</v>
      </c>
      <c r="B1" s="491"/>
      <c r="C1" s="491"/>
      <c r="D1" s="491"/>
      <c r="E1" s="491"/>
      <c r="F1" s="491"/>
      <c r="G1" s="491"/>
      <c r="H1" s="491"/>
    </row>
    <row r="2" spans="1:8" ht="10.5" customHeight="1">
      <c r="A2" s="362"/>
      <c r="B2" s="364"/>
      <c r="C2" s="365"/>
      <c r="D2" s="366"/>
      <c r="E2" s="364"/>
      <c r="F2" s="365"/>
      <c r="G2" s="366"/>
      <c r="H2" s="366"/>
    </row>
    <row r="3" spans="1:8" s="347" customFormat="1" ht="12" customHeight="1">
      <c r="A3" s="492" t="s">
        <v>1109</v>
      </c>
      <c r="B3" s="501" t="s">
        <v>1036</v>
      </c>
      <c r="C3" s="502"/>
      <c r="D3" s="502" t="s">
        <v>1094</v>
      </c>
      <c r="E3" s="497" t="s">
        <v>208</v>
      </c>
      <c r="F3" s="497"/>
      <c r="G3" s="497"/>
      <c r="H3" s="505"/>
    </row>
    <row r="4" spans="1:8" s="347" customFormat="1" ht="12" customHeight="1">
      <c r="A4" s="493"/>
      <c r="B4" s="503"/>
      <c r="C4" s="504"/>
      <c r="D4" s="504"/>
      <c r="E4" s="504" t="s">
        <v>497</v>
      </c>
      <c r="F4" s="506" t="s">
        <v>504</v>
      </c>
      <c r="G4" s="506"/>
      <c r="H4" s="507"/>
    </row>
    <row r="5" spans="1:8" s="347" customFormat="1" ht="12" customHeight="1">
      <c r="A5" s="493"/>
      <c r="B5" s="503" t="s">
        <v>493</v>
      </c>
      <c r="C5" s="504" t="s">
        <v>956</v>
      </c>
      <c r="D5" s="504"/>
      <c r="E5" s="504"/>
      <c r="F5" s="504" t="s">
        <v>209</v>
      </c>
      <c r="G5" s="504" t="s">
        <v>210</v>
      </c>
      <c r="H5" s="508" t="s">
        <v>211</v>
      </c>
    </row>
    <row r="6" spans="1:8" s="347" customFormat="1" ht="12" customHeight="1">
      <c r="A6" s="493"/>
      <c r="B6" s="503"/>
      <c r="C6" s="504"/>
      <c r="D6" s="504"/>
      <c r="E6" s="504"/>
      <c r="F6" s="504"/>
      <c r="G6" s="504"/>
      <c r="H6" s="508"/>
    </row>
    <row r="7" spans="1:8" s="347" customFormat="1" ht="12" customHeight="1">
      <c r="A7" s="494"/>
      <c r="B7" s="388" t="s">
        <v>494</v>
      </c>
      <c r="C7" s="389" t="s">
        <v>503</v>
      </c>
      <c r="D7" s="499" t="s">
        <v>494</v>
      </c>
      <c r="E7" s="499"/>
      <c r="F7" s="499"/>
      <c r="G7" s="499"/>
      <c r="H7" s="500"/>
    </row>
    <row r="8" spans="1:8" s="342" customFormat="1" ht="6" customHeight="1">
      <c r="A8" s="373"/>
      <c r="B8" s="374"/>
      <c r="C8" s="371"/>
      <c r="D8" s="375"/>
      <c r="E8" s="374"/>
      <c r="F8" s="371"/>
      <c r="G8" s="375"/>
      <c r="H8" s="375"/>
    </row>
    <row r="9" spans="1:8" s="342" customFormat="1" ht="11.25" customHeight="1">
      <c r="A9" s="376" t="s">
        <v>753</v>
      </c>
      <c r="B9" s="377">
        <v>2016005</v>
      </c>
      <c r="C9" s="378">
        <v>72.3</v>
      </c>
      <c r="D9" s="391">
        <v>139474</v>
      </c>
      <c r="E9" s="391">
        <v>1735931</v>
      </c>
      <c r="F9" s="391">
        <v>13010</v>
      </c>
      <c r="G9" s="391">
        <v>117176</v>
      </c>
      <c r="H9" s="391">
        <v>1605745</v>
      </c>
    </row>
    <row r="10" spans="1:8" s="342" customFormat="1" ht="11.25" customHeight="1">
      <c r="A10" s="376" t="s">
        <v>754</v>
      </c>
      <c r="B10" s="379" t="s">
        <v>715</v>
      </c>
      <c r="C10" s="380" t="s">
        <v>715</v>
      </c>
      <c r="D10" s="392" t="s">
        <v>715</v>
      </c>
      <c r="E10" s="392" t="s">
        <v>715</v>
      </c>
      <c r="F10" s="392" t="s">
        <v>715</v>
      </c>
      <c r="G10" s="392" t="s">
        <v>715</v>
      </c>
      <c r="H10" s="392" t="s">
        <v>715</v>
      </c>
    </row>
    <row r="11" spans="1:8" s="342" customFormat="1" ht="11.25" customHeight="1">
      <c r="A11" s="376" t="s">
        <v>755</v>
      </c>
      <c r="B11" s="377">
        <v>1784446</v>
      </c>
      <c r="C11" s="378">
        <v>64</v>
      </c>
      <c r="D11" s="391">
        <v>129071</v>
      </c>
      <c r="E11" s="391">
        <v>1514775</v>
      </c>
      <c r="F11" s="391">
        <v>8508</v>
      </c>
      <c r="G11" s="391">
        <v>108178</v>
      </c>
      <c r="H11" s="391">
        <v>1398088</v>
      </c>
    </row>
    <row r="12" spans="1:8" s="342" customFormat="1" ht="11.25" customHeight="1">
      <c r="A12" s="376" t="s">
        <v>756</v>
      </c>
      <c r="B12" s="377" t="s">
        <v>715</v>
      </c>
      <c r="C12" s="378" t="s">
        <v>715</v>
      </c>
      <c r="D12" s="392" t="s">
        <v>715</v>
      </c>
      <c r="E12" s="392" t="s">
        <v>715</v>
      </c>
      <c r="F12" s="392" t="s">
        <v>715</v>
      </c>
      <c r="G12" s="392" t="s">
        <v>715</v>
      </c>
      <c r="H12" s="392" t="s">
        <v>715</v>
      </c>
    </row>
    <row r="13" spans="1:8" s="342" customFormat="1" ht="11.25" customHeight="1">
      <c r="A13" s="376" t="s">
        <v>757</v>
      </c>
      <c r="B13" s="377">
        <v>1038543</v>
      </c>
      <c r="C13" s="378">
        <v>37.2</v>
      </c>
      <c r="D13" s="391">
        <v>92734</v>
      </c>
      <c r="E13" s="391">
        <v>865255</v>
      </c>
      <c r="F13" s="391">
        <v>6939</v>
      </c>
      <c r="G13" s="391">
        <v>76643</v>
      </c>
      <c r="H13" s="391">
        <v>781673</v>
      </c>
    </row>
    <row r="14" spans="1:8" s="342" customFormat="1" ht="11.25" customHeight="1">
      <c r="A14" s="376" t="s">
        <v>758</v>
      </c>
      <c r="B14" s="377">
        <v>44820</v>
      </c>
      <c r="C14" s="378">
        <v>1.6</v>
      </c>
      <c r="D14" s="391">
        <v>2860</v>
      </c>
      <c r="E14" s="391">
        <v>41959</v>
      </c>
      <c r="F14" s="391">
        <v>5324</v>
      </c>
      <c r="G14" s="391">
        <v>2493</v>
      </c>
      <c r="H14" s="391">
        <v>34142</v>
      </c>
    </row>
    <row r="15" spans="1:8" s="342" customFormat="1" ht="11.25" customHeight="1">
      <c r="A15" s="376" t="s">
        <v>759</v>
      </c>
      <c r="B15" s="377">
        <v>254497</v>
      </c>
      <c r="C15" s="378">
        <v>9.1</v>
      </c>
      <c r="D15" s="391">
        <v>10241</v>
      </c>
      <c r="E15" s="391">
        <v>244256</v>
      </c>
      <c r="F15" s="391">
        <v>1352</v>
      </c>
      <c r="G15" s="391">
        <v>7988</v>
      </c>
      <c r="H15" s="391">
        <v>234915</v>
      </c>
    </row>
    <row r="16" spans="1:8" s="342" customFormat="1" ht="11.25" customHeight="1">
      <c r="A16" s="376" t="s">
        <v>760</v>
      </c>
      <c r="B16" s="377">
        <v>461660</v>
      </c>
      <c r="C16" s="378">
        <v>16.6</v>
      </c>
      <c r="D16" s="391">
        <v>3900</v>
      </c>
      <c r="E16" s="391">
        <v>457761</v>
      </c>
      <c r="F16" s="391">
        <v>2462</v>
      </c>
      <c r="G16" s="391">
        <v>23809</v>
      </c>
      <c r="H16" s="391">
        <v>431489</v>
      </c>
    </row>
    <row r="17" spans="1:8" s="342" customFormat="1" ht="11.25" customHeight="1">
      <c r="A17" s="376" t="s">
        <v>761</v>
      </c>
      <c r="B17" s="377">
        <v>12022</v>
      </c>
      <c r="C17" s="378">
        <v>0.4</v>
      </c>
      <c r="D17" s="391">
        <v>1467</v>
      </c>
      <c r="E17" s="391">
        <v>10555</v>
      </c>
      <c r="F17" s="391">
        <v>18</v>
      </c>
      <c r="G17" s="391">
        <v>397</v>
      </c>
      <c r="H17" s="391">
        <v>10140</v>
      </c>
    </row>
    <row r="18" spans="1:8" s="342" customFormat="1" ht="11.25" customHeight="1">
      <c r="A18" s="376" t="s">
        <v>762</v>
      </c>
      <c r="B18" s="377">
        <v>8</v>
      </c>
      <c r="C18" s="378">
        <v>0</v>
      </c>
      <c r="D18" s="391">
        <v>8</v>
      </c>
      <c r="E18" s="391" t="s">
        <v>14</v>
      </c>
      <c r="F18" s="391" t="s">
        <v>14</v>
      </c>
      <c r="G18" s="391" t="s">
        <v>14</v>
      </c>
      <c r="H18" s="391" t="s">
        <v>14</v>
      </c>
    </row>
    <row r="19" spans="1:8" s="342" customFormat="1" ht="11.25" customHeight="1">
      <c r="A19" s="381" t="s">
        <v>763</v>
      </c>
      <c r="B19" s="382">
        <v>2789011</v>
      </c>
      <c r="C19" s="390">
        <v>100</v>
      </c>
      <c r="D19" s="393">
        <v>157949</v>
      </c>
      <c r="E19" s="393">
        <v>2490462</v>
      </c>
      <c r="F19" s="393">
        <v>22166</v>
      </c>
      <c r="G19" s="393">
        <v>151865</v>
      </c>
      <c r="H19" s="393">
        <v>2316431</v>
      </c>
    </row>
    <row r="20" spans="2:8" ht="12.75">
      <c r="B20" s="394"/>
      <c r="D20" s="394"/>
      <c r="E20" s="394"/>
      <c r="F20" s="394"/>
      <c r="G20" s="394"/>
      <c r="H20" s="394"/>
    </row>
    <row r="22" spans="1:7" ht="12.75">
      <c r="A22" s="342" t="s">
        <v>892</v>
      </c>
      <c r="B22" s="348"/>
      <c r="C22" s="348"/>
      <c r="D22" s="356"/>
      <c r="E22" s="348"/>
      <c r="F22" s="348"/>
      <c r="G22" s="356"/>
    </row>
    <row r="23" spans="1:7" ht="26.25" customHeight="1">
      <c r="A23" s="482" t="s">
        <v>703</v>
      </c>
      <c r="B23" s="482"/>
      <c r="C23" s="482"/>
      <c r="D23" s="482"/>
      <c r="E23" s="482"/>
      <c r="F23" s="482"/>
      <c r="G23" s="482"/>
    </row>
  </sheetData>
  <sheetProtection/>
  <mergeCells count="14">
    <mergeCell ref="C5:C6"/>
    <mergeCell ref="F5:F6"/>
    <mergeCell ref="G5:G6"/>
    <mergeCell ref="H5:H6"/>
    <mergeCell ref="D7:H7"/>
    <mergeCell ref="A23:G23"/>
    <mergeCell ref="A1:H1"/>
    <mergeCell ref="A3:A7"/>
    <mergeCell ref="B3:C4"/>
    <mergeCell ref="D3:D6"/>
    <mergeCell ref="E3:H3"/>
    <mergeCell ref="E4:E6"/>
    <mergeCell ref="F4:H4"/>
    <mergeCell ref="B5:B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scaleWithDoc="0" alignWithMargins="0">
    <oddHeader>&amp;C&amp;9- 18a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467" t="s">
        <v>1215</v>
      </c>
      <c r="B1" s="467"/>
      <c r="C1" s="467"/>
      <c r="D1" s="467"/>
      <c r="E1" s="467"/>
      <c r="F1" s="467"/>
      <c r="G1" s="467"/>
      <c r="H1" s="467"/>
    </row>
    <row r="2" spans="1:8" ht="12.75">
      <c r="A2" s="1"/>
      <c r="B2" s="12"/>
      <c r="C2" s="6"/>
      <c r="D2" s="13"/>
      <c r="E2" s="12"/>
      <c r="F2" s="6"/>
      <c r="G2" s="13"/>
      <c r="H2" s="13"/>
    </row>
    <row r="3" spans="1:8" s="22" customFormat="1" ht="15" customHeight="1">
      <c r="A3" s="424" t="s">
        <v>1109</v>
      </c>
      <c r="B3" s="470" t="s">
        <v>1037</v>
      </c>
      <c r="C3" s="471"/>
      <c r="D3" s="471" t="s">
        <v>542</v>
      </c>
      <c r="E3" s="475" t="s">
        <v>208</v>
      </c>
      <c r="F3" s="475"/>
      <c r="G3" s="475"/>
      <c r="H3" s="476"/>
    </row>
    <row r="4" spans="1:8" s="22" customFormat="1" ht="15" customHeight="1">
      <c r="A4" s="468"/>
      <c r="B4" s="472"/>
      <c r="C4" s="473"/>
      <c r="D4" s="473"/>
      <c r="E4" s="473" t="s">
        <v>497</v>
      </c>
      <c r="F4" s="477" t="s">
        <v>504</v>
      </c>
      <c r="G4" s="477"/>
      <c r="H4" s="478"/>
    </row>
    <row r="5" spans="1:8" s="22" customFormat="1" ht="15" customHeight="1">
      <c r="A5" s="468"/>
      <c r="B5" s="472" t="s">
        <v>493</v>
      </c>
      <c r="C5" s="473" t="s">
        <v>956</v>
      </c>
      <c r="D5" s="473"/>
      <c r="E5" s="473"/>
      <c r="F5" s="473" t="s">
        <v>209</v>
      </c>
      <c r="G5" s="473" t="s">
        <v>210</v>
      </c>
      <c r="H5" s="479" t="s">
        <v>211</v>
      </c>
    </row>
    <row r="6" spans="1:8" s="22" customFormat="1" ht="15" customHeight="1">
      <c r="A6" s="468"/>
      <c r="B6" s="472"/>
      <c r="C6" s="473"/>
      <c r="D6" s="473"/>
      <c r="E6" s="473"/>
      <c r="F6" s="473"/>
      <c r="G6" s="473"/>
      <c r="H6" s="479"/>
    </row>
    <row r="7" spans="1:8" s="22" customFormat="1" ht="15" customHeight="1">
      <c r="A7" s="469"/>
      <c r="B7" s="117" t="s">
        <v>494</v>
      </c>
      <c r="C7" s="118" t="s">
        <v>503</v>
      </c>
      <c r="D7" s="480" t="s">
        <v>494</v>
      </c>
      <c r="E7" s="480"/>
      <c r="F7" s="480"/>
      <c r="G7" s="480"/>
      <c r="H7" s="481"/>
    </row>
    <row r="8" spans="1:8" ht="12.75">
      <c r="A8" s="29"/>
      <c r="B8" s="4"/>
      <c r="C8" s="2"/>
      <c r="D8" s="3"/>
      <c r="E8" s="4"/>
      <c r="F8" s="2"/>
      <c r="G8" s="3"/>
      <c r="H8" s="3"/>
    </row>
    <row r="9" spans="1:8" ht="16.5" customHeight="1">
      <c r="A9" s="30" t="s">
        <v>753</v>
      </c>
      <c r="B9" s="121">
        <v>1380633</v>
      </c>
      <c r="C9" s="71">
        <v>78.5</v>
      </c>
      <c r="D9" s="121">
        <v>143583</v>
      </c>
      <c r="E9" s="121">
        <v>1065694</v>
      </c>
      <c r="F9" s="121">
        <v>44537</v>
      </c>
      <c r="G9" s="121">
        <v>78191</v>
      </c>
      <c r="H9" s="121">
        <v>942966</v>
      </c>
    </row>
    <row r="10" spans="1:8" ht="16.5" customHeight="1">
      <c r="A10" s="30" t="s">
        <v>754</v>
      </c>
      <c r="B10" s="1" t="s">
        <v>715</v>
      </c>
      <c r="C10" s="1" t="s">
        <v>715</v>
      </c>
      <c r="D10" s="1" t="s">
        <v>715</v>
      </c>
      <c r="E10" s="1" t="s">
        <v>715</v>
      </c>
      <c r="F10" s="1" t="s">
        <v>715</v>
      </c>
      <c r="G10" s="1" t="s">
        <v>715</v>
      </c>
      <c r="H10" s="1" t="s">
        <v>715</v>
      </c>
    </row>
    <row r="11" spans="1:8" ht="16.5" customHeight="1">
      <c r="A11" s="30" t="s">
        <v>755</v>
      </c>
      <c r="B11" s="121">
        <v>1253739</v>
      </c>
      <c r="C11" s="71">
        <v>71.2</v>
      </c>
      <c r="D11" s="121">
        <v>138866</v>
      </c>
      <c r="E11" s="121">
        <v>948171</v>
      </c>
      <c r="F11" s="121">
        <v>14237</v>
      </c>
      <c r="G11" s="121">
        <v>65735</v>
      </c>
      <c r="H11" s="121">
        <v>868199</v>
      </c>
    </row>
    <row r="12" spans="1:8" ht="16.5" customHeight="1">
      <c r="A12" s="30" t="s">
        <v>756</v>
      </c>
      <c r="B12" s="1" t="s">
        <v>715</v>
      </c>
      <c r="C12" s="1" t="s">
        <v>715</v>
      </c>
      <c r="D12" s="1" t="s">
        <v>715</v>
      </c>
      <c r="E12" s="1" t="s">
        <v>715</v>
      </c>
      <c r="F12" s="1" t="s">
        <v>715</v>
      </c>
      <c r="G12" s="1" t="s">
        <v>715</v>
      </c>
      <c r="H12" s="1" t="s">
        <v>715</v>
      </c>
    </row>
    <row r="13" spans="1:8" ht="16.5" customHeight="1">
      <c r="A13" s="30" t="s">
        <v>757</v>
      </c>
      <c r="B13" s="121">
        <v>770758</v>
      </c>
      <c r="C13" s="71">
        <v>43.8</v>
      </c>
      <c r="D13" s="121">
        <v>116777</v>
      </c>
      <c r="E13" s="121">
        <v>546616</v>
      </c>
      <c r="F13" s="121">
        <v>5342</v>
      </c>
      <c r="G13" s="121">
        <v>37661</v>
      </c>
      <c r="H13" s="121">
        <v>503613</v>
      </c>
    </row>
    <row r="14" spans="1:8" ht="16.5" customHeight="1">
      <c r="A14" s="30" t="s">
        <v>758</v>
      </c>
      <c r="B14" s="121">
        <v>9590</v>
      </c>
      <c r="C14" s="71">
        <v>0.5</v>
      </c>
      <c r="D14" s="121">
        <v>1821</v>
      </c>
      <c r="E14" s="121">
        <v>6984</v>
      </c>
      <c r="F14" s="121">
        <v>798</v>
      </c>
      <c r="G14" s="121">
        <v>1565</v>
      </c>
      <c r="H14" s="121">
        <v>4621</v>
      </c>
    </row>
    <row r="15" spans="1:8" ht="16.5" customHeight="1">
      <c r="A15" s="30" t="s">
        <v>759</v>
      </c>
      <c r="B15" s="121">
        <v>88329</v>
      </c>
      <c r="C15" s="71">
        <v>5</v>
      </c>
      <c r="D15" s="121">
        <v>3592</v>
      </c>
      <c r="E15" s="121">
        <v>77292</v>
      </c>
      <c r="F15" s="121">
        <v>682</v>
      </c>
      <c r="G15" s="121">
        <v>3609</v>
      </c>
      <c r="H15" s="121">
        <v>73001</v>
      </c>
    </row>
    <row r="16" spans="1:8" ht="16.5" customHeight="1">
      <c r="A16" s="30" t="s">
        <v>760</v>
      </c>
      <c r="B16" s="121">
        <v>280722</v>
      </c>
      <c r="C16" s="71">
        <v>16</v>
      </c>
      <c r="D16" s="121">
        <v>4176</v>
      </c>
      <c r="E16" s="121">
        <v>265365</v>
      </c>
      <c r="F16" s="121">
        <v>5378</v>
      </c>
      <c r="G16" s="121">
        <v>9406</v>
      </c>
      <c r="H16" s="121">
        <v>250581</v>
      </c>
    </row>
    <row r="17" spans="1:8" ht="16.5" customHeight="1">
      <c r="A17" s="30" t="s">
        <v>761</v>
      </c>
      <c r="B17" s="121">
        <v>454</v>
      </c>
      <c r="C17" s="71">
        <v>0</v>
      </c>
      <c r="D17" s="121">
        <v>28</v>
      </c>
      <c r="E17" s="121">
        <v>362</v>
      </c>
      <c r="F17" s="121">
        <v>26</v>
      </c>
      <c r="G17" s="121" t="s">
        <v>14</v>
      </c>
      <c r="H17" s="121">
        <v>336</v>
      </c>
    </row>
    <row r="18" spans="1:8" ht="16.5" customHeight="1">
      <c r="A18" s="30" t="s">
        <v>762</v>
      </c>
      <c r="B18" s="121">
        <v>1</v>
      </c>
      <c r="C18" s="71">
        <v>0</v>
      </c>
      <c r="D18" s="121" t="s">
        <v>14</v>
      </c>
      <c r="E18" s="121">
        <v>1</v>
      </c>
      <c r="F18" s="121" t="s">
        <v>14</v>
      </c>
      <c r="G18" s="121" t="s">
        <v>14</v>
      </c>
      <c r="H18" s="121">
        <v>1</v>
      </c>
    </row>
    <row r="19" spans="1:8" s="17" customFormat="1" ht="16.5" customHeight="1">
      <c r="A19" s="44" t="s">
        <v>763</v>
      </c>
      <c r="B19" s="76">
        <v>1759728</v>
      </c>
      <c r="C19" s="145">
        <v>100</v>
      </c>
      <c r="D19" s="76">
        <v>153201</v>
      </c>
      <c r="E19" s="76">
        <v>1415699</v>
      </c>
      <c r="F19" s="76">
        <v>51421</v>
      </c>
      <c r="G19" s="76">
        <v>92771</v>
      </c>
      <c r="H19" s="76">
        <v>1271507</v>
      </c>
    </row>
    <row r="22" spans="1:8" ht="17.25">
      <c r="A22" s="467" t="s">
        <v>1216</v>
      </c>
      <c r="B22" s="467"/>
      <c r="C22" s="467"/>
      <c r="D22" s="467"/>
      <c r="E22" s="467"/>
      <c r="F22" s="467"/>
      <c r="G22" s="467"/>
      <c r="H22" s="467"/>
    </row>
    <row r="23" spans="1:8" ht="12.75">
      <c r="A23" s="1"/>
      <c r="B23" s="12"/>
      <c r="C23" s="6"/>
      <c r="D23" s="13"/>
      <c r="E23" s="12"/>
      <c r="F23" s="6"/>
      <c r="G23" s="13"/>
      <c r="H23" s="13"/>
    </row>
    <row r="24" spans="1:8" s="22" customFormat="1" ht="15" customHeight="1">
      <c r="A24" s="424" t="s">
        <v>1109</v>
      </c>
      <c r="B24" s="470" t="s">
        <v>1033</v>
      </c>
      <c r="C24" s="471"/>
      <c r="D24" s="471" t="s">
        <v>542</v>
      </c>
      <c r="E24" s="475" t="s">
        <v>208</v>
      </c>
      <c r="F24" s="475"/>
      <c r="G24" s="475"/>
      <c r="H24" s="476"/>
    </row>
    <row r="25" spans="1:8" s="22" customFormat="1" ht="15" customHeight="1">
      <c r="A25" s="468"/>
      <c r="B25" s="472"/>
      <c r="C25" s="473"/>
      <c r="D25" s="473"/>
      <c r="E25" s="473" t="s">
        <v>497</v>
      </c>
      <c r="F25" s="477" t="s">
        <v>504</v>
      </c>
      <c r="G25" s="477"/>
      <c r="H25" s="478"/>
    </row>
    <row r="26" spans="1:8" s="22" customFormat="1" ht="15" customHeight="1">
      <c r="A26" s="468"/>
      <c r="B26" s="472" t="s">
        <v>493</v>
      </c>
      <c r="C26" s="473" t="s">
        <v>956</v>
      </c>
      <c r="D26" s="473"/>
      <c r="E26" s="473"/>
      <c r="F26" s="473" t="s">
        <v>209</v>
      </c>
      <c r="G26" s="473" t="s">
        <v>210</v>
      </c>
      <c r="H26" s="479" t="s">
        <v>211</v>
      </c>
    </row>
    <row r="27" spans="1:8" s="22" customFormat="1" ht="15" customHeight="1">
      <c r="A27" s="468"/>
      <c r="B27" s="472"/>
      <c r="C27" s="473"/>
      <c r="D27" s="473"/>
      <c r="E27" s="473"/>
      <c r="F27" s="473"/>
      <c r="G27" s="473"/>
      <c r="H27" s="479"/>
    </row>
    <row r="28" spans="1:8" s="22" customFormat="1" ht="15" customHeight="1">
      <c r="A28" s="469"/>
      <c r="B28" s="117" t="s">
        <v>494</v>
      </c>
      <c r="C28" s="118" t="s">
        <v>503</v>
      </c>
      <c r="D28" s="480" t="s">
        <v>494</v>
      </c>
      <c r="E28" s="480"/>
      <c r="F28" s="480"/>
      <c r="G28" s="480"/>
      <c r="H28" s="481"/>
    </row>
    <row r="29" spans="1:8" ht="12.75">
      <c r="A29" s="29"/>
      <c r="B29" s="4"/>
      <c r="C29" s="2"/>
      <c r="D29" s="3"/>
      <c r="E29" s="4"/>
      <c r="F29" s="2"/>
      <c r="G29" s="3"/>
      <c r="H29" s="3"/>
    </row>
    <row r="30" spans="1:8" ht="16.5" customHeight="1">
      <c r="A30" s="30" t="s">
        <v>753</v>
      </c>
      <c r="B30" s="121">
        <v>6016911</v>
      </c>
      <c r="C30" s="71">
        <v>74.4</v>
      </c>
      <c r="D30" s="121">
        <v>421038</v>
      </c>
      <c r="E30" s="121">
        <v>5182935</v>
      </c>
      <c r="F30" s="121">
        <v>38796</v>
      </c>
      <c r="G30" s="121">
        <v>321547</v>
      </c>
      <c r="H30" s="121">
        <v>4822593</v>
      </c>
    </row>
    <row r="31" spans="1:8" ht="16.5" customHeight="1">
      <c r="A31" s="30" t="s">
        <v>754</v>
      </c>
      <c r="B31" s="1" t="s">
        <v>715</v>
      </c>
      <c r="C31" s="1" t="s">
        <v>715</v>
      </c>
      <c r="D31" s="1" t="s">
        <v>715</v>
      </c>
      <c r="E31" s="1" t="s">
        <v>715</v>
      </c>
      <c r="F31" s="1" t="s">
        <v>715</v>
      </c>
      <c r="G31" s="1" t="s">
        <v>715</v>
      </c>
      <c r="H31" s="1" t="s">
        <v>715</v>
      </c>
    </row>
    <row r="32" spans="1:8" ht="16.5" customHeight="1">
      <c r="A32" s="30" t="s">
        <v>755</v>
      </c>
      <c r="B32" s="121">
        <v>5355991</v>
      </c>
      <c r="C32" s="71">
        <v>66.3</v>
      </c>
      <c r="D32" s="121">
        <v>390741</v>
      </c>
      <c r="E32" s="121">
        <v>4552313</v>
      </c>
      <c r="F32" s="121">
        <v>26835</v>
      </c>
      <c r="G32" s="121">
        <v>299437</v>
      </c>
      <c r="H32" s="121">
        <v>4226042</v>
      </c>
    </row>
    <row r="33" spans="1:8" ht="16.5" customHeight="1">
      <c r="A33" s="30" t="s">
        <v>754</v>
      </c>
      <c r="B33" s="1" t="s">
        <v>715</v>
      </c>
      <c r="C33" s="1" t="s">
        <v>715</v>
      </c>
      <c r="D33" s="1" t="s">
        <v>715</v>
      </c>
      <c r="E33" s="1" t="s">
        <v>715</v>
      </c>
      <c r="F33" s="1" t="s">
        <v>715</v>
      </c>
      <c r="G33" s="1" t="s">
        <v>715</v>
      </c>
      <c r="H33" s="1" t="s">
        <v>715</v>
      </c>
    </row>
    <row r="34" spans="1:8" ht="16.5" customHeight="1">
      <c r="A34" s="30" t="s">
        <v>764</v>
      </c>
      <c r="B34" s="121">
        <v>3083353</v>
      </c>
      <c r="C34" s="71">
        <v>38.1</v>
      </c>
      <c r="D34" s="121">
        <v>278683</v>
      </c>
      <c r="E34" s="121">
        <v>2568087</v>
      </c>
      <c r="F34" s="121">
        <v>22102</v>
      </c>
      <c r="G34" s="121">
        <v>218153</v>
      </c>
      <c r="H34" s="121">
        <v>2327831</v>
      </c>
    </row>
    <row r="35" spans="1:8" ht="16.5" customHeight="1">
      <c r="A35" s="30" t="s">
        <v>758</v>
      </c>
      <c r="B35" s="121">
        <v>112083</v>
      </c>
      <c r="C35" s="71">
        <v>1.4</v>
      </c>
      <c r="D35" s="121">
        <v>8667</v>
      </c>
      <c r="E35" s="121">
        <v>103416</v>
      </c>
      <c r="F35" s="121">
        <v>14582</v>
      </c>
      <c r="G35" s="121">
        <v>4977</v>
      </c>
      <c r="H35" s="121">
        <v>83857</v>
      </c>
    </row>
    <row r="36" spans="1:8" ht="16.5" customHeight="1">
      <c r="A36" s="30" t="s">
        <v>759</v>
      </c>
      <c r="B36" s="121">
        <v>683184</v>
      </c>
      <c r="C36" s="71">
        <v>8.5</v>
      </c>
      <c r="D36" s="121">
        <v>18645</v>
      </c>
      <c r="E36" s="121">
        <v>664539</v>
      </c>
      <c r="F36" s="121">
        <v>7246</v>
      </c>
      <c r="G36" s="121">
        <v>20124</v>
      </c>
      <c r="H36" s="121">
        <v>637169</v>
      </c>
    </row>
    <row r="37" spans="1:8" ht="16.5" customHeight="1">
      <c r="A37" s="30" t="s">
        <v>760</v>
      </c>
      <c r="B37" s="121">
        <v>1234421</v>
      </c>
      <c r="C37" s="71">
        <v>15.3</v>
      </c>
      <c r="D37" s="121">
        <v>9492</v>
      </c>
      <c r="E37" s="121">
        <v>1224929</v>
      </c>
      <c r="F37" s="121">
        <v>7054</v>
      </c>
      <c r="G37" s="121">
        <v>87210</v>
      </c>
      <c r="H37" s="121">
        <v>1130665</v>
      </c>
    </row>
    <row r="38" spans="1:8" ht="16.5" customHeight="1">
      <c r="A38" s="30" t="s">
        <v>761</v>
      </c>
      <c r="B38" s="121">
        <v>35833</v>
      </c>
      <c r="C38" s="71">
        <v>0.4</v>
      </c>
      <c r="D38" s="121">
        <v>3746</v>
      </c>
      <c r="E38" s="121">
        <v>32086</v>
      </c>
      <c r="F38" s="121">
        <v>40</v>
      </c>
      <c r="G38" s="121">
        <v>1037</v>
      </c>
      <c r="H38" s="121">
        <v>31009</v>
      </c>
    </row>
    <row r="39" spans="1:8" ht="16.5" customHeight="1">
      <c r="A39" s="30" t="s">
        <v>762</v>
      </c>
      <c r="B39" s="121">
        <v>23</v>
      </c>
      <c r="C39" s="83">
        <v>0</v>
      </c>
      <c r="D39" s="121">
        <v>23</v>
      </c>
      <c r="E39" s="121" t="s">
        <v>14</v>
      </c>
      <c r="F39" s="121" t="s">
        <v>14</v>
      </c>
      <c r="G39" s="121" t="s">
        <v>14</v>
      </c>
      <c r="H39" s="121" t="s">
        <v>14</v>
      </c>
    </row>
    <row r="40" spans="1:8" s="17" customFormat="1" ht="16.5" customHeight="1">
      <c r="A40" s="44" t="s">
        <v>763</v>
      </c>
      <c r="B40" s="76">
        <v>8082454</v>
      </c>
      <c r="C40" s="145">
        <v>100</v>
      </c>
      <c r="D40" s="76">
        <v>461611</v>
      </c>
      <c r="E40" s="76">
        <v>7207906</v>
      </c>
      <c r="F40" s="76">
        <v>67718</v>
      </c>
      <c r="G40" s="76">
        <v>434894</v>
      </c>
      <c r="H40" s="76">
        <v>6705293</v>
      </c>
    </row>
    <row r="43" spans="1:8" ht="17.25">
      <c r="A43" s="467" t="s">
        <v>1217</v>
      </c>
      <c r="B43" s="467"/>
      <c r="C43" s="467"/>
      <c r="D43" s="467"/>
      <c r="E43" s="467"/>
      <c r="F43" s="467"/>
      <c r="G43" s="467"/>
      <c r="H43" s="467"/>
    </row>
    <row r="44" spans="1:8" ht="12.75">
      <c r="A44" s="1"/>
      <c r="B44" s="12"/>
      <c r="C44" s="6"/>
      <c r="D44" s="13"/>
      <c r="E44" s="12"/>
      <c r="F44" s="6"/>
      <c r="G44" s="13"/>
      <c r="H44" s="13"/>
    </row>
    <row r="45" spans="1:8" s="22" customFormat="1" ht="15" customHeight="1">
      <c r="A45" s="424" t="s">
        <v>1109</v>
      </c>
      <c r="B45" s="470" t="s">
        <v>1110</v>
      </c>
      <c r="C45" s="471"/>
      <c r="D45" s="471" t="s">
        <v>542</v>
      </c>
      <c r="E45" s="475" t="s">
        <v>208</v>
      </c>
      <c r="F45" s="475"/>
      <c r="G45" s="475"/>
      <c r="H45" s="476"/>
    </row>
    <row r="46" spans="1:8" s="22" customFormat="1" ht="15" customHeight="1">
      <c r="A46" s="468"/>
      <c r="B46" s="472"/>
      <c r="C46" s="473"/>
      <c r="D46" s="473"/>
      <c r="E46" s="473" t="s">
        <v>497</v>
      </c>
      <c r="F46" s="477" t="s">
        <v>504</v>
      </c>
      <c r="G46" s="477"/>
      <c r="H46" s="478"/>
    </row>
    <row r="47" spans="1:8" s="22" customFormat="1" ht="15" customHeight="1">
      <c r="A47" s="468"/>
      <c r="B47" s="472" t="s">
        <v>493</v>
      </c>
      <c r="C47" s="473" t="s">
        <v>956</v>
      </c>
      <c r="D47" s="473"/>
      <c r="E47" s="473"/>
      <c r="F47" s="473" t="s">
        <v>209</v>
      </c>
      <c r="G47" s="473" t="s">
        <v>210</v>
      </c>
      <c r="H47" s="479" t="s">
        <v>211</v>
      </c>
    </row>
    <row r="48" spans="1:8" s="22" customFormat="1" ht="15" customHeight="1">
      <c r="A48" s="468"/>
      <c r="B48" s="472"/>
      <c r="C48" s="473"/>
      <c r="D48" s="473"/>
      <c r="E48" s="473"/>
      <c r="F48" s="473"/>
      <c r="G48" s="473"/>
      <c r="H48" s="479"/>
    </row>
    <row r="49" spans="1:8" s="22" customFormat="1" ht="15" customHeight="1">
      <c r="A49" s="469"/>
      <c r="B49" s="117" t="s">
        <v>494</v>
      </c>
      <c r="C49" s="118" t="s">
        <v>503</v>
      </c>
      <c r="D49" s="480" t="s">
        <v>494</v>
      </c>
      <c r="E49" s="480"/>
      <c r="F49" s="480"/>
      <c r="G49" s="480"/>
      <c r="H49" s="481"/>
    </row>
    <row r="50" spans="1:8" ht="12.75">
      <c r="A50" s="29"/>
      <c r="B50" s="4"/>
      <c r="C50" s="2"/>
      <c r="D50" s="3"/>
      <c r="E50" s="4"/>
      <c r="F50" s="2"/>
      <c r="G50" s="3"/>
      <c r="H50" s="3"/>
    </row>
    <row r="51" spans="1:8" ht="15" customHeight="1">
      <c r="A51" s="30" t="s">
        <v>753</v>
      </c>
      <c r="B51" s="121">
        <v>4028520</v>
      </c>
      <c r="C51" s="71">
        <v>79.2</v>
      </c>
      <c r="D51" s="121">
        <v>393166</v>
      </c>
      <c r="E51" s="121">
        <v>3135499</v>
      </c>
      <c r="F51" s="121">
        <v>197334</v>
      </c>
      <c r="G51" s="121">
        <v>203717</v>
      </c>
      <c r="H51" s="121">
        <v>2734447</v>
      </c>
    </row>
    <row r="52" spans="1:8" ht="15" customHeight="1">
      <c r="A52" s="30" t="s">
        <v>754</v>
      </c>
      <c r="B52" s="1" t="s">
        <v>715</v>
      </c>
      <c r="C52" s="1" t="s">
        <v>715</v>
      </c>
      <c r="D52" s="1" t="s">
        <v>715</v>
      </c>
      <c r="E52" s="1" t="s">
        <v>715</v>
      </c>
      <c r="F52" s="1" t="s">
        <v>715</v>
      </c>
      <c r="G52" s="1" t="s">
        <v>715</v>
      </c>
      <c r="H52" s="1" t="s">
        <v>715</v>
      </c>
    </row>
    <row r="53" spans="1:8" ht="15" customHeight="1">
      <c r="A53" s="30" t="s">
        <v>755</v>
      </c>
      <c r="B53" s="121">
        <v>3565401</v>
      </c>
      <c r="C53" s="71">
        <v>70.1</v>
      </c>
      <c r="D53" s="121">
        <v>375758</v>
      </c>
      <c r="E53" s="121">
        <v>2706718</v>
      </c>
      <c r="F53" s="121">
        <v>39006</v>
      </c>
      <c r="G53" s="121">
        <v>154084</v>
      </c>
      <c r="H53" s="121">
        <v>2513629</v>
      </c>
    </row>
    <row r="54" spans="1:8" ht="15" customHeight="1">
      <c r="A54" s="30" t="s">
        <v>756</v>
      </c>
      <c r="B54" s="1" t="s">
        <v>715</v>
      </c>
      <c r="C54" s="1" t="s">
        <v>715</v>
      </c>
      <c r="D54" s="1" t="s">
        <v>715</v>
      </c>
      <c r="E54" s="1" t="s">
        <v>715</v>
      </c>
      <c r="F54" s="1" t="s">
        <v>715</v>
      </c>
      <c r="G54" s="1" t="s">
        <v>715</v>
      </c>
      <c r="H54" s="1" t="s">
        <v>715</v>
      </c>
    </row>
    <row r="55" spans="1:8" ht="15" customHeight="1">
      <c r="A55" s="30" t="s">
        <v>757</v>
      </c>
      <c r="B55" s="121">
        <v>2212113</v>
      </c>
      <c r="C55" s="71">
        <v>43.5</v>
      </c>
      <c r="D55" s="121">
        <v>316945</v>
      </c>
      <c r="E55" s="121">
        <v>1584077</v>
      </c>
      <c r="F55" s="121">
        <v>14564</v>
      </c>
      <c r="G55" s="121">
        <v>80195</v>
      </c>
      <c r="H55" s="121">
        <v>1489318</v>
      </c>
    </row>
    <row r="56" spans="1:8" ht="15" customHeight="1">
      <c r="A56" s="30" t="s">
        <v>758</v>
      </c>
      <c r="B56" s="121">
        <v>23036</v>
      </c>
      <c r="C56" s="71">
        <v>0.5</v>
      </c>
      <c r="D56" s="121">
        <v>3648</v>
      </c>
      <c r="E56" s="121">
        <v>16945</v>
      </c>
      <c r="F56" s="121">
        <v>1519</v>
      </c>
      <c r="G56" s="121">
        <v>2072</v>
      </c>
      <c r="H56" s="121">
        <v>13355</v>
      </c>
    </row>
    <row r="57" spans="1:8" ht="15" customHeight="1">
      <c r="A57" s="30" t="s">
        <v>759</v>
      </c>
      <c r="B57" s="121">
        <v>233874</v>
      </c>
      <c r="C57" s="71">
        <v>4.6</v>
      </c>
      <c r="D57" s="121">
        <v>10885</v>
      </c>
      <c r="E57" s="121">
        <v>202831</v>
      </c>
      <c r="F57" s="121">
        <v>1782</v>
      </c>
      <c r="G57" s="121">
        <v>9870</v>
      </c>
      <c r="H57" s="121">
        <v>191179</v>
      </c>
    </row>
    <row r="58" spans="1:8" ht="15" customHeight="1">
      <c r="A58" s="30" t="s">
        <v>760</v>
      </c>
      <c r="B58" s="121">
        <v>798752</v>
      </c>
      <c r="C58" s="71">
        <v>15.7</v>
      </c>
      <c r="D58" s="121">
        <v>10429</v>
      </c>
      <c r="E58" s="121">
        <v>757010</v>
      </c>
      <c r="F58" s="121">
        <v>11457</v>
      </c>
      <c r="G58" s="121">
        <v>33452</v>
      </c>
      <c r="H58" s="121">
        <v>712101</v>
      </c>
    </row>
    <row r="59" spans="1:8" ht="15" customHeight="1">
      <c r="A59" s="30" t="s">
        <v>761</v>
      </c>
      <c r="B59" s="121">
        <v>1776</v>
      </c>
      <c r="C59" s="71">
        <v>0</v>
      </c>
      <c r="D59" s="121">
        <v>361</v>
      </c>
      <c r="E59" s="121">
        <v>1211</v>
      </c>
      <c r="F59" s="121">
        <v>32</v>
      </c>
      <c r="G59" s="121">
        <v>1</v>
      </c>
      <c r="H59" s="121">
        <v>1179</v>
      </c>
    </row>
    <row r="60" spans="1:8" ht="15" customHeight="1">
      <c r="A60" s="30" t="s">
        <v>762</v>
      </c>
      <c r="B60" s="121">
        <v>16</v>
      </c>
      <c r="C60" s="71">
        <v>0</v>
      </c>
      <c r="D60" s="121" t="s">
        <v>14</v>
      </c>
      <c r="E60" s="121">
        <v>16</v>
      </c>
      <c r="F60" s="121" t="s">
        <v>14</v>
      </c>
      <c r="G60" s="121" t="s">
        <v>14</v>
      </c>
      <c r="H60" s="121">
        <v>16</v>
      </c>
    </row>
    <row r="61" spans="1:8" s="17" customFormat="1" ht="15" customHeight="1">
      <c r="A61" s="44" t="s">
        <v>763</v>
      </c>
      <c r="B61" s="76">
        <v>5085974</v>
      </c>
      <c r="C61" s="145">
        <v>100</v>
      </c>
      <c r="D61" s="76">
        <v>418489</v>
      </c>
      <c r="E61" s="76">
        <v>4113512</v>
      </c>
      <c r="F61" s="76">
        <v>212124</v>
      </c>
      <c r="G61" s="76">
        <v>249111</v>
      </c>
      <c r="H61" s="76">
        <v>3652276</v>
      </c>
    </row>
    <row r="62" spans="1:8" ht="9.75" customHeight="1">
      <c r="A62" s="467"/>
      <c r="B62" s="467"/>
      <c r="C62" s="467"/>
      <c r="D62" s="467"/>
      <c r="E62" s="467"/>
      <c r="F62" s="467"/>
      <c r="G62" s="467"/>
      <c r="H62" s="467"/>
    </row>
    <row r="63" spans="1:8" ht="12.75">
      <c r="A63" s="1" t="s">
        <v>892</v>
      </c>
      <c r="B63" s="40"/>
      <c r="C63" s="82"/>
      <c r="D63" s="209"/>
      <c r="E63" s="40"/>
      <c r="F63" s="82"/>
      <c r="G63" s="209"/>
      <c r="H63" s="209"/>
    </row>
    <row r="64" spans="1:8" ht="31.5" customHeight="1">
      <c r="A64" s="420" t="s">
        <v>703</v>
      </c>
      <c r="B64" s="420"/>
      <c r="C64" s="420"/>
      <c r="D64" s="420"/>
      <c r="E64" s="420"/>
      <c r="F64" s="420"/>
      <c r="G64" s="420"/>
      <c r="H64" s="420"/>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84251968503937" bottom="0.4" header="0.5118110236220472" footer="0.28"/>
  <pageSetup firstPageNumber="19"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8.421875" style="0" customWidth="1"/>
    <col min="4" max="4" width="12.7109375" style="0" customWidth="1"/>
    <col min="5" max="5" width="13.28125" style="0" customWidth="1"/>
    <col min="6" max="6" width="10.28125" style="127" customWidth="1"/>
    <col min="7" max="7" width="0.9921875" style="127" customWidth="1"/>
    <col min="8" max="8" width="12.57421875" style="0" customWidth="1"/>
    <col min="9" max="9" width="12.7109375" style="0" customWidth="1"/>
    <col min="10" max="10" width="11.421875" style="28" customWidth="1"/>
    <col min="11" max="11" width="0.9921875" style="0" customWidth="1"/>
  </cols>
  <sheetData>
    <row r="1" spans="1:11" ht="18" customHeight="1">
      <c r="A1" s="467" t="s">
        <v>73</v>
      </c>
      <c r="B1" s="467"/>
      <c r="C1" s="467"/>
      <c r="D1" s="467"/>
      <c r="E1" s="467"/>
      <c r="F1" s="467"/>
      <c r="G1" s="467"/>
      <c r="H1" s="467"/>
      <c r="I1" s="533"/>
      <c r="J1" s="533"/>
      <c r="K1" s="514"/>
    </row>
    <row r="2" spans="2:10" ht="12.75">
      <c r="B2" s="14"/>
      <c r="C2" s="11"/>
      <c r="D2" s="10"/>
      <c r="E2" s="10"/>
      <c r="F2" s="124"/>
      <c r="G2" s="124"/>
      <c r="H2" s="7"/>
      <c r="I2" s="7"/>
      <c r="J2" s="7"/>
    </row>
    <row r="3" spans="1:11" ht="18" customHeight="1">
      <c r="A3" s="527" t="s">
        <v>961</v>
      </c>
      <c r="B3" s="521" t="s">
        <v>781</v>
      </c>
      <c r="C3" s="522"/>
      <c r="D3" s="530" t="s">
        <v>1201</v>
      </c>
      <c r="E3" s="531"/>
      <c r="F3" s="531"/>
      <c r="G3" s="532"/>
      <c r="H3" s="476" t="s">
        <v>1213</v>
      </c>
      <c r="I3" s="509"/>
      <c r="J3" s="509"/>
      <c r="K3" s="510"/>
    </row>
    <row r="4" spans="1:11" ht="16.5" customHeight="1">
      <c r="A4" s="528"/>
      <c r="B4" s="452"/>
      <c r="C4" s="425"/>
      <c r="D4" s="62" t="s">
        <v>500</v>
      </c>
      <c r="E4" s="518" t="s">
        <v>501</v>
      </c>
      <c r="F4" s="519"/>
      <c r="G4" s="520"/>
      <c r="H4" s="161" t="s">
        <v>500</v>
      </c>
      <c r="I4" s="512" t="s">
        <v>501</v>
      </c>
      <c r="J4" s="513"/>
      <c r="K4" s="514"/>
    </row>
    <row r="5" spans="1:11" ht="15" customHeight="1">
      <c r="A5" s="528"/>
      <c r="B5" s="452"/>
      <c r="C5" s="425"/>
      <c r="D5" s="452" t="s">
        <v>120</v>
      </c>
      <c r="E5" s="523" t="s">
        <v>116</v>
      </c>
      <c r="F5" s="534" t="s">
        <v>1218</v>
      </c>
      <c r="G5" s="540"/>
      <c r="H5" s="515" t="s">
        <v>120</v>
      </c>
      <c r="I5" s="515" t="s">
        <v>116</v>
      </c>
      <c r="J5" s="534" t="s">
        <v>1219</v>
      </c>
      <c r="K5" s="535"/>
    </row>
    <row r="6" spans="1:11" ht="12.75">
      <c r="A6" s="528"/>
      <c r="B6" s="452"/>
      <c r="C6" s="425"/>
      <c r="D6" s="452"/>
      <c r="E6" s="524"/>
      <c r="F6" s="536"/>
      <c r="G6" s="446"/>
      <c r="H6" s="516"/>
      <c r="I6" s="516"/>
      <c r="J6" s="536"/>
      <c r="K6" s="537"/>
    </row>
    <row r="7" spans="1:11" ht="18.75" customHeight="1">
      <c r="A7" s="528"/>
      <c r="B7" s="452"/>
      <c r="C7" s="425"/>
      <c r="D7" s="452"/>
      <c r="E7" s="524"/>
      <c r="F7" s="536"/>
      <c r="G7" s="446"/>
      <c r="H7" s="516"/>
      <c r="I7" s="516"/>
      <c r="J7" s="536"/>
      <c r="K7" s="537"/>
    </row>
    <row r="8" spans="1:11" ht="20.25" customHeight="1">
      <c r="A8" s="529"/>
      <c r="B8" s="511"/>
      <c r="C8" s="426"/>
      <c r="D8" s="511"/>
      <c r="E8" s="525"/>
      <c r="F8" s="538"/>
      <c r="G8" s="457"/>
      <c r="H8" s="517"/>
      <c r="I8" s="517"/>
      <c r="J8" s="538"/>
      <c r="K8" s="539"/>
    </row>
    <row r="9" spans="1:10" ht="12.75">
      <c r="A9" s="116"/>
      <c r="B9" s="41"/>
      <c r="C9" s="29"/>
      <c r="D9" s="10"/>
      <c r="E9" s="10"/>
      <c r="F9" s="124"/>
      <c r="G9" s="124"/>
      <c r="H9" s="10"/>
      <c r="I9" s="10"/>
      <c r="J9" s="10"/>
    </row>
    <row r="10" spans="1:11" s="17" customFormat="1" ht="12.75">
      <c r="A10" s="119" t="s">
        <v>219</v>
      </c>
      <c r="B10" s="44" t="s">
        <v>510</v>
      </c>
      <c r="C10" s="50"/>
      <c r="D10" s="125">
        <v>134471467</v>
      </c>
      <c r="E10" s="125">
        <v>157948519</v>
      </c>
      <c r="F10" s="162">
        <v>17.7</v>
      </c>
      <c r="G10" s="123"/>
      <c r="H10" s="125">
        <v>396684914</v>
      </c>
      <c r="I10" s="125">
        <v>461611424</v>
      </c>
      <c r="J10" s="162">
        <v>15.9</v>
      </c>
      <c r="K10" s="191"/>
    </row>
    <row r="11" spans="1:11" s="17" customFormat="1" ht="24" customHeight="1">
      <c r="A11" s="163">
        <v>1</v>
      </c>
      <c r="B11" s="66" t="s">
        <v>220</v>
      </c>
      <c r="C11" s="50"/>
      <c r="D11" s="125">
        <v>2502094</v>
      </c>
      <c r="E11" s="125">
        <v>4158342</v>
      </c>
      <c r="F11" s="162">
        <v>40.3</v>
      </c>
      <c r="G11" s="123"/>
      <c r="H11" s="125">
        <v>6284534</v>
      </c>
      <c r="I11" s="125">
        <v>10834333</v>
      </c>
      <c r="J11" s="162">
        <v>-3.2</v>
      </c>
      <c r="K11" s="191"/>
    </row>
    <row r="12" spans="1:11" ht="24" customHeight="1">
      <c r="A12" s="164">
        <v>101</v>
      </c>
      <c r="B12" s="39"/>
      <c r="C12" s="30" t="s">
        <v>221</v>
      </c>
      <c r="D12" s="128">
        <v>2500</v>
      </c>
      <c r="E12" s="128">
        <v>57000</v>
      </c>
      <c r="F12" s="165" t="s">
        <v>765</v>
      </c>
      <c r="G12" s="122"/>
      <c r="H12" s="128">
        <v>4500</v>
      </c>
      <c r="I12" s="128">
        <v>69500</v>
      </c>
      <c r="J12" s="165" t="s">
        <v>765</v>
      </c>
      <c r="K12" s="192"/>
    </row>
    <row r="13" spans="1:11" ht="12.75">
      <c r="A13" s="164">
        <v>102</v>
      </c>
      <c r="B13" s="39"/>
      <c r="C13" s="30" t="s">
        <v>222</v>
      </c>
      <c r="D13" s="128">
        <v>408677</v>
      </c>
      <c r="E13" s="128">
        <v>924595</v>
      </c>
      <c r="F13" s="165" t="s">
        <v>765</v>
      </c>
      <c r="G13" s="122"/>
      <c r="H13" s="128">
        <v>600730</v>
      </c>
      <c r="I13" s="128">
        <v>1369971</v>
      </c>
      <c r="J13" s="165">
        <v>97.3</v>
      </c>
      <c r="K13" s="192"/>
    </row>
    <row r="14" spans="1:11" ht="12.75">
      <c r="A14" s="164">
        <v>103</v>
      </c>
      <c r="B14" s="39"/>
      <c r="C14" s="30" t="s">
        <v>223</v>
      </c>
      <c r="D14" s="128">
        <v>1664422</v>
      </c>
      <c r="E14" s="128">
        <v>2703102</v>
      </c>
      <c r="F14" s="165">
        <v>3.6</v>
      </c>
      <c r="G14" s="122"/>
      <c r="H14" s="128">
        <v>5032629</v>
      </c>
      <c r="I14" s="128">
        <v>8231567</v>
      </c>
      <c r="J14" s="165">
        <v>-13.4</v>
      </c>
      <c r="K14" s="192"/>
    </row>
    <row r="15" spans="1:11" ht="12.75">
      <c r="A15" s="164">
        <v>105</v>
      </c>
      <c r="B15" s="39"/>
      <c r="C15" s="30" t="s">
        <v>224</v>
      </c>
      <c r="D15" s="128">
        <v>101211</v>
      </c>
      <c r="E15" s="128">
        <v>252522</v>
      </c>
      <c r="F15" s="165">
        <v>-8.7</v>
      </c>
      <c r="G15" s="122"/>
      <c r="H15" s="128">
        <v>247644</v>
      </c>
      <c r="I15" s="128">
        <v>655159</v>
      </c>
      <c r="J15" s="165">
        <v>-31.8</v>
      </c>
      <c r="K15" s="192"/>
    </row>
    <row r="16" spans="1:11" ht="12.75">
      <c r="A16" s="164">
        <v>107</v>
      </c>
      <c r="B16" s="39"/>
      <c r="C16" s="30" t="s">
        <v>562</v>
      </c>
      <c r="D16" s="128">
        <v>325284</v>
      </c>
      <c r="E16" s="128">
        <v>221123</v>
      </c>
      <c r="F16" s="165" t="s">
        <v>765</v>
      </c>
      <c r="G16" s="122"/>
      <c r="H16" s="128">
        <v>399031</v>
      </c>
      <c r="I16" s="128">
        <v>508136</v>
      </c>
      <c r="J16" s="165" t="s">
        <v>765</v>
      </c>
      <c r="K16" s="192"/>
    </row>
    <row r="17" spans="1:11" ht="12.75">
      <c r="A17" s="164">
        <v>109</v>
      </c>
      <c r="B17" s="39"/>
      <c r="C17" s="30" t="s">
        <v>225</v>
      </c>
      <c r="D17" s="128" t="s">
        <v>115</v>
      </c>
      <c r="E17" s="128" t="s">
        <v>115</v>
      </c>
      <c r="F17" s="165" t="s">
        <v>115</v>
      </c>
      <c r="G17" s="122"/>
      <c r="H17" s="128" t="s">
        <v>115</v>
      </c>
      <c r="I17" s="128" t="s">
        <v>115</v>
      </c>
      <c r="J17" s="165" t="s">
        <v>115</v>
      </c>
      <c r="K17" s="192"/>
    </row>
    <row r="18" spans="1:11" s="17" customFormat="1" ht="24" customHeight="1">
      <c r="A18" s="163">
        <v>2</v>
      </c>
      <c r="B18" s="66" t="s">
        <v>226</v>
      </c>
      <c r="C18" s="50"/>
      <c r="D18" s="125">
        <v>32297173</v>
      </c>
      <c r="E18" s="125">
        <v>44299867</v>
      </c>
      <c r="F18" s="162">
        <v>6.5</v>
      </c>
      <c r="G18" s="123"/>
      <c r="H18" s="125">
        <v>98296026</v>
      </c>
      <c r="I18" s="125">
        <v>136421326</v>
      </c>
      <c r="J18" s="162">
        <v>15.4</v>
      </c>
      <c r="K18" s="191"/>
    </row>
    <row r="19" spans="1:11" ht="24" customHeight="1">
      <c r="A19" s="164">
        <v>201</v>
      </c>
      <c r="B19" s="39"/>
      <c r="C19" s="30" t="s">
        <v>561</v>
      </c>
      <c r="D19" s="128">
        <v>17653000</v>
      </c>
      <c r="E19" s="128">
        <v>10217513</v>
      </c>
      <c r="F19" s="165">
        <v>14.2</v>
      </c>
      <c r="G19" s="122"/>
      <c r="H19" s="128">
        <v>52619755</v>
      </c>
      <c r="I19" s="128">
        <v>29768872</v>
      </c>
      <c r="J19" s="165">
        <v>-4.6</v>
      </c>
      <c r="K19" s="192"/>
    </row>
    <row r="20" spans="1:11" ht="12.75">
      <c r="A20" s="164">
        <v>202</v>
      </c>
      <c r="B20" s="39"/>
      <c r="C20" s="30" t="s">
        <v>227</v>
      </c>
      <c r="D20" s="128">
        <v>1904490</v>
      </c>
      <c r="E20" s="128">
        <v>7057684</v>
      </c>
      <c r="F20" s="165">
        <v>56.7</v>
      </c>
      <c r="G20" s="122"/>
      <c r="H20" s="128">
        <v>8439970</v>
      </c>
      <c r="I20" s="128">
        <v>26881702</v>
      </c>
      <c r="J20" s="165">
        <v>67.8</v>
      </c>
      <c r="K20" s="192"/>
    </row>
    <row r="21" spans="1:11" ht="12.75">
      <c r="A21" s="164">
        <v>203</v>
      </c>
      <c r="B21" s="39"/>
      <c r="C21" s="30" t="s">
        <v>560</v>
      </c>
      <c r="D21" s="128">
        <v>1072860</v>
      </c>
      <c r="E21" s="128">
        <v>2000757</v>
      </c>
      <c r="F21" s="165">
        <v>-19.6</v>
      </c>
      <c r="G21" s="122"/>
      <c r="H21" s="128">
        <v>4007666</v>
      </c>
      <c r="I21" s="128">
        <v>7308538</v>
      </c>
      <c r="J21" s="165">
        <v>-6.2</v>
      </c>
      <c r="K21" s="192"/>
    </row>
    <row r="22" spans="1:11" ht="12.75">
      <c r="A22" s="164">
        <v>204</v>
      </c>
      <c r="B22" s="39"/>
      <c r="C22" s="30" t="s">
        <v>229</v>
      </c>
      <c r="D22" s="128">
        <v>10459881</v>
      </c>
      <c r="E22" s="128">
        <v>23683645</v>
      </c>
      <c r="F22" s="165">
        <v>6.3</v>
      </c>
      <c r="G22" s="122"/>
      <c r="H22" s="128">
        <v>29771604</v>
      </c>
      <c r="I22" s="128">
        <v>67345241</v>
      </c>
      <c r="J22" s="165">
        <v>22.5</v>
      </c>
      <c r="K22" s="192"/>
    </row>
    <row r="23" spans="1:11" ht="12.75">
      <c r="A23" s="164">
        <v>206</v>
      </c>
      <c r="B23" s="39"/>
      <c r="C23" s="30" t="s">
        <v>915</v>
      </c>
      <c r="D23" s="128">
        <v>63032</v>
      </c>
      <c r="E23" s="128">
        <v>340065</v>
      </c>
      <c r="F23" s="165">
        <v>-57.3</v>
      </c>
      <c r="G23" s="122"/>
      <c r="H23" s="128">
        <v>467291</v>
      </c>
      <c r="I23" s="128">
        <v>2030094</v>
      </c>
      <c r="J23" s="165">
        <v>-45.4</v>
      </c>
      <c r="K23" s="192"/>
    </row>
    <row r="24" spans="1:11" ht="12.75">
      <c r="A24" s="164">
        <v>208</v>
      </c>
      <c r="B24" s="39"/>
      <c r="C24" s="30" t="s">
        <v>569</v>
      </c>
      <c r="D24" s="128">
        <v>2583</v>
      </c>
      <c r="E24" s="128">
        <v>1367</v>
      </c>
      <c r="F24" s="165">
        <v>-68.9</v>
      </c>
      <c r="G24" s="122"/>
      <c r="H24" s="128">
        <v>18109</v>
      </c>
      <c r="I24" s="128">
        <v>9671</v>
      </c>
      <c r="J24" s="165">
        <v>-68.8</v>
      </c>
      <c r="K24" s="192"/>
    </row>
    <row r="25" spans="1:11" ht="12.75">
      <c r="A25" s="166">
        <v>209</v>
      </c>
      <c r="B25" s="129"/>
      <c r="C25" s="30" t="s">
        <v>570</v>
      </c>
      <c r="D25" s="128">
        <v>1115851</v>
      </c>
      <c r="E25" s="128">
        <v>980492</v>
      </c>
      <c r="F25" s="165">
        <v>-61.7</v>
      </c>
      <c r="G25" s="122"/>
      <c r="H25" s="128">
        <v>2937850</v>
      </c>
      <c r="I25" s="128">
        <v>3056733</v>
      </c>
      <c r="J25" s="165">
        <v>-28.4</v>
      </c>
      <c r="K25" s="192"/>
    </row>
    <row r="26" spans="1:11" ht="12.75">
      <c r="A26" s="166">
        <v>211</v>
      </c>
      <c r="B26" s="129"/>
      <c r="C26" s="30" t="s">
        <v>559</v>
      </c>
      <c r="D26" s="128" t="s">
        <v>115</v>
      </c>
      <c r="E26" s="128" t="s">
        <v>115</v>
      </c>
      <c r="F26" s="165" t="s">
        <v>115</v>
      </c>
      <c r="G26" s="122"/>
      <c r="H26" s="128" t="s">
        <v>115</v>
      </c>
      <c r="I26" s="128" t="s">
        <v>115</v>
      </c>
      <c r="J26" s="165" t="s">
        <v>115</v>
      </c>
      <c r="K26" s="192"/>
    </row>
    <row r="27" spans="1:11" ht="12.75">
      <c r="A27" s="166">
        <v>219</v>
      </c>
      <c r="B27" s="129"/>
      <c r="C27" s="30" t="s">
        <v>230</v>
      </c>
      <c r="D27" s="128">
        <v>25476</v>
      </c>
      <c r="E27" s="128">
        <v>18344</v>
      </c>
      <c r="F27" s="165" t="s">
        <v>765</v>
      </c>
      <c r="G27" s="122"/>
      <c r="H27" s="128">
        <v>33781</v>
      </c>
      <c r="I27" s="128">
        <v>20475</v>
      </c>
      <c r="J27" s="165">
        <v>-89.3</v>
      </c>
      <c r="K27" s="192"/>
    </row>
    <row r="28" spans="1:11" s="17" customFormat="1" ht="24" customHeight="1">
      <c r="A28" s="158">
        <v>3</v>
      </c>
      <c r="B28" s="130" t="s">
        <v>231</v>
      </c>
      <c r="C28" s="50"/>
      <c r="D28" s="125">
        <v>91124596</v>
      </c>
      <c r="E28" s="125">
        <v>100567041</v>
      </c>
      <c r="F28" s="162">
        <v>16.3</v>
      </c>
      <c r="G28" s="123"/>
      <c r="H28" s="125">
        <v>267307984</v>
      </c>
      <c r="I28" s="125">
        <v>284748265</v>
      </c>
      <c r="J28" s="162">
        <v>12.5</v>
      </c>
      <c r="K28" s="191"/>
    </row>
    <row r="29" spans="1:11" ht="24" customHeight="1">
      <c r="A29" s="166">
        <v>301</v>
      </c>
      <c r="B29" s="129"/>
      <c r="C29" s="30" t="s">
        <v>232</v>
      </c>
      <c r="D29" s="128">
        <v>40947293</v>
      </c>
      <c r="E29" s="128">
        <v>6835241</v>
      </c>
      <c r="F29" s="165">
        <v>22.9</v>
      </c>
      <c r="G29" s="122"/>
      <c r="H29" s="128">
        <v>113349931</v>
      </c>
      <c r="I29" s="128">
        <v>19253723</v>
      </c>
      <c r="J29" s="165">
        <v>2.9</v>
      </c>
      <c r="K29" s="192"/>
    </row>
    <row r="30" spans="1:11" ht="12.75">
      <c r="A30" s="166">
        <v>302</v>
      </c>
      <c r="B30" s="129"/>
      <c r="C30" s="30" t="s">
        <v>233</v>
      </c>
      <c r="D30" s="128">
        <v>70000</v>
      </c>
      <c r="E30" s="128">
        <v>137837</v>
      </c>
      <c r="F30" s="165">
        <v>82</v>
      </c>
      <c r="G30" s="122"/>
      <c r="H30" s="128">
        <v>521960</v>
      </c>
      <c r="I30" s="128">
        <v>184221</v>
      </c>
      <c r="J30" s="165">
        <v>-10.9</v>
      </c>
      <c r="K30" s="192"/>
    </row>
    <row r="31" spans="1:11" ht="12.75">
      <c r="A31" s="166">
        <v>303</v>
      </c>
      <c r="B31" s="129"/>
      <c r="C31" s="30" t="s">
        <v>234</v>
      </c>
      <c r="D31" s="128">
        <v>3483210</v>
      </c>
      <c r="E31" s="128">
        <v>514214</v>
      </c>
      <c r="F31" s="165">
        <v>67.5</v>
      </c>
      <c r="G31" s="122"/>
      <c r="H31" s="128">
        <v>7849919</v>
      </c>
      <c r="I31" s="128">
        <v>1050663</v>
      </c>
      <c r="J31" s="165">
        <v>-27.7</v>
      </c>
      <c r="K31" s="192"/>
    </row>
    <row r="32" spans="1:11" ht="12.75">
      <c r="A32" s="166">
        <v>304</v>
      </c>
      <c r="B32" s="129"/>
      <c r="C32" s="30" t="s">
        <v>235</v>
      </c>
      <c r="D32" s="128">
        <v>24960</v>
      </c>
      <c r="E32" s="128">
        <v>3500</v>
      </c>
      <c r="F32" s="165" t="s">
        <v>765</v>
      </c>
      <c r="G32" s="122"/>
      <c r="H32" s="128">
        <v>143980</v>
      </c>
      <c r="I32" s="128">
        <v>15803</v>
      </c>
      <c r="J32" s="165" t="s">
        <v>765</v>
      </c>
      <c r="K32" s="192"/>
    </row>
    <row r="33" spans="1:11" ht="12.75">
      <c r="A33" s="166">
        <v>305</v>
      </c>
      <c r="B33" s="129"/>
      <c r="C33" s="30" t="s">
        <v>236</v>
      </c>
      <c r="D33" s="128">
        <v>411490</v>
      </c>
      <c r="E33" s="128">
        <v>63932</v>
      </c>
      <c r="F33" s="165">
        <v>384.5</v>
      </c>
      <c r="G33" s="122"/>
      <c r="H33" s="128">
        <v>2298940</v>
      </c>
      <c r="I33" s="128">
        <v>304545</v>
      </c>
      <c r="J33" s="165" t="s">
        <v>765</v>
      </c>
      <c r="K33" s="192"/>
    </row>
    <row r="34" spans="1:11" ht="12.75">
      <c r="A34" s="166">
        <v>308</v>
      </c>
      <c r="B34" s="129"/>
      <c r="C34" s="30" t="s">
        <v>916</v>
      </c>
      <c r="D34" s="128">
        <v>184580</v>
      </c>
      <c r="E34" s="128">
        <v>24611</v>
      </c>
      <c r="F34" s="165">
        <v>-50.3</v>
      </c>
      <c r="G34" s="122"/>
      <c r="H34" s="128">
        <v>1535094</v>
      </c>
      <c r="I34" s="128">
        <v>198537</v>
      </c>
      <c r="J34" s="165">
        <v>-30.4</v>
      </c>
      <c r="K34" s="192"/>
    </row>
    <row r="35" spans="1:11" ht="12.75">
      <c r="A35" s="166">
        <v>309</v>
      </c>
      <c r="B35" s="129"/>
      <c r="C35" s="30" t="s">
        <v>237</v>
      </c>
      <c r="D35" s="128" t="s">
        <v>115</v>
      </c>
      <c r="E35" s="128" t="s">
        <v>115</v>
      </c>
      <c r="F35" s="165" t="s">
        <v>115</v>
      </c>
      <c r="G35" s="122"/>
      <c r="H35" s="128" t="s">
        <v>115</v>
      </c>
      <c r="I35" s="128" t="s">
        <v>115</v>
      </c>
      <c r="J35" s="165">
        <v>-100</v>
      </c>
      <c r="K35" s="192"/>
    </row>
    <row r="36" spans="1:11" ht="12.75">
      <c r="A36" s="166">
        <v>310</v>
      </c>
      <c r="B36" s="129"/>
      <c r="C36" s="30" t="s">
        <v>238</v>
      </c>
      <c r="D36" s="128">
        <v>237614</v>
      </c>
      <c r="E36" s="128">
        <v>100073</v>
      </c>
      <c r="F36" s="165">
        <v>-6.8</v>
      </c>
      <c r="G36" s="122"/>
      <c r="H36" s="128">
        <v>666864</v>
      </c>
      <c r="I36" s="128">
        <v>294556</v>
      </c>
      <c r="J36" s="165">
        <v>-14</v>
      </c>
      <c r="K36" s="192"/>
    </row>
    <row r="37" spans="1:11" ht="12.75">
      <c r="A37" s="166">
        <v>315</v>
      </c>
      <c r="B37" s="129"/>
      <c r="C37" s="30" t="s">
        <v>904</v>
      </c>
      <c r="D37" s="128">
        <v>17248460</v>
      </c>
      <c r="E37" s="128">
        <v>46133928</v>
      </c>
      <c r="F37" s="165">
        <v>29.8</v>
      </c>
      <c r="G37" s="122"/>
      <c r="H37" s="128">
        <v>48052528</v>
      </c>
      <c r="I37" s="128">
        <v>121665646</v>
      </c>
      <c r="J37" s="165">
        <v>12.3</v>
      </c>
      <c r="K37" s="192"/>
    </row>
    <row r="38" spans="1:11" ht="12.75">
      <c r="A38" s="166">
        <v>316</v>
      </c>
      <c r="B38" s="129"/>
      <c r="C38" s="30" t="s">
        <v>239</v>
      </c>
      <c r="D38" s="128">
        <v>67000</v>
      </c>
      <c r="E38" s="128">
        <v>18958</v>
      </c>
      <c r="F38" s="165" t="s">
        <v>765</v>
      </c>
      <c r="G38" s="122"/>
      <c r="H38" s="128">
        <v>145000</v>
      </c>
      <c r="I38" s="128">
        <v>40726</v>
      </c>
      <c r="J38" s="165" t="s">
        <v>765</v>
      </c>
      <c r="K38" s="192"/>
    </row>
    <row r="39" spans="1:11" ht="12.75">
      <c r="A39" s="166">
        <v>320</v>
      </c>
      <c r="B39" s="129"/>
      <c r="C39" s="30" t="s">
        <v>959</v>
      </c>
      <c r="D39" s="128">
        <v>141017</v>
      </c>
      <c r="E39" s="128">
        <v>550937</v>
      </c>
      <c r="F39" s="165">
        <v>79.7</v>
      </c>
      <c r="G39" s="122"/>
      <c r="H39" s="128">
        <v>530907</v>
      </c>
      <c r="I39" s="128">
        <v>1865326</v>
      </c>
      <c r="J39" s="165">
        <v>-16.1</v>
      </c>
      <c r="K39" s="192"/>
    </row>
    <row r="40" spans="1:11" ht="12.75">
      <c r="A40" s="166">
        <v>325</v>
      </c>
      <c r="B40" s="129"/>
      <c r="C40" s="30" t="s">
        <v>950</v>
      </c>
      <c r="D40" s="128">
        <v>232397</v>
      </c>
      <c r="E40" s="128">
        <v>130691</v>
      </c>
      <c r="F40" s="165">
        <v>-36.2</v>
      </c>
      <c r="G40" s="122"/>
      <c r="H40" s="128">
        <v>2278003</v>
      </c>
      <c r="I40" s="128">
        <v>592613</v>
      </c>
      <c r="J40" s="165">
        <v>39.6</v>
      </c>
      <c r="K40" s="192"/>
    </row>
    <row r="41" spans="1:11" ht="12.75">
      <c r="A41" s="166">
        <v>335</v>
      </c>
      <c r="B41" s="129"/>
      <c r="C41" s="30" t="s">
        <v>558</v>
      </c>
      <c r="D41" s="128">
        <v>53596</v>
      </c>
      <c r="E41" s="128">
        <v>12456</v>
      </c>
      <c r="F41" s="165">
        <v>236.6</v>
      </c>
      <c r="G41" s="122"/>
      <c r="H41" s="128">
        <v>116056</v>
      </c>
      <c r="I41" s="128">
        <v>27909</v>
      </c>
      <c r="J41" s="165">
        <v>-19.7</v>
      </c>
      <c r="K41" s="192"/>
    </row>
    <row r="42" spans="1:11" ht="12.75">
      <c r="A42" s="166">
        <v>340</v>
      </c>
      <c r="B42" s="129"/>
      <c r="C42" s="30" t="s">
        <v>240</v>
      </c>
      <c r="D42" s="128">
        <v>36782</v>
      </c>
      <c r="E42" s="128">
        <v>17681</v>
      </c>
      <c r="F42" s="165">
        <v>-49.7</v>
      </c>
      <c r="G42" s="122"/>
      <c r="H42" s="128">
        <v>2696094</v>
      </c>
      <c r="I42" s="128">
        <v>802302</v>
      </c>
      <c r="J42" s="165">
        <v>11.1</v>
      </c>
      <c r="K42" s="192"/>
    </row>
    <row r="43" spans="1:11" ht="12.75">
      <c r="A43" s="166">
        <v>345</v>
      </c>
      <c r="B43" s="129"/>
      <c r="C43" s="30" t="s">
        <v>917</v>
      </c>
      <c r="D43" s="128">
        <v>1866289</v>
      </c>
      <c r="E43" s="128">
        <v>547509</v>
      </c>
      <c r="F43" s="165">
        <v>87.2</v>
      </c>
      <c r="G43" s="122"/>
      <c r="H43" s="128">
        <v>14988789</v>
      </c>
      <c r="I43" s="128">
        <v>3588461</v>
      </c>
      <c r="J43" s="165">
        <v>86.2</v>
      </c>
      <c r="K43" s="192"/>
    </row>
    <row r="44" spans="1:11" ht="12.75">
      <c r="A44" s="166">
        <v>350</v>
      </c>
      <c r="B44" s="129"/>
      <c r="C44" s="30" t="s">
        <v>557</v>
      </c>
      <c r="D44" s="128">
        <v>13392</v>
      </c>
      <c r="E44" s="128">
        <v>25833</v>
      </c>
      <c r="F44" s="165">
        <v>-89.9</v>
      </c>
      <c r="G44" s="122"/>
      <c r="H44" s="128">
        <v>215412</v>
      </c>
      <c r="I44" s="128">
        <v>106139</v>
      </c>
      <c r="J44" s="165">
        <v>-58.6</v>
      </c>
      <c r="K44" s="192"/>
    </row>
    <row r="45" spans="1:11" ht="12.75">
      <c r="A45" s="166">
        <v>355</v>
      </c>
      <c r="B45" s="129"/>
      <c r="C45" s="30" t="s">
        <v>556</v>
      </c>
      <c r="D45" s="128" t="s">
        <v>115</v>
      </c>
      <c r="E45" s="128" t="s">
        <v>115</v>
      </c>
      <c r="F45" s="165" t="s">
        <v>115</v>
      </c>
      <c r="G45" s="122"/>
      <c r="H45" s="128" t="s">
        <v>115</v>
      </c>
      <c r="I45" s="128" t="s">
        <v>115</v>
      </c>
      <c r="J45" s="165" t="s">
        <v>115</v>
      </c>
      <c r="K45" s="192"/>
    </row>
    <row r="46" spans="1:11" ht="12.75">
      <c r="A46" s="166">
        <v>360</v>
      </c>
      <c r="B46" s="129"/>
      <c r="C46" s="30" t="s">
        <v>555</v>
      </c>
      <c r="D46" s="128">
        <v>21526</v>
      </c>
      <c r="E46" s="128">
        <v>97860</v>
      </c>
      <c r="F46" s="165">
        <v>310.5</v>
      </c>
      <c r="G46" s="122"/>
      <c r="H46" s="128">
        <v>43185</v>
      </c>
      <c r="I46" s="128">
        <v>208936</v>
      </c>
      <c r="J46" s="165">
        <v>-70.7</v>
      </c>
      <c r="K46" s="192"/>
    </row>
    <row r="47" spans="1:11" ht="12.75">
      <c r="A47" s="166">
        <v>370</v>
      </c>
      <c r="B47" s="129"/>
      <c r="C47" s="30" t="s">
        <v>902</v>
      </c>
      <c r="D47" s="128">
        <v>1268220</v>
      </c>
      <c r="E47" s="128">
        <v>1924740</v>
      </c>
      <c r="F47" s="165">
        <v>6.3</v>
      </c>
      <c r="G47" s="122"/>
      <c r="H47" s="128">
        <v>1984340</v>
      </c>
      <c r="I47" s="128">
        <v>4694997</v>
      </c>
      <c r="J47" s="165">
        <v>9.1</v>
      </c>
      <c r="K47" s="192"/>
    </row>
    <row r="48" spans="1:11" ht="12.75">
      <c r="A48" s="166">
        <v>372</v>
      </c>
      <c r="B48" s="129"/>
      <c r="C48" s="30" t="s">
        <v>242</v>
      </c>
      <c r="D48" s="128">
        <v>136143</v>
      </c>
      <c r="E48" s="128">
        <v>239368</v>
      </c>
      <c r="F48" s="165">
        <v>17.7</v>
      </c>
      <c r="G48" s="122"/>
      <c r="H48" s="128">
        <v>255040</v>
      </c>
      <c r="I48" s="128">
        <v>672036</v>
      </c>
      <c r="J48" s="165">
        <v>13.6</v>
      </c>
      <c r="K48" s="192"/>
    </row>
    <row r="49" spans="1:11" ht="12.75">
      <c r="A49" s="166">
        <v>375</v>
      </c>
      <c r="B49" s="129"/>
      <c r="C49" s="30" t="s">
        <v>554</v>
      </c>
      <c r="D49" s="128">
        <v>1473580</v>
      </c>
      <c r="E49" s="128">
        <v>776327</v>
      </c>
      <c r="F49" s="165">
        <v>-31</v>
      </c>
      <c r="G49" s="122"/>
      <c r="H49" s="128">
        <v>6927403</v>
      </c>
      <c r="I49" s="128">
        <v>3607122</v>
      </c>
      <c r="J49" s="165">
        <v>36.2</v>
      </c>
      <c r="K49" s="192"/>
    </row>
    <row r="50" spans="1:11" ht="12.75">
      <c r="A50" s="166">
        <v>377</v>
      </c>
      <c r="B50" s="129"/>
      <c r="C50" s="30" t="s">
        <v>244</v>
      </c>
      <c r="D50" s="128">
        <v>5866908</v>
      </c>
      <c r="E50" s="128">
        <v>28443751</v>
      </c>
      <c r="F50" s="165">
        <v>17.3</v>
      </c>
      <c r="G50" s="122"/>
      <c r="H50" s="128">
        <v>17101855</v>
      </c>
      <c r="I50" s="128">
        <v>82046915</v>
      </c>
      <c r="J50" s="165">
        <v>28.6</v>
      </c>
      <c r="K50" s="192"/>
    </row>
    <row r="51" spans="1:11" ht="12.75">
      <c r="A51" s="166">
        <v>379</v>
      </c>
      <c r="B51" s="129"/>
      <c r="C51" s="30" t="s">
        <v>553</v>
      </c>
      <c r="D51" s="128">
        <v>83509</v>
      </c>
      <c r="E51" s="128">
        <v>410821</v>
      </c>
      <c r="F51" s="165">
        <v>151.7</v>
      </c>
      <c r="G51" s="122"/>
      <c r="H51" s="128">
        <v>247387</v>
      </c>
      <c r="I51" s="128">
        <v>1094112</v>
      </c>
      <c r="J51" s="165">
        <v>92.9</v>
      </c>
      <c r="K51" s="192"/>
    </row>
    <row r="52" spans="1:11" ht="12.75">
      <c r="A52" s="166">
        <v>381</v>
      </c>
      <c r="B52" s="129"/>
      <c r="C52" s="30" t="s">
        <v>552</v>
      </c>
      <c r="D52" s="128">
        <v>362401</v>
      </c>
      <c r="E52" s="128">
        <v>1247565</v>
      </c>
      <c r="F52" s="165">
        <v>48.7</v>
      </c>
      <c r="G52" s="122"/>
      <c r="H52" s="128">
        <v>1248051</v>
      </c>
      <c r="I52" s="128">
        <v>3915206</v>
      </c>
      <c r="J52" s="165">
        <v>56.7</v>
      </c>
      <c r="K52" s="192"/>
    </row>
    <row r="53" spans="1:11" ht="12.75">
      <c r="A53" s="166">
        <v>383</v>
      </c>
      <c r="B53" s="129"/>
      <c r="C53" s="30" t="s">
        <v>541</v>
      </c>
      <c r="D53" s="128">
        <v>115797</v>
      </c>
      <c r="E53" s="128">
        <v>62137</v>
      </c>
      <c r="F53" s="165">
        <v>238.4</v>
      </c>
      <c r="G53" s="122"/>
      <c r="H53" s="128">
        <v>330185</v>
      </c>
      <c r="I53" s="128">
        <v>258160</v>
      </c>
      <c r="J53" s="165">
        <v>60.3</v>
      </c>
      <c r="K53" s="192"/>
    </row>
    <row r="54" spans="1:11" ht="12.75">
      <c r="A54" s="166">
        <v>385</v>
      </c>
      <c r="B54" s="129"/>
      <c r="C54" s="30" t="s">
        <v>551</v>
      </c>
      <c r="D54" s="128">
        <v>63787</v>
      </c>
      <c r="E54" s="128">
        <v>59789</v>
      </c>
      <c r="F54" s="165">
        <v>-9.7</v>
      </c>
      <c r="G54" s="122"/>
      <c r="H54" s="128">
        <v>149579</v>
      </c>
      <c r="I54" s="128">
        <v>133905</v>
      </c>
      <c r="J54" s="165">
        <v>-22.5</v>
      </c>
      <c r="K54" s="192"/>
    </row>
    <row r="55" spans="1:11" ht="12.75">
      <c r="A55" s="166">
        <v>389</v>
      </c>
      <c r="B55" s="129"/>
      <c r="C55" s="30" t="s">
        <v>540</v>
      </c>
      <c r="D55" s="128">
        <v>2422760</v>
      </c>
      <c r="E55" s="128">
        <v>335917</v>
      </c>
      <c r="F55" s="165" t="s">
        <v>765</v>
      </c>
      <c r="G55" s="122"/>
      <c r="H55" s="128">
        <v>2474180</v>
      </c>
      <c r="I55" s="128">
        <v>347353</v>
      </c>
      <c r="J55" s="165">
        <v>144.7</v>
      </c>
      <c r="K55" s="192"/>
    </row>
    <row r="56" spans="1:11" ht="12.75">
      <c r="A56" s="166">
        <v>393</v>
      </c>
      <c r="B56" s="129"/>
      <c r="C56" s="30" t="s">
        <v>563</v>
      </c>
      <c r="D56" s="128">
        <v>6685801</v>
      </c>
      <c r="E56" s="128">
        <v>1330901</v>
      </c>
      <c r="F56" s="165">
        <v>-62.8</v>
      </c>
      <c r="G56" s="122"/>
      <c r="H56" s="128">
        <v>15174924</v>
      </c>
      <c r="I56" s="128">
        <v>3193613</v>
      </c>
      <c r="J56" s="165">
        <v>-45</v>
      </c>
      <c r="K56" s="192"/>
    </row>
    <row r="57" spans="1:11" ht="12.75">
      <c r="A57" s="166">
        <v>395</v>
      </c>
      <c r="B57" s="129"/>
      <c r="C57" s="30" t="s">
        <v>905</v>
      </c>
      <c r="D57" s="128">
        <v>7596327</v>
      </c>
      <c r="E57" s="128">
        <v>10475215</v>
      </c>
      <c r="F57" s="165">
        <v>-10.1</v>
      </c>
      <c r="G57" s="122"/>
      <c r="H57" s="128">
        <v>25944096</v>
      </c>
      <c r="I57" s="128">
        <v>34474535</v>
      </c>
      <c r="J57" s="165">
        <v>-5.9</v>
      </c>
      <c r="K57" s="192"/>
    </row>
    <row r="58" spans="1:11" ht="12.75">
      <c r="A58" s="166">
        <v>396</v>
      </c>
      <c r="B58" s="129"/>
      <c r="C58" s="30" t="s">
        <v>906</v>
      </c>
      <c r="D58" s="128">
        <v>9757</v>
      </c>
      <c r="E58" s="128">
        <v>45249</v>
      </c>
      <c r="F58" s="165">
        <v>66.8</v>
      </c>
      <c r="G58" s="122"/>
      <c r="H58" s="128">
        <v>38282</v>
      </c>
      <c r="I58" s="128">
        <v>110205</v>
      </c>
      <c r="J58" s="165">
        <v>61.9</v>
      </c>
      <c r="K58" s="192"/>
    </row>
    <row r="59" spans="1:11" s="17" customFormat="1" ht="24" customHeight="1">
      <c r="A59" s="158">
        <v>4</v>
      </c>
      <c r="B59" s="130" t="s">
        <v>245</v>
      </c>
      <c r="C59" s="50"/>
      <c r="D59" s="125">
        <v>8547604</v>
      </c>
      <c r="E59" s="125">
        <v>8923269</v>
      </c>
      <c r="F59" s="162">
        <v>185.3</v>
      </c>
      <c r="G59" s="123"/>
      <c r="H59" s="125">
        <v>24796370</v>
      </c>
      <c r="I59" s="125">
        <v>29607500</v>
      </c>
      <c r="J59" s="162">
        <v>87.6</v>
      </c>
      <c r="K59" s="191"/>
    </row>
    <row r="60" spans="1:11" ht="24" customHeight="1">
      <c r="A60" s="166">
        <v>401</v>
      </c>
      <c r="B60" s="129"/>
      <c r="C60" s="30" t="s">
        <v>246</v>
      </c>
      <c r="D60" s="128" t="s">
        <v>115</v>
      </c>
      <c r="E60" s="128" t="s">
        <v>115</v>
      </c>
      <c r="F60" s="165" t="s">
        <v>115</v>
      </c>
      <c r="G60" s="122"/>
      <c r="H60" s="128" t="s">
        <v>115</v>
      </c>
      <c r="I60" s="128" t="s">
        <v>115</v>
      </c>
      <c r="J60" s="165">
        <v>-100</v>
      </c>
      <c r="K60" s="192"/>
    </row>
    <row r="61" spans="1:11" ht="12.75">
      <c r="A61" s="166">
        <v>402</v>
      </c>
      <c r="B61" s="129"/>
      <c r="C61" s="30" t="s">
        <v>247</v>
      </c>
      <c r="D61" s="128">
        <v>31043</v>
      </c>
      <c r="E61" s="128">
        <v>123651</v>
      </c>
      <c r="F61" s="165">
        <v>765.1</v>
      </c>
      <c r="G61" s="122"/>
      <c r="H61" s="128">
        <v>146625</v>
      </c>
      <c r="I61" s="128">
        <v>558268</v>
      </c>
      <c r="J61" s="165" t="s">
        <v>765</v>
      </c>
      <c r="K61" s="192"/>
    </row>
    <row r="62" spans="1:11" ht="12.75">
      <c r="A62" s="166">
        <v>403</v>
      </c>
      <c r="B62" s="129"/>
      <c r="C62" s="30" t="s">
        <v>248</v>
      </c>
      <c r="D62" s="128" t="s">
        <v>115</v>
      </c>
      <c r="E62" s="128" t="s">
        <v>115</v>
      </c>
      <c r="F62" s="165" t="s">
        <v>115</v>
      </c>
      <c r="G62" s="122"/>
      <c r="H62" s="128" t="s">
        <v>115</v>
      </c>
      <c r="I62" s="128" t="s">
        <v>115</v>
      </c>
      <c r="J62" s="165" t="s">
        <v>115</v>
      </c>
      <c r="K62" s="192"/>
    </row>
    <row r="63" spans="1:11" ht="12.75">
      <c r="A63" s="166">
        <v>411</v>
      </c>
      <c r="B63" s="129"/>
      <c r="C63" s="30" t="s">
        <v>249</v>
      </c>
      <c r="D63" s="128">
        <v>314163</v>
      </c>
      <c r="E63" s="128">
        <v>3634135</v>
      </c>
      <c r="F63" s="165">
        <v>345.4</v>
      </c>
      <c r="G63" s="122"/>
      <c r="H63" s="128">
        <v>1109764</v>
      </c>
      <c r="I63" s="128">
        <v>13682349</v>
      </c>
      <c r="J63" s="165">
        <v>167.9</v>
      </c>
      <c r="K63" s="192"/>
    </row>
    <row r="64" spans="1:11" ht="12.75">
      <c r="A64" s="166">
        <v>421</v>
      </c>
      <c r="B64" s="129"/>
      <c r="C64" s="30" t="s">
        <v>250</v>
      </c>
      <c r="D64" s="128">
        <v>6897238</v>
      </c>
      <c r="E64" s="128">
        <v>3838211</v>
      </c>
      <c r="F64" s="165">
        <v>216.3</v>
      </c>
      <c r="G64" s="122"/>
      <c r="H64" s="128">
        <v>21170785</v>
      </c>
      <c r="I64" s="128">
        <v>12162090</v>
      </c>
      <c r="J64" s="165">
        <v>93.7</v>
      </c>
      <c r="K64" s="192"/>
    </row>
    <row r="65" spans="1:11" ht="12.75">
      <c r="A65" s="166">
        <v>423</v>
      </c>
      <c r="B65" s="129"/>
      <c r="C65" s="30" t="s">
        <v>251</v>
      </c>
      <c r="D65" s="128">
        <v>1243568</v>
      </c>
      <c r="E65" s="128">
        <v>1281720</v>
      </c>
      <c r="F65" s="165">
        <v>19.7</v>
      </c>
      <c r="G65" s="122"/>
      <c r="H65" s="128">
        <v>2282751</v>
      </c>
      <c r="I65" s="128">
        <v>3143559</v>
      </c>
      <c r="J65" s="165">
        <v>-24.8</v>
      </c>
      <c r="K65" s="192"/>
    </row>
    <row r="66" spans="1:11" ht="12.75">
      <c r="A66" s="166">
        <v>425</v>
      </c>
      <c r="B66" s="129"/>
      <c r="C66" s="30" t="s">
        <v>252</v>
      </c>
      <c r="D66" s="128">
        <v>61592</v>
      </c>
      <c r="E66" s="128">
        <v>45552</v>
      </c>
      <c r="F66" s="165">
        <v>254.2</v>
      </c>
      <c r="G66" s="122"/>
      <c r="H66" s="128">
        <v>86445</v>
      </c>
      <c r="I66" s="128">
        <v>61234</v>
      </c>
      <c r="J66" s="165">
        <v>43.4</v>
      </c>
      <c r="K66" s="192"/>
    </row>
    <row r="67" spans="1:11" ht="16.5">
      <c r="A67" s="526" t="s">
        <v>74</v>
      </c>
      <c r="B67" s="526"/>
      <c r="C67" s="526"/>
      <c r="D67" s="526"/>
      <c r="E67" s="526"/>
      <c r="F67" s="526"/>
      <c r="G67" s="526"/>
      <c r="H67" s="526"/>
      <c r="I67" s="526"/>
      <c r="J67" s="526"/>
      <c r="K67" s="514"/>
    </row>
    <row r="68" spans="3:10" ht="12.75">
      <c r="C68" s="1"/>
      <c r="D68" s="10"/>
      <c r="E68" s="10"/>
      <c r="F68" s="124"/>
      <c r="G68" s="124"/>
      <c r="H68" s="15"/>
      <c r="I68" s="15"/>
      <c r="J68" s="15"/>
    </row>
    <row r="69" spans="1:11" ht="18" customHeight="1">
      <c r="A69" s="527" t="s">
        <v>961</v>
      </c>
      <c r="B69" s="521" t="s">
        <v>781</v>
      </c>
      <c r="C69" s="522"/>
      <c r="D69" s="530" t="s">
        <v>1201</v>
      </c>
      <c r="E69" s="531"/>
      <c r="F69" s="531"/>
      <c r="G69" s="532"/>
      <c r="H69" s="476" t="s">
        <v>1213</v>
      </c>
      <c r="I69" s="509"/>
      <c r="J69" s="509"/>
      <c r="K69" s="510"/>
    </row>
    <row r="70" spans="1:11" ht="16.5" customHeight="1">
      <c r="A70" s="528"/>
      <c r="B70" s="452"/>
      <c r="C70" s="425"/>
      <c r="D70" s="62" t="s">
        <v>500</v>
      </c>
      <c r="E70" s="518" t="s">
        <v>501</v>
      </c>
      <c r="F70" s="519"/>
      <c r="G70" s="520"/>
      <c r="H70" s="161" t="s">
        <v>500</v>
      </c>
      <c r="I70" s="512" t="s">
        <v>501</v>
      </c>
      <c r="J70" s="513"/>
      <c r="K70" s="514"/>
    </row>
    <row r="71" spans="1:11" ht="15" customHeight="1">
      <c r="A71" s="528"/>
      <c r="B71" s="452"/>
      <c r="C71" s="425"/>
      <c r="D71" s="452" t="s">
        <v>120</v>
      </c>
      <c r="E71" s="523" t="s">
        <v>116</v>
      </c>
      <c r="F71" s="534" t="s">
        <v>1218</v>
      </c>
      <c r="G71" s="540"/>
      <c r="H71" s="515" t="s">
        <v>120</v>
      </c>
      <c r="I71" s="515" t="s">
        <v>116</v>
      </c>
      <c r="J71" s="534" t="s">
        <v>1219</v>
      </c>
      <c r="K71" s="535"/>
    </row>
    <row r="72" spans="1:11" ht="12.75">
      <c r="A72" s="528"/>
      <c r="B72" s="452"/>
      <c r="C72" s="425"/>
      <c r="D72" s="452"/>
      <c r="E72" s="524"/>
      <c r="F72" s="536"/>
      <c r="G72" s="446"/>
      <c r="H72" s="516"/>
      <c r="I72" s="516"/>
      <c r="J72" s="536"/>
      <c r="K72" s="537"/>
    </row>
    <row r="73" spans="1:11" ht="18.75" customHeight="1">
      <c r="A73" s="528"/>
      <c r="B73" s="452"/>
      <c r="C73" s="425"/>
      <c r="D73" s="452"/>
      <c r="E73" s="524"/>
      <c r="F73" s="536"/>
      <c r="G73" s="446"/>
      <c r="H73" s="516"/>
      <c r="I73" s="516"/>
      <c r="J73" s="536"/>
      <c r="K73" s="537"/>
    </row>
    <row r="74" spans="1:11" ht="20.25" customHeight="1">
      <c r="A74" s="529"/>
      <c r="B74" s="511"/>
      <c r="C74" s="426"/>
      <c r="D74" s="511"/>
      <c r="E74" s="525"/>
      <c r="F74" s="538"/>
      <c r="G74" s="457"/>
      <c r="H74" s="517"/>
      <c r="I74" s="517"/>
      <c r="J74" s="538"/>
      <c r="K74" s="539"/>
    </row>
    <row r="75" spans="1:11" ht="12.75">
      <c r="A75" s="115"/>
      <c r="B75" s="114"/>
      <c r="C75" s="29"/>
      <c r="D75" s="4"/>
      <c r="E75" s="4"/>
      <c r="H75" s="4"/>
      <c r="I75" s="4"/>
      <c r="J75" s="27"/>
      <c r="K75" s="1"/>
    </row>
    <row r="76" spans="1:11" s="17" customFormat="1" ht="12.75">
      <c r="A76" s="119" t="s">
        <v>253</v>
      </c>
      <c r="B76" s="66" t="s">
        <v>208</v>
      </c>
      <c r="C76" s="50"/>
      <c r="D76" s="125">
        <v>936553814</v>
      </c>
      <c r="E76" s="125">
        <v>2490461596</v>
      </c>
      <c r="F76" s="162">
        <v>27</v>
      </c>
      <c r="G76" s="123"/>
      <c r="H76" s="125">
        <v>2835736448</v>
      </c>
      <c r="I76" s="125">
        <v>7207905730</v>
      </c>
      <c r="J76" s="162">
        <v>24.8</v>
      </c>
      <c r="K76" s="191"/>
    </row>
    <row r="77" spans="1:11" s="17" customFormat="1" ht="24" customHeight="1">
      <c r="A77" s="163">
        <v>5</v>
      </c>
      <c r="B77" s="66" t="s">
        <v>209</v>
      </c>
      <c r="C77" s="50"/>
      <c r="D77" s="125">
        <v>54965833</v>
      </c>
      <c r="E77" s="125">
        <v>22165572</v>
      </c>
      <c r="F77" s="162">
        <v>-15.7</v>
      </c>
      <c r="G77" s="123"/>
      <c r="H77" s="125">
        <v>181831113</v>
      </c>
      <c r="I77" s="125">
        <v>67718493</v>
      </c>
      <c r="J77" s="162">
        <v>-5.1</v>
      </c>
      <c r="K77" s="191"/>
    </row>
    <row r="78" spans="1:11" ht="24" customHeight="1">
      <c r="A78" s="164">
        <v>502</v>
      </c>
      <c r="B78" s="39"/>
      <c r="C78" s="30" t="s">
        <v>918</v>
      </c>
      <c r="D78" s="128">
        <v>79402</v>
      </c>
      <c r="E78" s="128">
        <v>685156</v>
      </c>
      <c r="F78" s="165">
        <v>201.6</v>
      </c>
      <c r="G78" s="122"/>
      <c r="H78" s="128">
        <v>211804</v>
      </c>
      <c r="I78" s="128">
        <v>1319765</v>
      </c>
      <c r="J78" s="165">
        <v>41.6</v>
      </c>
      <c r="K78" s="192"/>
    </row>
    <row r="79" spans="1:11" ht="12.75">
      <c r="A79" s="164">
        <v>503</v>
      </c>
      <c r="B79" s="39"/>
      <c r="C79" s="30" t="s">
        <v>254</v>
      </c>
      <c r="D79" s="128">
        <v>57576</v>
      </c>
      <c r="E79" s="128">
        <v>57176</v>
      </c>
      <c r="F79" s="165">
        <v>60.6</v>
      </c>
      <c r="G79" s="122"/>
      <c r="H79" s="128">
        <v>119477</v>
      </c>
      <c r="I79" s="128">
        <v>103259</v>
      </c>
      <c r="J79" s="165">
        <v>25.5</v>
      </c>
      <c r="K79" s="192"/>
    </row>
    <row r="80" spans="1:11" ht="12.75">
      <c r="A80" s="164">
        <v>504</v>
      </c>
      <c r="B80" s="39"/>
      <c r="C80" s="49" t="s">
        <v>919</v>
      </c>
      <c r="D80" s="128">
        <v>6060</v>
      </c>
      <c r="E80" s="128">
        <v>16604</v>
      </c>
      <c r="F80" s="165" t="s">
        <v>765</v>
      </c>
      <c r="G80" s="122"/>
      <c r="H80" s="128">
        <v>11520</v>
      </c>
      <c r="I80" s="128">
        <v>32008</v>
      </c>
      <c r="J80" s="165">
        <v>-79.4</v>
      </c>
      <c r="K80" s="192"/>
    </row>
    <row r="81" spans="1:11" ht="12.75">
      <c r="A81" s="164">
        <v>505</v>
      </c>
      <c r="B81" s="39"/>
      <c r="C81" s="30" t="s">
        <v>256</v>
      </c>
      <c r="D81" s="128">
        <v>990</v>
      </c>
      <c r="E81" s="128">
        <v>850</v>
      </c>
      <c r="F81" s="165" t="s">
        <v>765</v>
      </c>
      <c r="G81" s="122"/>
      <c r="H81" s="128">
        <v>990</v>
      </c>
      <c r="I81" s="128">
        <v>850</v>
      </c>
      <c r="J81" s="165">
        <v>-66.7</v>
      </c>
      <c r="K81" s="192"/>
    </row>
    <row r="82" spans="1:11" ht="12.75">
      <c r="A82" s="164">
        <v>506</v>
      </c>
      <c r="B82" s="39"/>
      <c r="C82" s="30" t="s">
        <v>900</v>
      </c>
      <c r="D82" s="128">
        <v>9787121</v>
      </c>
      <c r="E82" s="128">
        <v>8308986</v>
      </c>
      <c r="F82" s="165">
        <v>38.2</v>
      </c>
      <c r="G82" s="122"/>
      <c r="H82" s="128">
        <v>30913534</v>
      </c>
      <c r="I82" s="128">
        <v>23731892</v>
      </c>
      <c r="J82" s="165">
        <v>29</v>
      </c>
      <c r="K82" s="192"/>
    </row>
    <row r="83" spans="1:11" ht="12.75">
      <c r="A83" s="164">
        <v>507</v>
      </c>
      <c r="B83" s="39"/>
      <c r="C83" s="30" t="s">
        <v>257</v>
      </c>
      <c r="D83" s="128" t="s">
        <v>115</v>
      </c>
      <c r="E83" s="128" t="s">
        <v>115</v>
      </c>
      <c r="F83" s="165" t="s">
        <v>115</v>
      </c>
      <c r="G83" s="122"/>
      <c r="H83" s="128" t="s">
        <v>115</v>
      </c>
      <c r="I83" s="128" t="s">
        <v>115</v>
      </c>
      <c r="J83" s="165" t="s">
        <v>115</v>
      </c>
      <c r="K83" s="192"/>
    </row>
    <row r="84" spans="1:11" ht="12.75">
      <c r="A84" s="164">
        <v>508</v>
      </c>
      <c r="B84" s="39"/>
      <c r="C84" s="30" t="s">
        <v>539</v>
      </c>
      <c r="D84" s="128">
        <v>7357</v>
      </c>
      <c r="E84" s="128">
        <v>5476</v>
      </c>
      <c r="F84" s="165">
        <v>-70.7</v>
      </c>
      <c r="G84" s="122"/>
      <c r="H84" s="128">
        <v>211070</v>
      </c>
      <c r="I84" s="128">
        <v>67700</v>
      </c>
      <c r="J84" s="165">
        <v>261.6</v>
      </c>
      <c r="K84" s="192"/>
    </row>
    <row r="85" spans="1:11" ht="12.75">
      <c r="A85" s="164">
        <v>511</v>
      </c>
      <c r="B85" s="39"/>
      <c r="C85" s="30" t="s">
        <v>258</v>
      </c>
      <c r="D85" s="128">
        <v>7113642</v>
      </c>
      <c r="E85" s="128">
        <v>422692</v>
      </c>
      <c r="F85" s="165">
        <v>-59</v>
      </c>
      <c r="G85" s="122"/>
      <c r="H85" s="128">
        <v>21080486</v>
      </c>
      <c r="I85" s="128">
        <v>1321932</v>
      </c>
      <c r="J85" s="165">
        <v>-26.8</v>
      </c>
      <c r="K85" s="192"/>
    </row>
    <row r="86" spans="1:11" ht="12.75">
      <c r="A86" s="164">
        <v>513</v>
      </c>
      <c r="B86" s="39"/>
      <c r="C86" s="30" t="s">
        <v>259</v>
      </c>
      <c r="D86" s="126">
        <v>3378351</v>
      </c>
      <c r="E86" s="126">
        <v>9349346</v>
      </c>
      <c r="F86" s="165">
        <v>12.3</v>
      </c>
      <c r="G86" s="122"/>
      <c r="H86" s="128">
        <v>11094034</v>
      </c>
      <c r="I86" s="128">
        <v>29921186</v>
      </c>
      <c r="J86" s="165">
        <v>23.8</v>
      </c>
      <c r="K86" s="192"/>
    </row>
    <row r="87" spans="1:11" ht="12.75">
      <c r="A87" s="164">
        <v>516</v>
      </c>
      <c r="B87" s="39"/>
      <c r="C87" s="30" t="s">
        <v>260</v>
      </c>
      <c r="D87" s="128" t="s">
        <v>115</v>
      </c>
      <c r="E87" s="128" t="s">
        <v>115</v>
      </c>
      <c r="F87" s="165" t="s">
        <v>115</v>
      </c>
      <c r="G87" s="122"/>
      <c r="H87" s="128" t="s">
        <v>115</v>
      </c>
      <c r="I87" s="128" t="s">
        <v>115</v>
      </c>
      <c r="J87" s="165" t="s">
        <v>115</v>
      </c>
      <c r="K87" s="192"/>
    </row>
    <row r="88" spans="1:11" ht="12.75">
      <c r="A88" s="164">
        <v>517</v>
      </c>
      <c r="B88" s="39"/>
      <c r="C88" s="30" t="s">
        <v>261</v>
      </c>
      <c r="D88" s="128" t="s">
        <v>115</v>
      </c>
      <c r="E88" s="128" t="s">
        <v>115</v>
      </c>
      <c r="F88" s="165" t="s">
        <v>115</v>
      </c>
      <c r="G88" s="122"/>
      <c r="H88" s="128" t="s">
        <v>115</v>
      </c>
      <c r="I88" s="128" t="s">
        <v>115</v>
      </c>
      <c r="J88" s="165" t="s">
        <v>115</v>
      </c>
      <c r="K88" s="192"/>
    </row>
    <row r="89" spans="1:11" ht="12.75">
      <c r="A89" s="164">
        <v>518</v>
      </c>
      <c r="B89" s="39"/>
      <c r="C89" s="30" t="s">
        <v>511</v>
      </c>
      <c r="D89" s="128" t="s">
        <v>115</v>
      </c>
      <c r="E89" s="128" t="s">
        <v>115</v>
      </c>
      <c r="F89" s="165" t="s">
        <v>115</v>
      </c>
      <c r="G89" s="122"/>
      <c r="H89" s="128" t="s">
        <v>115</v>
      </c>
      <c r="I89" s="128" t="s">
        <v>115</v>
      </c>
      <c r="J89" s="165" t="s">
        <v>115</v>
      </c>
      <c r="K89" s="192"/>
    </row>
    <row r="90" spans="1:11" ht="12.75">
      <c r="A90" s="164">
        <v>519</v>
      </c>
      <c r="B90" s="39"/>
      <c r="C90" s="30" t="s">
        <v>262</v>
      </c>
      <c r="D90" s="128" t="s">
        <v>115</v>
      </c>
      <c r="E90" s="128" t="s">
        <v>115</v>
      </c>
      <c r="F90" s="165">
        <v>-100</v>
      </c>
      <c r="G90" s="122"/>
      <c r="H90" s="128">
        <v>47940</v>
      </c>
      <c r="I90" s="128">
        <v>7000</v>
      </c>
      <c r="J90" s="165" t="s">
        <v>765</v>
      </c>
      <c r="K90" s="192"/>
    </row>
    <row r="91" spans="1:11" ht="12.75">
      <c r="A91" s="164">
        <v>520</v>
      </c>
      <c r="B91" s="39"/>
      <c r="C91" s="30" t="s">
        <v>538</v>
      </c>
      <c r="D91" s="128" t="s">
        <v>115</v>
      </c>
      <c r="E91" s="128" t="s">
        <v>115</v>
      </c>
      <c r="F91" s="165" t="s">
        <v>115</v>
      </c>
      <c r="G91" s="122"/>
      <c r="H91" s="128" t="s">
        <v>115</v>
      </c>
      <c r="I91" s="128" t="s">
        <v>115</v>
      </c>
      <c r="J91" s="165" t="s">
        <v>115</v>
      </c>
      <c r="K91" s="192"/>
    </row>
    <row r="92" spans="1:11" ht="12.75">
      <c r="A92" s="164">
        <v>522</v>
      </c>
      <c r="B92" s="39"/>
      <c r="C92" s="30" t="s">
        <v>263</v>
      </c>
      <c r="D92" s="128" t="s">
        <v>115</v>
      </c>
      <c r="E92" s="128" t="s">
        <v>115</v>
      </c>
      <c r="F92" s="165" t="s">
        <v>115</v>
      </c>
      <c r="G92" s="122"/>
      <c r="H92" s="128" t="s">
        <v>115</v>
      </c>
      <c r="I92" s="128" t="s">
        <v>115</v>
      </c>
      <c r="J92" s="165" t="s">
        <v>115</v>
      </c>
      <c r="K92" s="192"/>
    </row>
    <row r="93" spans="1:11" ht="12.75">
      <c r="A93" s="164">
        <v>523</v>
      </c>
      <c r="B93" s="39"/>
      <c r="C93" s="30" t="s">
        <v>264</v>
      </c>
      <c r="D93" s="128" t="s">
        <v>115</v>
      </c>
      <c r="E93" s="128" t="s">
        <v>115</v>
      </c>
      <c r="F93" s="165" t="s">
        <v>115</v>
      </c>
      <c r="G93" s="122"/>
      <c r="H93" s="128" t="s">
        <v>115</v>
      </c>
      <c r="I93" s="128" t="s">
        <v>115</v>
      </c>
      <c r="J93" s="165" t="s">
        <v>115</v>
      </c>
      <c r="K93" s="192"/>
    </row>
    <row r="94" spans="1:11" ht="12.75">
      <c r="A94" s="164">
        <v>524</v>
      </c>
      <c r="B94" s="39"/>
      <c r="C94" s="30" t="s">
        <v>265</v>
      </c>
      <c r="D94" s="128" t="s">
        <v>115</v>
      </c>
      <c r="E94" s="128" t="s">
        <v>115</v>
      </c>
      <c r="F94" s="165" t="s">
        <v>115</v>
      </c>
      <c r="G94" s="122"/>
      <c r="H94" s="128" t="s">
        <v>115</v>
      </c>
      <c r="I94" s="128" t="s">
        <v>115</v>
      </c>
      <c r="J94" s="165" t="s">
        <v>115</v>
      </c>
      <c r="K94" s="192"/>
    </row>
    <row r="95" spans="1:11" ht="12.75">
      <c r="A95" s="164">
        <v>526</v>
      </c>
      <c r="B95" s="39"/>
      <c r="C95" s="30" t="s">
        <v>266</v>
      </c>
      <c r="D95" s="128" t="s">
        <v>115</v>
      </c>
      <c r="E95" s="128" t="s">
        <v>115</v>
      </c>
      <c r="F95" s="165" t="s">
        <v>115</v>
      </c>
      <c r="G95" s="122"/>
      <c r="H95" s="128" t="s">
        <v>115</v>
      </c>
      <c r="I95" s="128" t="s">
        <v>115</v>
      </c>
      <c r="J95" s="165" t="s">
        <v>115</v>
      </c>
      <c r="K95" s="192"/>
    </row>
    <row r="96" spans="1:11" ht="12.75">
      <c r="A96" s="164">
        <v>528</v>
      </c>
      <c r="B96" s="39"/>
      <c r="C96" s="30" t="s">
        <v>949</v>
      </c>
      <c r="D96" s="126">
        <v>43800</v>
      </c>
      <c r="E96" s="126">
        <v>22200</v>
      </c>
      <c r="F96" s="165">
        <v>133.7</v>
      </c>
      <c r="G96" s="122"/>
      <c r="H96" s="128">
        <v>199800</v>
      </c>
      <c r="I96" s="128">
        <v>95196</v>
      </c>
      <c r="J96" s="165">
        <v>364.4</v>
      </c>
      <c r="K96" s="192"/>
    </row>
    <row r="97" spans="1:11" ht="12.75">
      <c r="A97" s="164">
        <v>529</v>
      </c>
      <c r="B97" s="39"/>
      <c r="C97" s="30" t="s">
        <v>269</v>
      </c>
      <c r="D97" s="128" t="s">
        <v>115</v>
      </c>
      <c r="E97" s="128" t="s">
        <v>115</v>
      </c>
      <c r="F97" s="165" t="s">
        <v>115</v>
      </c>
      <c r="G97" s="122"/>
      <c r="H97" s="128" t="s">
        <v>115</v>
      </c>
      <c r="I97" s="128" t="s">
        <v>115</v>
      </c>
      <c r="J97" s="165" t="s">
        <v>115</v>
      </c>
      <c r="K97" s="192"/>
    </row>
    <row r="98" spans="1:11" ht="12.75">
      <c r="A98" s="164">
        <v>530</v>
      </c>
      <c r="B98" s="39"/>
      <c r="C98" s="30" t="s">
        <v>270</v>
      </c>
      <c r="D98" s="126">
        <v>7396</v>
      </c>
      <c r="E98" s="126">
        <v>9684</v>
      </c>
      <c r="F98" s="165">
        <v>-88.5</v>
      </c>
      <c r="G98" s="122"/>
      <c r="H98" s="128">
        <v>24978</v>
      </c>
      <c r="I98" s="128">
        <v>29035</v>
      </c>
      <c r="J98" s="165">
        <v>-74.8</v>
      </c>
      <c r="K98" s="192"/>
    </row>
    <row r="99" spans="1:11" ht="12.75">
      <c r="A99" s="164">
        <v>532</v>
      </c>
      <c r="B99" s="39"/>
      <c r="C99" s="30" t="s">
        <v>271</v>
      </c>
      <c r="D99" s="128">
        <v>21599021</v>
      </c>
      <c r="E99" s="128">
        <v>1549412</v>
      </c>
      <c r="F99" s="165">
        <v>-82.7</v>
      </c>
      <c r="G99" s="122"/>
      <c r="H99" s="128">
        <v>73591654</v>
      </c>
      <c r="I99" s="128">
        <v>4941393</v>
      </c>
      <c r="J99" s="165">
        <v>-75.7</v>
      </c>
      <c r="K99" s="192"/>
    </row>
    <row r="100" spans="1:11" ht="12.75">
      <c r="A100" s="164">
        <v>534</v>
      </c>
      <c r="B100" s="39"/>
      <c r="C100" s="30" t="s">
        <v>564</v>
      </c>
      <c r="D100" s="128">
        <v>680596</v>
      </c>
      <c r="E100" s="128">
        <v>286214</v>
      </c>
      <c r="F100" s="165">
        <v>26.9</v>
      </c>
      <c r="G100" s="122"/>
      <c r="H100" s="128">
        <v>3038375</v>
      </c>
      <c r="I100" s="128">
        <v>1117897</v>
      </c>
      <c r="J100" s="165">
        <v>32.7</v>
      </c>
      <c r="K100" s="192"/>
    </row>
    <row r="101" spans="1:11" ht="12.75">
      <c r="A101" s="164">
        <v>537</v>
      </c>
      <c r="B101" s="39"/>
      <c r="C101" s="30" t="s">
        <v>272</v>
      </c>
      <c r="D101" s="128" t="s">
        <v>115</v>
      </c>
      <c r="E101" s="128" t="s">
        <v>115</v>
      </c>
      <c r="F101" s="165" t="s">
        <v>115</v>
      </c>
      <c r="G101" s="122"/>
      <c r="H101" s="128" t="s">
        <v>115</v>
      </c>
      <c r="I101" s="128" t="s">
        <v>115</v>
      </c>
      <c r="J101" s="165" t="s">
        <v>115</v>
      </c>
      <c r="K101" s="192"/>
    </row>
    <row r="102" spans="1:11" ht="12.75">
      <c r="A102" s="164">
        <v>590</v>
      </c>
      <c r="B102" s="39"/>
      <c r="C102" s="30" t="s">
        <v>537</v>
      </c>
      <c r="D102" s="128">
        <v>12204521</v>
      </c>
      <c r="E102" s="128">
        <v>1451776</v>
      </c>
      <c r="F102" s="165">
        <v>8</v>
      </c>
      <c r="G102" s="122"/>
      <c r="H102" s="128">
        <v>41285451</v>
      </c>
      <c r="I102" s="128">
        <v>5029380</v>
      </c>
      <c r="J102" s="165">
        <v>12.6</v>
      </c>
      <c r="K102" s="192"/>
    </row>
    <row r="103" spans="1:11" s="17" customFormat="1" ht="24" customHeight="1">
      <c r="A103" s="163">
        <v>6</v>
      </c>
      <c r="B103" s="66" t="s">
        <v>210</v>
      </c>
      <c r="C103" s="50"/>
      <c r="D103" s="125">
        <v>295471387</v>
      </c>
      <c r="E103" s="125">
        <v>151864732</v>
      </c>
      <c r="F103" s="162">
        <v>41.8</v>
      </c>
      <c r="G103" s="123"/>
      <c r="H103" s="125">
        <v>802462771</v>
      </c>
      <c r="I103" s="125">
        <v>434894227</v>
      </c>
      <c r="J103" s="162">
        <v>37.8</v>
      </c>
      <c r="K103" s="191"/>
    </row>
    <row r="104" spans="1:11" ht="24" customHeight="1">
      <c r="A104" s="164">
        <v>602</v>
      </c>
      <c r="B104" s="39"/>
      <c r="C104" s="30" t="s">
        <v>536</v>
      </c>
      <c r="D104" s="128">
        <v>376226</v>
      </c>
      <c r="E104" s="128">
        <v>1527388</v>
      </c>
      <c r="F104" s="165">
        <v>-1</v>
      </c>
      <c r="G104" s="122"/>
      <c r="H104" s="128">
        <v>1368652</v>
      </c>
      <c r="I104" s="128">
        <v>4912898</v>
      </c>
      <c r="J104" s="165">
        <v>27.8</v>
      </c>
      <c r="K104" s="192"/>
    </row>
    <row r="105" spans="1:11" ht="12.75">
      <c r="A105" s="164">
        <v>603</v>
      </c>
      <c r="B105" s="39"/>
      <c r="C105" s="30" t="s">
        <v>273</v>
      </c>
      <c r="D105" s="128">
        <v>260428</v>
      </c>
      <c r="E105" s="128">
        <v>2345367</v>
      </c>
      <c r="F105" s="165">
        <v>33.5</v>
      </c>
      <c r="G105" s="122"/>
      <c r="H105" s="128">
        <v>897273</v>
      </c>
      <c r="I105" s="128">
        <v>7050865</v>
      </c>
      <c r="J105" s="165">
        <v>23.5</v>
      </c>
      <c r="K105" s="192"/>
    </row>
    <row r="106" spans="1:11" ht="12.75">
      <c r="A106" s="164">
        <v>604</v>
      </c>
      <c r="B106" s="39"/>
      <c r="C106" s="30" t="s">
        <v>960</v>
      </c>
      <c r="D106" s="128">
        <v>168193</v>
      </c>
      <c r="E106" s="128">
        <v>1898817</v>
      </c>
      <c r="F106" s="165">
        <v>78.8</v>
      </c>
      <c r="G106" s="122"/>
      <c r="H106" s="128">
        <v>552031</v>
      </c>
      <c r="I106" s="128">
        <v>6176736</v>
      </c>
      <c r="J106" s="165">
        <v>55.9</v>
      </c>
      <c r="K106" s="192"/>
    </row>
    <row r="107" spans="1:11" ht="12.75">
      <c r="A107" s="164">
        <v>605</v>
      </c>
      <c r="B107" s="39"/>
      <c r="C107" s="30" t="s">
        <v>274</v>
      </c>
      <c r="D107" s="128">
        <v>136844</v>
      </c>
      <c r="E107" s="128">
        <v>1069786</v>
      </c>
      <c r="F107" s="165">
        <v>-18.9</v>
      </c>
      <c r="G107" s="122"/>
      <c r="H107" s="128">
        <v>492642</v>
      </c>
      <c r="I107" s="128">
        <v>5019935</v>
      </c>
      <c r="J107" s="165">
        <v>5.2</v>
      </c>
      <c r="K107" s="192"/>
    </row>
    <row r="108" spans="1:11" ht="12.75">
      <c r="A108" s="164">
        <v>606</v>
      </c>
      <c r="B108" s="39"/>
      <c r="C108" s="30" t="s">
        <v>275</v>
      </c>
      <c r="D108" s="128" t="s">
        <v>115</v>
      </c>
      <c r="E108" s="128" t="s">
        <v>115</v>
      </c>
      <c r="F108" s="165" t="s">
        <v>115</v>
      </c>
      <c r="G108" s="122"/>
      <c r="H108" s="128" t="s">
        <v>115</v>
      </c>
      <c r="I108" s="128" t="s">
        <v>115</v>
      </c>
      <c r="J108" s="165">
        <v>-100</v>
      </c>
      <c r="K108" s="192"/>
    </row>
    <row r="109" spans="1:11" ht="12.75">
      <c r="A109" s="164">
        <v>607</v>
      </c>
      <c r="B109" s="39"/>
      <c r="C109" s="30" t="s">
        <v>276</v>
      </c>
      <c r="D109" s="128">
        <v>101145182</v>
      </c>
      <c r="E109" s="128">
        <v>42895182</v>
      </c>
      <c r="F109" s="165">
        <v>36.9</v>
      </c>
      <c r="G109" s="122"/>
      <c r="H109" s="128">
        <v>288633743</v>
      </c>
      <c r="I109" s="128">
        <v>116826540</v>
      </c>
      <c r="J109" s="165">
        <v>27.6</v>
      </c>
      <c r="K109" s="192"/>
    </row>
    <row r="110" spans="1:11" ht="12.75">
      <c r="A110" s="164">
        <v>608</v>
      </c>
      <c r="B110" s="39"/>
      <c r="C110" s="30" t="s">
        <v>278</v>
      </c>
      <c r="D110" s="128">
        <v>41883245</v>
      </c>
      <c r="E110" s="128">
        <v>26291616</v>
      </c>
      <c r="F110" s="165">
        <v>26.4</v>
      </c>
      <c r="G110" s="122"/>
      <c r="H110" s="128">
        <v>139948597</v>
      </c>
      <c r="I110" s="128">
        <v>79266884</v>
      </c>
      <c r="J110" s="165">
        <v>23.3</v>
      </c>
      <c r="K110" s="192"/>
    </row>
    <row r="111" spans="1:11" ht="12.75">
      <c r="A111" s="164">
        <v>609</v>
      </c>
      <c r="B111" s="39"/>
      <c r="C111" s="30" t="s">
        <v>279</v>
      </c>
      <c r="D111" s="128">
        <v>6294888</v>
      </c>
      <c r="E111" s="128">
        <v>24811961</v>
      </c>
      <c r="F111" s="165">
        <v>60.3</v>
      </c>
      <c r="G111" s="122"/>
      <c r="H111" s="128">
        <v>17276357</v>
      </c>
      <c r="I111" s="128">
        <v>64650315</v>
      </c>
      <c r="J111" s="165">
        <v>41.5</v>
      </c>
      <c r="K111" s="192"/>
    </row>
    <row r="112" spans="1:11" ht="12.75">
      <c r="A112" s="164">
        <v>611</v>
      </c>
      <c r="B112" s="39"/>
      <c r="C112" s="30" t="s">
        <v>280</v>
      </c>
      <c r="D112" s="128">
        <v>51046174</v>
      </c>
      <c r="E112" s="128">
        <v>3765921</v>
      </c>
      <c r="F112" s="165">
        <v>291.4</v>
      </c>
      <c r="G112" s="122"/>
      <c r="H112" s="128">
        <v>76053829</v>
      </c>
      <c r="I112" s="128">
        <v>5503157</v>
      </c>
      <c r="J112" s="165">
        <v>-20.3</v>
      </c>
      <c r="K112" s="192"/>
    </row>
    <row r="113" spans="1:11" ht="12.75">
      <c r="A113" s="164">
        <v>612</v>
      </c>
      <c r="B113" s="39"/>
      <c r="C113" s="30" t="s">
        <v>281</v>
      </c>
      <c r="D113" s="128">
        <v>42879223</v>
      </c>
      <c r="E113" s="128">
        <v>14706892</v>
      </c>
      <c r="F113" s="165">
        <v>57.6</v>
      </c>
      <c r="G113" s="122"/>
      <c r="H113" s="128">
        <v>101327149</v>
      </c>
      <c r="I113" s="128">
        <v>33504866</v>
      </c>
      <c r="J113" s="165">
        <v>64.7</v>
      </c>
      <c r="K113" s="192"/>
    </row>
    <row r="114" spans="1:11" ht="12.75">
      <c r="A114" s="164">
        <v>641</v>
      </c>
      <c r="B114" s="39"/>
      <c r="C114" s="30" t="s">
        <v>282</v>
      </c>
      <c r="D114" s="128" t="s">
        <v>115</v>
      </c>
      <c r="E114" s="128" t="s">
        <v>115</v>
      </c>
      <c r="F114" s="165" t="s">
        <v>115</v>
      </c>
      <c r="G114" s="122"/>
      <c r="H114" s="128" t="s">
        <v>115</v>
      </c>
      <c r="I114" s="128" t="s">
        <v>115</v>
      </c>
      <c r="J114" s="165" t="s">
        <v>115</v>
      </c>
      <c r="K114" s="192"/>
    </row>
    <row r="115" spans="1:11" ht="12.75">
      <c r="A115" s="164">
        <v>642</v>
      </c>
      <c r="B115" s="39"/>
      <c r="C115" s="30" t="s">
        <v>509</v>
      </c>
      <c r="D115" s="128">
        <v>16234708</v>
      </c>
      <c r="E115" s="128">
        <v>6639090</v>
      </c>
      <c r="F115" s="165">
        <v>90.6</v>
      </c>
      <c r="G115" s="122"/>
      <c r="H115" s="128">
        <v>30047460</v>
      </c>
      <c r="I115" s="128">
        <v>14819469</v>
      </c>
      <c r="J115" s="165">
        <v>58.7</v>
      </c>
      <c r="K115" s="192"/>
    </row>
    <row r="116" spans="1:11" ht="12.75">
      <c r="A116" s="164">
        <v>643</v>
      </c>
      <c r="B116" s="39"/>
      <c r="C116" s="30" t="s">
        <v>283</v>
      </c>
      <c r="D116" s="128">
        <v>4000</v>
      </c>
      <c r="E116" s="128">
        <v>7167</v>
      </c>
      <c r="F116" s="165" t="s">
        <v>765</v>
      </c>
      <c r="G116" s="122"/>
      <c r="H116" s="128">
        <v>4245</v>
      </c>
      <c r="I116" s="128">
        <v>9119</v>
      </c>
      <c r="J116" s="165">
        <v>-78.8</v>
      </c>
      <c r="K116" s="192"/>
    </row>
    <row r="117" spans="1:11" ht="12.75">
      <c r="A117" s="164">
        <v>644</v>
      </c>
      <c r="B117" s="39"/>
      <c r="C117" s="30" t="s">
        <v>284</v>
      </c>
      <c r="D117" s="128">
        <v>467858</v>
      </c>
      <c r="E117" s="128">
        <v>461765</v>
      </c>
      <c r="F117" s="165">
        <v>296.1</v>
      </c>
      <c r="G117" s="122"/>
      <c r="H117" s="128">
        <v>691644</v>
      </c>
      <c r="I117" s="128">
        <v>689050</v>
      </c>
      <c r="J117" s="165">
        <v>22.8</v>
      </c>
      <c r="K117" s="192"/>
    </row>
    <row r="118" spans="1:11" ht="12.75">
      <c r="A118" s="164">
        <v>645</v>
      </c>
      <c r="B118" s="39"/>
      <c r="C118" s="30" t="s">
        <v>285</v>
      </c>
      <c r="D118" s="128">
        <v>1429052</v>
      </c>
      <c r="E118" s="128">
        <v>2107338</v>
      </c>
      <c r="F118" s="165">
        <v>297.6</v>
      </c>
      <c r="G118" s="122"/>
      <c r="H118" s="128">
        <v>3611441</v>
      </c>
      <c r="I118" s="128">
        <v>4944785</v>
      </c>
      <c r="J118" s="165">
        <v>210.4</v>
      </c>
      <c r="K118" s="192"/>
    </row>
    <row r="119" spans="1:11" ht="12.75">
      <c r="A119" s="164">
        <v>646</v>
      </c>
      <c r="B119" s="39"/>
      <c r="C119" s="30" t="s">
        <v>286</v>
      </c>
      <c r="D119" s="128">
        <v>1122267</v>
      </c>
      <c r="E119" s="128">
        <v>4273820</v>
      </c>
      <c r="F119" s="165">
        <v>1.9</v>
      </c>
      <c r="G119" s="122"/>
      <c r="H119" s="128">
        <v>8111179</v>
      </c>
      <c r="I119" s="128">
        <v>32403728</v>
      </c>
      <c r="J119" s="165">
        <v>350.5</v>
      </c>
      <c r="K119" s="192"/>
    </row>
    <row r="120" spans="1:11" ht="12.75">
      <c r="A120" s="164">
        <v>647</v>
      </c>
      <c r="B120" s="39"/>
      <c r="C120" s="30" t="s">
        <v>287</v>
      </c>
      <c r="D120" s="128" t="s">
        <v>115</v>
      </c>
      <c r="E120" s="128" t="s">
        <v>115</v>
      </c>
      <c r="F120" s="165">
        <v>-100</v>
      </c>
      <c r="G120" s="122"/>
      <c r="H120" s="128" t="s">
        <v>115</v>
      </c>
      <c r="I120" s="128" t="s">
        <v>115</v>
      </c>
      <c r="J120" s="165">
        <v>-100</v>
      </c>
      <c r="K120" s="192"/>
    </row>
    <row r="121" spans="1:11" ht="12.75">
      <c r="A121" s="164">
        <v>648</v>
      </c>
      <c r="B121" s="39"/>
      <c r="C121" s="30" t="s">
        <v>288</v>
      </c>
      <c r="D121" s="128" t="s">
        <v>115</v>
      </c>
      <c r="E121" s="128" t="s">
        <v>115</v>
      </c>
      <c r="F121" s="165" t="s">
        <v>115</v>
      </c>
      <c r="G121" s="122"/>
      <c r="H121" s="128">
        <v>23340</v>
      </c>
      <c r="I121" s="128">
        <v>21470</v>
      </c>
      <c r="J121" s="165">
        <v>-69.4</v>
      </c>
      <c r="K121" s="192"/>
    </row>
    <row r="122" spans="1:11" ht="12.75">
      <c r="A122" s="164">
        <v>649</v>
      </c>
      <c r="B122" s="39"/>
      <c r="C122" s="30" t="s">
        <v>289</v>
      </c>
      <c r="D122" s="128">
        <v>4878</v>
      </c>
      <c r="E122" s="128">
        <v>33386</v>
      </c>
      <c r="F122" s="165">
        <v>192.1</v>
      </c>
      <c r="G122" s="122"/>
      <c r="H122" s="128">
        <v>8838</v>
      </c>
      <c r="I122" s="128">
        <v>49577</v>
      </c>
      <c r="J122" s="165">
        <v>333.8</v>
      </c>
      <c r="K122" s="192"/>
    </row>
    <row r="123" spans="1:11" ht="12.75">
      <c r="A123" s="164">
        <v>650</v>
      </c>
      <c r="B123" s="39"/>
      <c r="C123" s="30" t="s">
        <v>290</v>
      </c>
      <c r="D123" s="128" t="s">
        <v>115</v>
      </c>
      <c r="E123" s="128" t="s">
        <v>115</v>
      </c>
      <c r="F123" s="165">
        <v>-100</v>
      </c>
      <c r="G123" s="122"/>
      <c r="H123" s="128">
        <v>467164</v>
      </c>
      <c r="I123" s="128">
        <v>905671</v>
      </c>
      <c r="J123" s="165" t="s">
        <v>765</v>
      </c>
      <c r="K123" s="192"/>
    </row>
    <row r="124" spans="1:11" ht="12.75">
      <c r="A124" s="164">
        <v>656</v>
      </c>
      <c r="B124" s="39"/>
      <c r="C124" s="30" t="s">
        <v>291</v>
      </c>
      <c r="D124" s="128" t="s">
        <v>115</v>
      </c>
      <c r="E124" s="128" t="s">
        <v>115</v>
      </c>
      <c r="F124" s="165" t="s">
        <v>115</v>
      </c>
      <c r="G124" s="122"/>
      <c r="H124" s="128" t="s">
        <v>115</v>
      </c>
      <c r="I124" s="128" t="s">
        <v>115</v>
      </c>
      <c r="J124" s="165" t="s">
        <v>115</v>
      </c>
      <c r="K124" s="192"/>
    </row>
    <row r="125" spans="1:11" ht="12.75">
      <c r="A125" s="164">
        <v>659</v>
      </c>
      <c r="B125" s="39"/>
      <c r="C125" s="30" t="s">
        <v>292</v>
      </c>
      <c r="D125" s="128">
        <v>374523</v>
      </c>
      <c r="E125" s="128">
        <v>1922371</v>
      </c>
      <c r="F125" s="165">
        <v>321.8</v>
      </c>
      <c r="G125" s="122"/>
      <c r="H125" s="128">
        <v>1095701</v>
      </c>
      <c r="I125" s="128">
        <v>3931003</v>
      </c>
      <c r="J125" s="165">
        <v>14.3</v>
      </c>
      <c r="K125" s="192"/>
    </row>
    <row r="126" spans="1:11" ht="12.75">
      <c r="A126" s="164">
        <v>661</v>
      </c>
      <c r="B126" s="39"/>
      <c r="C126" s="30" t="s">
        <v>535</v>
      </c>
      <c r="D126" s="128">
        <v>2001</v>
      </c>
      <c r="E126" s="128">
        <v>4831</v>
      </c>
      <c r="F126" s="165">
        <v>-99.1</v>
      </c>
      <c r="G126" s="122"/>
      <c r="H126" s="128">
        <v>284320</v>
      </c>
      <c r="I126" s="128">
        <v>409362</v>
      </c>
      <c r="J126" s="165">
        <v>-71.1</v>
      </c>
      <c r="K126" s="192"/>
    </row>
    <row r="127" spans="1:11" ht="12.75">
      <c r="A127" s="164">
        <v>665</v>
      </c>
      <c r="B127" s="39"/>
      <c r="C127" s="30" t="s">
        <v>948</v>
      </c>
      <c r="D127" s="128" t="s">
        <v>115</v>
      </c>
      <c r="E127" s="128" t="s">
        <v>115</v>
      </c>
      <c r="F127" s="165" t="s">
        <v>115</v>
      </c>
      <c r="G127" s="122"/>
      <c r="H127" s="128" t="s">
        <v>115</v>
      </c>
      <c r="I127" s="128" t="s">
        <v>115</v>
      </c>
      <c r="J127" s="165" t="s">
        <v>115</v>
      </c>
      <c r="K127" s="192"/>
    </row>
    <row r="128" spans="1:11" ht="12.75">
      <c r="A128" s="164">
        <v>667</v>
      </c>
      <c r="B128" s="39"/>
      <c r="C128" s="30" t="s">
        <v>947</v>
      </c>
      <c r="D128" s="128">
        <v>11000</v>
      </c>
      <c r="E128" s="128">
        <v>7100</v>
      </c>
      <c r="F128" s="165">
        <v>-93.8</v>
      </c>
      <c r="G128" s="122"/>
      <c r="H128" s="128">
        <v>23450</v>
      </c>
      <c r="I128" s="128">
        <v>15900</v>
      </c>
      <c r="J128" s="165">
        <v>-88.1</v>
      </c>
      <c r="K128" s="192"/>
    </row>
    <row r="129" spans="1:11" ht="12.75">
      <c r="A129" s="164">
        <v>669</v>
      </c>
      <c r="B129" s="39"/>
      <c r="C129" s="30" t="s">
        <v>565</v>
      </c>
      <c r="D129" s="126">
        <v>995148</v>
      </c>
      <c r="E129" s="126">
        <v>952617</v>
      </c>
      <c r="F129" s="165">
        <v>130.8</v>
      </c>
      <c r="G129" s="122"/>
      <c r="H129" s="128">
        <v>3632881</v>
      </c>
      <c r="I129" s="128">
        <v>3602054</v>
      </c>
      <c r="J129" s="165">
        <v>7</v>
      </c>
      <c r="K129" s="192"/>
    </row>
    <row r="130" spans="1:11" ht="12.75">
      <c r="A130" s="164">
        <v>671</v>
      </c>
      <c r="B130" s="39"/>
      <c r="C130" s="30" t="s">
        <v>293</v>
      </c>
      <c r="D130" s="128" t="s">
        <v>115</v>
      </c>
      <c r="E130" s="128" t="s">
        <v>115</v>
      </c>
      <c r="F130" s="165" t="s">
        <v>115</v>
      </c>
      <c r="G130" s="122"/>
      <c r="H130" s="128" t="s">
        <v>115</v>
      </c>
      <c r="I130" s="128" t="s">
        <v>115</v>
      </c>
      <c r="J130" s="165" t="s">
        <v>115</v>
      </c>
      <c r="K130" s="192"/>
    </row>
    <row r="131" spans="1:11" ht="12.75">
      <c r="A131" s="164">
        <v>673</v>
      </c>
      <c r="B131" s="39"/>
      <c r="C131" s="30" t="s">
        <v>534</v>
      </c>
      <c r="D131" s="128">
        <v>20494975</v>
      </c>
      <c r="E131" s="128">
        <v>7549633</v>
      </c>
      <c r="F131" s="165">
        <v>-29.1</v>
      </c>
      <c r="G131" s="122"/>
      <c r="H131" s="128">
        <v>75799655</v>
      </c>
      <c r="I131" s="128">
        <v>26638269</v>
      </c>
      <c r="J131" s="165">
        <v>-6.9</v>
      </c>
      <c r="K131" s="192"/>
    </row>
    <row r="132" spans="1:11" ht="12.75">
      <c r="A132" s="164">
        <v>679</v>
      </c>
      <c r="B132" s="39"/>
      <c r="C132" s="30" t="s">
        <v>294</v>
      </c>
      <c r="D132" s="128">
        <v>10030680</v>
      </c>
      <c r="E132" s="128">
        <v>8333444</v>
      </c>
      <c r="F132" s="165">
        <v>194</v>
      </c>
      <c r="G132" s="122"/>
      <c r="H132" s="128">
        <v>51630848</v>
      </c>
      <c r="I132" s="128">
        <v>22611962</v>
      </c>
      <c r="J132" s="165">
        <v>82.8</v>
      </c>
      <c r="K132" s="192"/>
    </row>
    <row r="133" spans="1:11" ht="12.75">
      <c r="A133" s="164">
        <v>683</v>
      </c>
      <c r="B133" s="39"/>
      <c r="C133" s="30" t="s">
        <v>533</v>
      </c>
      <c r="D133" s="128" t="s">
        <v>115</v>
      </c>
      <c r="E133" s="128" t="s">
        <v>115</v>
      </c>
      <c r="F133" s="165" t="s">
        <v>115</v>
      </c>
      <c r="G133" s="122"/>
      <c r="H133" s="128" t="s">
        <v>115</v>
      </c>
      <c r="I133" s="128" t="s">
        <v>115</v>
      </c>
      <c r="J133" s="165" t="s">
        <v>115</v>
      </c>
      <c r="K133" s="192"/>
    </row>
    <row r="134" spans="1:11" ht="12.75">
      <c r="A134" s="164">
        <v>690</v>
      </c>
      <c r="B134" s="39"/>
      <c r="C134" s="30" t="s">
        <v>295</v>
      </c>
      <c r="D134" s="128">
        <v>109894</v>
      </c>
      <c r="E134" s="128">
        <v>259240</v>
      </c>
      <c r="F134" s="165">
        <v>71.2</v>
      </c>
      <c r="G134" s="122"/>
      <c r="H134" s="128">
        <v>480332</v>
      </c>
      <c r="I134" s="128">
        <v>930612</v>
      </c>
      <c r="J134" s="165">
        <v>134.7</v>
      </c>
      <c r="K134" s="192"/>
    </row>
    <row r="135" spans="1:11" ht="12.75">
      <c r="A135" s="25"/>
      <c r="B135" s="25"/>
      <c r="C135" s="1"/>
      <c r="D135" s="128"/>
      <c r="E135" s="128"/>
      <c r="H135" s="4"/>
      <c r="I135" s="4"/>
      <c r="J135" s="27"/>
      <c r="K135" s="1"/>
    </row>
    <row r="136" spans="1:11" ht="12.75">
      <c r="A136" s="25"/>
      <c r="B136" s="25"/>
      <c r="C136" s="1"/>
      <c r="D136" s="128"/>
      <c r="E136" s="128"/>
      <c r="H136" s="4"/>
      <c r="I136" s="4"/>
      <c r="J136" s="27"/>
      <c r="K136" s="1"/>
    </row>
    <row r="137" spans="1:11" ht="16.5">
      <c r="A137" s="526" t="s">
        <v>74</v>
      </c>
      <c r="B137" s="526"/>
      <c r="C137" s="526"/>
      <c r="D137" s="526"/>
      <c r="E137" s="526"/>
      <c r="F137" s="526"/>
      <c r="G137" s="526"/>
      <c r="H137" s="526"/>
      <c r="I137" s="526"/>
      <c r="J137" s="526"/>
      <c r="K137" s="514"/>
    </row>
    <row r="138" spans="3:10" ht="12.75">
      <c r="C138" s="1"/>
      <c r="D138" s="10"/>
      <c r="E138" s="10"/>
      <c r="F138" s="124"/>
      <c r="G138" s="124"/>
      <c r="H138" s="15"/>
      <c r="I138" s="15"/>
      <c r="J138" s="15"/>
    </row>
    <row r="139" spans="1:11" ht="18" customHeight="1">
      <c r="A139" s="527" t="s">
        <v>961</v>
      </c>
      <c r="B139" s="521" t="s">
        <v>781</v>
      </c>
      <c r="C139" s="522"/>
      <c r="D139" s="530" t="s">
        <v>1201</v>
      </c>
      <c r="E139" s="531"/>
      <c r="F139" s="531"/>
      <c r="G139" s="532"/>
      <c r="H139" s="476" t="s">
        <v>1213</v>
      </c>
      <c r="I139" s="509"/>
      <c r="J139" s="509"/>
      <c r="K139" s="510"/>
    </row>
    <row r="140" spans="1:11" ht="16.5" customHeight="1">
      <c r="A140" s="528"/>
      <c r="B140" s="452"/>
      <c r="C140" s="425"/>
      <c r="D140" s="62" t="s">
        <v>500</v>
      </c>
      <c r="E140" s="518" t="s">
        <v>501</v>
      </c>
      <c r="F140" s="519"/>
      <c r="G140" s="520"/>
      <c r="H140" s="161" t="s">
        <v>500</v>
      </c>
      <c r="I140" s="512" t="s">
        <v>501</v>
      </c>
      <c r="J140" s="513"/>
      <c r="K140" s="514"/>
    </row>
    <row r="141" spans="1:11" ht="15" customHeight="1">
      <c r="A141" s="528"/>
      <c r="B141" s="452"/>
      <c r="C141" s="425"/>
      <c r="D141" s="452" t="s">
        <v>120</v>
      </c>
      <c r="E141" s="523" t="s">
        <v>116</v>
      </c>
      <c r="F141" s="534" t="s">
        <v>1218</v>
      </c>
      <c r="G141" s="540"/>
      <c r="H141" s="515" t="s">
        <v>120</v>
      </c>
      <c r="I141" s="515" t="s">
        <v>116</v>
      </c>
      <c r="J141" s="534" t="s">
        <v>1219</v>
      </c>
      <c r="K141" s="535"/>
    </row>
    <row r="142" spans="1:11" ht="12.75">
      <c r="A142" s="528"/>
      <c r="B142" s="452"/>
      <c r="C142" s="425"/>
      <c r="D142" s="452"/>
      <c r="E142" s="524"/>
      <c r="F142" s="536"/>
      <c r="G142" s="446"/>
      <c r="H142" s="516"/>
      <c r="I142" s="516"/>
      <c r="J142" s="536"/>
      <c r="K142" s="537"/>
    </row>
    <row r="143" spans="1:11" ht="18.75" customHeight="1">
      <c r="A143" s="528"/>
      <c r="B143" s="452"/>
      <c r="C143" s="425"/>
      <c r="D143" s="452"/>
      <c r="E143" s="524"/>
      <c r="F143" s="536"/>
      <c r="G143" s="446"/>
      <c r="H143" s="516"/>
      <c r="I143" s="516"/>
      <c r="J143" s="536"/>
      <c r="K143" s="537"/>
    </row>
    <row r="144" spans="1:11" ht="20.25" customHeight="1">
      <c r="A144" s="529"/>
      <c r="B144" s="511"/>
      <c r="C144" s="426"/>
      <c r="D144" s="511"/>
      <c r="E144" s="525"/>
      <c r="F144" s="538"/>
      <c r="G144" s="457"/>
      <c r="H144" s="517"/>
      <c r="I144" s="517"/>
      <c r="J144" s="538"/>
      <c r="K144" s="539"/>
    </row>
    <row r="145" spans="1:11" ht="12.75">
      <c r="A145" s="115"/>
      <c r="B145" s="114"/>
      <c r="C145" s="29"/>
      <c r="D145" s="4"/>
      <c r="E145" s="4"/>
      <c r="H145" s="16"/>
      <c r="I145" s="16"/>
      <c r="J145" s="16"/>
      <c r="K145" s="1"/>
    </row>
    <row r="146" spans="1:11" s="17" customFormat="1" ht="12.75">
      <c r="A146" s="119" t="s">
        <v>296</v>
      </c>
      <c r="B146" s="66" t="s">
        <v>211</v>
      </c>
      <c r="C146" s="50"/>
      <c r="D146" s="125">
        <v>586116594</v>
      </c>
      <c r="E146" s="125">
        <v>2316431292</v>
      </c>
      <c r="F146" s="162">
        <v>26.7</v>
      </c>
      <c r="G146" s="123"/>
      <c r="H146" s="125">
        <v>1851442564</v>
      </c>
      <c r="I146" s="125">
        <v>6705293010</v>
      </c>
      <c r="J146" s="162">
        <v>24.4</v>
      </c>
      <c r="K146" s="191"/>
    </row>
    <row r="147" spans="1:11" s="17" customFormat="1" ht="24" customHeight="1">
      <c r="A147" s="163">
        <v>7</v>
      </c>
      <c r="B147" s="66" t="s">
        <v>297</v>
      </c>
      <c r="C147" s="50"/>
      <c r="D147" s="125">
        <v>274345132</v>
      </c>
      <c r="E147" s="125">
        <v>240690970</v>
      </c>
      <c r="F147" s="162">
        <v>31.2</v>
      </c>
      <c r="G147" s="123"/>
      <c r="H147" s="125">
        <v>940981312</v>
      </c>
      <c r="I147" s="125">
        <v>738244463</v>
      </c>
      <c r="J147" s="162">
        <v>25.3</v>
      </c>
      <c r="K147" s="191"/>
    </row>
    <row r="148" spans="1:11" ht="24" customHeight="1">
      <c r="A148" s="164">
        <v>701</v>
      </c>
      <c r="B148" s="39"/>
      <c r="C148" s="30" t="s">
        <v>920</v>
      </c>
      <c r="D148" s="128">
        <v>26348</v>
      </c>
      <c r="E148" s="128">
        <v>257320</v>
      </c>
      <c r="F148" s="165">
        <v>38.2</v>
      </c>
      <c r="G148" s="122"/>
      <c r="H148" s="128">
        <v>35281</v>
      </c>
      <c r="I148" s="128">
        <v>580745</v>
      </c>
      <c r="J148" s="165">
        <v>10.7</v>
      </c>
      <c r="K148" s="192"/>
    </row>
    <row r="149" spans="1:11" ht="12.75">
      <c r="A149" s="164">
        <v>702</v>
      </c>
      <c r="B149" s="39"/>
      <c r="C149" s="30" t="s">
        <v>921</v>
      </c>
      <c r="D149" s="128">
        <v>105008</v>
      </c>
      <c r="E149" s="128">
        <v>1107958</v>
      </c>
      <c r="F149" s="165">
        <v>75.5</v>
      </c>
      <c r="G149" s="122"/>
      <c r="H149" s="128">
        <v>312501</v>
      </c>
      <c r="I149" s="128">
        <v>2788785</v>
      </c>
      <c r="J149" s="165">
        <v>104.7</v>
      </c>
      <c r="K149" s="192"/>
    </row>
    <row r="150" spans="1:11" ht="12.75">
      <c r="A150" s="164">
        <v>703</v>
      </c>
      <c r="B150" s="39"/>
      <c r="C150" s="30" t="s">
        <v>922</v>
      </c>
      <c r="D150" s="128" t="s">
        <v>115</v>
      </c>
      <c r="E150" s="128" t="s">
        <v>115</v>
      </c>
      <c r="F150" s="165">
        <v>-100</v>
      </c>
      <c r="G150" s="122"/>
      <c r="H150" s="128">
        <v>215</v>
      </c>
      <c r="I150" s="128">
        <v>15339</v>
      </c>
      <c r="J150" s="165">
        <v>3.3</v>
      </c>
      <c r="K150" s="192"/>
    </row>
    <row r="151" spans="1:11" ht="12.75">
      <c r="A151" s="164">
        <v>704</v>
      </c>
      <c r="B151" s="39"/>
      <c r="C151" s="30" t="s">
        <v>923</v>
      </c>
      <c r="D151" s="128">
        <v>200576</v>
      </c>
      <c r="E151" s="128">
        <v>2848821</v>
      </c>
      <c r="F151" s="165">
        <v>206.4</v>
      </c>
      <c r="G151" s="122"/>
      <c r="H151" s="128">
        <v>565453</v>
      </c>
      <c r="I151" s="128">
        <v>7818900</v>
      </c>
      <c r="J151" s="165">
        <v>136.6</v>
      </c>
      <c r="K151" s="192"/>
    </row>
    <row r="152" spans="1:11" ht="12.75">
      <c r="A152" s="164">
        <v>705</v>
      </c>
      <c r="B152" s="39"/>
      <c r="C152" s="30" t="s">
        <v>963</v>
      </c>
      <c r="D152" s="128">
        <v>2985</v>
      </c>
      <c r="E152" s="128">
        <v>31048</v>
      </c>
      <c r="F152" s="165">
        <v>27.5</v>
      </c>
      <c r="G152" s="122"/>
      <c r="H152" s="128">
        <v>7799</v>
      </c>
      <c r="I152" s="128">
        <v>108151</v>
      </c>
      <c r="J152" s="165">
        <v>62.5</v>
      </c>
      <c r="K152" s="192"/>
    </row>
    <row r="153" spans="1:11" ht="12.75">
      <c r="A153" s="164">
        <v>706</v>
      </c>
      <c r="B153" s="39"/>
      <c r="C153" s="30" t="s">
        <v>298</v>
      </c>
      <c r="D153" s="128">
        <v>65314</v>
      </c>
      <c r="E153" s="128">
        <v>2534155</v>
      </c>
      <c r="F153" s="165">
        <v>147.6</v>
      </c>
      <c r="G153" s="122"/>
      <c r="H153" s="128">
        <v>132151</v>
      </c>
      <c r="I153" s="128">
        <v>4860273</v>
      </c>
      <c r="J153" s="165">
        <v>48.9</v>
      </c>
      <c r="K153" s="192"/>
    </row>
    <row r="154" spans="1:11" ht="12.75">
      <c r="A154" s="164">
        <v>707</v>
      </c>
      <c r="B154" s="39"/>
      <c r="C154" s="30" t="s">
        <v>946</v>
      </c>
      <c r="D154" s="128">
        <v>1572</v>
      </c>
      <c r="E154" s="128">
        <v>202550</v>
      </c>
      <c r="F154" s="165" t="s">
        <v>765</v>
      </c>
      <c r="G154" s="122"/>
      <c r="H154" s="128">
        <v>2674</v>
      </c>
      <c r="I154" s="128">
        <v>374999</v>
      </c>
      <c r="J154" s="165" t="s">
        <v>765</v>
      </c>
      <c r="K154" s="192"/>
    </row>
    <row r="155" spans="1:11" ht="12.75">
      <c r="A155" s="164">
        <v>708</v>
      </c>
      <c r="B155" s="39"/>
      <c r="C155" s="30" t="s">
        <v>300</v>
      </c>
      <c r="D155" s="128">
        <v>72834139</v>
      </c>
      <c r="E155" s="128">
        <v>32067197</v>
      </c>
      <c r="F155" s="165">
        <v>75.9</v>
      </c>
      <c r="G155" s="122"/>
      <c r="H155" s="128">
        <v>219360318</v>
      </c>
      <c r="I155" s="128">
        <v>88470597</v>
      </c>
      <c r="J155" s="165">
        <v>71</v>
      </c>
      <c r="K155" s="192"/>
    </row>
    <row r="156" spans="1:11" ht="12.75">
      <c r="A156" s="164">
        <v>709</v>
      </c>
      <c r="B156" s="39"/>
      <c r="C156" s="30" t="s">
        <v>301</v>
      </c>
      <c r="D156" s="126">
        <v>20939528</v>
      </c>
      <c r="E156" s="126">
        <v>8757168</v>
      </c>
      <c r="F156" s="165">
        <v>0.9</v>
      </c>
      <c r="G156" s="122"/>
      <c r="H156" s="128">
        <v>97015733</v>
      </c>
      <c r="I156" s="128">
        <v>32808253</v>
      </c>
      <c r="J156" s="165">
        <v>25.2</v>
      </c>
      <c r="K156" s="192"/>
    </row>
    <row r="157" spans="1:11" ht="12.75">
      <c r="A157" s="164">
        <v>711</v>
      </c>
      <c r="B157" s="39"/>
      <c r="C157" s="30" t="s">
        <v>302</v>
      </c>
      <c r="D157" s="128">
        <v>4550671</v>
      </c>
      <c r="E157" s="128">
        <v>17969072</v>
      </c>
      <c r="F157" s="165">
        <v>6.6</v>
      </c>
      <c r="G157" s="122"/>
      <c r="H157" s="128">
        <v>14324186</v>
      </c>
      <c r="I157" s="128">
        <v>53314635</v>
      </c>
      <c r="J157" s="165">
        <v>15.1</v>
      </c>
      <c r="K157" s="192"/>
    </row>
    <row r="158" spans="1:11" ht="12.75">
      <c r="A158" s="164">
        <v>732</v>
      </c>
      <c r="B158" s="39"/>
      <c r="C158" s="30" t="s">
        <v>304</v>
      </c>
      <c r="D158" s="128">
        <v>8079698</v>
      </c>
      <c r="E158" s="128">
        <v>8097181</v>
      </c>
      <c r="F158" s="165">
        <v>58</v>
      </c>
      <c r="G158" s="122"/>
      <c r="H158" s="128">
        <v>29143574</v>
      </c>
      <c r="I158" s="128">
        <v>26968975</v>
      </c>
      <c r="J158" s="165">
        <v>133.9</v>
      </c>
      <c r="K158" s="192"/>
    </row>
    <row r="159" spans="1:11" ht="12.75">
      <c r="A159" s="164">
        <v>734</v>
      </c>
      <c r="B159" s="39"/>
      <c r="C159" s="30" t="s">
        <v>308</v>
      </c>
      <c r="D159" s="128">
        <v>9570277</v>
      </c>
      <c r="E159" s="128">
        <v>7245855</v>
      </c>
      <c r="F159" s="165">
        <v>35.5</v>
      </c>
      <c r="G159" s="122"/>
      <c r="H159" s="128">
        <v>21566202</v>
      </c>
      <c r="I159" s="128">
        <v>18475320</v>
      </c>
      <c r="J159" s="165">
        <v>-13</v>
      </c>
      <c r="K159" s="192"/>
    </row>
    <row r="160" spans="1:11" ht="12.75">
      <c r="A160" s="164">
        <v>736</v>
      </c>
      <c r="B160" s="39"/>
      <c r="C160" s="30" t="s">
        <v>309</v>
      </c>
      <c r="D160" s="128">
        <v>749259</v>
      </c>
      <c r="E160" s="128">
        <v>1163758</v>
      </c>
      <c r="F160" s="165">
        <v>27.2</v>
      </c>
      <c r="G160" s="122"/>
      <c r="H160" s="128">
        <v>1767065</v>
      </c>
      <c r="I160" s="128">
        <v>2726379</v>
      </c>
      <c r="J160" s="165">
        <v>15.3</v>
      </c>
      <c r="K160" s="192"/>
    </row>
    <row r="161" spans="1:11" ht="12.75">
      <c r="A161" s="164">
        <v>738</v>
      </c>
      <c r="B161" s="39"/>
      <c r="C161" s="30" t="s">
        <v>532</v>
      </c>
      <c r="D161" s="128">
        <v>2176027</v>
      </c>
      <c r="E161" s="128">
        <v>2323570</v>
      </c>
      <c r="F161" s="165">
        <v>63.3</v>
      </c>
      <c r="G161" s="122"/>
      <c r="H161" s="128">
        <v>8094893</v>
      </c>
      <c r="I161" s="128">
        <v>8464377</v>
      </c>
      <c r="J161" s="165">
        <v>21.2</v>
      </c>
      <c r="K161" s="192"/>
    </row>
    <row r="162" spans="1:11" ht="12.75">
      <c r="A162" s="164">
        <v>740</v>
      </c>
      <c r="B162" s="39"/>
      <c r="C162" s="30" t="s">
        <v>310</v>
      </c>
      <c r="D162" s="128">
        <v>7375</v>
      </c>
      <c r="E162" s="128">
        <v>788401</v>
      </c>
      <c r="F162" s="165">
        <v>54.8</v>
      </c>
      <c r="G162" s="122"/>
      <c r="H162" s="128">
        <v>28172</v>
      </c>
      <c r="I162" s="128">
        <v>1935462</v>
      </c>
      <c r="J162" s="165">
        <v>38.8</v>
      </c>
      <c r="K162" s="192"/>
    </row>
    <row r="163" spans="1:11" ht="12.75">
      <c r="A163" s="164">
        <v>749</v>
      </c>
      <c r="B163" s="39"/>
      <c r="C163" s="30" t="s">
        <v>311</v>
      </c>
      <c r="D163" s="128">
        <v>18292101</v>
      </c>
      <c r="E163" s="128">
        <v>48107093</v>
      </c>
      <c r="F163" s="165">
        <v>75.5</v>
      </c>
      <c r="G163" s="122"/>
      <c r="H163" s="128">
        <v>53239850</v>
      </c>
      <c r="I163" s="128">
        <v>141912299</v>
      </c>
      <c r="J163" s="165">
        <v>46.6</v>
      </c>
      <c r="K163" s="192"/>
    </row>
    <row r="164" spans="1:11" ht="12.75">
      <c r="A164" s="164">
        <v>751</v>
      </c>
      <c r="B164" s="39"/>
      <c r="C164" s="30" t="s">
        <v>312</v>
      </c>
      <c r="D164" s="128">
        <v>4259885</v>
      </c>
      <c r="E164" s="128">
        <v>11005073</v>
      </c>
      <c r="F164" s="165">
        <v>-11.5</v>
      </c>
      <c r="G164" s="122"/>
      <c r="H164" s="128">
        <v>11037760</v>
      </c>
      <c r="I164" s="128">
        <v>29505494</v>
      </c>
      <c r="J164" s="165">
        <v>1.5</v>
      </c>
      <c r="K164" s="192"/>
    </row>
    <row r="165" spans="1:11" ht="12.75">
      <c r="A165" s="164">
        <v>753</v>
      </c>
      <c r="B165" s="39"/>
      <c r="C165" s="30" t="s">
        <v>531</v>
      </c>
      <c r="D165" s="128">
        <v>116894926</v>
      </c>
      <c r="E165" s="128">
        <v>69722427</v>
      </c>
      <c r="F165" s="165">
        <v>31.9</v>
      </c>
      <c r="G165" s="122"/>
      <c r="H165" s="128">
        <v>418162931</v>
      </c>
      <c r="I165" s="128">
        <v>225675089</v>
      </c>
      <c r="J165" s="165">
        <v>32.2</v>
      </c>
      <c r="K165" s="192"/>
    </row>
    <row r="166" spans="1:11" ht="12.75">
      <c r="A166" s="164">
        <v>755</v>
      </c>
      <c r="B166" s="39"/>
      <c r="C166" s="30" t="s">
        <v>313</v>
      </c>
      <c r="D166" s="126">
        <v>12191569</v>
      </c>
      <c r="E166" s="126">
        <v>10784449</v>
      </c>
      <c r="F166" s="165">
        <v>-24.6</v>
      </c>
      <c r="G166" s="122"/>
      <c r="H166" s="128">
        <v>57720311</v>
      </c>
      <c r="I166" s="128">
        <v>46247991</v>
      </c>
      <c r="J166" s="165">
        <v>17.3</v>
      </c>
      <c r="K166" s="192"/>
    </row>
    <row r="167" spans="1:11" ht="12.75">
      <c r="A167" s="164">
        <v>757</v>
      </c>
      <c r="B167" s="39"/>
      <c r="C167" s="30" t="s">
        <v>314</v>
      </c>
      <c r="D167" s="128">
        <v>571420</v>
      </c>
      <c r="E167" s="128">
        <v>1297285</v>
      </c>
      <c r="F167" s="165">
        <v>164</v>
      </c>
      <c r="G167" s="122"/>
      <c r="H167" s="128">
        <v>1415237</v>
      </c>
      <c r="I167" s="128">
        <v>3346515</v>
      </c>
      <c r="J167" s="165">
        <v>104.1</v>
      </c>
      <c r="K167" s="192"/>
    </row>
    <row r="168" spans="1:11" ht="12.75">
      <c r="A168" s="164">
        <v>759</v>
      </c>
      <c r="B168" s="39"/>
      <c r="C168" s="30" t="s">
        <v>315</v>
      </c>
      <c r="D168" s="126">
        <v>1847443</v>
      </c>
      <c r="E168" s="126">
        <v>2343670</v>
      </c>
      <c r="F168" s="165">
        <v>-8.1</v>
      </c>
      <c r="G168" s="122"/>
      <c r="H168" s="128">
        <v>4267463</v>
      </c>
      <c r="I168" s="128">
        <v>8168899</v>
      </c>
      <c r="J168" s="165">
        <v>0</v>
      </c>
      <c r="K168" s="192"/>
    </row>
    <row r="169" spans="1:11" ht="12.75">
      <c r="A169" s="164">
        <v>771</v>
      </c>
      <c r="B169" s="39"/>
      <c r="C169" s="30" t="s">
        <v>316</v>
      </c>
      <c r="D169" s="128">
        <v>400064</v>
      </c>
      <c r="E169" s="128">
        <v>7400642</v>
      </c>
      <c r="F169" s="165">
        <v>-20.4</v>
      </c>
      <c r="G169" s="122"/>
      <c r="H169" s="128">
        <v>1123988</v>
      </c>
      <c r="I169" s="128">
        <v>20758594</v>
      </c>
      <c r="J169" s="165">
        <v>-62.4</v>
      </c>
      <c r="K169" s="192"/>
    </row>
    <row r="170" spans="1:11" ht="12.75">
      <c r="A170" s="164">
        <v>772</v>
      </c>
      <c r="B170" s="39"/>
      <c r="C170" s="30" t="s">
        <v>317</v>
      </c>
      <c r="D170" s="128">
        <v>539353</v>
      </c>
      <c r="E170" s="128">
        <v>2463156</v>
      </c>
      <c r="F170" s="165">
        <v>-4.4</v>
      </c>
      <c r="G170" s="122"/>
      <c r="H170" s="128">
        <v>1581194</v>
      </c>
      <c r="I170" s="128">
        <v>7109205</v>
      </c>
      <c r="J170" s="165">
        <v>-5.8</v>
      </c>
      <c r="K170" s="192"/>
    </row>
    <row r="171" spans="1:11" ht="12.75">
      <c r="A171" s="164">
        <v>779</v>
      </c>
      <c r="B171" s="39"/>
      <c r="C171" s="30" t="s">
        <v>325</v>
      </c>
      <c r="D171" s="128">
        <v>15869</v>
      </c>
      <c r="E171" s="128">
        <v>735440</v>
      </c>
      <c r="F171" s="165">
        <v>-9.4</v>
      </c>
      <c r="G171" s="122"/>
      <c r="H171" s="128">
        <v>38907</v>
      </c>
      <c r="I171" s="128">
        <v>1807764</v>
      </c>
      <c r="J171" s="165">
        <v>-15.4</v>
      </c>
      <c r="K171" s="192"/>
    </row>
    <row r="172" spans="1:11" ht="12.75">
      <c r="A172" s="164">
        <v>781</v>
      </c>
      <c r="B172" s="39"/>
      <c r="C172" s="30" t="s">
        <v>326</v>
      </c>
      <c r="D172" s="128">
        <v>3983</v>
      </c>
      <c r="E172" s="128">
        <v>1269829</v>
      </c>
      <c r="F172" s="165">
        <v>56.6</v>
      </c>
      <c r="G172" s="122"/>
      <c r="H172" s="128">
        <v>10304</v>
      </c>
      <c r="I172" s="128">
        <v>3770808</v>
      </c>
      <c r="J172" s="165">
        <v>68.6</v>
      </c>
      <c r="K172" s="192"/>
    </row>
    <row r="173" spans="1:11" ht="12.75">
      <c r="A173" s="164">
        <v>790</v>
      </c>
      <c r="B173" s="39"/>
      <c r="C173" s="30" t="s">
        <v>327</v>
      </c>
      <c r="D173" s="128">
        <v>19742</v>
      </c>
      <c r="E173" s="128">
        <v>167852</v>
      </c>
      <c r="F173" s="165">
        <v>582.5</v>
      </c>
      <c r="G173" s="122"/>
      <c r="H173" s="128">
        <v>27150</v>
      </c>
      <c r="I173" s="128">
        <v>230615</v>
      </c>
      <c r="J173" s="165">
        <v>257.3</v>
      </c>
      <c r="K173" s="192"/>
    </row>
    <row r="174" spans="1:11" s="17" customFormat="1" ht="24" customHeight="1">
      <c r="A174" s="163">
        <v>8</v>
      </c>
      <c r="B174" s="66" t="s">
        <v>328</v>
      </c>
      <c r="C174" s="50"/>
      <c r="D174" s="125">
        <v>311771462</v>
      </c>
      <c r="E174" s="125">
        <v>2075740322</v>
      </c>
      <c r="F174" s="162">
        <v>26.2</v>
      </c>
      <c r="G174" s="123"/>
      <c r="H174" s="125">
        <v>910461252</v>
      </c>
      <c r="I174" s="125">
        <v>5967048547</v>
      </c>
      <c r="J174" s="162">
        <v>24.3</v>
      </c>
      <c r="K174" s="191"/>
    </row>
    <row r="175" spans="1:11" ht="24" customHeight="1">
      <c r="A175" s="164">
        <v>801</v>
      </c>
      <c r="B175" s="39"/>
      <c r="C175" s="30" t="s">
        <v>964</v>
      </c>
      <c r="D175" s="128">
        <v>24394</v>
      </c>
      <c r="E175" s="128">
        <v>1923333</v>
      </c>
      <c r="F175" s="165">
        <v>14</v>
      </c>
      <c r="G175" s="122"/>
      <c r="H175" s="128">
        <v>88121</v>
      </c>
      <c r="I175" s="128">
        <v>6136070</v>
      </c>
      <c r="J175" s="165">
        <v>4</v>
      </c>
      <c r="K175" s="192"/>
    </row>
    <row r="176" spans="1:11" ht="12.75">
      <c r="A176" s="164">
        <v>802</v>
      </c>
      <c r="B176" s="39"/>
      <c r="C176" s="30" t="s">
        <v>924</v>
      </c>
      <c r="D176" s="128">
        <v>1593</v>
      </c>
      <c r="E176" s="128">
        <v>139946</v>
      </c>
      <c r="F176" s="165">
        <v>-68.5</v>
      </c>
      <c r="G176" s="122"/>
      <c r="H176" s="128">
        <v>3134</v>
      </c>
      <c r="I176" s="128">
        <v>224609</v>
      </c>
      <c r="J176" s="165">
        <v>-56.5</v>
      </c>
      <c r="K176" s="192"/>
    </row>
    <row r="177" spans="1:11" ht="12.75">
      <c r="A177" s="164">
        <v>803</v>
      </c>
      <c r="B177" s="39"/>
      <c r="C177" s="30" t="s">
        <v>925</v>
      </c>
      <c r="D177" s="128">
        <v>5039</v>
      </c>
      <c r="E177" s="128">
        <v>337149</v>
      </c>
      <c r="F177" s="165">
        <v>-15</v>
      </c>
      <c r="G177" s="122"/>
      <c r="H177" s="128">
        <v>31101</v>
      </c>
      <c r="I177" s="128">
        <v>1328861</v>
      </c>
      <c r="J177" s="165">
        <v>10.4</v>
      </c>
      <c r="K177" s="192"/>
    </row>
    <row r="178" spans="1:11" ht="12.75">
      <c r="A178" s="164">
        <v>804</v>
      </c>
      <c r="B178" s="39"/>
      <c r="C178" s="30" t="s">
        <v>926</v>
      </c>
      <c r="D178" s="128">
        <v>9964</v>
      </c>
      <c r="E178" s="128">
        <v>433622</v>
      </c>
      <c r="F178" s="165">
        <v>13.5</v>
      </c>
      <c r="G178" s="122"/>
      <c r="H178" s="128">
        <v>28886</v>
      </c>
      <c r="I178" s="128">
        <v>1274141</v>
      </c>
      <c r="J178" s="165">
        <v>10.4</v>
      </c>
      <c r="K178" s="192"/>
    </row>
    <row r="179" spans="1:11" ht="12.75">
      <c r="A179" s="164">
        <v>805</v>
      </c>
      <c r="B179" s="39"/>
      <c r="C179" s="30" t="s">
        <v>927</v>
      </c>
      <c r="D179" s="128">
        <v>47</v>
      </c>
      <c r="E179" s="128">
        <v>3847</v>
      </c>
      <c r="F179" s="165">
        <v>-47.8</v>
      </c>
      <c r="G179" s="122"/>
      <c r="H179" s="128">
        <v>253</v>
      </c>
      <c r="I179" s="128">
        <v>49480</v>
      </c>
      <c r="J179" s="165">
        <v>488.6</v>
      </c>
      <c r="K179" s="192"/>
    </row>
    <row r="180" spans="1:11" ht="12.75">
      <c r="A180" s="164">
        <v>806</v>
      </c>
      <c r="B180" s="39"/>
      <c r="C180" s="30" t="s">
        <v>928</v>
      </c>
      <c r="D180" s="128">
        <v>29</v>
      </c>
      <c r="E180" s="128">
        <v>4457</v>
      </c>
      <c r="F180" s="165">
        <v>-97.6</v>
      </c>
      <c r="G180" s="122"/>
      <c r="H180" s="128">
        <v>7663</v>
      </c>
      <c r="I180" s="128">
        <v>264734</v>
      </c>
      <c r="J180" s="165">
        <v>1</v>
      </c>
      <c r="K180" s="192"/>
    </row>
    <row r="181" spans="1:11" ht="12.75">
      <c r="A181" s="164">
        <v>807</v>
      </c>
      <c r="B181" s="39"/>
      <c r="C181" s="30" t="s">
        <v>329</v>
      </c>
      <c r="D181" s="128">
        <v>46</v>
      </c>
      <c r="E181" s="128">
        <v>1158</v>
      </c>
      <c r="F181" s="165">
        <v>-85.9</v>
      </c>
      <c r="G181" s="122"/>
      <c r="H181" s="128">
        <v>141</v>
      </c>
      <c r="I181" s="128">
        <v>13064</v>
      </c>
      <c r="J181" s="165">
        <v>35.8</v>
      </c>
      <c r="K181" s="192"/>
    </row>
    <row r="182" spans="1:11" ht="12.75">
      <c r="A182" s="164">
        <v>808</v>
      </c>
      <c r="B182" s="39"/>
      <c r="C182" s="30" t="s">
        <v>330</v>
      </c>
      <c r="D182" s="128">
        <v>1196</v>
      </c>
      <c r="E182" s="128">
        <v>33060</v>
      </c>
      <c r="F182" s="165">
        <v>550.1</v>
      </c>
      <c r="G182" s="122"/>
      <c r="H182" s="128">
        <v>2190</v>
      </c>
      <c r="I182" s="128">
        <v>62587</v>
      </c>
      <c r="J182" s="165">
        <v>88.4</v>
      </c>
      <c r="K182" s="192"/>
    </row>
    <row r="183" spans="1:11" ht="12.75">
      <c r="A183" s="164">
        <v>809</v>
      </c>
      <c r="B183" s="39"/>
      <c r="C183" s="30" t="s">
        <v>331</v>
      </c>
      <c r="D183" s="128">
        <v>1671644</v>
      </c>
      <c r="E183" s="128">
        <v>10110358</v>
      </c>
      <c r="F183" s="165">
        <v>-9.9</v>
      </c>
      <c r="G183" s="122"/>
      <c r="H183" s="128">
        <v>4958952</v>
      </c>
      <c r="I183" s="128">
        <v>33243985</v>
      </c>
      <c r="J183" s="165">
        <v>13.3</v>
      </c>
      <c r="K183" s="192"/>
    </row>
    <row r="184" spans="1:11" ht="12.75">
      <c r="A184" s="164">
        <v>810</v>
      </c>
      <c r="B184" s="39"/>
      <c r="C184" s="30" t="s">
        <v>332</v>
      </c>
      <c r="D184" s="128" t="s">
        <v>115</v>
      </c>
      <c r="E184" s="128" t="s">
        <v>115</v>
      </c>
      <c r="F184" s="165">
        <v>-100</v>
      </c>
      <c r="G184" s="122"/>
      <c r="H184" s="128">
        <v>859</v>
      </c>
      <c r="I184" s="128">
        <v>3135</v>
      </c>
      <c r="J184" s="165">
        <v>-83.8</v>
      </c>
      <c r="K184" s="192"/>
    </row>
    <row r="185" spans="1:11" ht="12.75">
      <c r="A185" s="164">
        <v>811</v>
      </c>
      <c r="B185" s="39"/>
      <c r="C185" s="30" t="s">
        <v>333</v>
      </c>
      <c r="D185" s="128">
        <v>15901</v>
      </c>
      <c r="E185" s="128">
        <v>292221</v>
      </c>
      <c r="F185" s="165">
        <v>30.5</v>
      </c>
      <c r="G185" s="122"/>
      <c r="H185" s="128">
        <v>42325</v>
      </c>
      <c r="I185" s="128">
        <v>872391</v>
      </c>
      <c r="J185" s="165">
        <v>19.7</v>
      </c>
      <c r="K185" s="192"/>
    </row>
    <row r="186" spans="1:11" ht="12.75">
      <c r="A186" s="164">
        <v>812</v>
      </c>
      <c r="B186" s="39"/>
      <c r="C186" s="30" t="s">
        <v>965</v>
      </c>
      <c r="D186" s="128">
        <v>134148</v>
      </c>
      <c r="E186" s="128">
        <v>746987</v>
      </c>
      <c r="F186" s="165">
        <v>8.6</v>
      </c>
      <c r="G186" s="122"/>
      <c r="H186" s="128">
        <v>472014</v>
      </c>
      <c r="I186" s="128">
        <v>2440152</v>
      </c>
      <c r="J186" s="165">
        <v>29.9</v>
      </c>
      <c r="K186" s="192"/>
    </row>
    <row r="187" spans="1:11" ht="12.75">
      <c r="A187" s="164">
        <v>813</v>
      </c>
      <c r="B187" s="39"/>
      <c r="C187" s="30" t="s">
        <v>334</v>
      </c>
      <c r="D187" s="128">
        <v>17080297</v>
      </c>
      <c r="E187" s="128">
        <v>25951137</v>
      </c>
      <c r="F187" s="165">
        <v>70.9</v>
      </c>
      <c r="G187" s="122"/>
      <c r="H187" s="128">
        <v>48203204</v>
      </c>
      <c r="I187" s="128">
        <v>68384425</v>
      </c>
      <c r="J187" s="165">
        <v>39.3</v>
      </c>
      <c r="K187" s="192"/>
    </row>
    <row r="188" spans="1:11" ht="12.75">
      <c r="A188" s="164">
        <v>814</v>
      </c>
      <c r="B188" s="39"/>
      <c r="C188" s="30" t="s">
        <v>335</v>
      </c>
      <c r="D188" s="128">
        <v>8918233</v>
      </c>
      <c r="E188" s="128">
        <v>24638180</v>
      </c>
      <c r="F188" s="165">
        <v>-5.2</v>
      </c>
      <c r="G188" s="122"/>
      <c r="H188" s="128">
        <v>26028358</v>
      </c>
      <c r="I188" s="128">
        <v>68921034</v>
      </c>
      <c r="J188" s="165">
        <v>-4.1</v>
      </c>
      <c r="K188" s="192"/>
    </row>
    <row r="189" spans="1:11" ht="12.75">
      <c r="A189" s="164">
        <v>815</v>
      </c>
      <c r="B189" s="39"/>
      <c r="C189" s="30" t="s">
        <v>530</v>
      </c>
      <c r="D189" s="128">
        <v>7313343</v>
      </c>
      <c r="E189" s="128">
        <v>6361308</v>
      </c>
      <c r="F189" s="165">
        <v>-23.5</v>
      </c>
      <c r="G189" s="122"/>
      <c r="H189" s="128">
        <v>21815587</v>
      </c>
      <c r="I189" s="128">
        <v>22058320</v>
      </c>
      <c r="J189" s="165">
        <v>-1.5</v>
      </c>
      <c r="K189" s="192"/>
    </row>
    <row r="190" spans="1:11" ht="12.75">
      <c r="A190" s="164">
        <v>816</v>
      </c>
      <c r="B190" s="39"/>
      <c r="C190" s="30" t="s">
        <v>336</v>
      </c>
      <c r="D190" s="128">
        <v>5950933</v>
      </c>
      <c r="E190" s="128">
        <v>36931189</v>
      </c>
      <c r="F190" s="165">
        <v>9</v>
      </c>
      <c r="G190" s="122"/>
      <c r="H190" s="128">
        <v>13575374</v>
      </c>
      <c r="I190" s="128">
        <v>89398110</v>
      </c>
      <c r="J190" s="165">
        <v>5.8</v>
      </c>
      <c r="K190" s="192"/>
    </row>
    <row r="191" spans="1:11" ht="12.75">
      <c r="A191" s="164">
        <v>817</v>
      </c>
      <c r="B191" s="39"/>
      <c r="C191" s="30" t="s">
        <v>337</v>
      </c>
      <c r="D191" s="128">
        <v>77471</v>
      </c>
      <c r="E191" s="128">
        <v>413195</v>
      </c>
      <c r="F191" s="165">
        <v>132.7</v>
      </c>
      <c r="G191" s="122"/>
      <c r="H191" s="128">
        <v>94874</v>
      </c>
      <c r="I191" s="128">
        <v>751792</v>
      </c>
      <c r="J191" s="165">
        <v>20.7</v>
      </c>
      <c r="K191" s="192"/>
    </row>
    <row r="192" spans="1:11" ht="12.75">
      <c r="A192" s="164">
        <v>818</v>
      </c>
      <c r="B192" s="39"/>
      <c r="C192" s="30" t="s">
        <v>338</v>
      </c>
      <c r="D192" s="128">
        <v>2179353</v>
      </c>
      <c r="E192" s="128">
        <v>10678768</v>
      </c>
      <c r="F192" s="165">
        <v>1.7</v>
      </c>
      <c r="G192" s="122"/>
      <c r="H192" s="128">
        <v>5273790</v>
      </c>
      <c r="I192" s="128">
        <v>29187490</v>
      </c>
      <c r="J192" s="165">
        <v>5.2</v>
      </c>
      <c r="K192" s="192"/>
    </row>
    <row r="193" spans="1:11" ht="12.75">
      <c r="A193" s="164">
        <v>819</v>
      </c>
      <c r="B193" s="39"/>
      <c r="C193" s="30" t="s">
        <v>339</v>
      </c>
      <c r="D193" s="128">
        <v>48661803</v>
      </c>
      <c r="E193" s="128">
        <v>47596490</v>
      </c>
      <c r="F193" s="165">
        <v>-7.7</v>
      </c>
      <c r="G193" s="122"/>
      <c r="H193" s="128">
        <v>137537021</v>
      </c>
      <c r="I193" s="128">
        <v>135689205</v>
      </c>
      <c r="J193" s="165">
        <v>-2</v>
      </c>
      <c r="K193" s="192"/>
    </row>
    <row r="194" spans="1:11" ht="12.75">
      <c r="A194" s="164">
        <v>820</v>
      </c>
      <c r="B194" s="39"/>
      <c r="C194" s="30" t="s">
        <v>929</v>
      </c>
      <c r="D194" s="128">
        <v>1062313</v>
      </c>
      <c r="E194" s="128">
        <v>24057178</v>
      </c>
      <c r="F194" s="165">
        <v>7.8</v>
      </c>
      <c r="G194" s="122"/>
      <c r="H194" s="128">
        <v>3148287</v>
      </c>
      <c r="I194" s="128">
        <v>71958197</v>
      </c>
      <c r="J194" s="165">
        <v>17</v>
      </c>
      <c r="K194" s="192"/>
    </row>
    <row r="195" spans="1:11" ht="12.75">
      <c r="A195" s="164">
        <v>823</v>
      </c>
      <c r="B195" s="39"/>
      <c r="C195" s="30" t="s">
        <v>340</v>
      </c>
      <c r="D195" s="128">
        <v>67836</v>
      </c>
      <c r="E195" s="128">
        <v>1216396</v>
      </c>
      <c r="F195" s="165">
        <v>36.7</v>
      </c>
      <c r="G195" s="122"/>
      <c r="H195" s="128">
        <v>213376</v>
      </c>
      <c r="I195" s="128">
        <v>3944533</v>
      </c>
      <c r="J195" s="165">
        <v>67.3</v>
      </c>
      <c r="K195" s="192"/>
    </row>
    <row r="196" spans="1:11" ht="12.75">
      <c r="A196" s="164">
        <v>829</v>
      </c>
      <c r="B196" s="39"/>
      <c r="C196" s="30" t="s">
        <v>341</v>
      </c>
      <c r="D196" s="128">
        <v>26257356</v>
      </c>
      <c r="E196" s="128">
        <v>100288996</v>
      </c>
      <c r="F196" s="165">
        <v>0.6</v>
      </c>
      <c r="G196" s="122"/>
      <c r="H196" s="128">
        <v>72613240</v>
      </c>
      <c r="I196" s="128">
        <v>293906119</v>
      </c>
      <c r="J196" s="165">
        <v>4.1</v>
      </c>
      <c r="K196" s="192"/>
    </row>
    <row r="197" spans="1:11" ht="12.75">
      <c r="A197" s="164">
        <v>831</v>
      </c>
      <c r="B197" s="39"/>
      <c r="C197" s="30" t="s">
        <v>342</v>
      </c>
      <c r="D197" s="126">
        <v>857164</v>
      </c>
      <c r="E197" s="126">
        <v>1412922</v>
      </c>
      <c r="F197" s="165">
        <v>455.6</v>
      </c>
      <c r="G197" s="122"/>
      <c r="H197" s="128">
        <v>2433681</v>
      </c>
      <c r="I197" s="128">
        <v>3741090</v>
      </c>
      <c r="J197" s="165">
        <v>276.9</v>
      </c>
      <c r="K197" s="192"/>
    </row>
    <row r="198" spans="1:11" ht="12.75">
      <c r="A198" s="164">
        <v>832</v>
      </c>
      <c r="B198" s="39"/>
      <c r="C198" s="30" t="s">
        <v>344</v>
      </c>
      <c r="D198" s="128">
        <v>52542140</v>
      </c>
      <c r="E198" s="128">
        <v>150620887</v>
      </c>
      <c r="F198" s="165">
        <v>41.4</v>
      </c>
      <c r="G198" s="122"/>
      <c r="H198" s="128">
        <v>155486157</v>
      </c>
      <c r="I198" s="128">
        <v>446968353</v>
      </c>
      <c r="J198" s="165">
        <v>37.7</v>
      </c>
      <c r="K198" s="192"/>
    </row>
    <row r="199" spans="1:11" ht="12.75">
      <c r="A199" s="164">
        <v>833</v>
      </c>
      <c r="B199" s="39"/>
      <c r="C199" s="30" t="s">
        <v>345</v>
      </c>
      <c r="D199" s="126">
        <v>48344</v>
      </c>
      <c r="E199" s="126">
        <v>121392</v>
      </c>
      <c r="F199" s="165">
        <v>-53.4</v>
      </c>
      <c r="G199" s="122"/>
      <c r="H199" s="128">
        <v>173471</v>
      </c>
      <c r="I199" s="128">
        <v>380369</v>
      </c>
      <c r="J199" s="165">
        <v>-43.7</v>
      </c>
      <c r="K199" s="192"/>
    </row>
    <row r="200" spans="1:11" ht="12.75">
      <c r="A200" s="164">
        <v>834</v>
      </c>
      <c r="B200" s="39"/>
      <c r="C200" s="30" t="s">
        <v>346</v>
      </c>
      <c r="D200" s="128">
        <v>1124271</v>
      </c>
      <c r="E200" s="128">
        <v>86185161</v>
      </c>
      <c r="F200" s="165">
        <v>21.4</v>
      </c>
      <c r="G200" s="122"/>
      <c r="H200" s="128">
        <v>3255382</v>
      </c>
      <c r="I200" s="128">
        <v>246395690</v>
      </c>
      <c r="J200" s="165">
        <v>-3.6</v>
      </c>
      <c r="K200" s="192"/>
    </row>
    <row r="201" spans="1:11" ht="12.75">
      <c r="A201" s="164">
        <v>835</v>
      </c>
      <c r="B201" s="39"/>
      <c r="C201" s="30" t="s">
        <v>529</v>
      </c>
      <c r="D201" s="128">
        <v>458520</v>
      </c>
      <c r="E201" s="128">
        <v>2377446</v>
      </c>
      <c r="F201" s="165">
        <v>-20.6</v>
      </c>
      <c r="G201" s="122"/>
      <c r="H201" s="128">
        <v>1442445</v>
      </c>
      <c r="I201" s="128">
        <v>6986373</v>
      </c>
      <c r="J201" s="165">
        <v>5.6</v>
      </c>
      <c r="K201" s="192"/>
    </row>
    <row r="202" spans="1:11" ht="12.75">
      <c r="A202" s="164">
        <v>839</v>
      </c>
      <c r="B202" s="39"/>
      <c r="C202" s="30" t="s">
        <v>347</v>
      </c>
      <c r="D202" s="128">
        <v>11177340</v>
      </c>
      <c r="E202" s="128">
        <v>22536259</v>
      </c>
      <c r="F202" s="165">
        <v>124.3</v>
      </c>
      <c r="G202" s="122"/>
      <c r="H202" s="128">
        <v>33605536</v>
      </c>
      <c r="I202" s="128">
        <v>55325262</v>
      </c>
      <c r="J202" s="165">
        <v>87.6</v>
      </c>
      <c r="K202" s="192"/>
    </row>
    <row r="203" spans="1:11" ht="12.75">
      <c r="A203" s="164">
        <v>841</v>
      </c>
      <c r="B203" s="39"/>
      <c r="C203" s="30" t="s">
        <v>930</v>
      </c>
      <c r="D203" s="128">
        <v>854377</v>
      </c>
      <c r="E203" s="128">
        <v>3396831</v>
      </c>
      <c r="F203" s="165">
        <v>-18.1</v>
      </c>
      <c r="G203" s="122"/>
      <c r="H203" s="128">
        <v>3870464</v>
      </c>
      <c r="I203" s="128">
        <v>15671980</v>
      </c>
      <c r="J203" s="165">
        <v>73.6</v>
      </c>
      <c r="K203" s="192"/>
    </row>
    <row r="204" spans="1:11" ht="12.75">
      <c r="A204" s="164">
        <v>842</v>
      </c>
      <c r="B204" s="39"/>
      <c r="C204" s="30" t="s">
        <v>348</v>
      </c>
      <c r="D204" s="128">
        <v>1947792</v>
      </c>
      <c r="E204" s="128">
        <v>41562151</v>
      </c>
      <c r="F204" s="165">
        <v>206.7</v>
      </c>
      <c r="G204" s="122"/>
      <c r="H204" s="128">
        <v>4957538</v>
      </c>
      <c r="I204" s="128">
        <v>101808653</v>
      </c>
      <c r="J204" s="165">
        <v>170.7</v>
      </c>
      <c r="K204" s="192"/>
    </row>
    <row r="205" spans="1:11" ht="12.75">
      <c r="A205" s="164">
        <v>843</v>
      </c>
      <c r="B205" s="39"/>
      <c r="C205" s="30" t="s">
        <v>349</v>
      </c>
      <c r="D205" s="128">
        <v>466424</v>
      </c>
      <c r="E205" s="128">
        <v>8683499</v>
      </c>
      <c r="F205" s="165">
        <v>-0.5</v>
      </c>
      <c r="G205" s="122"/>
      <c r="H205" s="128">
        <v>1403024</v>
      </c>
      <c r="I205" s="128">
        <v>26046436</v>
      </c>
      <c r="J205" s="165">
        <v>12.6</v>
      </c>
      <c r="K205" s="192"/>
    </row>
    <row r="206" spans="1:11" ht="12.75">
      <c r="A206" s="164">
        <v>844</v>
      </c>
      <c r="B206" s="39"/>
      <c r="C206" s="30" t="s">
        <v>931</v>
      </c>
      <c r="D206" s="128">
        <v>3132065</v>
      </c>
      <c r="E206" s="128">
        <v>29706190</v>
      </c>
      <c r="F206" s="165">
        <v>30</v>
      </c>
      <c r="G206" s="122"/>
      <c r="H206" s="128">
        <v>9282388</v>
      </c>
      <c r="I206" s="128">
        <v>85623121</v>
      </c>
      <c r="J206" s="165">
        <v>37</v>
      </c>
      <c r="K206" s="192"/>
    </row>
    <row r="207" spans="1:11" ht="16.5">
      <c r="A207" s="526" t="s">
        <v>74</v>
      </c>
      <c r="B207" s="526"/>
      <c r="C207" s="526"/>
      <c r="D207" s="526"/>
      <c r="E207" s="526"/>
      <c r="F207" s="526"/>
      <c r="G207" s="526"/>
      <c r="H207" s="526"/>
      <c r="I207" s="526"/>
      <c r="J207" s="526"/>
      <c r="K207" s="514"/>
    </row>
    <row r="208" spans="3:11" ht="12.75">
      <c r="C208" s="1"/>
      <c r="D208" s="10"/>
      <c r="E208" s="10"/>
      <c r="F208" s="124"/>
      <c r="G208" s="124"/>
      <c r="H208" s="15"/>
      <c r="I208" s="15"/>
      <c r="J208" s="202"/>
      <c r="K208" s="192"/>
    </row>
    <row r="209" spans="1:11" ht="18" customHeight="1">
      <c r="A209" s="527" t="s">
        <v>961</v>
      </c>
      <c r="B209" s="521" t="s">
        <v>781</v>
      </c>
      <c r="C209" s="522"/>
      <c r="D209" s="530" t="s">
        <v>1201</v>
      </c>
      <c r="E209" s="531"/>
      <c r="F209" s="531"/>
      <c r="G209" s="532"/>
      <c r="H209" s="476" t="s">
        <v>1213</v>
      </c>
      <c r="I209" s="509"/>
      <c r="J209" s="509"/>
      <c r="K209" s="510"/>
    </row>
    <row r="210" spans="1:11" ht="16.5" customHeight="1">
      <c r="A210" s="528"/>
      <c r="B210" s="452"/>
      <c r="C210" s="425"/>
      <c r="D210" s="62" t="s">
        <v>500</v>
      </c>
      <c r="E210" s="518" t="s">
        <v>501</v>
      </c>
      <c r="F210" s="519"/>
      <c r="G210" s="520"/>
      <c r="H210" s="161" t="s">
        <v>500</v>
      </c>
      <c r="I210" s="512" t="s">
        <v>501</v>
      </c>
      <c r="J210" s="513"/>
      <c r="K210" s="514"/>
    </row>
    <row r="211" spans="1:11" ht="15" customHeight="1">
      <c r="A211" s="528"/>
      <c r="B211" s="452"/>
      <c r="C211" s="425"/>
      <c r="D211" s="452" t="s">
        <v>120</v>
      </c>
      <c r="E211" s="523" t="s">
        <v>116</v>
      </c>
      <c r="F211" s="534" t="s">
        <v>1218</v>
      </c>
      <c r="G211" s="540"/>
      <c r="H211" s="515" t="s">
        <v>120</v>
      </c>
      <c r="I211" s="515" t="s">
        <v>116</v>
      </c>
      <c r="J211" s="534" t="s">
        <v>1219</v>
      </c>
      <c r="K211" s="535"/>
    </row>
    <row r="212" spans="1:11" ht="12.75">
      <c r="A212" s="528"/>
      <c r="B212" s="452"/>
      <c r="C212" s="425"/>
      <c r="D212" s="452"/>
      <c r="E212" s="524"/>
      <c r="F212" s="536"/>
      <c r="G212" s="446"/>
      <c r="H212" s="516"/>
      <c r="I212" s="516"/>
      <c r="J212" s="536"/>
      <c r="K212" s="537"/>
    </row>
    <row r="213" spans="1:11" ht="18.75" customHeight="1">
      <c r="A213" s="528"/>
      <c r="B213" s="452"/>
      <c r="C213" s="425"/>
      <c r="D213" s="452"/>
      <c r="E213" s="524"/>
      <c r="F213" s="536"/>
      <c r="G213" s="446"/>
      <c r="H213" s="516"/>
      <c r="I213" s="516"/>
      <c r="J213" s="536"/>
      <c r="K213" s="537"/>
    </row>
    <row r="214" spans="1:11" ht="20.25" customHeight="1">
      <c r="A214" s="529"/>
      <c r="B214" s="511"/>
      <c r="C214" s="426"/>
      <c r="D214" s="511"/>
      <c r="E214" s="525"/>
      <c r="F214" s="538"/>
      <c r="G214" s="457"/>
      <c r="H214" s="517"/>
      <c r="I214" s="517"/>
      <c r="J214" s="538"/>
      <c r="K214" s="539"/>
    </row>
    <row r="215" spans="1:11" ht="12.75">
      <c r="A215" s="203"/>
      <c r="B215" s="204"/>
      <c r="C215" s="29"/>
      <c r="D215" s="4"/>
      <c r="E215" s="4"/>
      <c r="H215" s="4"/>
      <c r="I215" s="4"/>
      <c r="J215" s="27"/>
      <c r="K215" s="1"/>
    </row>
    <row r="216" spans="1:11" ht="12.75">
      <c r="A216" s="164"/>
      <c r="B216" s="32" t="s">
        <v>307</v>
      </c>
      <c r="C216" s="43"/>
      <c r="D216" s="4"/>
      <c r="E216" s="4"/>
      <c r="H216" s="4"/>
      <c r="I216" s="4"/>
      <c r="J216" s="27"/>
      <c r="K216" s="1"/>
    </row>
    <row r="217" spans="1:11" ht="12.75">
      <c r="A217" s="164"/>
      <c r="B217" s="166"/>
      <c r="C217" s="30"/>
      <c r="D217" s="4"/>
      <c r="E217" s="4"/>
      <c r="H217" s="4"/>
      <c r="I217" s="4"/>
      <c r="J217" s="27"/>
      <c r="K217" s="1"/>
    </row>
    <row r="218" spans="1:11" ht="12.75">
      <c r="A218" s="164">
        <v>845</v>
      </c>
      <c r="B218" s="166"/>
      <c r="C218" s="30" t="s">
        <v>899</v>
      </c>
      <c r="D218" s="128">
        <v>2485855</v>
      </c>
      <c r="E218" s="128">
        <v>13109439</v>
      </c>
      <c r="F218" s="165">
        <v>17.5</v>
      </c>
      <c r="G218" s="122"/>
      <c r="H218" s="128">
        <v>7409974</v>
      </c>
      <c r="I218" s="128">
        <v>41466558</v>
      </c>
      <c r="J218" s="165">
        <v>0.1</v>
      </c>
      <c r="K218" s="192"/>
    </row>
    <row r="219" spans="1:11" ht="12.75">
      <c r="A219" s="164">
        <v>846</v>
      </c>
      <c r="B219" s="166"/>
      <c r="C219" s="30" t="s">
        <v>350</v>
      </c>
      <c r="D219" s="126">
        <v>2593151</v>
      </c>
      <c r="E219" s="126">
        <v>24516038</v>
      </c>
      <c r="F219" s="165">
        <v>284.3</v>
      </c>
      <c r="G219" s="122"/>
      <c r="H219" s="128">
        <v>5189789</v>
      </c>
      <c r="I219" s="128">
        <v>45834839</v>
      </c>
      <c r="J219" s="165">
        <v>268.8</v>
      </c>
      <c r="K219" s="192"/>
    </row>
    <row r="220" spans="1:11" ht="12.75">
      <c r="A220" s="164">
        <v>847</v>
      </c>
      <c r="B220" s="166"/>
      <c r="C220" s="30" t="s">
        <v>932</v>
      </c>
      <c r="D220" s="128">
        <v>88279</v>
      </c>
      <c r="E220" s="128">
        <v>999065</v>
      </c>
      <c r="F220" s="165">
        <v>51.3</v>
      </c>
      <c r="G220" s="122"/>
      <c r="H220" s="128">
        <v>576810</v>
      </c>
      <c r="I220" s="128">
        <v>9085711</v>
      </c>
      <c r="J220" s="165">
        <v>72.3</v>
      </c>
      <c r="K220" s="192"/>
    </row>
    <row r="221" spans="1:11" ht="12.75">
      <c r="A221" s="164">
        <v>848</v>
      </c>
      <c r="B221" s="166"/>
      <c r="C221" s="30" t="s">
        <v>933</v>
      </c>
      <c r="D221" s="126">
        <v>390606</v>
      </c>
      <c r="E221" s="126">
        <v>6480076</v>
      </c>
      <c r="F221" s="165">
        <v>54.9</v>
      </c>
      <c r="G221" s="122"/>
      <c r="H221" s="128">
        <v>1244503</v>
      </c>
      <c r="I221" s="128">
        <v>16179563</v>
      </c>
      <c r="J221" s="165">
        <v>13.8</v>
      </c>
      <c r="K221" s="192"/>
    </row>
    <row r="222" spans="1:11" ht="12.75">
      <c r="A222" s="164">
        <v>849</v>
      </c>
      <c r="B222" s="166"/>
      <c r="C222" s="30" t="s">
        <v>351</v>
      </c>
      <c r="D222" s="128">
        <v>4049697</v>
      </c>
      <c r="E222" s="128">
        <v>14225714</v>
      </c>
      <c r="F222" s="165">
        <v>71.4</v>
      </c>
      <c r="G222" s="122"/>
      <c r="H222" s="128">
        <v>11879483</v>
      </c>
      <c r="I222" s="128">
        <v>39800406</v>
      </c>
      <c r="J222" s="165">
        <v>-5</v>
      </c>
      <c r="K222" s="192"/>
    </row>
    <row r="223" spans="1:11" ht="12.75">
      <c r="A223" s="164">
        <v>850</v>
      </c>
      <c r="B223" s="166"/>
      <c r="C223" s="30" t="s">
        <v>352</v>
      </c>
      <c r="D223" s="128">
        <v>1012</v>
      </c>
      <c r="E223" s="128">
        <v>21414</v>
      </c>
      <c r="F223" s="165">
        <v>25.6</v>
      </c>
      <c r="G223" s="122"/>
      <c r="H223" s="128">
        <v>1014</v>
      </c>
      <c r="I223" s="128">
        <v>22999</v>
      </c>
      <c r="J223" s="165">
        <v>-90.7</v>
      </c>
      <c r="K223" s="192"/>
    </row>
    <row r="224" spans="1:11" ht="12.75">
      <c r="A224" s="164">
        <v>851</v>
      </c>
      <c r="B224" s="166"/>
      <c r="C224" s="30" t="s">
        <v>951</v>
      </c>
      <c r="D224" s="128">
        <v>540660</v>
      </c>
      <c r="E224" s="128">
        <v>7043950</v>
      </c>
      <c r="F224" s="165">
        <v>33.1</v>
      </c>
      <c r="G224" s="122"/>
      <c r="H224" s="128">
        <v>1623949</v>
      </c>
      <c r="I224" s="128">
        <v>21113165</v>
      </c>
      <c r="J224" s="165">
        <v>96.5</v>
      </c>
      <c r="K224" s="192"/>
    </row>
    <row r="225" spans="1:11" ht="12.75">
      <c r="A225" s="164">
        <v>852</v>
      </c>
      <c r="B225" s="166"/>
      <c r="C225" s="30" t="s">
        <v>353</v>
      </c>
      <c r="D225" s="128">
        <v>4959000</v>
      </c>
      <c r="E225" s="128">
        <v>75564053</v>
      </c>
      <c r="F225" s="165">
        <v>4.9</v>
      </c>
      <c r="G225" s="122"/>
      <c r="H225" s="128">
        <v>13587149</v>
      </c>
      <c r="I225" s="128">
        <v>206233380</v>
      </c>
      <c r="J225" s="165">
        <v>26.1</v>
      </c>
      <c r="K225" s="192"/>
    </row>
    <row r="226" spans="1:11" ht="12.75">
      <c r="A226" s="164">
        <v>853</v>
      </c>
      <c r="B226" s="166"/>
      <c r="C226" s="30" t="s">
        <v>766</v>
      </c>
      <c r="D226" s="128">
        <v>153067</v>
      </c>
      <c r="E226" s="128">
        <v>11726779</v>
      </c>
      <c r="F226" s="165">
        <v>-48.1</v>
      </c>
      <c r="G226" s="122"/>
      <c r="H226" s="128">
        <v>483584</v>
      </c>
      <c r="I226" s="128">
        <v>41835572</v>
      </c>
      <c r="J226" s="165">
        <v>-41.5</v>
      </c>
      <c r="K226" s="192"/>
    </row>
    <row r="227" spans="1:11" ht="12.75">
      <c r="A227" s="164">
        <v>854</v>
      </c>
      <c r="B227" s="166"/>
      <c r="C227" s="30" t="s">
        <v>566</v>
      </c>
      <c r="D227" s="128">
        <v>269178</v>
      </c>
      <c r="E227" s="128">
        <v>2187664</v>
      </c>
      <c r="F227" s="165">
        <v>-16.8</v>
      </c>
      <c r="G227" s="122"/>
      <c r="H227" s="128">
        <v>754715</v>
      </c>
      <c r="I227" s="128">
        <v>7771704</v>
      </c>
      <c r="J227" s="165">
        <v>-2.4</v>
      </c>
      <c r="K227" s="192"/>
    </row>
    <row r="228" spans="1:11" ht="12.75">
      <c r="A228" s="164">
        <v>859</v>
      </c>
      <c r="B228" s="166"/>
      <c r="C228" s="30" t="s">
        <v>354</v>
      </c>
      <c r="D228" s="126">
        <v>4020172</v>
      </c>
      <c r="E228" s="126">
        <v>80331879</v>
      </c>
      <c r="F228" s="165">
        <v>45.6</v>
      </c>
      <c r="G228" s="122"/>
      <c r="H228" s="128">
        <v>12375218</v>
      </c>
      <c r="I228" s="128">
        <v>238718136</v>
      </c>
      <c r="J228" s="165">
        <v>58</v>
      </c>
      <c r="K228" s="192"/>
    </row>
    <row r="229" spans="1:11" ht="12.75">
      <c r="A229" s="164">
        <v>860</v>
      </c>
      <c r="B229" s="166"/>
      <c r="C229" s="30" t="s">
        <v>914</v>
      </c>
      <c r="D229" s="128">
        <v>1598372</v>
      </c>
      <c r="E229" s="128">
        <v>3735974</v>
      </c>
      <c r="F229" s="165">
        <v>26.1</v>
      </c>
      <c r="G229" s="122"/>
      <c r="H229" s="128">
        <v>4812040</v>
      </c>
      <c r="I229" s="128">
        <v>10664602</v>
      </c>
      <c r="J229" s="165">
        <v>9.1</v>
      </c>
      <c r="K229" s="192"/>
    </row>
    <row r="230" spans="1:11" ht="12.75">
      <c r="A230" s="164">
        <v>861</v>
      </c>
      <c r="B230" s="166"/>
      <c r="C230" s="30" t="s">
        <v>944</v>
      </c>
      <c r="D230" s="126">
        <v>5998822</v>
      </c>
      <c r="E230" s="126">
        <v>100459018</v>
      </c>
      <c r="F230" s="165">
        <v>19.3</v>
      </c>
      <c r="G230" s="122"/>
      <c r="H230" s="128">
        <v>16706876</v>
      </c>
      <c r="I230" s="128">
        <v>295191976</v>
      </c>
      <c r="J230" s="165">
        <v>20.6</v>
      </c>
      <c r="K230" s="192"/>
    </row>
    <row r="231" spans="1:11" ht="12.75">
      <c r="A231" s="164">
        <v>862</v>
      </c>
      <c r="B231" s="166"/>
      <c r="C231" s="30" t="s">
        <v>355</v>
      </c>
      <c r="D231" s="128">
        <v>482656</v>
      </c>
      <c r="E231" s="128">
        <v>6591006</v>
      </c>
      <c r="F231" s="165">
        <v>13.2</v>
      </c>
      <c r="G231" s="122"/>
      <c r="H231" s="128">
        <v>1065124</v>
      </c>
      <c r="I231" s="128">
        <v>17396608</v>
      </c>
      <c r="J231" s="165">
        <v>6.2</v>
      </c>
      <c r="K231" s="192"/>
    </row>
    <row r="232" spans="1:11" ht="12.75">
      <c r="A232" s="164">
        <v>863</v>
      </c>
      <c r="B232" s="166"/>
      <c r="C232" s="30" t="s">
        <v>528</v>
      </c>
      <c r="D232" s="128">
        <v>51547</v>
      </c>
      <c r="E232" s="128">
        <v>30876134</v>
      </c>
      <c r="F232" s="165">
        <v>60.9</v>
      </c>
      <c r="G232" s="122"/>
      <c r="H232" s="128">
        <v>140932</v>
      </c>
      <c r="I232" s="128">
        <v>88578827</v>
      </c>
      <c r="J232" s="165">
        <v>16.9</v>
      </c>
      <c r="K232" s="192"/>
    </row>
    <row r="233" spans="1:11" ht="12.75">
      <c r="A233" s="164">
        <v>864</v>
      </c>
      <c r="B233" s="166"/>
      <c r="C233" s="30" t="s">
        <v>945</v>
      </c>
      <c r="D233" s="128">
        <v>87144</v>
      </c>
      <c r="E233" s="128">
        <v>8866845</v>
      </c>
      <c r="F233" s="165">
        <v>113.3</v>
      </c>
      <c r="G233" s="122"/>
      <c r="H233" s="128">
        <v>274671</v>
      </c>
      <c r="I233" s="128">
        <v>18040632</v>
      </c>
      <c r="J233" s="165">
        <v>-36</v>
      </c>
      <c r="K233" s="192"/>
    </row>
    <row r="234" spans="1:11" ht="12.75">
      <c r="A234" s="164">
        <v>865</v>
      </c>
      <c r="B234" s="166"/>
      <c r="C234" s="30" t="s">
        <v>356</v>
      </c>
      <c r="D234" s="128">
        <v>2799961</v>
      </c>
      <c r="E234" s="128">
        <v>94693440</v>
      </c>
      <c r="F234" s="165">
        <v>83.6</v>
      </c>
      <c r="G234" s="122"/>
      <c r="H234" s="128">
        <v>6761382</v>
      </c>
      <c r="I234" s="128">
        <v>245687151</v>
      </c>
      <c r="J234" s="165">
        <v>82.5</v>
      </c>
      <c r="K234" s="192"/>
    </row>
    <row r="235" spans="1:11" ht="12.75">
      <c r="A235" s="164">
        <v>869</v>
      </c>
      <c r="B235" s="166"/>
      <c r="C235" s="30" t="s">
        <v>357</v>
      </c>
      <c r="D235" s="128">
        <v>2261067</v>
      </c>
      <c r="E235" s="128">
        <v>67232766</v>
      </c>
      <c r="F235" s="165">
        <v>38</v>
      </c>
      <c r="G235" s="122"/>
      <c r="H235" s="128">
        <v>6519429</v>
      </c>
      <c r="I235" s="128">
        <v>205007514</v>
      </c>
      <c r="J235" s="165">
        <v>50.8</v>
      </c>
      <c r="K235" s="192"/>
    </row>
    <row r="236" spans="1:11" ht="12.75">
      <c r="A236" s="164">
        <v>871</v>
      </c>
      <c r="B236" s="166"/>
      <c r="C236" s="30" t="s">
        <v>527</v>
      </c>
      <c r="D236" s="128">
        <v>511469</v>
      </c>
      <c r="E236" s="128">
        <v>58447673</v>
      </c>
      <c r="F236" s="165">
        <v>10.1</v>
      </c>
      <c r="G236" s="122"/>
      <c r="H236" s="128">
        <v>1711799</v>
      </c>
      <c r="I236" s="128">
        <v>172928467</v>
      </c>
      <c r="J236" s="165">
        <v>12.6</v>
      </c>
      <c r="K236" s="192"/>
    </row>
    <row r="237" spans="1:11" ht="12.75">
      <c r="A237" s="164">
        <v>872</v>
      </c>
      <c r="B237" s="166"/>
      <c r="C237" s="30" t="s">
        <v>901</v>
      </c>
      <c r="D237" s="128">
        <v>1133725</v>
      </c>
      <c r="E237" s="128">
        <v>134572816</v>
      </c>
      <c r="F237" s="165">
        <v>40.9</v>
      </c>
      <c r="G237" s="122"/>
      <c r="H237" s="128">
        <v>3313267</v>
      </c>
      <c r="I237" s="128">
        <v>377091260</v>
      </c>
      <c r="J237" s="165">
        <v>42.9</v>
      </c>
      <c r="K237" s="192"/>
    </row>
    <row r="238" spans="1:11" ht="12.75">
      <c r="A238" s="164">
        <v>873</v>
      </c>
      <c r="B238" s="166"/>
      <c r="C238" s="30" t="s">
        <v>526</v>
      </c>
      <c r="D238" s="128">
        <v>375635</v>
      </c>
      <c r="E238" s="128">
        <v>63541793</v>
      </c>
      <c r="F238" s="165">
        <v>28.4</v>
      </c>
      <c r="G238" s="122"/>
      <c r="H238" s="128">
        <v>978637</v>
      </c>
      <c r="I238" s="128">
        <v>170306013</v>
      </c>
      <c r="J238" s="165">
        <v>32.7</v>
      </c>
      <c r="K238" s="192"/>
    </row>
    <row r="239" spans="1:11" ht="12.75">
      <c r="A239" s="164">
        <v>874</v>
      </c>
      <c r="B239" s="166"/>
      <c r="C239" s="30" t="s">
        <v>358</v>
      </c>
      <c r="D239" s="128">
        <v>152</v>
      </c>
      <c r="E239" s="128">
        <v>35660</v>
      </c>
      <c r="F239" s="165">
        <v>-77.5</v>
      </c>
      <c r="G239" s="122"/>
      <c r="H239" s="128">
        <v>676</v>
      </c>
      <c r="I239" s="128">
        <v>197062</v>
      </c>
      <c r="J239" s="165">
        <v>-78.4</v>
      </c>
      <c r="K239" s="192"/>
    </row>
    <row r="240" spans="1:11" ht="12.75">
      <c r="A240" s="164">
        <v>875</v>
      </c>
      <c r="B240" s="166"/>
      <c r="C240" s="30" t="s">
        <v>903</v>
      </c>
      <c r="D240" s="126">
        <v>2375039</v>
      </c>
      <c r="E240" s="126">
        <v>10166519</v>
      </c>
      <c r="F240" s="165">
        <v>-26</v>
      </c>
      <c r="G240" s="122"/>
      <c r="H240" s="128">
        <v>9937446</v>
      </c>
      <c r="I240" s="128">
        <v>34773815</v>
      </c>
      <c r="J240" s="165">
        <v>5.1</v>
      </c>
      <c r="K240" s="192"/>
    </row>
    <row r="241" spans="1:11" ht="12.75">
      <c r="A241" s="164">
        <v>876</v>
      </c>
      <c r="B241" s="166"/>
      <c r="C241" s="30" t="s">
        <v>359</v>
      </c>
      <c r="D241" s="128">
        <v>33721</v>
      </c>
      <c r="E241" s="128">
        <v>563766</v>
      </c>
      <c r="F241" s="165">
        <v>48.6</v>
      </c>
      <c r="G241" s="122"/>
      <c r="H241" s="128">
        <v>84322</v>
      </c>
      <c r="I241" s="128">
        <v>1704283</v>
      </c>
      <c r="J241" s="165">
        <v>34</v>
      </c>
      <c r="K241" s="192"/>
    </row>
    <row r="242" spans="1:11" ht="12.75">
      <c r="A242" s="164">
        <v>877</v>
      </c>
      <c r="B242" s="166"/>
      <c r="C242" s="30" t="s">
        <v>360</v>
      </c>
      <c r="D242" s="126">
        <v>665119</v>
      </c>
      <c r="E242" s="126">
        <v>6428732</v>
      </c>
      <c r="F242" s="165">
        <v>32.2</v>
      </c>
      <c r="G242" s="122"/>
      <c r="H242" s="128">
        <v>1595004</v>
      </c>
      <c r="I242" s="128">
        <v>13334728</v>
      </c>
      <c r="J242" s="165">
        <v>51.9</v>
      </c>
      <c r="K242" s="192"/>
    </row>
    <row r="243" spans="1:11" ht="12.75">
      <c r="A243" s="164">
        <v>878</v>
      </c>
      <c r="B243" s="166"/>
      <c r="C243" s="30" t="s">
        <v>361</v>
      </c>
      <c r="D243" s="128">
        <v>46</v>
      </c>
      <c r="E243" s="128">
        <v>31009</v>
      </c>
      <c r="F243" s="165">
        <v>39</v>
      </c>
      <c r="G243" s="122"/>
      <c r="H243" s="128">
        <v>219</v>
      </c>
      <c r="I243" s="128">
        <v>126834</v>
      </c>
      <c r="J243" s="165">
        <v>-11.7</v>
      </c>
      <c r="K243" s="192"/>
    </row>
    <row r="244" spans="1:11" ht="12.75">
      <c r="A244" s="164">
        <v>881</v>
      </c>
      <c r="B244" s="166"/>
      <c r="C244" s="30" t="s">
        <v>362</v>
      </c>
      <c r="D244" s="128">
        <v>4243923</v>
      </c>
      <c r="E244" s="128">
        <v>9480582</v>
      </c>
      <c r="F244" s="165">
        <v>17.4</v>
      </c>
      <c r="G244" s="122"/>
      <c r="H244" s="128">
        <v>11877563</v>
      </c>
      <c r="I244" s="128">
        <v>21438732</v>
      </c>
      <c r="J244" s="165">
        <v>-1</v>
      </c>
      <c r="K244" s="192"/>
    </row>
    <row r="245" spans="1:11" ht="12.75">
      <c r="A245" s="164">
        <v>882</v>
      </c>
      <c r="B245" s="166"/>
      <c r="C245" s="30" t="s">
        <v>363</v>
      </c>
      <c r="D245" s="128">
        <v>2130</v>
      </c>
      <c r="E245" s="128">
        <v>38100</v>
      </c>
      <c r="F245" s="165" t="s">
        <v>765</v>
      </c>
      <c r="G245" s="122"/>
      <c r="H245" s="128">
        <v>2840</v>
      </c>
      <c r="I245" s="128">
        <v>49100</v>
      </c>
      <c r="J245" s="165" t="s">
        <v>765</v>
      </c>
      <c r="K245" s="192"/>
    </row>
    <row r="246" spans="1:11" ht="12.75">
      <c r="A246" s="164">
        <v>883</v>
      </c>
      <c r="B246" s="166"/>
      <c r="C246" s="30" t="s">
        <v>364</v>
      </c>
      <c r="D246" s="128">
        <v>3008</v>
      </c>
      <c r="E246" s="128">
        <v>542342</v>
      </c>
      <c r="F246" s="165">
        <v>-68.7</v>
      </c>
      <c r="G246" s="122"/>
      <c r="H246" s="128">
        <v>8126</v>
      </c>
      <c r="I246" s="128">
        <v>1818013</v>
      </c>
      <c r="J246" s="165">
        <v>-32.9</v>
      </c>
      <c r="K246" s="192"/>
    </row>
    <row r="247" spans="1:11" ht="12.75">
      <c r="A247" s="164">
        <v>884</v>
      </c>
      <c r="B247" s="166"/>
      <c r="C247" s="30" t="s">
        <v>365</v>
      </c>
      <c r="D247" s="128">
        <v>38974685</v>
      </c>
      <c r="E247" s="128">
        <v>270607765</v>
      </c>
      <c r="F247" s="165">
        <v>58</v>
      </c>
      <c r="G247" s="122"/>
      <c r="H247" s="128">
        <v>115607487</v>
      </c>
      <c r="I247" s="128">
        <v>756856715</v>
      </c>
      <c r="J247" s="165">
        <v>57.5</v>
      </c>
      <c r="K247" s="192"/>
    </row>
    <row r="248" spans="1:11" ht="12.75">
      <c r="A248" s="164">
        <v>885</v>
      </c>
      <c r="B248" s="166"/>
      <c r="C248" s="30" t="s">
        <v>366</v>
      </c>
      <c r="D248" s="128">
        <v>26020958</v>
      </c>
      <c r="E248" s="128">
        <v>223113885</v>
      </c>
      <c r="F248" s="165">
        <v>-14</v>
      </c>
      <c r="G248" s="122"/>
      <c r="H248" s="128">
        <v>95757012</v>
      </c>
      <c r="I248" s="128">
        <v>808615590</v>
      </c>
      <c r="J248" s="165">
        <v>-4.5</v>
      </c>
      <c r="K248" s="192"/>
    </row>
    <row r="249" spans="1:11" ht="12.75">
      <c r="A249" s="164">
        <v>886</v>
      </c>
      <c r="B249" s="166"/>
      <c r="C249" s="30" t="s">
        <v>367</v>
      </c>
      <c r="D249" s="128">
        <v>116608</v>
      </c>
      <c r="E249" s="128">
        <v>1049556</v>
      </c>
      <c r="F249" s="165">
        <v>-44.5</v>
      </c>
      <c r="G249" s="122"/>
      <c r="H249" s="128">
        <v>352198</v>
      </c>
      <c r="I249" s="128">
        <v>2973627</v>
      </c>
      <c r="J249" s="165">
        <v>-58.9</v>
      </c>
      <c r="K249" s="192"/>
    </row>
    <row r="250" spans="1:11" ht="12.75">
      <c r="A250" s="164">
        <v>887</v>
      </c>
      <c r="B250" s="166"/>
      <c r="C250" s="30" t="s">
        <v>368</v>
      </c>
      <c r="D250" s="128">
        <v>1568801</v>
      </c>
      <c r="E250" s="128">
        <v>15692401</v>
      </c>
      <c r="F250" s="165">
        <v>30.3</v>
      </c>
      <c r="G250" s="122"/>
      <c r="H250" s="128">
        <v>5791745</v>
      </c>
      <c r="I250" s="128">
        <v>45128148</v>
      </c>
      <c r="J250" s="165">
        <v>31.6</v>
      </c>
      <c r="K250" s="192"/>
    </row>
    <row r="251" spans="1:11" ht="12.75">
      <c r="A251" s="164">
        <v>888</v>
      </c>
      <c r="B251" s="166"/>
      <c r="C251" s="30" t="s">
        <v>525</v>
      </c>
      <c r="D251" s="128">
        <v>23907</v>
      </c>
      <c r="E251" s="128">
        <v>344491</v>
      </c>
      <c r="F251" s="165">
        <v>9</v>
      </c>
      <c r="G251" s="122"/>
      <c r="H251" s="128">
        <v>46259</v>
      </c>
      <c r="I251" s="128">
        <v>1169850</v>
      </c>
      <c r="J251" s="165">
        <v>-1.5</v>
      </c>
      <c r="K251" s="192"/>
    </row>
    <row r="252" spans="1:11" ht="12.75">
      <c r="A252" s="164">
        <v>889</v>
      </c>
      <c r="B252" s="166"/>
      <c r="C252" s="30" t="s">
        <v>369</v>
      </c>
      <c r="D252" s="128">
        <v>7306003</v>
      </c>
      <c r="E252" s="128">
        <v>29036201</v>
      </c>
      <c r="F252" s="165">
        <v>55.4</v>
      </c>
      <c r="G252" s="122"/>
      <c r="H252" s="128">
        <v>14716368</v>
      </c>
      <c r="I252" s="128">
        <v>62948987</v>
      </c>
      <c r="J252" s="165">
        <v>27.9</v>
      </c>
      <c r="K252" s="192"/>
    </row>
    <row r="253" spans="1:11" ht="12.75">
      <c r="A253" s="164">
        <v>891</v>
      </c>
      <c r="B253" s="166"/>
      <c r="C253" s="30" t="s">
        <v>508</v>
      </c>
      <c r="D253" s="128">
        <v>1836699</v>
      </c>
      <c r="E253" s="128">
        <v>31717275</v>
      </c>
      <c r="F253" s="165">
        <v>318.7</v>
      </c>
      <c r="G253" s="122"/>
      <c r="H253" s="128">
        <v>2230593</v>
      </c>
      <c r="I253" s="128">
        <v>42235904</v>
      </c>
      <c r="J253" s="165">
        <v>88.2</v>
      </c>
      <c r="K253" s="192"/>
    </row>
    <row r="254" spans="1:11" ht="12.75">
      <c r="A254" s="164">
        <v>896</v>
      </c>
      <c r="B254" s="166"/>
      <c r="C254" s="30" t="s">
        <v>370</v>
      </c>
      <c r="D254" s="128">
        <v>1708212</v>
      </c>
      <c r="E254" s="128">
        <v>32906789</v>
      </c>
      <c r="F254" s="165">
        <v>92.6</v>
      </c>
      <c r="G254" s="122"/>
      <c r="H254" s="128">
        <v>4994213</v>
      </c>
      <c r="I254" s="128">
        <v>85662315</v>
      </c>
      <c r="J254" s="165">
        <v>84.9</v>
      </c>
      <c r="K254" s="192"/>
    </row>
    <row r="255" spans="1:11" s="17" customFormat="1" ht="24" customHeight="1">
      <c r="A255" s="72"/>
      <c r="B255" s="66" t="s">
        <v>212</v>
      </c>
      <c r="C255" s="50"/>
      <c r="D255" s="125">
        <v>1142315145</v>
      </c>
      <c r="E255" s="125">
        <v>2789010637</v>
      </c>
      <c r="F255" s="162">
        <v>24.9</v>
      </c>
      <c r="G255" s="123"/>
      <c r="H255" s="125">
        <v>3435257153</v>
      </c>
      <c r="I255" s="125">
        <v>8082454340</v>
      </c>
      <c r="J255" s="162">
        <v>22.4</v>
      </c>
      <c r="K255" s="191"/>
    </row>
    <row r="256" spans="1:10" ht="12.75">
      <c r="A256" s="36"/>
      <c r="D256" s="128"/>
      <c r="E256" s="128"/>
      <c r="H256" s="4"/>
      <c r="I256" s="4"/>
      <c r="J256" s="27"/>
    </row>
    <row r="257" spans="1:10" ht="12.75">
      <c r="A257" s="39"/>
      <c r="D257" s="128"/>
      <c r="E257" s="128"/>
      <c r="F257" s="122"/>
      <c r="G257" s="122"/>
      <c r="H257" s="4"/>
      <c r="I257" s="4"/>
      <c r="J257" s="122"/>
    </row>
    <row r="258" spans="1:10" ht="12.75">
      <c r="A258" s="51"/>
      <c r="D258" s="128"/>
      <c r="E258" s="128"/>
      <c r="F258" s="122"/>
      <c r="G258" s="122"/>
      <c r="H258" s="5"/>
      <c r="I258" s="4"/>
      <c r="J258" s="122"/>
    </row>
    <row r="259" spans="4:10" ht="12.75">
      <c r="D259" s="128"/>
      <c r="E259" s="128"/>
      <c r="H259" s="4"/>
      <c r="I259" s="4"/>
      <c r="J259" s="27"/>
    </row>
    <row r="260" spans="4:10" ht="12.75">
      <c r="D260" s="128"/>
      <c r="E260" s="128"/>
      <c r="H260" s="4"/>
      <c r="I260" s="4"/>
      <c r="J260" s="27"/>
    </row>
    <row r="261" spans="4:10" ht="12.75">
      <c r="D261" s="128"/>
      <c r="E261" s="128"/>
      <c r="H261" s="4"/>
      <c r="I261" s="4"/>
      <c r="J261" s="27"/>
    </row>
    <row r="262" spans="4:10" ht="12.75">
      <c r="D262" s="128"/>
      <c r="E262" s="128"/>
      <c r="H262" s="4"/>
      <c r="I262" s="4"/>
      <c r="J262" s="27"/>
    </row>
    <row r="263" spans="4:10" ht="12.75">
      <c r="D263" s="128"/>
      <c r="E263" s="128"/>
      <c r="H263" s="4"/>
      <c r="I263" s="4"/>
      <c r="J263" s="27"/>
    </row>
    <row r="264" spans="4:10" ht="12.75">
      <c r="D264" s="128"/>
      <c r="E264" s="128"/>
      <c r="H264" s="4"/>
      <c r="I264" s="4"/>
      <c r="J264" s="27"/>
    </row>
    <row r="265" spans="4:10" ht="12.75">
      <c r="D265" s="128"/>
      <c r="E265" s="128"/>
      <c r="H265" s="4"/>
      <c r="I265" s="4"/>
      <c r="J265" s="27"/>
    </row>
    <row r="266" spans="4:10" ht="12.75">
      <c r="D266" s="128"/>
      <c r="E266" s="128"/>
      <c r="H266" s="4"/>
      <c r="I266" s="4"/>
      <c r="J266" s="27"/>
    </row>
    <row r="267" spans="4:10" ht="12.75">
      <c r="D267" s="128"/>
      <c r="E267" s="128"/>
      <c r="H267" s="4"/>
      <c r="I267" s="4"/>
      <c r="J267" s="27"/>
    </row>
    <row r="268" spans="4:10" ht="12.75">
      <c r="D268" s="128"/>
      <c r="E268" s="128"/>
      <c r="H268" s="4"/>
      <c r="I268" s="4"/>
      <c r="J268" s="27"/>
    </row>
    <row r="269" spans="4:10" ht="12.75">
      <c r="D269" s="128"/>
      <c r="E269" s="128"/>
      <c r="H269" s="4"/>
      <c r="I269" s="4"/>
      <c r="J269" s="27"/>
    </row>
    <row r="270" spans="4:10" ht="12.75">
      <c r="D270" s="128"/>
      <c r="E270" s="128"/>
      <c r="H270" s="4"/>
      <c r="I270" s="2"/>
      <c r="J270" s="27"/>
    </row>
    <row r="271" spans="4:10" ht="12.75">
      <c r="D271" s="128"/>
      <c r="E271" s="128"/>
      <c r="H271" s="18"/>
      <c r="I271" s="18"/>
      <c r="J271" s="19"/>
    </row>
    <row r="272" spans="4:5" ht="12.75">
      <c r="D272" s="126"/>
      <c r="E272" s="126"/>
    </row>
    <row r="273" spans="4:5" ht="12.75">
      <c r="D273" s="128"/>
      <c r="E273" s="128"/>
    </row>
    <row r="274" spans="4:5" ht="12.75">
      <c r="D274" s="126"/>
      <c r="E274" s="126"/>
    </row>
    <row r="275" spans="4:5" ht="12.75">
      <c r="D275" s="128"/>
      <c r="E275" s="128"/>
    </row>
    <row r="276" spans="4:5" ht="12.75">
      <c r="D276" s="128"/>
      <c r="E276" s="128"/>
    </row>
    <row r="277" spans="4:5" ht="12.75">
      <c r="D277" s="128"/>
      <c r="E277" s="128"/>
    </row>
    <row r="278" spans="4:5" ht="12.75">
      <c r="D278" s="128"/>
      <c r="E278" s="128"/>
    </row>
    <row r="279" spans="4:5" ht="12.75">
      <c r="D279" s="128"/>
      <c r="E279" s="128"/>
    </row>
    <row r="280" spans="4:5" ht="12.75">
      <c r="D280" s="128"/>
      <c r="E280" s="128"/>
    </row>
    <row r="281" spans="4:5" ht="12.75">
      <c r="D281" s="128"/>
      <c r="E281" s="128"/>
    </row>
  </sheetData>
  <sheetProtection/>
  <mergeCells count="52">
    <mergeCell ref="A67:K67"/>
    <mergeCell ref="D69:G69"/>
    <mergeCell ref="A209:A214"/>
    <mergeCell ref="F141:G144"/>
    <mergeCell ref="H209:K209"/>
    <mergeCell ref="E210:G210"/>
    <mergeCell ref="J211:K214"/>
    <mergeCell ref="F211:G214"/>
    <mergeCell ref="D211:D214"/>
    <mergeCell ref="A139:A144"/>
    <mergeCell ref="B3:C8"/>
    <mergeCell ref="F5:G8"/>
    <mergeCell ref="J5:K8"/>
    <mergeCell ref="E5:E8"/>
    <mergeCell ref="D5:D8"/>
    <mergeCell ref="I5:I8"/>
    <mergeCell ref="A1:K1"/>
    <mergeCell ref="D3:G3"/>
    <mergeCell ref="H3:K3"/>
    <mergeCell ref="E4:G4"/>
    <mergeCell ref="I4:K4"/>
    <mergeCell ref="J141:K144"/>
    <mergeCell ref="J71:K74"/>
    <mergeCell ref="F71:G74"/>
    <mergeCell ref="H5:H8"/>
    <mergeCell ref="A3:A8"/>
    <mergeCell ref="A207:K207"/>
    <mergeCell ref="H139:K139"/>
    <mergeCell ref="D139:G139"/>
    <mergeCell ref="E141:E144"/>
    <mergeCell ref="B139:C144"/>
    <mergeCell ref="B209:C214"/>
    <mergeCell ref="D209:G209"/>
    <mergeCell ref="B69:C74"/>
    <mergeCell ref="H211:H214"/>
    <mergeCell ref="E71:E74"/>
    <mergeCell ref="I211:I214"/>
    <mergeCell ref="I210:K210"/>
    <mergeCell ref="I141:I144"/>
    <mergeCell ref="A137:K137"/>
    <mergeCell ref="A69:A74"/>
    <mergeCell ref="E140:G140"/>
    <mergeCell ref="E211:E214"/>
    <mergeCell ref="H69:K69"/>
    <mergeCell ref="D141:D144"/>
    <mergeCell ref="I140:K140"/>
    <mergeCell ref="H141:H144"/>
    <mergeCell ref="H71:H74"/>
    <mergeCell ref="I71:I74"/>
    <mergeCell ref="D71:D74"/>
    <mergeCell ref="I70:K70"/>
    <mergeCell ref="E70:G70"/>
  </mergeCells>
  <printOptions/>
  <pageMargins left="0.5905511811023623" right="0.5905511811023623" top="0.984251968503937" bottom="0.59" header="0.5118110236220472" footer="0.08"/>
  <pageSetup firstPageNumber="20"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1484375" style="0" customWidth="1"/>
    <col min="3" max="3" width="39.00390625" style="0" customWidth="1"/>
    <col min="4" max="5" width="13.28125" style="0" customWidth="1"/>
    <col min="6" max="6" width="10.28125" style="127" customWidth="1"/>
    <col min="7" max="7" width="0.9921875" style="127" customWidth="1"/>
    <col min="8" max="8" width="12.57421875" style="0" customWidth="1"/>
    <col min="9" max="9" width="12.7109375" style="0" customWidth="1"/>
    <col min="10" max="10" width="11.421875" style="28" customWidth="1"/>
    <col min="11" max="11" width="0.9921875" style="0" customWidth="1"/>
  </cols>
  <sheetData>
    <row r="1" spans="1:11" ht="17.25">
      <c r="A1" s="467" t="s">
        <v>75</v>
      </c>
      <c r="B1" s="467"/>
      <c r="C1" s="467"/>
      <c r="D1" s="467"/>
      <c r="E1" s="467"/>
      <c r="F1" s="467"/>
      <c r="G1" s="467"/>
      <c r="H1" s="467"/>
      <c r="I1" s="533"/>
      <c r="J1" s="533"/>
      <c r="K1" s="514"/>
    </row>
    <row r="2" spans="2:10" ht="12.75">
      <c r="B2" s="14"/>
      <c r="C2" s="11"/>
      <c r="D2" s="10"/>
      <c r="E2" s="10"/>
      <c r="F2" s="124"/>
      <c r="G2" s="124"/>
      <c r="H2" s="7"/>
      <c r="I2" s="7"/>
      <c r="J2" s="7"/>
    </row>
    <row r="3" spans="1:11" ht="18" customHeight="1">
      <c r="A3" s="527" t="s">
        <v>961</v>
      </c>
      <c r="B3" s="521" t="s">
        <v>781</v>
      </c>
      <c r="C3" s="522"/>
      <c r="D3" s="530" t="s">
        <v>1201</v>
      </c>
      <c r="E3" s="531"/>
      <c r="F3" s="531"/>
      <c r="G3" s="532"/>
      <c r="H3" s="476" t="s">
        <v>1213</v>
      </c>
      <c r="I3" s="509"/>
      <c r="J3" s="509"/>
      <c r="K3" s="510"/>
    </row>
    <row r="4" spans="1:11" ht="16.5" customHeight="1">
      <c r="A4" s="528"/>
      <c r="B4" s="452"/>
      <c r="C4" s="425"/>
      <c r="D4" s="62" t="s">
        <v>500</v>
      </c>
      <c r="E4" s="518" t="s">
        <v>501</v>
      </c>
      <c r="F4" s="519"/>
      <c r="G4" s="520"/>
      <c r="H4" s="161" t="s">
        <v>500</v>
      </c>
      <c r="I4" s="512" t="s">
        <v>501</v>
      </c>
      <c r="J4" s="513"/>
      <c r="K4" s="514"/>
    </row>
    <row r="5" spans="1:11" ht="15" customHeight="1">
      <c r="A5" s="528"/>
      <c r="B5" s="452"/>
      <c r="C5" s="425"/>
      <c r="D5" s="452" t="s">
        <v>120</v>
      </c>
      <c r="E5" s="523" t="s">
        <v>116</v>
      </c>
      <c r="F5" s="534" t="s">
        <v>1218</v>
      </c>
      <c r="G5" s="540"/>
      <c r="H5" s="515" t="s">
        <v>120</v>
      </c>
      <c r="I5" s="515" t="s">
        <v>116</v>
      </c>
      <c r="J5" s="534" t="s">
        <v>1219</v>
      </c>
      <c r="K5" s="535"/>
    </row>
    <row r="6" spans="1:11" ht="12.75">
      <c r="A6" s="528"/>
      <c r="B6" s="452"/>
      <c r="C6" s="425"/>
      <c r="D6" s="452"/>
      <c r="E6" s="524"/>
      <c r="F6" s="536"/>
      <c r="G6" s="446"/>
      <c r="H6" s="516"/>
      <c r="I6" s="516"/>
      <c r="J6" s="536"/>
      <c r="K6" s="537"/>
    </row>
    <row r="7" spans="1:11" ht="18.75" customHeight="1">
      <c r="A7" s="528"/>
      <c r="B7" s="452"/>
      <c r="C7" s="425"/>
      <c r="D7" s="452"/>
      <c r="E7" s="524"/>
      <c r="F7" s="536"/>
      <c r="G7" s="446"/>
      <c r="H7" s="516"/>
      <c r="I7" s="516"/>
      <c r="J7" s="536"/>
      <c r="K7" s="537"/>
    </row>
    <row r="8" spans="1:11" ht="20.25" customHeight="1">
      <c r="A8" s="529"/>
      <c r="B8" s="511"/>
      <c r="C8" s="426"/>
      <c r="D8" s="511"/>
      <c r="E8" s="525"/>
      <c r="F8" s="538"/>
      <c r="G8" s="457"/>
      <c r="H8" s="517"/>
      <c r="I8" s="517"/>
      <c r="J8" s="538"/>
      <c r="K8" s="539"/>
    </row>
    <row r="9" spans="1:10" ht="12.75">
      <c r="A9" s="116"/>
      <c r="B9" s="41"/>
      <c r="C9" s="29"/>
      <c r="D9" s="10"/>
      <c r="E9" s="10"/>
      <c r="F9" s="124"/>
      <c r="G9" s="124"/>
      <c r="H9" s="10"/>
      <c r="I9" s="10"/>
      <c r="J9" s="10"/>
    </row>
    <row r="10" spans="1:10" s="17" customFormat="1" ht="12.75">
      <c r="A10" s="119" t="s">
        <v>219</v>
      </c>
      <c r="B10" s="44" t="s">
        <v>510</v>
      </c>
      <c r="C10" s="50"/>
      <c r="D10" s="125">
        <v>120659333</v>
      </c>
      <c r="E10" s="125">
        <v>153200955</v>
      </c>
      <c r="F10" s="162">
        <v>9.7</v>
      </c>
      <c r="G10" s="123"/>
      <c r="H10" s="125">
        <v>325281748</v>
      </c>
      <c r="I10" s="125">
        <v>418489238</v>
      </c>
      <c r="J10" s="162">
        <v>7.8</v>
      </c>
    </row>
    <row r="11" spans="1:10" s="17" customFormat="1" ht="24" customHeight="1">
      <c r="A11" s="163">
        <v>1</v>
      </c>
      <c r="B11" s="66" t="s">
        <v>220</v>
      </c>
      <c r="C11" s="50"/>
      <c r="D11" s="125">
        <v>1698645</v>
      </c>
      <c r="E11" s="125">
        <v>2614827</v>
      </c>
      <c r="F11" s="162">
        <v>31.7</v>
      </c>
      <c r="G11" s="123"/>
      <c r="H11" s="125">
        <v>4510994</v>
      </c>
      <c r="I11" s="125">
        <v>6878428</v>
      </c>
      <c r="J11" s="162">
        <v>-5.3</v>
      </c>
    </row>
    <row r="12" spans="1:10" ht="24" customHeight="1">
      <c r="A12" s="164">
        <v>101</v>
      </c>
      <c r="B12" s="39"/>
      <c r="C12" s="30" t="s">
        <v>221</v>
      </c>
      <c r="D12" s="128" t="s">
        <v>115</v>
      </c>
      <c r="E12" s="128" t="s">
        <v>115</v>
      </c>
      <c r="F12" s="165">
        <v>-100</v>
      </c>
      <c r="G12" s="122"/>
      <c r="H12" s="128" t="s">
        <v>115</v>
      </c>
      <c r="I12" s="128" t="s">
        <v>115</v>
      </c>
      <c r="J12" s="165">
        <v>-100</v>
      </c>
    </row>
    <row r="13" spans="1:10" ht="12.75">
      <c r="A13" s="164">
        <v>102</v>
      </c>
      <c r="B13" s="39"/>
      <c r="C13" s="30" t="s">
        <v>222</v>
      </c>
      <c r="D13" s="128" t="s">
        <v>115</v>
      </c>
      <c r="E13" s="128" t="s">
        <v>115</v>
      </c>
      <c r="F13" s="165">
        <v>-100</v>
      </c>
      <c r="G13" s="122"/>
      <c r="H13" s="128" t="s">
        <v>115</v>
      </c>
      <c r="I13" s="128" t="s">
        <v>115</v>
      </c>
      <c r="J13" s="165">
        <v>-100</v>
      </c>
    </row>
    <row r="14" spans="1:10" ht="12.75">
      <c r="A14" s="164">
        <v>103</v>
      </c>
      <c r="B14" s="39"/>
      <c r="C14" s="30" t="s">
        <v>223</v>
      </c>
      <c r="D14" s="128">
        <v>1672968</v>
      </c>
      <c r="E14" s="128">
        <v>2567461</v>
      </c>
      <c r="F14" s="165">
        <v>39.6</v>
      </c>
      <c r="G14" s="122"/>
      <c r="H14" s="128">
        <v>4440568</v>
      </c>
      <c r="I14" s="128">
        <v>6750319</v>
      </c>
      <c r="J14" s="165">
        <v>-2.9</v>
      </c>
    </row>
    <row r="15" spans="1:10" ht="12.75">
      <c r="A15" s="164">
        <v>105</v>
      </c>
      <c r="B15" s="39"/>
      <c r="C15" s="30" t="s">
        <v>224</v>
      </c>
      <c r="D15" s="128">
        <v>25652</v>
      </c>
      <c r="E15" s="128">
        <v>41769</v>
      </c>
      <c r="F15" s="165">
        <v>-52.1</v>
      </c>
      <c r="G15" s="122"/>
      <c r="H15" s="128">
        <v>70312</v>
      </c>
      <c r="I15" s="128">
        <v>113416</v>
      </c>
      <c r="J15" s="165">
        <v>-48.7</v>
      </c>
    </row>
    <row r="16" spans="1:10" ht="12.75">
      <c r="A16" s="164">
        <v>107</v>
      </c>
      <c r="B16" s="39"/>
      <c r="C16" s="30" t="s">
        <v>562</v>
      </c>
      <c r="D16" s="128" t="s">
        <v>115</v>
      </c>
      <c r="E16" s="128" t="s">
        <v>115</v>
      </c>
      <c r="F16" s="165" t="s">
        <v>115</v>
      </c>
      <c r="G16" s="122"/>
      <c r="H16" s="128" t="s">
        <v>115</v>
      </c>
      <c r="I16" s="128" t="s">
        <v>115</v>
      </c>
      <c r="J16" s="165" t="s">
        <v>115</v>
      </c>
    </row>
    <row r="17" spans="1:10" ht="12.75">
      <c r="A17" s="164">
        <v>109</v>
      </c>
      <c r="B17" s="39"/>
      <c r="C17" s="30" t="s">
        <v>225</v>
      </c>
      <c r="D17" s="128">
        <v>25</v>
      </c>
      <c r="E17" s="128">
        <v>5597</v>
      </c>
      <c r="F17" s="165" t="s">
        <v>765</v>
      </c>
      <c r="G17" s="122"/>
      <c r="H17" s="128">
        <v>114</v>
      </c>
      <c r="I17" s="128">
        <v>14693</v>
      </c>
      <c r="J17" s="165">
        <v>-50.2</v>
      </c>
    </row>
    <row r="18" spans="1:10" s="17" customFormat="1" ht="24" customHeight="1">
      <c r="A18" s="163">
        <v>2</v>
      </c>
      <c r="B18" s="66" t="s">
        <v>226</v>
      </c>
      <c r="C18" s="50"/>
      <c r="D18" s="125">
        <v>15278295</v>
      </c>
      <c r="E18" s="125">
        <v>36180118</v>
      </c>
      <c r="F18" s="162">
        <v>36.6</v>
      </c>
      <c r="G18" s="123"/>
      <c r="H18" s="125">
        <v>43713038</v>
      </c>
      <c r="I18" s="125">
        <v>96871472</v>
      </c>
      <c r="J18" s="162">
        <v>45.3</v>
      </c>
    </row>
    <row r="19" spans="1:10" ht="24" customHeight="1">
      <c r="A19" s="164">
        <v>201</v>
      </c>
      <c r="B19" s="39"/>
      <c r="C19" s="30" t="s">
        <v>561</v>
      </c>
      <c r="D19" s="128">
        <v>6413558</v>
      </c>
      <c r="E19" s="128">
        <v>10043458</v>
      </c>
      <c r="F19" s="165">
        <v>27.9</v>
      </c>
      <c r="G19" s="122"/>
      <c r="H19" s="128">
        <v>16073156</v>
      </c>
      <c r="I19" s="128">
        <v>24021405</v>
      </c>
      <c r="J19" s="165">
        <v>43.6</v>
      </c>
    </row>
    <row r="20" spans="1:10" ht="12.75">
      <c r="A20" s="164">
        <v>202</v>
      </c>
      <c r="B20" s="39"/>
      <c r="C20" s="30" t="s">
        <v>227</v>
      </c>
      <c r="D20" s="128">
        <v>426305</v>
      </c>
      <c r="E20" s="128">
        <v>1555289</v>
      </c>
      <c r="F20" s="165">
        <v>10.2</v>
      </c>
      <c r="G20" s="122"/>
      <c r="H20" s="128">
        <v>2107281</v>
      </c>
      <c r="I20" s="128">
        <v>6185634</v>
      </c>
      <c r="J20" s="165">
        <v>146.6</v>
      </c>
    </row>
    <row r="21" spans="1:10" ht="12.75">
      <c r="A21" s="164">
        <v>203</v>
      </c>
      <c r="B21" s="39"/>
      <c r="C21" s="30" t="s">
        <v>560</v>
      </c>
      <c r="D21" s="128">
        <v>2171471</v>
      </c>
      <c r="E21" s="128">
        <v>8699259</v>
      </c>
      <c r="F21" s="165">
        <v>135.7</v>
      </c>
      <c r="G21" s="122"/>
      <c r="H21" s="128">
        <v>5676798</v>
      </c>
      <c r="I21" s="128">
        <v>18219912</v>
      </c>
      <c r="J21" s="165">
        <v>55.3</v>
      </c>
    </row>
    <row r="22" spans="1:10" ht="12.75">
      <c r="A22" s="164">
        <v>204</v>
      </c>
      <c r="B22" s="39"/>
      <c r="C22" s="30" t="s">
        <v>229</v>
      </c>
      <c r="D22" s="128">
        <v>3251693</v>
      </c>
      <c r="E22" s="128">
        <v>10145374</v>
      </c>
      <c r="F22" s="165">
        <v>15.6</v>
      </c>
      <c r="G22" s="122"/>
      <c r="H22" s="128">
        <v>9652658</v>
      </c>
      <c r="I22" s="128">
        <v>28022069</v>
      </c>
      <c r="J22" s="165">
        <v>42.4</v>
      </c>
    </row>
    <row r="23" spans="1:10" ht="12.75">
      <c r="A23" s="164">
        <v>206</v>
      </c>
      <c r="B23" s="39"/>
      <c r="C23" s="30" t="s">
        <v>915</v>
      </c>
      <c r="D23" s="128">
        <v>243662</v>
      </c>
      <c r="E23" s="128">
        <v>1346728</v>
      </c>
      <c r="F23" s="165">
        <v>21.1</v>
      </c>
      <c r="G23" s="122"/>
      <c r="H23" s="128">
        <v>1274890</v>
      </c>
      <c r="I23" s="128">
        <v>5032454</v>
      </c>
      <c r="J23" s="165">
        <v>16.2</v>
      </c>
    </row>
    <row r="24" spans="1:10" ht="12.75">
      <c r="A24" s="164">
        <v>208</v>
      </c>
      <c r="B24" s="39"/>
      <c r="C24" s="30" t="s">
        <v>569</v>
      </c>
      <c r="D24" s="128">
        <v>129</v>
      </c>
      <c r="E24" s="128">
        <v>823</v>
      </c>
      <c r="F24" s="165">
        <v>-43.2</v>
      </c>
      <c r="G24" s="122"/>
      <c r="H24" s="128">
        <v>148495</v>
      </c>
      <c r="I24" s="128">
        <v>89916</v>
      </c>
      <c r="J24" s="165" t="s">
        <v>765</v>
      </c>
    </row>
    <row r="25" spans="1:10" ht="12.75">
      <c r="A25" s="166">
        <v>209</v>
      </c>
      <c r="B25" s="129"/>
      <c r="C25" s="30" t="s">
        <v>570</v>
      </c>
      <c r="D25" s="128">
        <v>2709158</v>
      </c>
      <c r="E25" s="128">
        <v>4195318</v>
      </c>
      <c r="F25" s="165">
        <v>24.7</v>
      </c>
      <c r="G25" s="122"/>
      <c r="H25" s="128">
        <v>8665611</v>
      </c>
      <c r="I25" s="128">
        <v>14558142</v>
      </c>
      <c r="J25" s="165">
        <v>33.3</v>
      </c>
    </row>
    <row r="26" spans="1:10" ht="12.75">
      <c r="A26" s="166">
        <v>211</v>
      </c>
      <c r="B26" s="129"/>
      <c r="C26" s="30" t="s">
        <v>559</v>
      </c>
      <c r="D26" s="128" t="s">
        <v>115</v>
      </c>
      <c r="E26" s="128" t="s">
        <v>115</v>
      </c>
      <c r="F26" s="165">
        <v>-100</v>
      </c>
      <c r="G26" s="122"/>
      <c r="H26" s="128" t="s">
        <v>115</v>
      </c>
      <c r="I26" s="128" t="s">
        <v>115</v>
      </c>
      <c r="J26" s="165">
        <v>-100</v>
      </c>
    </row>
    <row r="27" spans="1:10" ht="12.75">
      <c r="A27" s="166">
        <v>219</v>
      </c>
      <c r="B27" s="129"/>
      <c r="C27" s="30" t="s">
        <v>230</v>
      </c>
      <c r="D27" s="128">
        <v>62319</v>
      </c>
      <c r="E27" s="128">
        <v>193869</v>
      </c>
      <c r="F27" s="165">
        <v>-28.3</v>
      </c>
      <c r="G27" s="122"/>
      <c r="H27" s="128">
        <v>114149</v>
      </c>
      <c r="I27" s="128">
        <v>741940</v>
      </c>
      <c r="J27" s="165">
        <v>-3.1</v>
      </c>
    </row>
    <row r="28" spans="1:10" s="17" customFormat="1" ht="24" customHeight="1">
      <c r="A28" s="158">
        <v>3</v>
      </c>
      <c r="B28" s="130" t="s">
        <v>231</v>
      </c>
      <c r="C28" s="50"/>
      <c r="D28" s="125">
        <v>90151200</v>
      </c>
      <c r="E28" s="125">
        <v>101757845</v>
      </c>
      <c r="F28" s="162">
        <v>0.2</v>
      </c>
      <c r="G28" s="123"/>
      <c r="H28" s="125">
        <v>237958356</v>
      </c>
      <c r="I28" s="125">
        <v>283149339</v>
      </c>
      <c r="J28" s="162">
        <v>-2.2</v>
      </c>
    </row>
    <row r="29" spans="1:10" ht="24" customHeight="1">
      <c r="A29" s="166">
        <v>301</v>
      </c>
      <c r="B29" s="129"/>
      <c r="C29" s="30" t="s">
        <v>232</v>
      </c>
      <c r="D29" s="128">
        <v>9431767</v>
      </c>
      <c r="E29" s="128">
        <v>1650674</v>
      </c>
      <c r="F29" s="165" t="s">
        <v>765</v>
      </c>
      <c r="G29" s="122"/>
      <c r="H29" s="128">
        <v>10982857</v>
      </c>
      <c r="I29" s="128">
        <v>1838628</v>
      </c>
      <c r="J29" s="165">
        <v>81.1</v>
      </c>
    </row>
    <row r="30" spans="1:10" ht="12.75">
      <c r="A30" s="166">
        <v>302</v>
      </c>
      <c r="B30" s="129"/>
      <c r="C30" s="30" t="s">
        <v>233</v>
      </c>
      <c r="D30" s="128" t="s">
        <v>115</v>
      </c>
      <c r="E30" s="128" t="s">
        <v>115</v>
      </c>
      <c r="F30" s="165">
        <v>-100</v>
      </c>
      <c r="G30" s="122"/>
      <c r="H30" s="128">
        <v>730750</v>
      </c>
      <c r="I30" s="128">
        <v>80044</v>
      </c>
      <c r="J30" s="165">
        <v>-79.2</v>
      </c>
    </row>
    <row r="31" spans="1:10" ht="12.75">
      <c r="A31" s="166">
        <v>303</v>
      </c>
      <c r="B31" s="129"/>
      <c r="C31" s="30" t="s">
        <v>234</v>
      </c>
      <c r="D31" s="128">
        <v>2029508</v>
      </c>
      <c r="E31" s="128">
        <v>205904</v>
      </c>
      <c r="F31" s="165" t="s">
        <v>765</v>
      </c>
      <c r="G31" s="122"/>
      <c r="H31" s="128">
        <v>9887590</v>
      </c>
      <c r="I31" s="128">
        <v>1107846</v>
      </c>
      <c r="J31" s="165">
        <v>327.8</v>
      </c>
    </row>
    <row r="32" spans="1:10" ht="12.75">
      <c r="A32" s="166">
        <v>304</v>
      </c>
      <c r="B32" s="129"/>
      <c r="C32" s="30" t="s">
        <v>235</v>
      </c>
      <c r="D32" s="128" t="s">
        <v>115</v>
      </c>
      <c r="E32" s="128" t="s">
        <v>115</v>
      </c>
      <c r="F32" s="165" t="s">
        <v>115</v>
      </c>
      <c r="G32" s="122"/>
      <c r="H32" s="128">
        <v>75190</v>
      </c>
      <c r="I32" s="128">
        <v>8647</v>
      </c>
      <c r="J32" s="165" t="s">
        <v>765</v>
      </c>
    </row>
    <row r="33" spans="1:10" ht="12.75">
      <c r="A33" s="166">
        <v>305</v>
      </c>
      <c r="B33" s="129"/>
      <c r="C33" s="30" t="s">
        <v>236</v>
      </c>
      <c r="D33" s="128">
        <v>82530</v>
      </c>
      <c r="E33" s="128">
        <v>15433</v>
      </c>
      <c r="F33" s="165">
        <v>-76.5</v>
      </c>
      <c r="G33" s="122"/>
      <c r="H33" s="128">
        <v>3216499</v>
      </c>
      <c r="I33" s="128">
        <v>762143</v>
      </c>
      <c r="J33" s="165">
        <v>-27.6</v>
      </c>
    </row>
    <row r="34" spans="1:10" ht="12.75">
      <c r="A34" s="166">
        <v>308</v>
      </c>
      <c r="B34" s="129"/>
      <c r="C34" s="30" t="s">
        <v>916</v>
      </c>
      <c r="D34" s="128">
        <v>393</v>
      </c>
      <c r="E34" s="128">
        <v>1796</v>
      </c>
      <c r="F34" s="165" t="s">
        <v>765</v>
      </c>
      <c r="G34" s="122"/>
      <c r="H34" s="128">
        <v>813</v>
      </c>
      <c r="I34" s="128">
        <v>3610</v>
      </c>
      <c r="J34" s="165">
        <v>-96</v>
      </c>
    </row>
    <row r="35" spans="1:10" ht="12.75">
      <c r="A35" s="166">
        <v>309</v>
      </c>
      <c r="B35" s="129"/>
      <c r="C35" s="30" t="s">
        <v>237</v>
      </c>
      <c r="D35" s="128">
        <v>90572</v>
      </c>
      <c r="E35" s="128">
        <v>84333</v>
      </c>
      <c r="F35" s="165">
        <v>-8.8</v>
      </c>
      <c r="G35" s="122"/>
      <c r="H35" s="128">
        <v>317697</v>
      </c>
      <c r="I35" s="128">
        <v>281523</v>
      </c>
      <c r="J35" s="165">
        <v>-18</v>
      </c>
    </row>
    <row r="36" spans="1:10" ht="12.75">
      <c r="A36" s="166">
        <v>310</v>
      </c>
      <c r="B36" s="129"/>
      <c r="C36" s="30" t="s">
        <v>238</v>
      </c>
      <c r="D36" s="128">
        <v>5793374</v>
      </c>
      <c r="E36" s="128">
        <v>2306552</v>
      </c>
      <c r="F36" s="165">
        <v>-11.6</v>
      </c>
      <c r="G36" s="122"/>
      <c r="H36" s="128">
        <v>13233652</v>
      </c>
      <c r="I36" s="128">
        <v>4413370</v>
      </c>
      <c r="J36" s="165">
        <v>-51</v>
      </c>
    </row>
    <row r="37" spans="1:10" ht="12.75">
      <c r="A37" s="166">
        <v>315</v>
      </c>
      <c r="B37" s="129"/>
      <c r="C37" s="30" t="s">
        <v>904</v>
      </c>
      <c r="D37" s="128">
        <v>978096</v>
      </c>
      <c r="E37" s="128">
        <v>1880608</v>
      </c>
      <c r="F37" s="165">
        <v>-28.5</v>
      </c>
      <c r="G37" s="122"/>
      <c r="H37" s="128">
        <v>4056691</v>
      </c>
      <c r="I37" s="128">
        <v>6647912</v>
      </c>
      <c r="J37" s="165">
        <v>-8.9</v>
      </c>
    </row>
    <row r="38" spans="1:10" ht="12.75">
      <c r="A38" s="166">
        <v>316</v>
      </c>
      <c r="B38" s="129"/>
      <c r="C38" s="30" t="s">
        <v>239</v>
      </c>
      <c r="D38" s="128" t="s">
        <v>115</v>
      </c>
      <c r="E38" s="128" t="s">
        <v>115</v>
      </c>
      <c r="F38" s="165" t="s">
        <v>115</v>
      </c>
      <c r="G38" s="122"/>
      <c r="H38" s="128">
        <v>1200</v>
      </c>
      <c r="I38" s="128">
        <v>788</v>
      </c>
      <c r="J38" s="165" t="s">
        <v>765</v>
      </c>
    </row>
    <row r="39" spans="1:10" ht="12.75">
      <c r="A39" s="166">
        <v>320</v>
      </c>
      <c r="B39" s="129"/>
      <c r="C39" s="30" t="s">
        <v>959</v>
      </c>
      <c r="D39" s="128">
        <v>23207</v>
      </c>
      <c r="E39" s="128">
        <v>115764</v>
      </c>
      <c r="F39" s="165">
        <v>-33</v>
      </c>
      <c r="G39" s="122"/>
      <c r="H39" s="128">
        <v>450171</v>
      </c>
      <c r="I39" s="128">
        <v>1029946</v>
      </c>
      <c r="J39" s="165">
        <v>-22.1</v>
      </c>
    </row>
    <row r="40" spans="1:10" ht="12.75">
      <c r="A40" s="166">
        <v>325</v>
      </c>
      <c r="B40" s="129"/>
      <c r="C40" s="30" t="s">
        <v>950</v>
      </c>
      <c r="D40" s="128">
        <v>363833</v>
      </c>
      <c r="E40" s="128">
        <v>232278</v>
      </c>
      <c r="F40" s="165">
        <v>34.5</v>
      </c>
      <c r="G40" s="122"/>
      <c r="H40" s="128">
        <v>792088</v>
      </c>
      <c r="I40" s="128">
        <v>602122</v>
      </c>
      <c r="J40" s="165">
        <v>21.6</v>
      </c>
    </row>
    <row r="41" spans="1:10" ht="12.75">
      <c r="A41" s="166">
        <v>335</v>
      </c>
      <c r="B41" s="129"/>
      <c r="C41" s="30" t="s">
        <v>558</v>
      </c>
      <c r="D41" s="128" t="s">
        <v>115</v>
      </c>
      <c r="E41" s="128" t="s">
        <v>115</v>
      </c>
      <c r="F41" s="165">
        <v>-100</v>
      </c>
      <c r="G41" s="122"/>
      <c r="H41" s="128">
        <v>184380</v>
      </c>
      <c r="I41" s="128">
        <v>24822</v>
      </c>
      <c r="J41" s="165">
        <v>-83.3</v>
      </c>
    </row>
    <row r="42" spans="1:10" ht="12.75">
      <c r="A42" s="166">
        <v>340</v>
      </c>
      <c r="B42" s="129"/>
      <c r="C42" s="30" t="s">
        <v>240</v>
      </c>
      <c r="D42" s="128">
        <v>246132</v>
      </c>
      <c r="E42" s="128">
        <v>157074</v>
      </c>
      <c r="F42" s="165">
        <v>-24.9</v>
      </c>
      <c r="G42" s="122"/>
      <c r="H42" s="128">
        <v>1692775</v>
      </c>
      <c r="I42" s="128">
        <v>609008</v>
      </c>
      <c r="J42" s="165">
        <v>-24.3</v>
      </c>
    </row>
    <row r="43" spans="1:10" ht="12.75">
      <c r="A43" s="166">
        <v>345</v>
      </c>
      <c r="B43" s="129"/>
      <c r="C43" s="30" t="s">
        <v>917</v>
      </c>
      <c r="D43" s="128">
        <v>8410670</v>
      </c>
      <c r="E43" s="128">
        <v>10703241</v>
      </c>
      <c r="F43" s="165">
        <v>67</v>
      </c>
      <c r="G43" s="122"/>
      <c r="H43" s="128">
        <v>34961282</v>
      </c>
      <c r="I43" s="128">
        <v>44304047</v>
      </c>
      <c r="J43" s="165">
        <v>34.7</v>
      </c>
    </row>
    <row r="44" spans="1:10" ht="12.75">
      <c r="A44" s="166">
        <v>350</v>
      </c>
      <c r="B44" s="129"/>
      <c r="C44" s="30" t="s">
        <v>557</v>
      </c>
      <c r="D44" s="128">
        <v>16162916</v>
      </c>
      <c r="E44" s="128">
        <v>15836434</v>
      </c>
      <c r="F44" s="165">
        <v>-17.9</v>
      </c>
      <c r="G44" s="122"/>
      <c r="H44" s="128">
        <v>20929043</v>
      </c>
      <c r="I44" s="128">
        <v>23224016</v>
      </c>
      <c r="J44" s="165">
        <v>-44.4</v>
      </c>
    </row>
    <row r="45" spans="1:10" ht="12.75">
      <c r="A45" s="166">
        <v>355</v>
      </c>
      <c r="B45" s="129"/>
      <c r="C45" s="30" t="s">
        <v>556</v>
      </c>
      <c r="D45" s="128">
        <v>2479271</v>
      </c>
      <c r="E45" s="128">
        <v>1676527</v>
      </c>
      <c r="F45" s="165">
        <v>278.6</v>
      </c>
      <c r="G45" s="122"/>
      <c r="H45" s="128">
        <v>6499587</v>
      </c>
      <c r="I45" s="128">
        <v>5930023</v>
      </c>
      <c r="J45" s="165">
        <v>36.1</v>
      </c>
    </row>
    <row r="46" spans="1:10" ht="12.75">
      <c r="A46" s="166">
        <v>360</v>
      </c>
      <c r="B46" s="129"/>
      <c r="C46" s="30" t="s">
        <v>555</v>
      </c>
      <c r="D46" s="128">
        <v>817729</v>
      </c>
      <c r="E46" s="128">
        <v>3398752</v>
      </c>
      <c r="F46" s="165">
        <v>-17.5</v>
      </c>
      <c r="G46" s="122"/>
      <c r="H46" s="128">
        <v>2443879</v>
      </c>
      <c r="I46" s="128">
        <v>10583906</v>
      </c>
      <c r="J46" s="165">
        <v>28.2</v>
      </c>
    </row>
    <row r="47" spans="1:10" ht="12.75">
      <c r="A47" s="166">
        <v>370</v>
      </c>
      <c r="B47" s="129"/>
      <c r="C47" s="30" t="s">
        <v>902</v>
      </c>
      <c r="D47" s="128">
        <v>7811175</v>
      </c>
      <c r="E47" s="128">
        <v>8048209</v>
      </c>
      <c r="F47" s="165">
        <v>5.3</v>
      </c>
      <c r="G47" s="122"/>
      <c r="H47" s="128">
        <v>27729184</v>
      </c>
      <c r="I47" s="128">
        <v>28734659</v>
      </c>
      <c r="J47" s="165">
        <v>-18.7</v>
      </c>
    </row>
    <row r="48" spans="1:10" ht="12.75">
      <c r="A48" s="166">
        <v>372</v>
      </c>
      <c r="B48" s="129"/>
      <c r="C48" s="30" t="s">
        <v>242</v>
      </c>
      <c r="D48" s="128">
        <v>3890900</v>
      </c>
      <c r="E48" s="128">
        <v>3512847</v>
      </c>
      <c r="F48" s="165">
        <v>76.3</v>
      </c>
      <c r="G48" s="122"/>
      <c r="H48" s="128">
        <v>7937160</v>
      </c>
      <c r="I48" s="128">
        <v>8597968</v>
      </c>
      <c r="J48" s="165">
        <v>32.2</v>
      </c>
    </row>
    <row r="49" spans="1:10" ht="12.75">
      <c r="A49" s="166">
        <v>375</v>
      </c>
      <c r="B49" s="129"/>
      <c r="C49" s="30" t="s">
        <v>554</v>
      </c>
      <c r="D49" s="128">
        <v>3193513</v>
      </c>
      <c r="E49" s="128">
        <v>3223486</v>
      </c>
      <c r="F49" s="165">
        <v>-2.2</v>
      </c>
      <c r="G49" s="122"/>
      <c r="H49" s="128">
        <v>13198208</v>
      </c>
      <c r="I49" s="128">
        <v>10833519</v>
      </c>
      <c r="J49" s="165">
        <v>-3.7</v>
      </c>
    </row>
    <row r="50" spans="1:10" ht="12.75">
      <c r="A50" s="166">
        <v>377</v>
      </c>
      <c r="B50" s="129"/>
      <c r="C50" s="30" t="s">
        <v>244</v>
      </c>
      <c r="D50" s="128">
        <v>6621683</v>
      </c>
      <c r="E50" s="128">
        <v>27275839</v>
      </c>
      <c r="F50" s="165">
        <v>-3.2</v>
      </c>
      <c r="G50" s="122"/>
      <c r="H50" s="128">
        <v>15419242</v>
      </c>
      <c r="I50" s="128">
        <v>62969665</v>
      </c>
      <c r="J50" s="165">
        <v>17.8</v>
      </c>
    </row>
    <row r="51" spans="1:10" ht="12.75">
      <c r="A51" s="166">
        <v>379</v>
      </c>
      <c r="B51" s="129"/>
      <c r="C51" s="30" t="s">
        <v>553</v>
      </c>
      <c r="D51" s="128">
        <v>284849</v>
      </c>
      <c r="E51" s="128">
        <v>769790</v>
      </c>
      <c r="F51" s="165">
        <v>7.2</v>
      </c>
      <c r="G51" s="122"/>
      <c r="H51" s="128">
        <v>745545</v>
      </c>
      <c r="I51" s="128">
        <v>2110421</v>
      </c>
      <c r="J51" s="165">
        <v>-9</v>
      </c>
    </row>
    <row r="52" spans="1:10" ht="12.75">
      <c r="A52" s="166">
        <v>381</v>
      </c>
      <c r="B52" s="129"/>
      <c r="C52" s="30" t="s">
        <v>552</v>
      </c>
      <c r="D52" s="128">
        <v>6159122</v>
      </c>
      <c r="E52" s="128">
        <v>3549409</v>
      </c>
      <c r="F52" s="165">
        <v>-15.9</v>
      </c>
      <c r="G52" s="122"/>
      <c r="H52" s="128">
        <v>18653290</v>
      </c>
      <c r="I52" s="128">
        <v>10611180</v>
      </c>
      <c r="J52" s="165">
        <v>24.3</v>
      </c>
    </row>
    <row r="53" spans="1:10" ht="12.75">
      <c r="A53" s="166">
        <v>383</v>
      </c>
      <c r="B53" s="129"/>
      <c r="C53" s="30" t="s">
        <v>541</v>
      </c>
      <c r="D53" s="128">
        <v>2006000</v>
      </c>
      <c r="E53" s="128">
        <v>602382</v>
      </c>
      <c r="F53" s="165">
        <v>3.1</v>
      </c>
      <c r="G53" s="122"/>
      <c r="H53" s="128">
        <v>4100747</v>
      </c>
      <c r="I53" s="128">
        <v>1465683</v>
      </c>
      <c r="J53" s="165">
        <v>25.5</v>
      </c>
    </row>
    <row r="54" spans="1:10" ht="12.75">
      <c r="A54" s="166">
        <v>385</v>
      </c>
      <c r="B54" s="129"/>
      <c r="C54" s="30" t="s">
        <v>551</v>
      </c>
      <c r="D54" s="128">
        <v>1303538</v>
      </c>
      <c r="E54" s="128">
        <v>1422240</v>
      </c>
      <c r="F54" s="165">
        <v>-6.3</v>
      </c>
      <c r="G54" s="122"/>
      <c r="H54" s="128">
        <v>5122861</v>
      </c>
      <c r="I54" s="128">
        <v>5227627</v>
      </c>
      <c r="J54" s="165">
        <v>17.9</v>
      </c>
    </row>
    <row r="55" spans="1:10" ht="12.75">
      <c r="A55" s="166">
        <v>389</v>
      </c>
      <c r="B55" s="129"/>
      <c r="C55" s="30" t="s">
        <v>540</v>
      </c>
      <c r="D55" s="128">
        <v>1061330</v>
      </c>
      <c r="E55" s="128">
        <v>180418</v>
      </c>
      <c r="F55" s="165">
        <v>-26.8</v>
      </c>
      <c r="G55" s="122"/>
      <c r="H55" s="128">
        <v>4663620</v>
      </c>
      <c r="I55" s="128">
        <v>924627</v>
      </c>
      <c r="J55" s="165">
        <v>2.3</v>
      </c>
    </row>
    <row r="56" spans="1:10" ht="12.75">
      <c r="A56" s="166">
        <v>393</v>
      </c>
      <c r="B56" s="129"/>
      <c r="C56" s="30" t="s">
        <v>563</v>
      </c>
      <c r="D56" s="128">
        <v>6638066</v>
      </c>
      <c r="E56" s="128">
        <v>2674015</v>
      </c>
      <c r="F56" s="165">
        <v>33.5</v>
      </c>
      <c r="G56" s="122"/>
      <c r="H56" s="128">
        <v>17943541</v>
      </c>
      <c r="I56" s="128">
        <v>6400147</v>
      </c>
      <c r="J56" s="165">
        <v>3.9</v>
      </c>
    </row>
    <row r="57" spans="1:10" ht="12.75">
      <c r="A57" s="166">
        <v>395</v>
      </c>
      <c r="B57" s="129"/>
      <c r="C57" s="30" t="s">
        <v>905</v>
      </c>
      <c r="D57" s="128">
        <v>2221506</v>
      </c>
      <c r="E57" s="128">
        <v>5742584</v>
      </c>
      <c r="F57" s="165">
        <v>-34.6</v>
      </c>
      <c r="G57" s="122"/>
      <c r="H57" s="128">
        <v>4211173</v>
      </c>
      <c r="I57" s="128">
        <v>19537207</v>
      </c>
      <c r="J57" s="165">
        <v>-26.9</v>
      </c>
    </row>
    <row r="58" spans="1:10" ht="12.75">
      <c r="A58" s="166">
        <v>396</v>
      </c>
      <c r="B58" s="129"/>
      <c r="C58" s="30" t="s">
        <v>906</v>
      </c>
      <c r="D58" s="128">
        <v>2049520</v>
      </c>
      <c r="E58" s="128">
        <v>6491256</v>
      </c>
      <c r="F58" s="165">
        <v>8.9</v>
      </c>
      <c r="G58" s="122"/>
      <c r="H58" s="128">
        <v>7777641</v>
      </c>
      <c r="I58" s="128">
        <v>24284235</v>
      </c>
      <c r="J58" s="165">
        <v>4.5</v>
      </c>
    </row>
    <row r="59" spans="1:10" s="17" customFormat="1" ht="24" customHeight="1">
      <c r="A59" s="158">
        <v>4</v>
      </c>
      <c r="B59" s="130" t="s">
        <v>245</v>
      </c>
      <c r="C59" s="50"/>
      <c r="D59" s="125">
        <v>13531193</v>
      </c>
      <c r="E59" s="125">
        <v>12648165</v>
      </c>
      <c r="F59" s="162">
        <v>31.7</v>
      </c>
      <c r="G59" s="123"/>
      <c r="H59" s="125">
        <v>39099360</v>
      </c>
      <c r="I59" s="125">
        <v>31589999</v>
      </c>
      <c r="J59" s="162">
        <v>28.1</v>
      </c>
    </row>
    <row r="60" spans="1:10" ht="24" customHeight="1">
      <c r="A60" s="166">
        <v>401</v>
      </c>
      <c r="B60" s="129"/>
      <c r="C60" s="30" t="s">
        <v>246</v>
      </c>
      <c r="D60" s="128" t="s">
        <v>115</v>
      </c>
      <c r="E60" s="128" t="s">
        <v>115</v>
      </c>
      <c r="F60" s="165" t="s">
        <v>115</v>
      </c>
      <c r="G60" s="122"/>
      <c r="H60" s="128" t="s">
        <v>115</v>
      </c>
      <c r="I60" s="128" t="s">
        <v>115</v>
      </c>
      <c r="J60" s="165" t="s">
        <v>115</v>
      </c>
    </row>
    <row r="61" spans="1:10" ht="12.75">
      <c r="A61" s="166">
        <v>402</v>
      </c>
      <c r="B61" s="129"/>
      <c r="C61" s="30" t="s">
        <v>247</v>
      </c>
      <c r="D61" s="128">
        <v>128811</v>
      </c>
      <c r="E61" s="128">
        <v>377221</v>
      </c>
      <c r="F61" s="165">
        <v>3.2</v>
      </c>
      <c r="G61" s="122"/>
      <c r="H61" s="128">
        <v>902692</v>
      </c>
      <c r="I61" s="128">
        <v>2134813</v>
      </c>
      <c r="J61" s="165">
        <v>477.8</v>
      </c>
    </row>
    <row r="62" spans="1:10" ht="12.75">
      <c r="A62" s="166">
        <v>403</v>
      </c>
      <c r="B62" s="129"/>
      <c r="C62" s="30" t="s">
        <v>248</v>
      </c>
      <c r="D62" s="128">
        <v>1417</v>
      </c>
      <c r="E62" s="128">
        <v>20093</v>
      </c>
      <c r="F62" s="165">
        <v>-97.8</v>
      </c>
      <c r="G62" s="122"/>
      <c r="H62" s="128">
        <v>4522</v>
      </c>
      <c r="I62" s="128">
        <v>35751</v>
      </c>
      <c r="J62" s="165">
        <v>-98.6</v>
      </c>
    </row>
    <row r="63" spans="1:10" ht="12.75">
      <c r="A63" s="166">
        <v>411</v>
      </c>
      <c r="B63" s="129"/>
      <c r="C63" s="30" t="s">
        <v>249</v>
      </c>
      <c r="D63" s="128">
        <v>166628</v>
      </c>
      <c r="E63" s="128">
        <v>2216490</v>
      </c>
      <c r="F63" s="165" t="s">
        <v>765</v>
      </c>
      <c r="G63" s="122"/>
      <c r="H63" s="128">
        <v>170281</v>
      </c>
      <c r="I63" s="128">
        <v>2371941</v>
      </c>
      <c r="J63" s="165">
        <v>173.6</v>
      </c>
    </row>
    <row r="64" spans="1:10" ht="12.75">
      <c r="A64" s="166">
        <v>421</v>
      </c>
      <c r="B64" s="129"/>
      <c r="C64" s="30" t="s">
        <v>250</v>
      </c>
      <c r="D64" s="128">
        <v>7514596</v>
      </c>
      <c r="E64" s="128">
        <v>4025734</v>
      </c>
      <c r="F64" s="165">
        <v>0</v>
      </c>
      <c r="G64" s="122"/>
      <c r="H64" s="128">
        <v>22588810</v>
      </c>
      <c r="I64" s="128">
        <v>12264709</v>
      </c>
      <c r="J64" s="165">
        <v>60.1</v>
      </c>
    </row>
    <row r="65" spans="1:10" ht="12.75">
      <c r="A65" s="166">
        <v>423</v>
      </c>
      <c r="B65" s="129"/>
      <c r="C65" s="30" t="s">
        <v>251</v>
      </c>
      <c r="D65" s="128">
        <v>2579035</v>
      </c>
      <c r="E65" s="128">
        <v>3904023</v>
      </c>
      <c r="F65" s="165">
        <v>44.7</v>
      </c>
      <c r="G65" s="122"/>
      <c r="H65" s="128">
        <v>7350656</v>
      </c>
      <c r="I65" s="128">
        <v>10548181</v>
      </c>
      <c r="J65" s="165">
        <v>10.6</v>
      </c>
    </row>
    <row r="66" spans="1:10" ht="12.75">
      <c r="A66" s="166">
        <v>425</v>
      </c>
      <c r="B66" s="129"/>
      <c r="C66" s="30" t="s">
        <v>252</v>
      </c>
      <c r="D66" s="128">
        <v>3140706</v>
      </c>
      <c r="E66" s="128">
        <v>2104604</v>
      </c>
      <c r="F66" s="165">
        <v>35</v>
      </c>
      <c r="G66" s="122"/>
      <c r="H66" s="128">
        <v>8082399</v>
      </c>
      <c r="I66" s="128">
        <v>4234604</v>
      </c>
      <c r="J66" s="165">
        <v>13.5</v>
      </c>
    </row>
    <row r="67" spans="1:11" ht="16.5">
      <c r="A67" s="526" t="s">
        <v>76</v>
      </c>
      <c r="B67" s="526"/>
      <c r="C67" s="526"/>
      <c r="D67" s="526"/>
      <c r="E67" s="526"/>
      <c r="F67" s="526"/>
      <c r="G67" s="526"/>
      <c r="H67" s="526"/>
      <c r="I67" s="526"/>
      <c r="J67" s="526"/>
      <c r="K67" s="514"/>
    </row>
    <row r="68" spans="3:10" ht="12.75">
      <c r="C68" s="1"/>
      <c r="D68" s="10"/>
      <c r="E68" s="10"/>
      <c r="F68" s="124"/>
      <c r="G68" s="124"/>
      <c r="H68" s="15"/>
      <c r="I68" s="15"/>
      <c r="J68" s="15"/>
    </row>
    <row r="69" spans="1:11" ht="18" customHeight="1">
      <c r="A69" s="527" t="s">
        <v>961</v>
      </c>
      <c r="B69" s="521" t="s">
        <v>781</v>
      </c>
      <c r="C69" s="522"/>
      <c r="D69" s="530" t="s">
        <v>1201</v>
      </c>
      <c r="E69" s="531"/>
      <c r="F69" s="531"/>
      <c r="G69" s="532"/>
      <c r="H69" s="476" t="s">
        <v>1213</v>
      </c>
      <c r="I69" s="509"/>
      <c r="J69" s="509"/>
      <c r="K69" s="510"/>
    </row>
    <row r="70" spans="1:11" ht="16.5" customHeight="1">
      <c r="A70" s="528"/>
      <c r="B70" s="452"/>
      <c r="C70" s="425"/>
      <c r="D70" s="62" t="s">
        <v>500</v>
      </c>
      <c r="E70" s="518" t="s">
        <v>501</v>
      </c>
      <c r="F70" s="519"/>
      <c r="G70" s="520"/>
      <c r="H70" s="161" t="s">
        <v>500</v>
      </c>
      <c r="I70" s="512" t="s">
        <v>501</v>
      </c>
      <c r="J70" s="513"/>
      <c r="K70" s="514"/>
    </row>
    <row r="71" spans="1:11" ht="15" customHeight="1">
      <c r="A71" s="528"/>
      <c r="B71" s="452"/>
      <c r="C71" s="425"/>
      <c r="D71" s="452" t="s">
        <v>120</v>
      </c>
      <c r="E71" s="523" t="s">
        <v>116</v>
      </c>
      <c r="F71" s="534" t="s">
        <v>1218</v>
      </c>
      <c r="G71" s="540"/>
      <c r="H71" s="515" t="s">
        <v>120</v>
      </c>
      <c r="I71" s="515" t="s">
        <v>116</v>
      </c>
      <c r="J71" s="534" t="s">
        <v>1219</v>
      </c>
      <c r="K71" s="535"/>
    </row>
    <row r="72" spans="1:11" ht="12.75">
      <c r="A72" s="528"/>
      <c r="B72" s="452"/>
      <c r="C72" s="425"/>
      <c r="D72" s="452"/>
      <c r="E72" s="524"/>
      <c r="F72" s="536"/>
      <c r="G72" s="446"/>
      <c r="H72" s="516"/>
      <c r="I72" s="516"/>
      <c r="J72" s="536"/>
      <c r="K72" s="537"/>
    </row>
    <row r="73" spans="1:11" ht="18.75" customHeight="1">
      <c r="A73" s="528"/>
      <c r="B73" s="452"/>
      <c r="C73" s="425"/>
      <c r="D73" s="452"/>
      <c r="E73" s="524"/>
      <c r="F73" s="536"/>
      <c r="G73" s="446"/>
      <c r="H73" s="516"/>
      <c r="I73" s="516"/>
      <c r="J73" s="536"/>
      <c r="K73" s="537"/>
    </row>
    <row r="74" spans="1:11" ht="20.25" customHeight="1">
      <c r="A74" s="529"/>
      <c r="B74" s="511"/>
      <c r="C74" s="426"/>
      <c r="D74" s="511"/>
      <c r="E74" s="525"/>
      <c r="F74" s="538"/>
      <c r="G74" s="457"/>
      <c r="H74" s="517"/>
      <c r="I74" s="517"/>
      <c r="J74" s="538"/>
      <c r="K74" s="539"/>
    </row>
    <row r="75" spans="1:10" ht="12.75">
      <c r="A75" s="115"/>
      <c r="B75" s="114"/>
      <c r="C75" s="29"/>
      <c r="D75" s="4"/>
      <c r="E75" s="4"/>
      <c r="H75" s="4"/>
      <c r="I75" s="4"/>
      <c r="J75" s="27"/>
    </row>
    <row r="76" spans="1:10" s="17" customFormat="1" ht="12.75">
      <c r="A76" s="119" t="s">
        <v>253</v>
      </c>
      <c r="B76" s="66" t="s">
        <v>208</v>
      </c>
      <c r="C76" s="50"/>
      <c r="D76" s="125">
        <v>705802553</v>
      </c>
      <c r="E76" s="125">
        <v>1415699283</v>
      </c>
      <c r="F76" s="162">
        <v>32.5</v>
      </c>
      <c r="G76" s="123"/>
      <c r="H76" s="125">
        <v>2299831037</v>
      </c>
      <c r="I76" s="125">
        <v>4113511797</v>
      </c>
      <c r="J76" s="162">
        <v>19.7</v>
      </c>
    </row>
    <row r="77" spans="1:10" s="17" customFormat="1" ht="24" customHeight="1">
      <c r="A77" s="163">
        <v>5</v>
      </c>
      <c r="B77" s="66" t="s">
        <v>209</v>
      </c>
      <c r="C77" s="50"/>
      <c r="D77" s="125">
        <v>190005295</v>
      </c>
      <c r="E77" s="125">
        <v>51421376</v>
      </c>
      <c r="F77" s="162">
        <v>-30.6</v>
      </c>
      <c r="G77" s="123"/>
      <c r="H77" s="125">
        <v>798405803</v>
      </c>
      <c r="I77" s="125">
        <v>212124328</v>
      </c>
      <c r="J77" s="162">
        <v>-26.9</v>
      </c>
    </row>
    <row r="78" spans="1:10" ht="24" customHeight="1">
      <c r="A78" s="164">
        <v>502</v>
      </c>
      <c r="B78" s="39"/>
      <c r="C78" s="30" t="s">
        <v>918</v>
      </c>
      <c r="D78" s="128">
        <v>492028</v>
      </c>
      <c r="E78" s="128">
        <v>829064</v>
      </c>
      <c r="F78" s="165">
        <v>18.5</v>
      </c>
      <c r="G78" s="122"/>
      <c r="H78" s="128">
        <v>1436152</v>
      </c>
      <c r="I78" s="128">
        <v>2049132</v>
      </c>
      <c r="J78" s="165">
        <v>-7</v>
      </c>
    </row>
    <row r="79" spans="1:10" ht="12.75">
      <c r="A79" s="164">
        <v>503</v>
      </c>
      <c r="B79" s="39"/>
      <c r="C79" s="30" t="s">
        <v>254</v>
      </c>
      <c r="D79" s="128">
        <v>125945</v>
      </c>
      <c r="E79" s="128">
        <v>1333252</v>
      </c>
      <c r="F79" s="165">
        <v>450.5</v>
      </c>
      <c r="G79" s="122"/>
      <c r="H79" s="128">
        <v>378051</v>
      </c>
      <c r="I79" s="128">
        <v>4152169</v>
      </c>
      <c r="J79" s="165">
        <v>57.5</v>
      </c>
    </row>
    <row r="80" spans="1:10" ht="12.75">
      <c r="A80" s="164">
        <v>504</v>
      </c>
      <c r="B80" s="39"/>
      <c r="C80" s="49" t="s">
        <v>919</v>
      </c>
      <c r="D80" s="128">
        <v>311045</v>
      </c>
      <c r="E80" s="128">
        <v>570089</v>
      </c>
      <c r="F80" s="165">
        <v>99.4</v>
      </c>
      <c r="G80" s="122"/>
      <c r="H80" s="128">
        <v>1043088</v>
      </c>
      <c r="I80" s="128">
        <v>1697603</v>
      </c>
      <c r="J80" s="165">
        <v>342.1</v>
      </c>
    </row>
    <row r="81" spans="1:10" ht="12.75">
      <c r="A81" s="164">
        <v>505</v>
      </c>
      <c r="B81" s="39"/>
      <c r="C81" s="30" t="s">
        <v>256</v>
      </c>
      <c r="D81" s="128">
        <v>571051</v>
      </c>
      <c r="E81" s="128">
        <v>472045</v>
      </c>
      <c r="F81" s="165">
        <v>93.8</v>
      </c>
      <c r="G81" s="122"/>
      <c r="H81" s="128">
        <v>1538465</v>
      </c>
      <c r="I81" s="128">
        <v>1130164</v>
      </c>
      <c r="J81" s="165">
        <v>89.2</v>
      </c>
    </row>
    <row r="82" spans="1:10" ht="12.75">
      <c r="A82" s="164">
        <v>506</v>
      </c>
      <c r="B82" s="39"/>
      <c r="C82" s="30" t="s">
        <v>900</v>
      </c>
      <c r="D82" s="128">
        <v>623712</v>
      </c>
      <c r="E82" s="128">
        <v>288180</v>
      </c>
      <c r="F82" s="165" t="s">
        <v>765</v>
      </c>
      <c r="G82" s="122"/>
      <c r="H82" s="128">
        <v>687933</v>
      </c>
      <c r="I82" s="128">
        <v>364480</v>
      </c>
      <c r="J82" s="165">
        <v>13.9</v>
      </c>
    </row>
    <row r="83" spans="1:10" ht="12.75">
      <c r="A83" s="164">
        <v>507</v>
      </c>
      <c r="B83" s="39"/>
      <c r="C83" s="30" t="s">
        <v>257</v>
      </c>
      <c r="D83" s="128" t="s">
        <v>115</v>
      </c>
      <c r="E83" s="128" t="s">
        <v>115</v>
      </c>
      <c r="F83" s="165" t="s">
        <v>115</v>
      </c>
      <c r="G83" s="122"/>
      <c r="H83" s="128" t="s">
        <v>115</v>
      </c>
      <c r="I83" s="128" t="s">
        <v>115</v>
      </c>
      <c r="J83" s="165" t="s">
        <v>115</v>
      </c>
    </row>
    <row r="84" spans="1:10" ht="12.75">
      <c r="A84" s="164">
        <v>508</v>
      </c>
      <c r="B84" s="39"/>
      <c r="C84" s="30" t="s">
        <v>539</v>
      </c>
      <c r="D84" s="128">
        <v>42175</v>
      </c>
      <c r="E84" s="128">
        <v>15729</v>
      </c>
      <c r="F84" s="165">
        <v>-21.6</v>
      </c>
      <c r="G84" s="122"/>
      <c r="H84" s="128">
        <v>190102</v>
      </c>
      <c r="I84" s="128">
        <v>70244</v>
      </c>
      <c r="J84" s="165">
        <v>42</v>
      </c>
    </row>
    <row r="85" spans="1:10" ht="12.75">
      <c r="A85" s="164">
        <v>511</v>
      </c>
      <c r="B85" s="39"/>
      <c r="C85" s="30" t="s">
        <v>258</v>
      </c>
      <c r="D85" s="128">
        <v>39651789</v>
      </c>
      <c r="E85" s="128">
        <v>2747008</v>
      </c>
      <c r="F85" s="165">
        <v>103.2</v>
      </c>
      <c r="G85" s="122"/>
      <c r="H85" s="128">
        <v>100209407</v>
      </c>
      <c r="I85" s="128">
        <v>6413452</v>
      </c>
      <c r="J85" s="165">
        <v>81</v>
      </c>
    </row>
    <row r="86" spans="1:10" ht="12.75">
      <c r="A86" s="164">
        <v>513</v>
      </c>
      <c r="B86" s="39"/>
      <c r="C86" s="30" t="s">
        <v>259</v>
      </c>
      <c r="D86" s="126">
        <v>6153620</v>
      </c>
      <c r="E86" s="126">
        <v>12709402</v>
      </c>
      <c r="F86" s="165">
        <v>378.6</v>
      </c>
      <c r="G86" s="122"/>
      <c r="H86" s="128">
        <v>15675498</v>
      </c>
      <c r="I86" s="128">
        <v>29676385</v>
      </c>
      <c r="J86" s="165">
        <v>334.5</v>
      </c>
    </row>
    <row r="87" spans="1:10" ht="12.75">
      <c r="A87" s="164">
        <v>516</v>
      </c>
      <c r="B87" s="39"/>
      <c r="C87" s="30" t="s">
        <v>260</v>
      </c>
      <c r="D87" s="128" t="s">
        <v>115</v>
      </c>
      <c r="E87" s="128" t="s">
        <v>115</v>
      </c>
      <c r="F87" s="165" t="s">
        <v>115</v>
      </c>
      <c r="G87" s="122"/>
      <c r="H87" s="128" t="s">
        <v>115</v>
      </c>
      <c r="I87" s="128" t="s">
        <v>115</v>
      </c>
      <c r="J87" s="165">
        <v>-100</v>
      </c>
    </row>
    <row r="88" spans="1:10" ht="12.75">
      <c r="A88" s="164">
        <v>517</v>
      </c>
      <c r="B88" s="39"/>
      <c r="C88" s="30" t="s">
        <v>261</v>
      </c>
      <c r="D88" s="128">
        <v>371580</v>
      </c>
      <c r="E88" s="128">
        <v>35797</v>
      </c>
      <c r="F88" s="165">
        <v>481.4</v>
      </c>
      <c r="G88" s="122"/>
      <c r="H88" s="128">
        <v>1073740</v>
      </c>
      <c r="I88" s="128">
        <v>89852</v>
      </c>
      <c r="J88" s="165">
        <v>118.2</v>
      </c>
    </row>
    <row r="89" spans="1:10" ht="12.75">
      <c r="A89" s="164">
        <v>518</v>
      </c>
      <c r="B89" s="39"/>
      <c r="C89" s="30" t="s">
        <v>511</v>
      </c>
      <c r="D89" s="128">
        <v>105605604</v>
      </c>
      <c r="E89" s="128">
        <v>27389958</v>
      </c>
      <c r="F89" s="165">
        <v>-56.1</v>
      </c>
      <c r="G89" s="122"/>
      <c r="H89" s="128">
        <v>580825713</v>
      </c>
      <c r="I89" s="128">
        <v>153058616</v>
      </c>
      <c r="J89" s="165">
        <v>-41.4</v>
      </c>
    </row>
    <row r="90" spans="1:10" ht="12.75">
      <c r="A90" s="164">
        <v>519</v>
      </c>
      <c r="B90" s="39"/>
      <c r="C90" s="30" t="s">
        <v>262</v>
      </c>
      <c r="D90" s="128" t="s">
        <v>115</v>
      </c>
      <c r="E90" s="128" t="s">
        <v>115</v>
      </c>
      <c r="F90" s="165" t="s">
        <v>115</v>
      </c>
      <c r="G90" s="122"/>
      <c r="H90" s="128" t="s">
        <v>115</v>
      </c>
      <c r="I90" s="128" t="s">
        <v>115</v>
      </c>
      <c r="J90" s="165" t="s">
        <v>115</v>
      </c>
    </row>
    <row r="91" spans="1:10" ht="12.75">
      <c r="A91" s="164">
        <v>520</v>
      </c>
      <c r="B91" s="39"/>
      <c r="C91" s="30" t="s">
        <v>538</v>
      </c>
      <c r="D91" s="128">
        <v>220700</v>
      </c>
      <c r="E91" s="128">
        <v>11774</v>
      </c>
      <c r="F91" s="165">
        <v>-67.4</v>
      </c>
      <c r="G91" s="122"/>
      <c r="H91" s="128">
        <v>1633450</v>
      </c>
      <c r="I91" s="128">
        <v>86749</v>
      </c>
      <c r="J91" s="165">
        <v>-21.4</v>
      </c>
    </row>
    <row r="92" spans="1:10" ht="12.75">
      <c r="A92" s="164">
        <v>522</v>
      </c>
      <c r="B92" s="39"/>
      <c r="C92" s="30" t="s">
        <v>263</v>
      </c>
      <c r="D92" s="128" t="s">
        <v>115</v>
      </c>
      <c r="E92" s="128" t="s">
        <v>115</v>
      </c>
      <c r="F92" s="165" t="s">
        <v>115</v>
      </c>
      <c r="G92" s="122"/>
      <c r="H92" s="128" t="s">
        <v>115</v>
      </c>
      <c r="I92" s="128" t="s">
        <v>115</v>
      </c>
      <c r="J92" s="165" t="s">
        <v>115</v>
      </c>
    </row>
    <row r="93" spans="1:10" ht="12.75">
      <c r="A93" s="164">
        <v>523</v>
      </c>
      <c r="B93" s="39"/>
      <c r="C93" s="30" t="s">
        <v>264</v>
      </c>
      <c r="D93" s="128" t="s">
        <v>115</v>
      </c>
      <c r="E93" s="128" t="s">
        <v>115</v>
      </c>
      <c r="F93" s="165" t="s">
        <v>115</v>
      </c>
      <c r="G93" s="122"/>
      <c r="H93" s="128" t="s">
        <v>115</v>
      </c>
      <c r="I93" s="128" t="s">
        <v>115</v>
      </c>
      <c r="J93" s="165" t="s">
        <v>115</v>
      </c>
    </row>
    <row r="94" spans="1:10" ht="12.75">
      <c r="A94" s="164">
        <v>524</v>
      </c>
      <c r="B94" s="39"/>
      <c r="C94" s="30" t="s">
        <v>265</v>
      </c>
      <c r="D94" s="128" t="s">
        <v>115</v>
      </c>
      <c r="E94" s="128" t="s">
        <v>115</v>
      </c>
      <c r="F94" s="165" t="s">
        <v>115</v>
      </c>
      <c r="G94" s="122"/>
      <c r="H94" s="128" t="s">
        <v>115</v>
      </c>
      <c r="I94" s="128" t="s">
        <v>115</v>
      </c>
      <c r="J94" s="165" t="s">
        <v>115</v>
      </c>
    </row>
    <row r="95" spans="1:10" ht="12.75">
      <c r="A95" s="164">
        <v>526</v>
      </c>
      <c r="B95" s="39"/>
      <c r="C95" s="30" t="s">
        <v>266</v>
      </c>
      <c r="D95" s="128" t="s">
        <v>115</v>
      </c>
      <c r="E95" s="128" t="s">
        <v>115</v>
      </c>
      <c r="F95" s="165" t="s">
        <v>115</v>
      </c>
      <c r="G95" s="122"/>
      <c r="H95" s="128" t="s">
        <v>115</v>
      </c>
      <c r="I95" s="128" t="s">
        <v>115</v>
      </c>
      <c r="J95" s="165" t="s">
        <v>115</v>
      </c>
    </row>
    <row r="96" spans="1:10" ht="12.75">
      <c r="A96" s="164">
        <v>528</v>
      </c>
      <c r="B96" s="39"/>
      <c r="C96" s="30" t="s">
        <v>949</v>
      </c>
      <c r="D96" s="126">
        <v>1178253</v>
      </c>
      <c r="E96" s="126">
        <v>381972</v>
      </c>
      <c r="F96" s="165">
        <v>70</v>
      </c>
      <c r="G96" s="122"/>
      <c r="H96" s="128">
        <v>3350954</v>
      </c>
      <c r="I96" s="128">
        <v>901855</v>
      </c>
      <c r="J96" s="165">
        <v>10.6</v>
      </c>
    </row>
    <row r="97" spans="1:10" ht="12.75">
      <c r="A97" s="164">
        <v>529</v>
      </c>
      <c r="B97" s="39"/>
      <c r="C97" s="30" t="s">
        <v>269</v>
      </c>
      <c r="D97" s="128">
        <v>1570540</v>
      </c>
      <c r="E97" s="128">
        <v>340859</v>
      </c>
      <c r="F97" s="165">
        <v>224.6</v>
      </c>
      <c r="G97" s="122"/>
      <c r="H97" s="128">
        <v>4448550</v>
      </c>
      <c r="I97" s="128">
        <v>959533</v>
      </c>
      <c r="J97" s="165">
        <v>198.3</v>
      </c>
    </row>
    <row r="98" spans="1:10" ht="12.75">
      <c r="A98" s="164">
        <v>530</v>
      </c>
      <c r="B98" s="39"/>
      <c r="C98" s="30" t="s">
        <v>270</v>
      </c>
      <c r="D98" s="126">
        <v>897389</v>
      </c>
      <c r="E98" s="126">
        <v>120122</v>
      </c>
      <c r="F98" s="165">
        <v>-3.5</v>
      </c>
      <c r="G98" s="122"/>
      <c r="H98" s="128">
        <v>2294293</v>
      </c>
      <c r="I98" s="128">
        <v>313766</v>
      </c>
      <c r="J98" s="165">
        <v>-3.3</v>
      </c>
    </row>
    <row r="99" spans="1:10" ht="12.75">
      <c r="A99" s="164">
        <v>532</v>
      </c>
      <c r="B99" s="39"/>
      <c r="C99" s="30" t="s">
        <v>271</v>
      </c>
      <c r="D99" s="128">
        <v>12477280</v>
      </c>
      <c r="E99" s="128">
        <v>1424474</v>
      </c>
      <c r="F99" s="165">
        <v>-65.8</v>
      </c>
      <c r="G99" s="122"/>
      <c r="H99" s="128">
        <v>28637417</v>
      </c>
      <c r="I99" s="128">
        <v>3612154</v>
      </c>
      <c r="J99" s="165">
        <v>-43.6</v>
      </c>
    </row>
    <row r="100" spans="1:10" ht="12.75">
      <c r="A100" s="164">
        <v>534</v>
      </c>
      <c r="B100" s="39"/>
      <c r="C100" s="30" t="s">
        <v>564</v>
      </c>
      <c r="D100" s="128">
        <v>338840</v>
      </c>
      <c r="E100" s="128">
        <v>580451</v>
      </c>
      <c r="F100" s="165">
        <v>125.7</v>
      </c>
      <c r="G100" s="122"/>
      <c r="H100" s="128">
        <v>614064</v>
      </c>
      <c r="I100" s="128">
        <v>1131077</v>
      </c>
      <c r="J100" s="165">
        <v>28.1</v>
      </c>
    </row>
    <row r="101" spans="1:10" ht="12.75">
      <c r="A101" s="164">
        <v>537</v>
      </c>
      <c r="B101" s="39"/>
      <c r="C101" s="30" t="s">
        <v>272</v>
      </c>
      <c r="D101" s="128">
        <v>399</v>
      </c>
      <c r="E101" s="128">
        <v>441100</v>
      </c>
      <c r="F101" s="165">
        <v>192.6</v>
      </c>
      <c r="G101" s="122"/>
      <c r="H101" s="128">
        <v>6584</v>
      </c>
      <c r="I101" s="128">
        <v>957508</v>
      </c>
      <c r="J101" s="165">
        <v>107.9</v>
      </c>
    </row>
    <row r="102" spans="1:10" ht="12.75">
      <c r="A102" s="164">
        <v>590</v>
      </c>
      <c r="B102" s="39"/>
      <c r="C102" s="30" t="s">
        <v>537</v>
      </c>
      <c r="D102" s="128">
        <v>19373345</v>
      </c>
      <c r="E102" s="128">
        <v>1730100</v>
      </c>
      <c r="F102" s="165">
        <v>45.6</v>
      </c>
      <c r="G102" s="122"/>
      <c r="H102" s="128">
        <v>54362342</v>
      </c>
      <c r="I102" s="128">
        <v>5459589</v>
      </c>
      <c r="J102" s="165">
        <v>82.3</v>
      </c>
    </row>
    <row r="103" spans="1:10" s="17" customFormat="1" ht="24" customHeight="1">
      <c r="A103" s="163">
        <v>6</v>
      </c>
      <c r="B103" s="66" t="s">
        <v>210</v>
      </c>
      <c r="C103" s="50"/>
      <c r="D103" s="125">
        <v>92061538</v>
      </c>
      <c r="E103" s="125">
        <v>92771306</v>
      </c>
      <c r="F103" s="162">
        <v>115.3</v>
      </c>
      <c r="G103" s="123"/>
      <c r="H103" s="125">
        <v>297825884</v>
      </c>
      <c r="I103" s="125">
        <v>249111491</v>
      </c>
      <c r="J103" s="162">
        <v>101.3</v>
      </c>
    </row>
    <row r="104" spans="1:10" ht="24" customHeight="1">
      <c r="A104" s="164">
        <v>602</v>
      </c>
      <c r="B104" s="39"/>
      <c r="C104" s="30" t="s">
        <v>536</v>
      </c>
      <c r="D104" s="128">
        <v>667585</v>
      </c>
      <c r="E104" s="128">
        <v>3101625</v>
      </c>
      <c r="F104" s="165">
        <v>35.2</v>
      </c>
      <c r="G104" s="122"/>
      <c r="H104" s="128">
        <v>2250645</v>
      </c>
      <c r="I104" s="128">
        <v>9588764</v>
      </c>
      <c r="J104" s="165">
        <v>28.8</v>
      </c>
    </row>
    <row r="105" spans="1:10" ht="12.75">
      <c r="A105" s="164">
        <v>603</v>
      </c>
      <c r="B105" s="39"/>
      <c r="C105" s="30" t="s">
        <v>273</v>
      </c>
      <c r="D105" s="128">
        <v>12359</v>
      </c>
      <c r="E105" s="128">
        <v>30676</v>
      </c>
      <c r="F105" s="165">
        <v>-71.2</v>
      </c>
      <c r="G105" s="122"/>
      <c r="H105" s="128">
        <v>137841</v>
      </c>
      <c r="I105" s="128">
        <v>393619</v>
      </c>
      <c r="J105" s="165">
        <v>-31.9</v>
      </c>
    </row>
    <row r="106" spans="1:10" ht="12.75">
      <c r="A106" s="164">
        <v>604</v>
      </c>
      <c r="B106" s="39"/>
      <c r="C106" s="30" t="s">
        <v>960</v>
      </c>
      <c r="D106" s="128" t="s">
        <v>115</v>
      </c>
      <c r="E106" s="128" t="s">
        <v>115</v>
      </c>
      <c r="F106" s="165">
        <v>-100</v>
      </c>
      <c r="G106" s="122"/>
      <c r="H106" s="128">
        <v>1026</v>
      </c>
      <c r="I106" s="128">
        <v>23594</v>
      </c>
      <c r="J106" s="165">
        <v>-82.1</v>
      </c>
    </row>
    <row r="107" spans="1:10" ht="12.75">
      <c r="A107" s="164">
        <v>605</v>
      </c>
      <c r="B107" s="39"/>
      <c r="C107" s="30" t="s">
        <v>274</v>
      </c>
      <c r="D107" s="128">
        <v>293293</v>
      </c>
      <c r="E107" s="128">
        <v>1748540</v>
      </c>
      <c r="F107" s="165">
        <v>15.4</v>
      </c>
      <c r="G107" s="122"/>
      <c r="H107" s="128">
        <v>968652</v>
      </c>
      <c r="I107" s="128">
        <v>5628249</v>
      </c>
      <c r="J107" s="165">
        <v>27.3</v>
      </c>
    </row>
    <row r="108" spans="1:10" ht="12.75">
      <c r="A108" s="164">
        <v>606</v>
      </c>
      <c r="B108" s="39"/>
      <c r="C108" s="30" t="s">
        <v>275</v>
      </c>
      <c r="D108" s="128">
        <v>6487</v>
      </c>
      <c r="E108" s="128">
        <v>8376</v>
      </c>
      <c r="F108" s="165">
        <v>-86.8</v>
      </c>
      <c r="G108" s="122"/>
      <c r="H108" s="128">
        <v>10424</v>
      </c>
      <c r="I108" s="128">
        <v>13442</v>
      </c>
      <c r="J108" s="165">
        <v>-81.1</v>
      </c>
    </row>
    <row r="109" spans="1:10" ht="12.75">
      <c r="A109" s="164">
        <v>607</v>
      </c>
      <c r="B109" s="39"/>
      <c r="C109" s="30" t="s">
        <v>276</v>
      </c>
      <c r="D109" s="128">
        <v>21995351</v>
      </c>
      <c r="E109" s="128">
        <v>12375488</v>
      </c>
      <c r="F109" s="165">
        <v>54.5</v>
      </c>
      <c r="G109" s="122"/>
      <c r="H109" s="128">
        <v>48695437</v>
      </c>
      <c r="I109" s="128">
        <v>26689930</v>
      </c>
      <c r="J109" s="165">
        <v>57.8</v>
      </c>
    </row>
    <row r="110" spans="1:10" ht="12.75">
      <c r="A110" s="164">
        <v>608</v>
      </c>
      <c r="B110" s="39"/>
      <c r="C110" s="30" t="s">
        <v>278</v>
      </c>
      <c r="D110" s="128">
        <v>8829328</v>
      </c>
      <c r="E110" s="128">
        <v>5874081</v>
      </c>
      <c r="F110" s="165">
        <v>102.4</v>
      </c>
      <c r="G110" s="122"/>
      <c r="H110" s="128">
        <v>18129560</v>
      </c>
      <c r="I110" s="128">
        <v>11190143</v>
      </c>
      <c r="J110" s="165">
        <v>78.5</v>
      </c>
    </row>
    <row r="111" spans="1:10" ht="12.75">
      <c r="A111" s="164">
        <v>609</v>
      </c>
      <c r="B111" s="39"/>
      <c r="C111" s="30" t="s">
        <v>279</v>
      </c>
      <c r="D111" s="128">
        <v>677735</v>
      </c>
      <c r="E111" s="128">
        <v>1898567</v>
      </c>
      <c r="F111" s="165">
        <v>396</v>
      </c>
      <c r="G111" s="122"/>
      <c r="H111" s="128">
        <v>1533769</v>
      </c>
      <c r="I111" s="128">
        <v>3869117</v>
      </c>
      <c r="J111" s="165">
        <v>197</v>
      </c>
    </row>
    <row r="112" spans="1:10" ht="12.75">
      <c r="A112" s="164">
        <v>611</v>
      </c>
      <c r="B112" s="39"/>
      <c r="C112" s="30" t="s">
        <v>280</v>
      </c>
      <c r="D112" s="128">
        <v>329502</v>
      </c>
      <c r="E112" s="128">
        <v>47654</v>
      </c>
      <c r="F112" s="165">
        <v>29.6</v>
      </c>
      <c r="G112" s="122"/>
      <c r="H112" s="128">
        <v>620460</v>
      </c>
      <c r="I112" s="128">
        <v>79244</v>
      </c>
      <c r="J112" s="165">
        <v>-47</v>
      </c>
    </row>
    <row r="113" spans="1:10" ht="12.75">
      <c r="A113" s="164">
        <v>612</v>
      </c>
      <c r="B113" s="39"/>
      <c r="C113" s="30" t="s">
        <v>281</v>
      </c>
      <c r="D113" s="128">
        <v>6669630</v>
      </c>
      <c r="E113" s="128">
        <v>4381357</v>
      </c>
      <c r="F113" s="165">
        <v>8.4</v>
      </c>
      <c r="G113" s="122"/>
      <c r="H113" s="128">
        <v>19953578</v>
      </c>
      <c r="I113" s="128">
        <v>13042729</v>
      </c>
      <c r="J113" s="165">
        <v>15.5</v>
      </c>
    </row>
    <row r="114" spans="1:10" ht="12.75">
      <c r="A114" s="164">
        <v>641</v>
      </c>
      <c r="B114" s="39"/>
      <c r="C114" s="30" t="s">
        <v>282</v>
      </c>
      <c r="D114" s="128">
        <v>25050</v>
      </c>
      <c r="E114" s="128">
        <v>10070</v>
      </c>
      <c r="F114" s="165">
        <v>-26.8</v>
      </c>
      <c r="G114" s="122"/>
      <c r="H114" s="128">
        <v>553830</v>
      </c>
      <c r="I114" s="128">
        <v>177185</v>
      </c>
      <c r="J114" s="165">
        <v>-56.7</v>
      </c>
    </row>
    <row r="115" spans="1:10" ht="12.75">
      <c r="A115" s="164">
        <v>642</v>
      </c>
      <c r="B115" s="39"/>
      <c r="C115" s="30" t="s">
        <v>509</v>
      </c>
      <c r="D115" s="128">
        <v>4445837</v>
      </c>
      <c r="E115" s="128">
        <v>1650114</v>
      </c>
      <c r="F115" s="165">
        <v>173.7</v>
      </c>
      <c r="G115" s="122"/>
      <c r="H115" s="128">
        <v>60315889</v>
      </c>
      <c r="I115" s="128">
        <v>15486696</v>
      </c>
      <c r="J115" s="165">
        <v>679.7</v>
      </c>
    </row>
    <row r="116" spans="1:10" ht="12.75">
      <c r="A116" s="164">
        <v>643</v>
      </c>
      <c r="B116" s="39"/>
      <c r="C116" s="30" t="s">
        <v>283</v>
      </c>
      <c r="D116" s="128">
        <v>2652757</v>
      </c>
      <c r="E116" s="128">
        <v>4325710</v>
      </c>
      <c r="F116" s="165">
        <v>160.6</v>
      </c>
      <c r="G116" s="122"/>
      <c r="H116" s="128">
        <v>6464905</v>
      </c>
      <c r="I116" s="128">
        <v>9816674</v>
      </c>
      <c r="J116" s="165">
        <v>94.6</v>
      </c>
    </row>
    <row r="117" spans="1:10" ht="12.75">
      <c r="A117" s="164">
        <v>644</v>
      </c>
      <c r="B117" s="39"/>
      <c r="C117" s="30" t="s">
        <v>284</v>
      </c>
      <c r="D117" s="128">
        <v>754412</v>
      </c>
      <c r="E117" s="128">
        <v>433450</v>
      </c>
      <c r="F117" s="165">
        <v>121.4</v>
      </c>
      <c r="G117" s="122"/>
      <c r="H117" s="128">
        <v>934674</v>
      </c>
      <c r="I117" s="128">
        <v>645048</v>
      </c>
      <c r="J117" s="165">
        <v>59.8</v>
      </c>
    </row>
    <row r="118" spans="1:10" ht="12.75">
      <c r="A118" s="164">
        <v>645</v>
      </c>
      <c r="B118" s="39"/>
      <c r="C118" s="30" t="s">
        <v>285</v>
      </c>
      <c r="D118" s="128">
        <v>10639391</v>
      </c>
      <c r="E118" s="128">
        <v>19660704</v>
      </c>
      <c r="F118" s="165">
        <v>189.2</v>
      </c>
      <c r="G118" s="122"/>
      <c r="H118" s="128">
        <v>24667243</v>
      </c>
      <c r="I118" s="128">
        <v>44855991</v>
      </c>
      <c r="J118" s="165">
        <v>124.8</v>
      </c>
    </row>
    <row r="119" spans="1:10" ht="12.75">
      <c r="A119" s="164">
        <v>646</v>
      </c>
      <c r="B119" s="39"/>
      <c r="C119" s="30" t="s">
        <v>286</v>
      </c>
      <c r="D119" s="128">
        <v>3093561</v>
      </c>
      <c r="E119" s="128">
        <v>14882564</v>
      </c>
      <c r="F119" s="165">
        <v>259.1</v>
      </c>
      <c r="G119" s="122"/>
      <c r="H119" s="128">
        <v>10255351</v>
      </c>
      <c r="I119" s="128">
        <v>45587900</v>
      </c>
      <c r="J119" s="165">
        <v>305.1</v>
      </c>
    </row>
    <row r="120" spans="1:10" ht="12.75">
      <c r="A120" s="164">
        <v>647</v>
      </c>
      <c r="B120" s="39"/>
      <c r="C120" s="30" t="s">
        <v>287</v>
      </c>
      <c r="D120" s="128">
        <v>14939</v>
      </c>
      <c r="E120" s="128">
        <v>260642</v>
      </c>
      <c r="F120" s="165">
        <v>139.9</v>
      </c>
      <c r="G120" s="122"/>
      <c r="H120" s="128">
        <v>76691</v>
      </c>
      <c r="I120" s="128">
        <v>1397719</v>
      </c>
      <c r="J120" s="165">
        <v>574.5</v>
      </c>
    </row>
    <row r="121" spans="1:10" ht="12.75">
      <c r="A121" s="164">
        <v>648</v>
      </c>
      <c r="B121" s="39"/>
      <c r="C121" s="30" t="s">
        <v>288</v>
      </c>
      <c r="D121" s="128">
        <v>345946</v>
      </c>
      <c r="E121" s="128">
        <v>520805</v>
      </c>
      <c r="F121" s="165" t="s">
        <v>765</v>
      </c>
      <c r="G121" s="122"/>
      <c r="H121" s="128">
        <v>659460</v>
      </c>
      <c r="I121" s="128">
        <v>1027514</v>
      </c>
      <c r="J121" s="165">
        <v>873.7</v>
      </c>
    </row>
    <row r="122" spans="1:10" ht="12.75">
      <c r="A122" s="164">
        <v>649</v>
      </c>
      <c r="B122" s="39"/>
      <c r="C122" s="30" t="s">
        <v>289</v>
      </c>
      <c r="D122" s="128">
        <v>13055</v>
      </c>
      <c r="E122" s="128">
        <v>74767</v>
      </c>
      <c r="F122" s="165" t="s">
        <v>765</v>
      </c>
      <c r="G122" s="122"/>
      <c r="H122" s="128">
        <v>13055</v>
      </c>
      <c r="I122" s="128">
        <v>74767</v>
      </c>
      <c r="J122" s="165">
        <v>29.5</v>
      </c>
    </row>
    <row r="123" spans="1:10" ht="12.75">
      <c r="A123" s="164">
        <v>650</v>
      </c>
      <c r="B123" s="39"/>
      <c r="C123" s="30" t="s">
        <v>290</v>
      </c>
      <c r="D123" s="128">
        <v>405973</v>
      </c>
      <c r="E123" s="128">
        <v>702114</v>
      </c>
      <c r="F123" s="165">
        <v>33.5</v>
      </c>
      <c r="G123" s="122"/>
      <c r="H123" s="128">
        <v>1114707</v>
      </c>
      <c r="I123" s="128">
        <v>1918863</v>
      </c>
      <c r="J123" s="165">
        <v>85</v>
      </c>
    </row>
    <row r="124" spans="1:10" ht="12.75">
      <c r="A124" s="164">
        <v>656</v>
      </c>
      <c r="B124" s="39"/>
      <c r="C124" s="30" t="s">
        <v>291</v>
      </c>
      <c r="D124" s="128" t="s">
        <v>115</v>
      </c>
      <c r="E124" s="128">
        <v>101290</v>
      </c>
      <c r="F124" s="165">
        <v>107.1</v>
      </c>
      <c r="G124" s="122"/>
      <c r="H124" s="128" t="s">
        <v>115</v>
      </c>
      <c r="I124" s="128">
        <v>205038</v>
      </c>
      <c r="J124" s="165">
        <v>-16.8</v>
      </c>
    </row>
    <row r="125" spans="1:10" ht="12.75">
      <c r="A125" s="164">
        <v>659</v>
      </c>
      <c r="B125" s="39"/>
      <c r="C125" s="30" t="s">
        <v>292</v>
      </c>
      <c r="D125" s="128">
        <v>84763</v>
      </c>
      <c r="E125" s="128">
        <v>2987356</v>
      </c>
      <c r="F125" s="165">
        <v>192.2</v>
      </c>
      <c r="G125" s="122"/>
      <c r="H125" s="128">
        <v>281757</v>
      </c>
      <c r="I125" s="128">
        <v>9338106</v>
      </c>
      <c r="J125" s="165">
        <v>55.6</v>
      </c>
    </row>
    <row r="126" spans="1:10" ht="12.75">
      <c r="A126" s="164">
        <v>661</v>
      </c>
      <c r="B126" s="39"/>
      <c r="C126" s="30" t="s">
        <v>535</v>
      </c>
      <c r="D126" s="128">
        <v>726355</v>
      </c>
      <c r="E126" s="128">
        <v>766073</v>
      </c>
      <c r="F126" s="165">
        <v>327.8</v>
      </c>
      <c r="G126" s="122"/>
      <c r="H126" s="128">
        <v>1713594</v>
      </c>
      <c r="I126" s="128">
        <v>1773109</v>
      </c>
      <c r="J126" s="165">
        <v>113.4</v>
      </c>
    </row>
    <row r="127" spans="1:10" ht="12.75">
      <c r="A127" s="164">
        <v>665</v>
      </c>
      <c r="B127" s="39"/>
      <c r="C127" s="30" t="s">
        <v>948</v>
      </c>
      <c r="D127" s="128">
        <v>7172960</v>
      </c>
      <c r="E127" s="128">
        <v>2490121</v>
      </c>
      <c r="F127" s="165" t="s">
        <v>765</v>
      </c>
      <c r="G127" s="122"/>
      <c r="H127" s="128">
        <v>21705880</v>
      </c>
      <c r="I127" s="128">
        <v>5742256</v>
      </c>
      <c r="J127" s="165">
        <v>402.4</v>
      </c>
    </row>
    <row r="128" spans="1:10" ht="12.75">
      <c r="A128" s="164">
        <v>667</v>
      </c>
      <c r="B128" s="39"/>
      <c r="C128" s="30" t="s">
        <v>947</v>
      </c>
      <c r="D128" s="128">
        <v>936277</v>
      </c>
      <c r="E128" s="128">
        <v>387097</v>
      </c>
      <c r="F128" s="165">
        <v>101</v>
      </c>
      <c r="G128" s="122"/>
      <c r="H128" s="128">
        <v>4302235</v>
      </c>
      <c r="I128" s="128">
        <v>1757560</v>
      </c>
      <c r="J128" s="165">
        <v>50.2</v>
      </c>
    </row>
    <row r="129" spans="1:10" ht="12.75">
      <c r="A129" s="164">
        <v>669</v>
      </c>
      <c r="B129" s="39"/>
      <c r="C129" s="30" t="s">
        <v>565</v>
      </c>
      <c r="D129" s="126">
        <v>3278559</v>
      </c>
      <c r="E129" s="126">
        <v>2631874</v>
      </c>
      <c r="F129" s="165">
        <v>6.1</v>
      </c>
      <c r="G129" s="122"/>
      <c r="H129" s="128">
        <v>18319324</v>
      </c>
      <c r="I129" s="128">
        <v>11445365</v>
      </c>
      <c r="J129" s="165">
        <v>106.8</v>
      </c>
    </row>
    <row r="130" spans="1:10" ht="12.75">
      <c r="A130" s="164">
        <v>671</v>
      </c>
      <c r="B130" s="39"/>
      <c r="C130" s="30" t="s">
        <v>293</v>
      </c>
      <c r="D130" s="128" t="s">
        <v>115</v>
      </c>
      <c r="E130" s="128" t="s">
        <v>115</v>
      </c>
      <c r="F130" s="165" t="s">
        <v>115</v>
      </c>
      <c r="G130" s="122"/>
      <c r="H130" s="128">
        <v>384</v>
      </c>
      <c r="I130" s="128">
        <v>196</v>
      </c>
      <c r="J130" s="165" t="s">
        <v>115</v>
      </c>
    </row>
    <row r="131" spans="1:10" ht="12.75">
      <c r="A131" s="164">
        <v>673</v>
      </c>
      <c r="B131" s="39"/>
      <c r="C131" s="30" t="s">
        <v>534</v>
      </c>
      <c r="D131" s="128">
        <v>9601750</v>
      </c>
      <c r="E131" s="128">
        <v>1979149</v>
      </c>
      <c r="F131" s="165">
        <v>165.6</v>
      </c>
      <c r="G131" s="122"/>
      <c r="H131" s="128">
        <v>23960376</v>
      </c>
      <c r="I131" s="128">
        <v>4744721</v>
      </c>
      <c r="J131" s="165">
        <v>91.8</v>
      </c>
    </row>
    <row r="132" spans="1:10" ht="12.75">
      <c r="A132" s="164">
        <v>679</v>
      </c>
      <c r="B132" s="39"/>
      <c r="C132" s="30" t="s">
        <v>294</v>
      </c>
      <c r="D132" s="128">
        <v>7566647</v>
      </c>
      <c r="E132" s="128">
        <v>7014852</v>
      </c>
      <c r="F132" s="165">
        <v>64.6</v>
      </c>
      <c r="G132" s="122"/>
      <c r="H132" s="128">
        <v>26827786</v>
      </c>
      <c r="I132" s="128">
        <v>17164654</v>
      </c>
      <c r="J132" s="165">
        <v>11.6</v>
      </c>
    </row>
    <row r="133" spans="1:10" ht="12.75">
      <c r="A133" s="164">
        <v>683</v>
      </c>
      <c r="B133" s="39"/>
      <c r="C133" s="30" t="s">
        <v>533</v>
      </c>
      <c r="D133" s="128" t="s">
        <v>115</v>
      </c>
      <c r="E133" s="128" t="s">
        <v>115</v>
      </c>
      <c r="F133" s="165" t="s">
        <v>115</v>
      </c>
      <c r="G133" s="122"/>
      <c r="H133" s="128" t="s">
        <v>115</v>
      </c>
      <c r="I133" s="128" t="s">
        <v>115</v>
      </c>
      <c r="J133" s="165" t="s">
        <v>115</v>
      </c>
    </row>
    <row r="134" spans="1:10" ht="12.75">
      <c r="A134" s="164">
        <v>690</v>
      </c>
      <c r="B134" s="39"/>
      <c r="C134" s="30" t="s">
        <v>295</v>
      </c>
      <c r="D134" s="128">
        <v>822036</v>
      </c>
      <c r="E134" s="128">
        <v>2426190</v>
      </c>
      <c r="F134" s="165">
        <v>349.1</v>
      </c>
      <c r="G134" s="122"/>
      <c r="H134" s="128">
        <v>3357351</v>
      </c>
      <c r="I134" s="128">
        <v>5433298</v>
      </c>
      <c r="J134" s="165">
        <v>174.3</v>
      </c>
    </row>
    <row r="135" spans="1:10" ht="12.75">
      <c r="A135" s="25"/>
      <c r="B135" s="25"/>
      <c r="C135" s="1"/>
      <c r="D135" s="128"/>
      <c r="E135" s="128"/>
      <c r="H135" s="4"/>
      <c r="I135" s="4"/>
      <c r="J135" s="27"/>
    </row>
    <row r="136" spans="1:10" ht="12.75">
      <c r="A136" s="25"/>
      <c r="B136" s="25"/>
      <c r="C136" s="1"/>
      <c r="D136" s="128"/>
      <c r="E136" s="128"/>
      <c r="H136" s="4"/>
      <c r="I136" s="4"/>
      <c r="J136" s="27"/>
    </row>
    <row r="137" spans="1:11" ht="16.5">
      <c r="A137" s="526" t="s">
        <v>76</v>
      </c>
      <c r="B137" s="526"/>
      <c r="C137" s="526"/>
      <c r="D137" s="526"/>
      <c r="E137" s="526"/>
      <c r="F137" s="526"/>
      <c r="G137" s="526"/>
      <c r="H137" s="526"/>
      <c r="I137" s="526"/>
      <c r="J137" s="526"/>
      <c r="K137" s="514"/>
    </row>
    <row r="138" spans="3:10" ht="12.75">
      <c r="C138" s="1"/>
      <c r="D138" s="10"/>
      <c r="E138" s="10"/>
      <c r="F138" s="124"/>
      <c r="G138" s="124"/>
      <c r="H138" s="15"/>
      <c r="I138" s="15"/>
      <c r="J138" s="15"/>
    </row>
    <row r="139" spans="1:11" ht="18" customHeight="1">
      <c r="A139" s="527" t="s">
        <v>961</v>
      </c>
      <c r="B139" s="521" t="s">
        <v>781</v>
      </c>
      <c r="C139" s="522"/>
      <c r="D139" s="530" t="s">
        <v>1201</v>
      </c>
      <c r="E139" s="531"/>
      <c r="F139" s="531"/>
      <c r="G139" s="532"/>
      <c r="H139" s="476" t="s">
        <v>1213</v>
      </c>
      <c r="I139" s="509"/>
      <c r="J139" s="509"/>
      <c r="K139" s="510"/>
    </row>
    <row r="140" spans="1:11" ht="16.5" customHeight="1">
      <c r="A140" s="528"/>
      <c r="B140" s="452"/>
      <c r="C140" s="425"/>
      <c r="D140" s="62" t="s">
        <v>500</v>
      </c>
      <c r="E140" s="518" t="s">
        <v>501</v>
      </c>
      <c r="F140" s="519"/>
      <c r="G140" s="520"/>
      <c r="H140" s="161" t="s">
        <v>500</v>
      </c>
      <c r="I140" s="512" t="s">
        <v>501</v>
      </c>
      <c r="J140" s="513"/>
      <c r="K140" s="514"/>
    </row>
    <row r="141" spans="1:11" ht="15" customHeight="1">
      <c r="A141" s="528"/>
      <c r="B141" s="452"/>
      <c r="C141" s="425"/>
      <c r="D141" s="452" t="s">
        <v>120</v>
      </c>
      <c r="E141" s="523" t="s">
        <v>116</v>
      </c>
      <c r="F141" s="534" t="s">
        <v>1218</v>
      </c>
      <c r="G141" s="540"/>
      <c r="H141" s="515" t="s">
        <v>120</v>
      </c>
      <c r="I141" s="515" t="s">
        <v>116</v>
      </c>
      <c r="J141" s="534" t="s">
        <v>1219</v>
      </c>
      <c r="K141" s="535"/>
    </row>
    <row r="142" spans="1:11" ht="12.75">
      <c r="A142" s="528"/>
      <c r="B142" s="452"/>
      <c r="C142" s="425"/>
      <c r="D142" s="452"/>
      <c r="E142" s="524"/>
      <c r="F142" s="536"/>
      <c r="G142" s="446"/>
      <c r="H142" s="516"/>
      <c r="I142" s="516"/>
      <c r="J142" s="536"/>
      <c r="K142" s="537"/>
    </row>
    <row r="143" spans="1:11" ht="18.75" customHeight="1">
      <c r="A143" s="528"/>
      <c r="B143" s="452"/>
      <c r="C143" s="425"/>
      <c r="D143" s="452"/>
      <c r="E143" s="524"/>
      <c r="F143" s="536"/>
      <c r="G143" s="446"/>
      <c r="H143" s="516"/>
      <c r="I143" s="516"/>
      <c r="J143" s="536"/>
      <c r="K143" s="537"/>
    </row>
    <row r="144" spans="1:11" ht="20.25" customHeight="1">
      <c r="A144" s="529"/>
      <c r="B144" s="511"/>
      <c r="C144" s="426"/>
      <c r="D144" s="511"/>
      <c r="E144" s="525"/>
      <c r="F144" s="538"/>
      <c r="G144" s="457"/>
      <c r="H144" s="517"/>
      <c r="I144" s="517"/>
      <c r="J144" s="538"/>
      <c r="K144" s="539"/>
    </row>
    <row r="145" spans="1:10" ht="12.75">
      <c r="A145" s="115"/>
      <c r="B145" s="114"/>
      <c r="C145" s="29"/>
      <c r="D145" s="4"/>
      <c r="E145" s="4"/>
      <c r="H145" s="16"/>
      <c r="I145" s="16"/>
      <c r="J145" s="16"/>
    </row>
    <row r="146" spans="1:10" s="17" customFormat="1" ht="12.75">
      <c r="A146" s="119" t="s">
        <v>296</v>
      </c>
      <c r="B146" s="66" t="s">
        <v>211</v>
      </c>
      <c r="C146" s="50"/>
      <c r="D146" s="125">
        <v>423735720</v>
      </c>
      <c r="E146" s="125">
        <v>1271506601</v>
      </c>
      <c r="F146" s="162">
        <v>33.6</v>
      </c>
      <c r="G146" s="123"/>
      <c r="H146" s="125">
        <v>1203599350</v>
      </c>
      <c r="I146" s="125">
        <v>3652275978</v>
      </c>
      <c r="J146" s="162">
        <v>20.8</v>
      </c>
    </row>
    <row r="147" spans="1:10" s="17" customFormat="1" ht="24" customHeight="1">
      <c r="A147" s="163">
        <v>7</v>
      </c>
      <c r="B147" s="66" t="s">
        <v>297</v>
      </c>
      <c r="C147" s="50"/>
      <c r="D147" s="125">
        <v>210122626</v>
      </c>
      <c r="E147" s="125">
        <v>293161777</v>
      </c>
      <c r="F147" s="162">
        <v>52.4</v>
      </c>
      <c r="G147" s="123"/>
      <c r="H147" s="125">
        <v>601045887</v>
      </c>
      <c r="I147" s="125">
        <v>812853715</v>
      </c>
      <c r="J147" s="162">
        <v>34.1</v>
      </c>
    </row>
    <row r="148" spans="1:10" ht="24" customHeight="1">
      <c r="A148" s="164">
        <v>701</v>
      </c>
      <c r="B148" s="39"/>
      <c r="C148" s="30" t="s">
        <v>920</v>
      </c>
      <c r="D148" s="126">
        <v>890611</v>
      </c>
      <c r="E148" s="126">
        <v>3952300</v>
      </c>
      <c r="F148" s="165">
        <v>-26.7</v>
      </c>
      <c r="G148" s="122"/>
      <c r="H148" s="128">
        <v>2605808</v>
      </c>
      <c r="I148" s="128">
        <v>11345178</v>
      </c>
      <c r="J148" s="165">
        <v>-12.1</v>
      </c>
    </row>
    <row r="149" spans="1:10" ht="12.75">
      <c r="A149" s="164">
        <v>702</v>
      </c>
      <c r="B149" s="39"/>
      <c r="C149" s="30" t="s">
        <v>921</v>
      </c>
      <c r="D149" s="128">
        <v>333492</v>
      </c>
      <c r="E149" s="128">
        <v>1876273</v>
      </c>
      <c r="F149" s="165">
        <v>13.6</v>
      </c>
      <c r="G149" s="122"/>
      <c r="H149" s="128">
        <v>902808</v>
      </c>
      <c r="I149" s="128">
        <v>4966107</v>
      </c>
      <c r="J149" s="165">
        <v>28.1</v>
      </c>
    </row>
    <row r="150" spans="1:10" ht="12.75">
      <c r="A150" s="164">
        <v>703</v>
      </c>
      <c r="B150" s="39"/>
      <c r="C150" s="30" t="s">
        <v>922</v>
      </c>
      <c r="D150" s="128">
        <v>1443</v>
      </c>
      <c r="E150" s="128">
        <v>46540</v>
      </c>
      <c r="F150" s="165">
        <v>-5</v>
      </c>
      <c r="G150" s="122"/>
      <c r="H150" s="128">
        <v>8073</v>
      </c>
      <c r="I150" s="128">
        <v>253158</v>
      </c>
      <c r="J150" s="165">
        <v>-16.5</v>
      </c>
    </row>
    <row r="151" spans="1:10" ht="12.75">
      <c r="A151" s="164">
        <v>704</v>
      </c>
      <c r="B151" s="39"/>
      <c r="C151" s="30" t="s">
        <v>923</v>
      </c>
      <c r="D151" s="128">
        <v>52838</v>
      </c>
      <c r="E151" s="128">
        <v>283547</v>
      </c>
      <c r="F151" s="165">
        <v>11.3</v>
      </c>
      <c r="G151" s="122"/>
      <c r="H151" s="128">
        <v>188797</v>
      </c>
      <c r="I151" s="128">
        <v>1158409</v>
      </c>
      <c r="J151" s="165">
        <v>39</v>
      </c>
    </row>
    <row r="152" spans="1:10" ht="12.75">
      <c r="A152" s="164">
        <v>705</v>
      </c>
      <c r="B152" s="39"/>
      <c r="C152" s="30" t="s">
        <v>963</v>
      </c>
      <c r="D152" s="128">
        <v>47204</v>
      </c>
      <c r="E152" s="128">
        <v>862880</v>
      </c>
      <c r="F152" s="165">
        <v>22.3</v>
      </c>
      <c r="G152" s="122"/>
      <c r="H152" s="128">
        <v>93311</v>
      </c>
      <c r="I152" s="128">
        <v>1725444</v>
      </c>
      <c r="J152" s="165">
        <v>-7.9</v>
      </c>
    </row>
    <row r="153" spans="1:10" ht="12.75">
      <c r="A153" s="164">
        <v>706</v>
      </c>
      <c r="B153" s="39"/>
      <c r="C153" s="30" t="s">
        <v>298</v>
      </c>
      <c r="D153" s="128">
        <v>103100</v>
      </c>
      <c r="E153" s="128">
        <v>1439556</v>
      </c>
      <c r="F153" s="165">
        <v>250.4</v>
      </c>
      <c r="G153" s="122"/>
      <c r="H153" s="128">
        <v>241062</v>
      </c>
      <c r="I153" s="128">
        <v>3997331</v>
      </c>
      <c r="J153" s="165">
        <v>58.2</v>
      </c>
    </row>
    <row r="154" spans="1:10" ht="12.75">
      <c r="A154" s="164">
        <v>707</v>
      </c>
      <c r="B154" s="39"/>
      <c r="C154" s="30" t="s">
        <v>946</v>
      </c>
      <c r="D154" s="128">
        <v>3329</v>
      </c>
      <c r="E154" s="128">
        <v>65396</v>
      </c>
      <c r="F154" s="165" t="s">
        <v>765</v>
      </c>
      <c r="G154" s="122"/>
      <c r="H154" s="128">
        <v>22792</v>
      </c>
      <c r="I154" s="128">
        <v>266264</v>
      </c>
      <c r="J154" s="165" t="s">
        <v>765</v>
      </c>
    </row>
    <row r="155" spans="1:10" ht="12.75">
      <c r="A155" s="164">
        <v>708</v>
      </c>
      <c r="B155" s="39"/>
      <c r="C155" s="30" t="s">
        <v>300</v>
      </c>
      <c r="D155" s="128">
        <v>52416233</v>
      </c>
      <c r="E155" s="128">
        <v>47666860</v>
      </c>
      <c r="F155" s="165">
        <v>114</v>
      </c>
      <c r="G155" s="122"/>
      <c r="H155" s="128">
        <v>139955817</v>
      </c>
      <c r="I155" s="128">
        <v>117702470</v>
      </c>
      <c r="J155" s="165">
        <v>76.8</v>
      </c>
    </row>
    <row r="156" spans="1:10" ht="12.75">
      <c r="A156" s="164">
        <v>709</v>
      </c>
      <c r="B156" s="39"/>
      <c r="C156" s="30" t="s">
        <v>301</v>
      </c>
      <c r="D156" s="128">
        <v>4922464</v>
      </c>
      <c r="E156" s="128">
        <v>2791476</v>
      </c>
      <c r="F156" s="165">
        <v>-22.9</v>
      </c>
      <c r="G156" s="122"/>
      <c r="H156" s="128">
        <v>17432167</v>
      </c>
      <c r="I156" s="128">
        <v>8669271</v>
      </c>
      <c r="J156" s="165">
        <v>-5.7</v>
      </c>
    </row>
    <row r="157" spans="1:10" ht="12.75">
      <c r="A157" s="164">
        <v>711</v>
      </c>
      <c r="B157" s="39"/>
      <c r="C157" s="30" t="s">
        <v>302</v>
      </c>
      <c r="D157" s="126">
        <v>4471486</v>
      </c>
      <c r="E157" s="126">
        <v>3880065</v>
      </c>
      <c r="F157" s="165">
        <v>-40.8</v>
      </c>
      <c r="G157" s="122"/>
      <c r="H157" s="128">
        <v>22598657</v>
      </c>
      <c r="I157" s="128">
        <v>14797866</v>
      </c>
      <c r="J157" s="165">
        <v>-1</v>
      </c>
    </row>
    <row r="158" spans="1:10" ht="12.75">
      <c r="A158" s="164">
        <v>732</v>
      </c>
      <c r="B158" s="39"/>
      <c r="C158" s="30" t="s">
        <v>304</v>
      </c>
      <c r="D158" s="128">
        <v>48789225</v>
      </c>
      <c r="E158" s="128">
        <v>62074791</v>
      </c>
      <c r="F158" s="165">
        <v>57.2</v>
      </c>
      <c r="G158" s="122"/>
      <c r="H158" s="128">
        <v>144824944</v>
      </c>
      <c r="I158" s="128">
        <v>177883752</v>
      </c>
      <c r="J158" s="165">
        <v>61.5</v>
      </c>
    </row>
    <row r="159" spans="1:10" ht="12.75">
      <c r="A159" s="164">
        <v>734</v>
      </c>
      <c r="B159" s="39"/>
      <c r="C159" s="30" t="s">
        <v>308</v>
      </c>
      <c r="D159" s="128">
        <v>1877283</v>
      </c>
      <c r="E159" s="128">
        <v>11650821</v>
      </c>
      <c r="F159" s="165">
        <v>70.2</v>
      </c>
      <c r="G159" s="122"/>
      <c r="H159" s="128">
        <v>5628874</v>
      </c>
      <c r="I159" s="128">
        <v>33396194</v>
      </c>
      <c r="J159" s="165">
        <v>67.7</v>
      </c>
    </row>
    <row r="160" spans="1:10" ht="12.75">
      <c r="A160" s="164">
        <v>736</v>
      </c>
      <c r="B160" s="39"/>
      <c r="C160" s="30" t="s">
        <v>309</v>
      </c>
      <c r="D160" s="128">
        <v>1327467</v>
      </c>
      <c r="E160" s="128">
        <v>2300858</v>
      </c>
      <c r="F160" s="165">
        <v>67.2</v>
      </c>
      <c r="G160" s="122"/>
      <c r="H160" s="128">
        <v>3869562</v>
      </c>
      <c r="I160" s="128">
        <v>6248394</v>
      </c>
      <c r="J160" s="165">
        <v>28.7</v>
      </c>
    </row>
    <row r="161" spans="1:10" ht="12.75">
      <c r="A161" s="164">
        <v>738</v>
      </c>
      <c r="B161" s="39"/>
      <c r="C161" s="30" t="s">
        <v>532</v>
      </c>
      <c r="D161" s="128">
        <v>137133</v>
      </c>
      <c r="E161" s="128">
        <v>621560</v>
      </c>
      <c r="F161" s="165">
        <v>45.9</v>
      </c>
      <c r="G161" s="122"/>
      <c r="H161" s="128">
        <v>261789</v>
      </c>
      <c r="I161" s="128">
        <v>1581283</v>
      </c>
      <c r="J161" s="165">
        <v>37.9</v>
      </c>
    </row>
    <row r="162" spans="1:10" ht="12.75">
      <c r="A162" s="164">
        <v>740</v>
      </c>
      <c r="B162" s="39"/>
      <c r="C162" s="30" t="s">
        <v>310</v>
      </c>
      <c r="D162" s="128">
        <v>128452</v>
      </c>
      <c r="E162" s="128">
        <v>2103667</v>
      </c>
      <c r="F162" s="165">
        <v>126.3</v>
      </c>
      <c r="G162" s="122"/>
      <c r="H162" s="128">
        <v>507353</v>
      </c>
      <c r="I162" s="128">
        <v>7832198</v>
      </c>
      <c r="J162" s="165">
        <v>69.1</v>
      </c>
    </row>
    <row r="163" spans="1:10" ht="12.75">
      <c r="A163" s="164">
        <v>749</v>
      </c>
      <c r="B163" s="39"/>
      <c r="C163" s="30" t="s">
        <v>311</v>
      </c>
      <c r="D163" s="128">
        <v>15072748</v>
      </c>
      <c r="E163" s="128">
        <v>61305371</v>
      </c>
      <c r="F163" s="165">
        <v>50.3</v>
      </c>
      <c r="G163" s="122"/>
      <c r="H163" s="128">
        <v>43473224</v>
      </c>
      <c r="I163" s="128">
        <v>189228605</v>
      </c>
      <c r="J163" s="165">
        <v>27.9</v>
      </c>
    </row>
    <row r="164" spans="1:10" ht="12.75">
      <c r="A164" s="164">
        <v>751</v>
      </c>
      <c r="B164" s="39"/>
      <c r="C164" s="30" t="s">
        <v>312</v>
      </c>
      <c r="D164" s="128">
        <v>6907748</v>
      </c>
      <c r="E164" s="128">
        <v>12985696</v>
      </c>
      <c r="F164" s="165">
        <v>3</v>
      </c>
      <c r="G164" s="122"/>
      <c r="H164" s="128">
        <v>21431912</v>
      </c>
      <c r="I164" s="128">
        <v>36925412</v>
      </c>
      <c r="J164" s="165">
        <v>3.3</v>
      </c>
    </row>
    <row r="165" spans="1:10" ht="12.75">
      <c r="A165" s="164">
        <v>753</v>
      </c>
      <c r="B165" s="39"/>
      <c r="C165" s="30" t="s">
        <v>531</v>
      </c>
      <c r="D165" s="128">
        <v>6393488</v>
      </c>
      <c r="E165" s="128">
        <v>5978035</v>
      </c>
      <c r="F165" s="165">
        <v>95.3</v>
      </c>
      <c r="G165" s="122"/>
      <c r="H165" s="128">
        <v>19567085</v>
      </c>
      <c r="I165" s="128">
        <v>16341400</v>
      </c>
      <c r="J165" s="165">
        <v>84.3</v>
      </c>
    </row>
    <row r="166" spans="1:10" ht="12.75">
      <c r="A166" s="164">
        <v>755</v>
      </c>
      <c r="B166" s="39"/>
      <c r="C166" s="30" t="s">
        <v>313</v>
      </c>
      <c r="D166" s="128">
        <v>54756533</v>
      </c>
      <c r="E166" s="128">
        <v>40984310</v>
      </c>
      <c r="F166" s="165">
        <v>114.2</v>
      </c>
      <c r="G166" s="122"/>
      <c r="H166" s="128">
        <v>149942678</v>
      </c>
      <c r="I166" s="128">
        <v>104479553</v>
      </c>
      <c r="J166" s="165">
        <v>65.2</v>
      </c>
    </row>
    <row r="167" spans="1:10" ht="12.75">
      <c r="A167" s="164">
        <v>757</v>
      </c>
      <c r="B167" s="39"/>
      <c r="C167" s="30" t="s">
        <v>314</v>
      </c>
      <c r="D167" s="126">
        <v>6721057</v>
      </c>
      <c r="E167" s="126">
        <v>11758711</v>
      </c>
      <c r="F167" s="165">
        <v>54.1</v>
      </c>
      <c r="G167" s="122"/>
      <c r="H167" s="128">
        <v>13984316</v>
      </c>
      <c r="I167" s="128">
        <v>26630682</v>
      </c>
      <c r="J167" s="165">
        <v>31.7</v>
      </c>
    </row>
    <row r="168" spans="1:10" ht="12.75">
      <c r="A168" s="164">
        <v>759</v>
      </c>
      <c r="B168" s="39"/>
      <c r="C168" s="30" t="s">
        <v>315</v>
      </c>
      <c r="D168" s="128">
        <v>96594</v>
      </c>
      <c r="E168" s="128">
        <v>168810</v>
      </c>
      <c r="F168" s="165">
        <v>568.6</v>
      </c>
      <c r="G168" s="122"/>
      <c r="H168" s="128">
        <v>104636</v>
      </c>
      <c r="I168" s="128">
        <v>183828</v>
      </c>
      <c r="J168" s="165">
        <v>-32.7</v>
      </c>
    </row>
    <row r="169" spans="1:10" ht="12.75">
      <c r="A169" s="164">
        <v>771</v>
      </c>
      <c r="B169" s="39"/>
      <c r="C169" s="30" t="s">
        <v>316</v>
      </c>
      <c r="D169" s="126">
        <v>221091</v>
      </c>
      <c r="E169" s="126">
        <v>1962917</v>
      </c>
      <c r="F169" s="165">
        <v>-78.6</v>
      </c>
      <c r="G169" s="122"/>
      <c r="H169" s="128">
        <v>997833</v>
      </c>
      <c r="I169" s="128">
        <v>6397986</v>
      </c>
      <c r="J169" s="165">
        <v>-85.5</v>
      </c>
    </row>
    <row r="170" spans="1:10" ht="12.75">
      <c r="A170" s="164">
        <v>772</v>
      </c>
      <c r="B170" s="39"/>
      <c r="C170" s="30" t="s">
        <v>317</v>
      </c>
      <c r="D170" s="128">
        <v>4277796</v>
      </c>
      <c r="E170" s="128">
        <v>12694236</v>
      </c>
      <c r="F170" s="165">
        <v>45.3</v>
      </c>
      <c r="G170" s="122"/>
      <c r="H170" s="128">
        <v>11970013</v>
      </c>
      <c r="I170" s="128">
        <v>33335880</v>
      </c>
      <c r="J170" s="165">
        <v>21.4</v>
      </c>
    </row>
    <row r="171" spans="1:10" ht="12.75">
      <c r="A171" s="164">
        <v>779</v>
      </c>
      <c r="B171" s="39"/>
      <c r="C171" s="30" t="s">
        <v>325</v>
      </c>
      <c r="D171" s="128">
        <v>165165</v>
      </c>
      <c r="E171" s="128">
        <v>3519275</v>
      </c>
      <c r="F171" s="165">
        <v>233.4</v>
      </c>
      <c r="G171" s="122"/>
      <c r="H171" s="128">
        <v>423252</v>
      </c>
      <c r="I171" s="128">
        <v>6803947</v>
      </c>
      <c r="J171" s="165">
        <v>87.4</v>
      </c>
    </row>
    <row r="172" spans="1:10" ht="12.75">
      <c r="A172" s="164">
        <v>781</v>
      </c>
      <c r="B172" s="39"/>
      <c r="C172" s="30" t="s">
        <v>326</v>
      </c>
      <c r="D172" s="128">
        <v>190</v>
      </c>
      <c r="E172" s="128">
        <v>171476</v>
      </c>
      <c r="F172" s="165">
        <v>-12</v>
      </c>
      <c r="G172" s="122"/>
      <c r="H172" s="128">
        <v>480</v>
      </c>
      <c r="I172" s="128">
        <v>683157</v>
      </c>
      <c r="J172" s="165">
        <v>29.4</v>
      </c>
    </row>
    <row r="173" spans="1:10" ht="12.75">
      <c r="A173" s="164">
        <v>790</v>
      </c>
      <c r="B173" s="39"/>
      <c r="C173" s="30" t="s">
        <v>327</v>
      </c>
      <c r="D173" s="128">
        <v>8456</v>
      </c>
      <c r="E173" s="128">
        <v>16350</v>
      </c>
      <c r="F173" s="165" t="s">
        <v>765</v>
      </c>
      <c r="G173" s="122"/>
      <c r="H173" s="128">
        <v>8644</v>
      </c>
      <c r="I173" s="128">
        <v>19946</v>
      </c>
      <c r="J173" s="165">
        <v>-36.3</v>
      </c>
    </row>
    <row r="174" spans="1:10" s="17" customFormat="1" ht="24" customHeight="1">
      <c r="A174" s="163">
        <v>8</v>
      </c>
      <c r="B174" s="66" t="s">
        <v>328</v>
      </c>
      <c r="C174" s="50"/>
      <c r="D174" s="125">
        <v>213613094</v>
      </c>
      <c r="E174" s="125">
        <v>978344824</v>
      </c>
      <c r="F174" s="162">
        <v>28.9</v>
      </c>
      <c r="G174" s="123"/>
      <c r="H174" s="125">
        <v>602553463</v>
      </c>
      <c r="I174" s="125">
        <v>2839422263</v>
      </c>
      <c r="J174" s="162">
        <v>17.5</v>
      </c>
    </row>
    <row r="175" spans="1:10" ht="24" customHeight="1">
      <c r="A175" s="164">
        <v>801</v>
      </c>
      <c r="B175" s="39"/>
      <c r="C175" s="30" t="s">
        <v>964</v>
      </c>
      <c r="D175" s="128">
        <v>215524</v>
      </c>
      <c r="E175" s="128">
        <v>3028967</v>
      </c>
      <c r="F175" s="165">
        <v>48</v>
      </c>
      <c r="G175" s="122"/>
      <c r="H175" s="128">
        <v>370286</v>
      </c>
      <c r="I175" s="128">
        <v>5517164</v>
      </c>
      <c r="J175" s="165">
        <v>-29.5</v>
      </c>
    </row>
    <row r="176" spans="1:10" ht="12.75">
      <c r="A176" s="164">
        <v>802</v>
      </c>
      <c r="B176" s="39"/>
      <c r="C176" s="30" t="s">
        <v>924</v>
      </c>
      <c r="D176" s="128">
        <v>31790</v>
      </c>
      <c r="E176" s="128">
        <v>633985</v>
      </c>
      <c r="F176" s="165">
        <v>1.9</v>
      </c>
      <c r="G176" s="122"/>
      <c r="H176" s="128">
        <v>32168</v>
      </c>
      <c r="I176" s="128">
        <v>647017</v>
      </c>
      <c r="J176" s="165">
        <v>-8.9</v>
      </c>
    </row>
    <row r="177" spans="1:10" ht="12.75">
      <c r="A177" s="164">
        <v>803</v>
      </c>
      <c r="B177" s="39"/>
      <c r="C177" s="30" t="s">
        <v>925</v>
      </c>
      <c r="D177" s="128">
        <v>392921</v>
      </c>
      <c r="E177" s="128">
        <v>4822548</v>
      </c>
      <c r="F177" s="165">
        <v>17</v>
      </c>
      <c r="G177" s="122"/>
      <c r="H177" s="128">
        <v>1070182</v>
      </c>
      <c r="I177" s="128">
        <v>12395054</v>
      </c>
      <c r="J177" s="165">
        <v>-34.1</v>
      </c>
    </row>
    <row r="178" spans="1:10" ht="12.75">
      <c r="A178" s="164">
        <v>804</v>
      </c>
      <c r="B178" s="39"/>
      <c r="C178" s="30" t="s">
        <v>926</v>
      </c>
      <c r="D178" s="128">
        <v>343917</v>
      </c>
      <c r="E178" s="128">
        <v>7353072</v>
      </c>
      <c r="F178" s="165">
        <v>38.6</v>
      </c>
      <c r="G178" s="122"/>
      <c r="H178" s="128">
        <v>607924</v>
      </c>
      <c r="I178" s="128">
        <v>14130328</v>
      </c>
      <c r="J178" s="165">
        <v>-26.4</v>
      </c>
    </row>
    <row r="179" spans="1:10" ht="12.75">
      <c r="A179" s="164">
        <v>805</v>
      </c>
      <c r="B179" s="39"/>
      <c r="C179" s="30" t="s">
        <v>927</v>
      </c>
      <c r="D179" s="128">
        <v>94212</v>
      </c>
      <c r="E179" s="128">
        <v>2225616</v>
      </c>
      <c r="F179" s="165">
        <v>-1.8</v>
      </c>
      <c r="G179" s="122"/>
      <c r="H179" s="128">
        <v>103273</v>
      </c>
      <c r="I179" s="128">
        <v>2427962</v>
      </c>
      <c r="J179" s="165">
        <v>-23.2</v>
      </c>
    </row>
    <row r="180" spans="1:10" ht="12.75">
      <c r="A180" s="164">
        <v>806</v>
      </c>
      <c r="B180" s="39"/>
      <c r="C180" s="30" t="s">
        <v>928</v>
      </c>
      <c r="D180" s="128">
        <v>404505</v>
      </c>
      <c r="E180" s="128">
        <v>6170693</v>
      </c>
      <c r="F180" s="165">
        <v>8.1</v>
      </c>
      <c r="G180" s="122"/>
      <c r="H180" s="128">
        <v>1066063</v>
      </c>
      <c r="I180" s="128">
        <v>16616409</v>
      </c>
      <c r="J180" s="165">
        <v>-34.5</v>
      </c>
    </row>
    <row r="181" spans="1:10" ht="12.75">
      <c r="A181" s="164">
        <v>807</v>
      </c>
      <c r="B181" s="39"/>
      <c r="C181" s="30" t="s">
        <v>329</v>
      </c>
      <c r="D181" s="128">
        <v>44488</v>
      </c>
      <c r="E181" s="128">
        <v>1034356</v>
      </c>
      <c r="F181" s="165">
        <v>101.3</v>
      </c>
      <c r="G181" s="122"/>
      <c r="H181" s="128">
        <v>112956</v>
      </c>
      <c r="I181" s="128">
        <v>2355102</v>
      </c>
      <c r="J181" s="165">
        <v>9.8</v>
      </c>
    </row>
    <row r="182" spans="1:10" ht="12.75">
      <c r="A182" s="164">
        <v>808</v>
      </c>
      <c r="B182" s="39"/>
      <c r="C182" s="30" t="s">
        <v>330</v>
      </c>
      <c r="D182" s="128">
        <v>5155</v>
      </c>
      <c r="E182" s="128">
        <v>76511</v>
      </c>
      <c r="F182" s="165">
        <v>94.5</v>
      </c>
      <c r="G182" s="122"/>
      <c r="H182" s="128">
        <v>9079</v>
      </c>
      <c r="I182" s="128">
        <v>164356</v>
      </c>
      <c r="J182" s="165">
        <v>-57.1</v>
      </c>
    </row>
    <row r="183" spans="1:10" ht="12.75">
      <c r="A183" s="164">
        <v>809</v>
      </c>
      <c r="B183" s="39"/>
      <c r="C183" s="30" t="s">
        <v>331</v>
      </c>
      <c r="D183" s="128">
        <v>5928306</v>
      </c>
      <c r="E183" s="128">
        <v>23534792</v>
      </c>
      <c r="F183" s="165">
        <v>80.8</v>
      </c>
      <c r="G183" s="122"/>
      <c r="H183" s="128">
        <v>17568156</v>
      </c>
      <c r="I183" s="128">
        <v>69875692</v>
      </c>
      <c r="J183" s="165">
        <v>64.5</v>
      </c>
    </row>
    <row r="184" spans="1:10" ht="12.75">
      <c r="A184" s="164">
        <v>810</v>
      </c>
      <c r="B184" s="39"/>
      <c r="C184" s="30" t="s">
        <v>332</v>
      </c>
      <c r="D184" s="128">
        <v>1940</v>
      </c>
      <c r="E184" s="128">
        <v>122298</v>
      </c>
      <c r="F184" s="165" t="s">
        <v>765</v>
      </c>
      <c r="G184" s="122"/>
      <c r="H184" s="128">
        <v>4026</v>
      </c>
      <c r="I184" s="128">
        <v>329908</v>
      </c>
      <c r="J184" s="165" t="s">
        <v>765</v>
      </c>
    </row>
    <row r="185" spans="1:10" ht="12.75">
      <c r="A185" s="164">
        <v>811</v>
      </c>
      <c r="B185" s="39"/>
      <c r="C185" s="30" t="s">
        <v>333</v>
      </c>
      <c r="D185" s="128">
        <v>343582</v>
      </c>
      <c r="E185" s="128">
        <v>4612194</v>
      </c>
      <c r="F185" s="165">
        <v>150.1</v>
      </c>
      <c r="G185" s="122"/>
      <c r="H185" s="128">
        <v>1253830</v>
      </c>
      <c r="I185" s="128">
        <v>11178620</v>
      </c>
      <c r="J185" s="165">
        <v>30.6</v>
      </c>
    </row>
    <row r="186" spans="1:10" ht="12.75">
      <c r="A186" s="164">
        <v>812</v>
      </c>
      <c r="B186" s="39"/>
      <c r="C186" s="30" t="s">
        <v>965</v>
      </c>
      <c r="D186" s="128">
        <v>106929</v>
      </c>
      <c r="E186" s="128">
        <v>3516710</v>
      </c>
      <c r="F186" s="165">
        <v>24.3</v>
      </c>
      <c r="G186" s="122"/>
      <c r="H186" s="128">
        <v>287224</v>
      </c>
      <c r="I186" s="128">
        <v>8340361</v>
      </c>
      <c r="J186" s="165">
        <v>9.9</v>
      </c>
    </row>
    <row r="187" spans="1:10" ht="12.75">
      <c r="A187" s="164">
        <v>813</v>
      </c>
      <c r="B187" s="39"/>
      <c r="C187" s="30" t="s">
        <v>334</v>
      </c>
      <c r="D187" s="128">
        <v>10086184</v>
      </c>
      <c r="E187" s="128">
        <v>14810538</v>
      </c>
      <c r="F187" s="165">
        <v>64.9</v>
      </c>
      <c r="G187" s="122"/>
      <c r="H187" s="128">
        <v>30588953</v>
      </c>
      <c r="I187" s="128">
        <v>41084075</v>
      </c>
      <c r="J187" s="165">
        <v>7.3</v>
      </c>
    </row>
    <row r="188" spans="1:10" ht="12.75">
      <c r="A188" s="164">
        <v>814</v>
      </c>
      <c r="B188" s="39"/>
      <c r="C188" s="30" t="s">
        <v>335</v>
      </c>
      <c r="D188" s="128">
        <v>417134</v>
      </c>
      <c r="E188" s="128">
        <v>1102321</v>
      </c>
      <c r="F188" s="165">
        <v>41.8</v>
      </c>
      <c r="G188" s="122"/>
      <c r="H188" s="128">
        <v>1126152</v>
      </c>
      <c r="I188" s="128">
        <v>3961850</v>
      </c>
      <c r="J188" s="165">
        <v>51.2</v>
      </c>
    </row>
    <row r="189" spans="1:10" ht="12.75">
      <c r="A189" s="164">
        <v>815</v>
      </c>
      <c r="B189" s="39"/>
      <c r="C189" s="30" t="s">
        <v>530</v>
      </c>
      <c r="D189" s="128">
        <v>6101512</v>
      </c>
      <c r="E189" s="128">
        <v>8667046</v>
      </c>
      <c r="F189" s="165">
        <v>54.1</v>
      </c>
      <c r="G189" s="122"/>
      <c r="H189" s="128">
        <v>20595088</v>
      </c>
      <c r="I189" s="128">
        <v>25737676</v>
      </c>
      <c r="J189" s="165">
        <v>33.3</v>
      </c>
    </row>
    <row r="190" spans="1:10" ht="12.75">
      <c r="A190" s="164">
        <v>816</v>
      </c>
      <c r="B190" s="39"/>
      <c r="C190" s="30" t="s">
        <v>336</v>
      </c>
      <c r="D190" s="128">
        <v>4398042</v>
      </c>
      <c r="E190" s="128">
        <v>17788248</v>
      </c>
      <c r="F190" s="165">
        <v>32</v>
      </c>
      <c r="G190" s="122"/>
      <c r="H190" s="128">
        <v>12046977</v>
      </c>
      <c r="I190" s="128">
        <v>50710437</v>
      </c>
      <c r="J190" s="165">
        <v>18.4</v>
      </c>
    </row>
    <row r="191" spans="1:10" ht="12.75">
      <c r="A191" s="164">
        <v>817</v>
      </c>
      <c r="B191" s="39"/>
      <c r="C191" s="30" t="s">
        <v>337</v>
      </c>
      <c r="D191" s="128">
        <v>776004</v>
      </c>
      <c r="E191" s="128">
        <v>1071198</v>
      </c>
      <c r="F191" s="165">
        <v>3.4</v>
      </c>
      <c r="G191" s="122"/>
      <c r="H191" s="128">
        <v>1914023</v>
      </c>
      <c r="I191" s="128">
        <v>2821584</v>
      </c>
      <c r="J191" s="165">
        <v>15.8</v>
      </c>
    </row>
    <row r="192" spans="1:10" ht="12.75">
      <c r="A192" s="164">
        <v>818</v>
      </c>
      <c r="B192" s="39"/>
      <c r="C192" s="30" t="s">
        <v>338</v>
      </c>
      <c r="D192" s="128">
        <v>3147803</v>
      </c>
      <c r="E192" s="128">
        <v>4349215</v>
      </c>
      <c r="F192" s="165">
        <v>28.1</v>
      </c>
      <c r="G192" s="122"/>
      <c r="H192" s="128">
        <v>8630065</v>
      </c>
      <c r="I192" s="128">
        <v>11816519</v>
      </c>
      <c r="J192" s="165">
        <v>19.2</v>
      </c>
    </row>
    <row r="193" spans="1:10" ht="12.75">
      <c r="A193" s="164">
        <v>819</v>
      </c>
      <c r="B193" s="39"/>
      <c r="C193" s="30" t="s">
        <v>339</v>
      </c>
      <c r="D193" s="128">
        <v>27051159</v>
      </c>
      <c r="E193" s="128">
        <v>29535653</v>
      </c>
      <c r="F193" s="165">
        <v>38.7</v>
      </c>
      <c r="G193" s="122"/>
      <c r="H193" s="128">
        <v>77134521</v>
      </c>
      <c r="I193" s="128">
        <v>88873017</v>
      </c>
      <c r="J193" s="165">
        <v>71.4</v>
      </c>
    </row>
    <row r="194" spans="1:10" ht="12.75">
      <c r="A194" s="164">
        <v>820</v>
      </c>
      <c r="B194" s="39"/>
      <c r="C194" s="30" t="s">
        <v>929</v>
      </c>
      <c r="D194" s="128">
        <v>720777</v>
      </c>
      <c r="E194" s="128">
        <v>9029527</v>
      </c>
      <c r="F194" s="165">
        <v>9.6</v>
      </c>
      <c r="G194" s="122"/>
      <c r="H194" s="128">
        <v>1944675</v>
      </c>
      <c r="I194" s="128">
        <v>26675187</v>
      </c>
      <c r="J194" s="165">
        <v>13.4</v>
      </c>
    </row>
    <row r="195" spans="1:10" ht="12.75">
      <c r="A195" s="164">
        <v>823</v>
      </c>
      <c r="B195" s="39"/>
      <c r="C195" s="30" t="s">
        <v>340</v>
      </c>
      <c r="D195" s="128">
        <v>54260</v>
      </c>
      <c r="E195" s="128">
        <v>1052273</v>
      </c>
      <c r="F195" s="165">
        <v>232.5</v>
      </c>
      <c r="G195" s="122"/>
      <c r="H195" s="128">
        <v>170525</v>
      </c>
      <c r="I195" s="128">
        <v>2526836</v>
      </c>
      <c r="J195" s="165">
        <v>101</v>
      </c>
    </row>
    <row r="196" spans="1:10" ht="12.75">
      <c r="A196" s="164">
        <v>829</v>
      </c>
      <c r="B196" s="39"/>
      <c r="C196" s="30" t="s">
        <v>341</v>
      </c>
      <c r="D196" s="128">
        <v>16569506</v>
      </c>
      <c r="E196" s="128">
        <v>62992640</v>
      </c>
      <c r="F196" s="165">
        <v>46.9</v>
      </c>
      <c r="G196" s="122"/>
      <c r="H196" s="128">
        <v>45080203</v>
      </c>
      <c r="I196" s="128">
        <v>166846881</v>
      </c>
      <c r="J196" s="165">
        <v>49.9</v>
      </c>
    </row>
    <row r="197" spans="1:10" ht="12.75">
      <c r="A197" s="164">
        <v>831</v>
      </c>
      <c r="B197" s="39"/>
      <c r="C197" s="30" t="s">
        <v>342</v>
      </c>
      <c r="D197" s="128">
        <v>3155928</v>
      </c>
      <c r="E197" s="128">
        <v>3965197</v>
      </c>
      <c r="F197" s="165">
        <v>216.6</v>
      </c>
      <c r="G197" s="122"/>
      <c r="H197" s="128">
        <v>8038993</v>
      </c>
      <c r="I197" s="128">
        <v>10595497</v>
      </c>
      <c r="J197" s="165">
        <v>163</v>
      </c>
    </row>
    <row r="198" spans="1:10" ht="12.75">
      <c r="A198" s="164">
        <v>832</v>
      </c>
      <c r="B198" s="39"/>
      <c r="C198" s="30" t="s">
        <v>344</v>
      </c>
      <c r="D198" s="126">
        <v>16037376</v>
      </c>
      <c r="E198" s="126">
        <v>52076608</v>
      </c>
      <c r="F198" s="165">
        <v>88.2</v>
      </c>
      <c r="G198" s="122"/>
      <c r="H198" s="128">
        <v>49736666</v>
      </c>
      <c r="I198" s="128">
        <v>147299546</v>
      </c>
      <c r="J198" s="165">
        <v>86</v>
      </c>
    </row>
    <row r="199" spans="1:10" ht="12.75">
      <c r="A199" s="164">
        <v>833</v>
      </c>
      <c r="B199" s="39"/>
      <c r="C199" s="30" t="s">
        <v>345</v>
      </c>
      <c r="D199" s="128">
        <v>418000</v>
      </c>
      <c r="E199" s="128">
        <v>2913804</v>
      </c>
      <c r="F199" s="165">
        <v>84.8</v>
      </c>
      <c r="G199" s="122"/>
      <c r="H199" s="128">
        <v>896473</v>
      </c>
      <c r="I199" s="128">
        <v>6022174</v>
      </c>
      <c r="J199" s="165">
        <v>44.3</v>
      </c>
    </row>
    <row r="200" spans="1:10" ht="12.75">
      <c r="A200" s="164">
        <v>834</v>
      </c>
      <c r="B200" s="39"/>
      <c r="C200" s="30" t="s">
        <v>346</v>
      </c>
      <c r="D200" s="126">
        <v>68530</v>
      </c>
      <c r="E200" s="126">
        <v>4305623</v>
      </c>
      <c r="F200" s="165">
        <v>8.7</v>
      </c>
      <c r="G200" s="122"/>
      <c r="H200" s="128">
        <v>217546</v>
      </c>
      <c r="I200" s="128">
        <v>20221127</v>
      </c>
      <c r="J200" s="165">
        <v>193.5</v>
      </c>
    </row>
    <row r="201" spans="1:10" ht="12.75">
      <c r="A201" s="164">
        <v>835</v>
      </c>
      <c r="B201" s="39"/>
      <c r="C201" s="30" t="s">
        <v>529</v>
      </c>
      <c r="D201" s="128">
        <v>753180</v>
      </c>
      <c r="E201" s="128">
        <v>1647319</v>
      </c>
      <c r="F201" s="165">
        <v>10.3</v>
      </c>
      <c r="G201" s="122"/>
      <c r="H201" s="128">
        <v>2104564</v>
      </c>
      <c r="I201" s="128">
        <v>5008693</v>
      </c>
      <c r="J201" s="165">
        <v>-7.3</v>
      </c>
    </row>
    <row r="202" spans="1:10" ht="12.75">
      <c r="A202" s="164">
        <v>839</v>
      </c>
      <c r="B202" s="39"/>
      <c r="C202" s="30" t="s">
        <v>347</v>
      </c>
      <c r="D202" s="128">
        <v>5511547</v>
      </c>
      <c r="E202" s="128">
        <v>9660856</v>
      </c>
      <c r="F202" s="165">
        <v>75.7</v>
      </c>
      <c r="G202" s="122"/>
      <c r="H202" s="128">
        <v>14896543</v>
      </c>
      <c r="I202" s="128">
        <v>24054575</v>
      </c>
      <c r="J202" s="165">
        <v>64.8</v>
      </c>
    </row>
    <row r="203" spans="1:10" ht="12.75">
      <c r="A203" s="164">
        <v>841</v>
      </c>
      <c r="B203" s="39"/>
      <c r="C203" s="30" t="s">
        <v>930</v>
      </c>
      <c r="D203" s="128">
        <v>98020</v>
      </c>
      <c r="E203" s="128">
        <v>1852329</v>
      </c>
      <c r="F203" s="165">
        <v>4.4</v>
      </c>
      <c r="G203" s="122"/>
      <c r="H203" s="128">
        <v>325559</v>
      </c>
      <c r="I203" s="128">
        <v>4622941</v>
      </c>
      <c r="J203" s="165">
        <v>51.3</v>
      </c>
    </row>
    <row r="204" spans="1:10" ht="12.75">
      <c r="A204" s="164">
        <v>842</v>
      </c>
      <c r="B204" s="39"/>
      <c r="C204" s="30" t="s">
        <v>348</v>
      </c>
      <c r="D204" s="128">
        <v>810907</v>
      </c>
      <c r="E204" s="128">
        <v>13871803</v>
      </c>
      <c r="F204" s="165">
        <v>154</v>
      </c>
      <c r="G204" s="122"/>
      <c r="H204" s="128">
        <v>2246845</v>
      </c>
      <c r="I204" s="128">
        <v>34973734</v>
      </c>
      <c r="J204" s="165">
        <v>118</v>
      </c>
    </row>
    <row r="205" spans="1:10" ht="12.75">
      <c r="A205" s="164">
        <v>843</v>
      </c>
      <c r="B205" s="39"/>
      <c r="C205" s="30" t="s">
        <v>349</v>
      </c>
      <c r="D205" s="128">
        <v>553358</v>
      </c>
      <c r="E205" s="128">
        <v>4198096</v>
      </c>
      <c r="F205" s="165">
        <v>20.9</v>
      </c>
      <c r="G205" s="122"/>
      <c r="H205" s="128">
        <v>1756663</v>
      </c>
      <c r="I205" s="128">
        <v>11718349</v>
      </c>
      <c r="J205" s="165">
        <v>19.3</v>
      </c>
    </row>
    <row r="206" spans="1:10" ht="12.75">
      <c r="A206" s="164">
        <v>844</v>
      </c>
      <c r="B206" s="39"/>
      <c r="C206" s="30" t="s">
        <v>931</v>
      </c>
      <c r="D206" s="128">
        <v>3082667</v>
      </c>
      <c r="E206" s="128">
        <v>10349912</v>
      </c>
      <c r="F206" s="165">
        <v>48.2</v>
      </c>
      <c r="G206" s="122"/>
      <c r="H206" s="128">
        <v>8392621</v>
      </c>
      <c r="I206" s="128">
        <v>29262286</v>
      </c>
      <c r="J206" s="165">
        <v>32.7</v>
      </c>
    </row>
    <row r="207" spans="1:11" ht="16.5">
      <c r="A207" s="526" t="s">
        <v>76</v>
      </c>
      <c r="B207" s="526"/>
      <c r="C207" s="526"/>
      <c r="D207" s="526"/>
      <c r="E207" s="526"/>
      <c r="F207" s="526"/>
      <c r="G207" s="526"/>
      <c r="H207" s="526"/>
      <c r="I207" s="526"/>
      <c r="J207" s="526"/>
      <c r="K207" s="514"/>
    </row>
    <row r="208" spans="3:10" ht="12.75">
      <c r="C208" s="1"/>
      <c r="D208" s="10"/>
      <c r="E208" s="10"/>
      <c r="F208" s="124"/>
      <c r="G208" s="124"/>
      <c r="H208" s="15"/>
      <c r="I208" s="15"/>
      <c r="J208" s="202"/>
    </row>
    <row r="209" spans="1:11" ht="18" customHeight="1">
      <c r="A209" s="527" t="s">
        <v>961</v>
      </c>
      <c r="B209" s="521" t="s">
        <v>781</v>
      </c>
      <c r="C209" s="522"/>
      <c r="D209" s="530" t="s">
        <v>1201</v>
      </c>
      <c r="E209" s="531"/>
      <c r="F209" s="531"/>
      <c r="G209" s="532"/>
      <c r="H209" s="476" t="s">
        <v>1213</v>
      </c>
      <c r="I209" s="509"/>
      <c r="J209" s="509"/>
      <c r="K209" s="510"/>
    </row>
    <row r="210" spans="1:11" ht="16.5" customHeight="1">
      <c r="A210" s="528"/>
      <c r="B210" s="452"/>
      <c r="C210" s="425"/>
      <c r="D210" s="62" t="s">
        <v>500</v>
      </c>
      <c r="E210" s="518" t="s">
        <v>501</v>
      </c>
      <c r="F210" s="519"/>
      <c r="G210" s="520"/>
      <c r="H210" s="161" t="s">
        <v>500</v>
      </c>
      <c r="I210" s="512" t="s">
        <v>501</v>
      </c>
      <c r="J210" s="513"/>
      <c r="K210" s="514"/>
    </row>
    <row r="211" spans="1:11" ht="15" customHeight="1">
      <c r="A211" s="528"/>
      <c r="B211" s="452"/>
      <c r="C211" s="425"/>
      <c r="D211" s="452" t="s">
        <v>120</v>
      </c>
      <c r="E211" s="523" t="s">
        <v>116</v>
      </c>
      <c r="F211" s="534" t="s">
        <v>1218</v>
      </c>
      <c r="G211" s="540"/>
      <c r="H211" s="515" t="s">
        <v>120</v>
      </c>
      <c r="I211" s="515" t="s">
        <v>116</v>
      </c>
      <c r="J211" s="534" t="s">
        <v>1219</v>
      </c>
      <c r="K211" s="535"/>
    </row>
    <row r="212" spans="1:11" ht="12.75">
      <c r="A212" s="528"/>
      <c r="B212" s="452"/>
      <c r="C212" s="425"/>
      <c r="D212" s="452"/>
      <c r="E212" s="524"/>
      <c r="F212" s="536"/>
      <c r="G212" s="446"/>
      <c r="H212" s="516"/>
      <c r="I212" s="516"/>
      <c r="J212" s="536"/>
      <c r="K212" s="537"/>
    </row>
    <row r="213" spans="1:11" ht="18.75" customHeight="1">
      <c r="A213" s="528"/>
      <c r="B213" s="452"/>
      <c r="C213" s="425"/>
      <c r="D213" s="452"/>
      <c r="E213" s="524"/>
      <c r="F213" s="536"/>
      <c r="G213" s="446"/>
      <c r="H213" s="516"/>
      <c r="I213" s="516"/>
      <c r="J213" s="536"/>
      <c r="K213" s="537"/>
    </row>
    <row r="214" spans="1:11" ht="20.25" customHeight="1">
      <c r="A214" s="529"/>
      <c r="B214" s="511"/>
      <c r="C214" s="426"/>
      <c r="D214" s="511"/>
      <c r="E214" s="525"/>
      <c r="F214" s="538"/>
      <c r="G214" s="457"/>
      <c r="H214" s="517"/>
      <c r="I214" s="517"/>
      <c r="J214" s="538"/>
      <c r="K214" s="539"/>
    </row>
    <row r="215" spans="1:10" ht="12.75">
      <c r="A215" s="203"/>
      <c r="B215" s="204"/>
      <c r="C215" s="29"/>
      <c r="D215" s="4"/>
      <c r="E215" s="4"/>
      <c r="H215" s="4"/>
      <c r="I215" s="4"/>
      <c r="J215" s="27"/>
    </row>
    <row r="216" spans="1:10" ht="12.75">
      <c r="A216" s="164"/>
      <c r="B216" s="32" t="s">
        <v>307</v>
      </c>
      <c r="C216" s="43"/>
      <c r="D216" s="4"/>
      <c r="E216" s="4"/>
      <c r="H216" s="4"/>
      <c r="I216" s="4"/>
      <c r="J216" s="27"/>
    </row>
    <row r="217" spans="1:10" ht="12.75">
      <c r="A217" s="164"/>
      <c r="B217" s="166"/>
      <c r="C217" s="30"/>
      <c r="D217" s="4"/>
      <c r="E217" s="4"/>
      <c r="H217" s="4"/>
      <c r="I217" s="4"/>
      <c r="J217" s="27"/>
    </row>
    <row r="218" spans="1:10" ht="12.75">
      <c r="A218" s="164">
        <v>845</v>
      </c>
      <c r="B218" s="166"/>
      <c r="C218" s="30" t="s">
        <v>899</v>
      </c>
      <c r="D218" s="128">
        <v>1323103</v>
      </c>
      <c r="E218" s="128">
        <v>5938401</v>
      </c>
      <c r="F218" s="165">
        <v>95.9</v>
      </c>
      <c r="G218" s="122"/>
      <c r="H218" s="128">
        <v>2873041</v>
      </c>
      <c r="I218" s="128">
        <v>11069079</v>
      </c>
      <c r="J218" s="165">
        <v>28</v>
      </c>
    </row>
    <row r="219" spans="1:10" ht="12.75">
      <c r="A219" s="164">
        <v>846</v>
      </c>
      <c r="B219" s="166"/>
      <c r="C219" s="30" t="s">
        <v>350</v>
      </c>
      <c r="D219" s="126">
        <v>388521</v>
      </c>
      <c r="E219" s="126">
        <v>2351941</v>
      </c>
      <c r="F219" s="165">
        <v>18.1</v>
      </c>
      <c r="G219" s="122"/>
      <c r="H219" s="128">
        <v>1595998</v>
      </c>
      <c r="I219" s="128">
        <v>8790760</v>
      </c>
      <c r="J219" s="165">
        <v>-7.5</v>
      </c>
    </row>
    <row r="220" spans="1:10" ht="12.75">
      <c r="A220" s="164">
        <v>847</v>
      </c>
      <c r="B220" s="166"/>
      <c r="C220" s="30" t="s">
        <v>932</v>
      </c>
      <c r="D220" s="128">
        <v>33592</v>
      </c>
      <c r="E220" s="128">
        <v>367438</v>
      </c>
      <c r="F220" s="165">
        <v>-35.9</v>
      </c>
      <c r="G220" s="122"/>
      <c r="H220" s="128">
        <v>126838</v>
      </c>
      <c r="I220" s="128">
        <v>1637656</v>
      </c>
      <c r="J220" s="165">
        <v>34.3</v>
      </c>
    </row>
    <row r="221" spans="1:10" ht="12.75">
      <c r="A221" s="164">
        <v>848</v>
      </c>
      <c r="B221" s="166"/>
      <c r="C221" s="30" t="s">
        <v>933</v>
      </c>
      <c r="D221" s="126">
        <v>47939</v>
      </c>
      <c r="E221" s="126">
        <v>1086043</v>
      </c>
      <c r="F221" s="165">
        <v>-67.9</v>
      </c>
      <c r="G221" s="122"/>
      <c r="H221" s="128">
        <v>154662</v>
      </c>
      <c r="I221" s="128">
        <v>4448604</v>
      </c>
      <c r="J221" s="165">
        <v>-63.8</v>
      </c>
    </row>
    <row r="222" spans="1:10" ht="12.75">
      <c r="A222" s="164">
        <v>849</v>
      </c>
      <c r="B222" s="166"/>
      <c r="C222" s="30" t="s">
        <v>351</v>
      </c>
      <c r="D222" s="128">
        <v>652870</v>
      </c>
      <c r="E222" s="128">
        <v>4144126</v>
      </c>
      <c r="F222" s="165">
        <v>2.5</v>
      </c>
      <c r="G222" s="122"/>
      <c r="H222" s="128">
        <v>1813172</v>
      </c>
      <c r="I222" s="128">
        <v>11429590</v>
      </c>
      <c r="J222" s="165">
        <v>-14.9</v>
      </c>
    </row>
    <row r="223" spans="1:10" ht="12.75">
      <c r="A223" s="164">
        <v>850</v>
      </c>
      <c r="B223" s="166"/>
      <c r="C223" s="30" t="s">
        <v>352</v>
      </c>
      <c r="D223" s="128">
        <v>80309</v>
      </c>
      <c r="E223" s="128">
        <v>233575</v>
      </c>
      <c r="F223" s="165">
        <v>-65.8</v>
      </c>
      <c r="G223" s="122"/>
      <c r="H223" s="128">
        <v>377758</v>
      </c>
      <c r="I223" s="128">
        <v>1541959</v>
      </c>
      <c r="J223" s="165">
        <v>-20.8</v>
      </c>
    </row>
    <row r="224" spans="1:10" ht="12.75">
      <c r="A224" s="164">
        <v>851</v>
      </c>
      <c r="B224" s="166"/>
      <c r="C224" s="30" t="s">
        <v>951</v>
      </c>
      <c r="D224" s="128">
        <v>476686</v>
      </c>
      <c r="E224" s="128">
        <v>3696836</v>
      </c>
      <c r="F224" s="165">
        <v>124</v>
      </c>
      <c r="G224" s="122"/>
      <c r="H224" s="128">
        <v>1227042</v>
      </c>
      <c r="I224" s="128">
        <v>12457735</v>
      </c>
      <c r="J224" s="165">
        <v>210.6</v>
      </c>
    </row>
    <row r="225" spans="1:10" ht="12.75">
      <c r="A225" s="164">
        <v>852</v>
      </c>
      <c r="B225" s="166"/>
      <c r="C225" s="30" t="s">
        <v>353</v>
      </c>
      <c r="D225" s="128">
        <v>1065751</v>
      </c>
      <c r="E225" s="128">
        <v>6609683</v>
      </c>
      <c r="F225" s="165">
        <v>-20</v>
      </c>
      <c r="G225" s="122"/>
      <c r="H225" s="128">
        <v>2253181</v>
      </c>
      <c r="I225" s="128">
        <v>21379573</v>
      </c>
      <c r="J225" s="165">
        <v>-39.3</v>
      </c>
    </row>
    <row r="226" spans="1:10" ht="12.75">
      <c r="A226" s="164">
        <v>853</v>
      </c>
      <c r="B226" s="166"/>
      <c r="C226" s="30" t="s">
        <v>766</v>
      </c>
      <c r="D226" s="128">
        <v>324676</v>
      </c>
      <c r="E226" s="128">
        <v>18634988</v>
      </c>
      <c r="F226" s="165">
        <v>-26.8</v>
      </c>
      <c r="G226" s="122"/>
      <c r="H226" s="128">
        <v>993005</v>
      </c>
      <c r="I226" s="128">
        <v>54585622</v>
      </c>
      <c r="J226" s="165">
        <v>-67.4</v>
      </c>
    </row>
    <row r="227" spans="1:10" ht="12.75">
      <c r="A227" s="164">
        <v>854</v>
      </c>
      <c r="B227" s="166"/>
      <c r="C227" s="30" t="s">
        <v>566</v>
      </c>
      <c r="D227" s="128">
        <v>67864</v>
      </c>
      <c r="E227" s="128">
        <v>1017186</v>
      </c>
      <c r="F227" s="165">
        <v>-72.9</v>
      </c>
      <c r="G227" s="122"/>
      <c r="H227" s="128">
        <v>302789</v>
      </c>
      <c r="I227" s="128">
        <v>4105688</v>
      </c>
      <c r="J227" s="165">
        <v>-37.3</v>
      </c>
    </row>
    <row r="228" spans="1:10" ht="12.75">
      <c r="A228" s="164">
        <v>859</v>
      </c>
      <c r="B228" s="166"/>
      <c r="C228" s="30" t="s">
        <v>354</v>
      </c>
      <c r="D228" s="126">
        <v>1354735</v>
      </c>
      <c r="E228" s="126">
        <v>18605552</v>
      </c>
      <c r="F228" s="165">
        <v>-20.5</v>
      </c>
      <c r="G228" s="122"/>
      <c r="H228" s="128">
        <v>4413044</v>
      </c>
      <c r="I228" s="128">
        <v>58248727</v>
      </c>
      <c r="J228" s="165">
        <v>-24.6</v>
      </c>
    </row>
    <row r="229" spans="1:10" ht="12.75">
      <c r="A229" s="164">
        <v>860</v>
      </c>
      <c r="B229" s="166"/>
      <c r="C229" s="30" t="s">
        <v>914</v>
      </c>
      <c r="D229" s="128">
        <v>151715</v>
      </c>
      <c r="E229" s="128">
        <v>1302752</v>
      </c>
      <c r="F229" s="165">
        <v>49</v>
      </c>
      <c r="G229" s="122"/>
      <c r="H229" s="128">
        <v>690650</v>
      </c>
      <c r="I229" s="128">
        <v>2802316</v>
      </c>
      <c r="J229" s="165">
        <v>-14.1</v>
      </c>
    </row>
    <row r="230" spans="1:10" ht="12.75">
      <c r="A230" s="164">
        <v>861</v>
      </c>
      <c r="B230" s="166"/>
      <c r="C230" s="30" t="s">
        <v>944</v>
      </c>
      <c r="D230" s="126">
        <v>3866526</v>
      </c>
      <c r="E230" s="126">
        <v>53012147</v>
      </c>
      <c r="F230" s="165">
        <v>71.5</v>
      </c>
      <c r="G230" s="122"/>
      <c r="H230" s="128">
        <v>11478871</v>
      </c>
      <c r="I230" s="128">
        <v>148309919</v>
      </c>
      <c r="J230" s="165">
        <v>56</v>
      </c>
    </row>
    <row r="231" spans="1:10" ht="12.75">
      <c r="A231" s="164">
        <v>862</v>
      </c>
      <c r="B231" s="166"/>
      <c r="C231" s="30" t="s">
        <v>355</v>
      </c>
      <c r="D231" s="128">
        <v>3040846</v>
      </c>
      <c r="E231" s="128">
        <v>15749767</v>
      </c>
      <c r="F231" s="165">
        <v>-9</v>
      </c>
      <c r="G231" s="122"/>
      <c r="H231" s="128">
        <v>7345875</v>
      </c>
      <c r="I231" s="128">
        <v>38138623</v>
      </c>
      <c r="J231" s="165">
        <v>11.9</v>
      </c>
    </row>
    <row r="232" spans="1:10" ht="12.75">
      <c r="A232" s="164">
        <v>863</v>
      </c>
      <c r="B232" s="166"/>
      <c r="C232" s="30" t="s">
        <v>528</v>
      </c>
      <c r="D232" s="128">
        <v>85199</v>
      </c>
      <c r="E232" s="128">
        <v>22645325</v>
      </c>
      <c r="F232" s="165">
        <v>17.5</v>
      </c>
      <c r="G232" s="122"/>
      <c r="H232" s="128">
        <v>282914</v>
      </c>
      <c r="I232" s="128">
        <v>63843542</v>
      </c>
      <c r="J232" s="165">
        <v>29.4</v>
      </c>
    </row>
    <row r="233" spans="1:10" ht="12.75">
      <c r="A233" s="164">
        <v>864</v>
      </c>
      <c r="B233" s="166"/>
      <c r="C233" s="30" t="s">
        <v>945</v>
      </c>
      <c r="D233" s="128">
        <v>266599</v>
      </c>
      <c r="E233" s="128">
        <v>5564604</v>
      </c>
      <c r="F233" s="165">
        <v>-54.8</v>
      </c>
      <c r="G233" s="122"/>
      <c r="H233" s="128">
        <v>711531</v>
      </c>
      <c r="I233" s="128">
        <v>17945350</v>
      </c>
      <c r="J233" s="165">
        <v>-21.1</v>
      </c>
    </row>
    <row r="234" spans="1:10" ht="12.75">
      <c r="A234" s="164">
        <v>865</v>
      </c>
      <c r="B234" s="166"/>
      <c r="C234" s="30" t="s">
        <v>356</v>
      </c>
      <c r="D234" s="128">
        <v>2682963</v>
      </c>
      <c r="E234" s="128">
        <v>52524535</v>
      </c>
      <c r="F234" s="165">
        <v>110.7</v>
      </c>
      <c r="G234" s="122"/>
      <c r="H234" s="128">
        <v>5519132</v>
      </c>
      <c r="I234" s="128">
        <v>134845922</v>
      </c>
      <c r="J234" s="165">
        <v>114.6</v>
      </c>
    </row>
    <row r="235" spans="1:10" ht="12.75">
      <c r="A235" s="164">
        <v>869</v>
      </c>
      <c r="B235" s="166"/>
      <c r="C235" s="30" t="s">
        <v>357</v>
      </c>
      <c r="D235" s="128">
        <v>1953319</v>
      </c>
      <c r="E235" s="128">
        <v>19363132</v>
      </c>
      <c r="F235" s="165">
        <v>17.2</v>
      </c>
      <c r="G235" s="122"/>
      <c r="H235" s="128">
        <v>6158924</v>
      </c>
      <c r="I235" s="128">
        <v>57682788</v>
      </c>
      <c r="J235" s="165">
        <v>-1.2</v>
      </c>
    </row>
    <row r="236" spans="1:10" ht="12.75">
      <c r="A236" s="164">
        <v>871</v>
      </c>
      <c r="B236" s="166"/>
      <c r="C236" s="30" t="s">
        <v>527</v>
      </c>
      <c r="D236" s="128">
        <v>501656</v>
      </c>
      <c r="E236" s="128">
        <v>18789263</v>
      </c>
      <c r="F236" s="165">
        <v>15</v>
      </c>
      <c r="G236" s="122"/>
      <c r="H236" s="128">
        <v>957852</v>
      </c>
      <c r="I236" s="128">
        <v>55056456</v>
      </c>
      <c r="J236" s="165">
        <v>0.3</v>
      </c>
    </row>
    <row r="237" spans="1:10" ht="12.75">
      <c r="A237" s="164">
        <v>872</v>
      </c>
      <c r="B237" s="166"/>
      <c r="C237" s="30" t="s">
        <v>901</v>
      </c>
      <c r="D237" s="128">
        <v>268862</v>
      </c>
      <c r="E237" s="128">
        <v>15427874</v>
      </c>
      <c r="F237" s="165">
        <v>15.5</v>
      </c>
      <c r="G237" s="122"/>
      <c r="H237" s="128">
        <v>861346</v>
      </c>
      <c r="I237" s="128">
        <v>43599460</v>
      </c>
      <c r="J237" s="165">
        <v>8.9</v>
      </c>
    </row>
    <row r="238" spans="1:10" ht="12.75">
      <c r="A238" s="164">
        <v>873</v>
      </c>
      <c r="B238" s="166"/>
      <c r="C238" s="30" t="s">
        <v>526</v>
      </c>
      <c r="D238" s="128">
        <v>190257</v>
      </c>
      <c r="E238" s="128">
        <v>18116187</v>
      </c>
      <c r="F238" s="165">
        <v>46.2</v>
      </c>
      <c r="G238" s="122"/>
      <c r="H238" s="128">
        <v>506441</v>
      </c>
      <c r="I238" s="128">
        <v>52598722</v>
      </c>
      <c r="J238" s="165">
        <v>33.9</v>
      </c>
    </row>
    <row r="239" spans="1:10" ht="12.75">
      <c r="A239" s="164">
        <v>874</v>
      </c>
      <c r="B239" s="166"/>
      <c r="C239" s="30" t="s">
        <v>358</v>
      </c>
      <c r="D239" s="128">
        <v>77081</v>
      </c>
      <c r="E239" s="128">
        <v>660351</v>
      </c>
      <c r="F239" s="165">
        <v>-36.8</v>
      </c>
      <c r="G239" s="122"/>
      <c r="H239" s="128">
        <v>183239</v>
      </c>
      <c r="I239" s="128">
        <v>1648834</v>
      </c>
      <c r="J239" s="165">
        <v>-48.4</v>
      </c>
    </row>
    <row r="240" spans="1:10" ht="12.75">
      <c r="A240" s="164">
        <v>875</v>
      </c>
      <c r="B240" s="166"/>
      <c r="C240" s="30" t="s">
        <v>903</v>
      </c>
      <c r="D240" s="126">
        <v>62509733</v>
      </c>
      <c r="E240" s="126">
        <v>91488521</v>
      </c>
      <c r="F240" s="165">
        <v>43.5</v>
      </c>
      <c r="G240" s="122"/>
      <c r="H240" s="128">
        <v>170922911</v>
      </c>
      <c r="I240" s="128">
        <v>266879391</v>
      </c>
      <c r="J240" s="165">
        <v>43</v>
      </c>
    </row>
    <row r="241" spans="1:10" ht="12.75">
      <c r="A241" s="164">
        <v>876</v>
      </c>
      <c r="B241" s="166"/>
      <c r="C241" s="30" t="s">
        <v>359</v>
      </c>
      <c r="D241" s="128">
        <v>51147</v>
      </c>
      <c r="E241" s="128">
        <v>392600</v>
      </c>
      <c r="F241" s="165">
        <v>166.7</v>
      </c>
      <c r="G241" s="122"/>
      <c r="H241" s="128">
        <v>177496</v>
      </c>
      <c r="I241" s="128">
        <v>1122961</v>
      </c>
      <c r="J241" s="165">
        <v>305.4</v>
      </c>
    </row>
    <row r="242" spans="1:10" ht="12.75">
      <c r="A242" s="164">
        <v>877</v>
      </c>
      <c r="B242" s="166"/>
      <c r="C242" s="30" t="s">
        <v>360</v>
      </c>
      <c r="D242" s="126">
        <v>289183</v>
      </c>
      <c r="E242" s="126">
        <v>3777760</v>
      </c>
      <c r="F242" s="165">
        <v>2.7</v>
      </c>
      <c r="G242" s="122"/>
      <c r="H242" s="128">
        <v>840149</v>
      </c>
      <c r="I242" s="128">
        <v>11076367</v>
      </c>
      <c r="J242" s="165">
        <v>10.9</v>
      </c>
    </row>
    <row r="243" spans="1:10" ht="12.75">
      <c r="A243" s="164">
        <v>878</v>
      </c>
      <c r="B243" s="166"/>
      <c r="C243" s="30" t="s">
        <v>361</v>
      </c>
      <c r="D243" s="128">
        <v>3247</v>
      </c>
      <c r="E243" s="128">
        <v>177475</v>
      </c>
      <c r="F243" s="165">
        <v>115.2</v>
      </c>
      <c r="G243" s="122"/>
      <c r="H243" s="128">
        <v>8238</v>
      </c>
      <c r="I243" s="128">
        <v>441147</v>
      </c>
      <c r="J243" s="165">
        <v>34.2</v>
      </c>
    </row>
    <row r="244" spans="1:10" ht="12.75">
      <c r="A244" s="164">
        <v>881</v>
      </c>
      <c r="B244" s="166"/>
      <c r="C244" s="30" t="s">
        <v>362</v>
      </c>
      <c r="D244" s="128">
        <v>499893</v>
      </c>
      <c r="E244" s="128">
        <v>1090210</v>
      </c>
      <c r="F244" s="165">
        <v>151.2</v>
      </c>
      <c r="G244" s="122"/>
      <c r="H244" s="128">
        <v>1131502</v>
      </c>
      <c r="I244" s="128">
        <v>2785198</v>
      </c>
      <c r="J244" s="165">
        <v>-27.5</v>
      </c>
    </row>
    <row r="245" spans="1:10" ht="12.75">
      <c r="A245" s="164">
        <v>882</v>
      </c>
      <c r="B245" s="166"/>
      <c r="C245" s="30" t="s">
        <v>363</v>
      </c>
      <c r="D245" s="128" t="s">
        <v>115</v>
      </c>
      <c r="E245" s="128" t="s">
        <v>115</v>
      </c>
      <c r="F245" s="165">
        <v>-100</v>
      </c>
      <c r="G245" s="122"/>
      <c r="H245" s="128">
        <v>38815</v>
      </c>
      <c r="I245" s="128">
        <v>290293</v>
      </c>
      <c r="J245" s="165">
        <v>188.6</v>
      </c>
    </row>
    <row r="246" spans="1:10" ht="12.75">
      <c r="A246" s="164">
        <v>883</v>
      </c>
      <c r="B246" s="166"/>
      <c r="C246" s="30" t="s">
        <v>364</v>
      </c>
      <c r="D246" s="128">
        <v>10588</v>
      </c>
      <c r="E246" s="128">
        <v>62023829</v>
      </c>
      <c r="F246" s="165">
        <v>12.3</v>
      </c>
      <c r="G246" s="122"/>
      <c r="H246" s="128">
        <v>26837</v>
      </c>
      <c r="I246" s="128">
        <v>159393201</v>
      </c>
      <c r="J246" s="165">
        <v>-14.6</v>
      </c>
    </row>
    <row r="247" spans="1:10" ht="12.75">
      <c r="A247" s="164">
        <v>884</v>
      </c>
      <c r="B247" s="166"/>
      <c r="C247" s="30" t="s">
        <v>365</v>
      </c>
      <c r="D247" s="128">
        <v>17642681</v>
      </c>
      <c r="E247" s="128">
        <v>187730257</v>
      </c>
      <c r="F247" s="165">
        <v>14.5</v>
      </c>
      <c r="G247" s="122"/>
      <c r="H247" s="128">
        <v>53230393</v>
      </c>
      <c r="I247" s="128">
        <v>640636342</v>
      </c>
      <c r="J247" s="165">
        <v>20.3</v>
      </c>
    </row>
    <row r="248" spans="1:10" ht="12.75">
      <c r="A248" s="164">
        <v>885</v>
      </c>
      <c r="B248" s="166"/>
      <c r="C248" s="30" t="s">
        <v>366</v>
      </c>
      <c r="D248" s="128">
        <v>1621236</v>
      </c>
      <c r="E248" s="128">
        <v>11991465</v>
      </c>
      <c r="F248" s="165">
        <v>8.9</v>
      </c>
      <c r="G248" s="122"/>
      <c r="H248" s="128">
        <v>4690797</v>
      </c>
      <c r="I248" s="128">
        <v>33322817</v>
      </c>
      <c r="J248" s="165">
        <v>-19.6</v>
      </c>
    </row>
    <row r="249" spans="1:10" ht="12.75">
      <c r="A249" s="164">
        <v>886</v>
      </c>
      <c r="B249" s="166"/>
      <c r="C249" s="30" t="s">
        <v>367</v>
      </c>
      <c r="D249" s="128" t="s">
        <v>115</v>
      </c>
      <c r="E249" s="128" t="s">
        <v>115</v>
      </c>
      <c r="F249" s="165" t="s">
        <v>115</v>
      </c>
      <c r="G249" s="122"/>
      <c r="H249" s="128" t="s">
        <v>115</v>
      </c>
      <c r="I249" s="128" t="s">
        <v>115</v>
      </c>
      <c r="J249" s="165">
        <v>-100</v>
      </c>
    </row>
    <row r="250" spans="1:10" ht="12.75">
      <c r="A250" s="164">
        <v>887</v>
      </c>
      <c r="B250" s="166"/>
      <c r="C250" s="30" t="s">
        <v>368</v>
      </c>
      <c r="D250" s="128">
        <v>321016</v>
      </c>
      <c r="E250" s="128">
        <v>2612010</v>
      </c>
      <c r="F250" s="165">
        <v>94.8</v>
      </c>
      <c r="G250" s="122"/>
      <c r="H250" s="128">
        <v>868272</v>
      </c>
      <c r="I250" s="128">
        <v>6464915</v>
      </c>
      <c r="J250" s="165">
        <v>39.7</v>
      </c>
    </row>
    <row r="251" spans="1:10" ht="12.75">
      <c r="A251" s="164">
        <v>888</v>
      </c>
      <c r="B251" s="166"/>
      <c r="C251" s="30" t="s">
        <v>525</v>
      </c>
      <c r="D251" s="128">
        <v>166077</v>
      </c>
      <c r="E251" s="128">
        <v>1654758</v>
      </c>
      <c r="F251" s="165">
        <v>98.4</v>
      </c>
      <c r="G251" s="122"/>
      <c r="H251" s="128">
        <v>376784</v>
      </c>
      <c r="I251" s="128">
        <v>4413887</v>
      </c>
      <c r="J251" s="165">
        <v>-10.7</v>
      </c>
    </row>
    <row r="252" spans="1:10" ht="12.75">
      <c r="A252" s="164">
        <v>889</v>
      </c>
      <c r="B252" s="166"/>
      <c r="C252" s="30" t="s">
        <v>369</v>
      </c>
      <c r="D252" s="128">
        <v>2397843</v>
      </c>
      <c r="E252" s="128">
        <v>7580972</v>
      </c>
      <c r="F252" s="165">
        <v>62.8</v>
      </c>
      <c r="G252" s="122"/>
      <c r="H252" s="128">
        <v>5396148</v>
      </c>
      <c r="I252" s="128">
        <v>18829648</v>
      </c>
      <c r="J252" s="165">
        <v>44.2</v>
      </c>
    </row>
    <row r="253" spans="1:10" ht="12.75">
      <c r="A253" s="164">
        <v>891</v>
      </c>
      <c r="B253" s="166"/>
      <c r="C253" s="30" t="s">
        <v>508</v>
      </c>
      <c r="D253" s="128" t="s">
        <v>115</v>
      </c>
      <c r="E253" s="128" t="s">
        <v>115</v>
      </c>
      <c r="F253" s="165" t="s">
        <v>115</v>
      </c>
      <c r="G253" s="122"/>
      <c r="H253" s="128" t="s">
        <v>115</v>
      </c>
      <c r="I253" s="128" t="s">
        <v>115</v>
      </c>
      <c r="J253" s="165" t="s">
        <v>115</v>
      </c>
    </row>
    <row r="254" spans="1:10" ht="12.75">
      <c r="A254" s="164">
        <v>896</v>
      </c>
      <c r="B254" s="166"/>
      <c r="C254" s="30" t="s">
        <v>370</v>
      </c>
      <c r="D254" s="128">
        <v>1474218</v>
      </c>
      <c r="E254" s="128">
        <v>9611313</v>
      </c>
      <c r="F254" s="165">
        <v>6.8</v>
      </c>
      <c r="G254" s="122"/>
      <c r="H254" s="128">
        <v>3688994</v>
      </c>
      <c r="I254" s="128">
        <v>28788214</v>
      </c>
      <c r="J254" s="165">
        <v>5.7</v>
      </c>
    </row>
    <row r="255" spans="1:10" s="17" customFormat="1" ht="24" customHeight="1">
      <c r="A255" s="72"/>
      <c r="B255" s="66" t="s">
        <v>212</v>
      </c>
      <c r="C255" s="50"/>
      <c r="D255" s="125">
        <v>951563525</v>
      </c>
      <c r="E255" s="125">
        <v>1759728009</v>
      </c>
      <c r="F255" s="162">
        <v>28</v>
      </c>
      <c r="G255" s="123"/>
      <c r="H255" s="125">
        <v>2992583395</v>
      </c>
      <c r="I255" s="125">
        <v>5085973676</v>
      </c>
      <c r="J255" s="162">
        <v>17</v>
      </c>
    </row>
    <row r="256" spans="1:10" ht="12.75">
      <c r="A256" s="36"/>
      <c r="D256" s="128"/>
      <c r="E256" s="128"/>
      <c r="H256" s="4"/>
      <c r="I256" s="4"/>
      <c r="J256" s="27"/>
    </row>
    <row r="257" spans="1:10" ht="12.75">
      <c r="A257" s="39"/>
      <c r="D257" s="128"/>
      <c r="E257" s="128"/>
      <c r="F257" s="122"/>
      <c r="G257" s="122"/>
      <c r="H257" s="4"/>
      <c r="I257" s="4"/>
      <c r="J257" s="122"/>
    </row>
    <row r="258" spans="1:10" ht="12.75">
      <c r="A258" s="51"/>
      <c r="D258" s="128"/>
      <c r="E258" s="128"/>
      <c r="F258" s="122"/>
      <c r="G258" s="122"/>
      <c r="H258" s="5"/>
      <c r="I258" s="4"/>
      <c r="J258" s="122"/>
    </row>
    <row r="259" spans="4:10" ht="12.75">
      <c r="D259" s="128"/>
      <c r="E259" s="128"/>
      <c r="H259" s="4"/>
      <c r="I259" s="4"/>
      <c r="J259" s="27"/>
    </row>
    <row r="260" spans="4:10" ht="12.75">
      <c r="D260" s="128"/>
      <c r="E260" s="128"/>
      <c r="H260" s="4"/>
      <c r="I260" s="4"/>
      <c r="J260" s="27"/>
    </row>
    <row r="261" spans="4:10" ht="12.75">
      <c r="D261" s="128"/>
      <c r="E261" s="128"/>
      <c r="H261" s="4"/>
      <c r="I261" s="4"/>
      <c r="J261" s="27"/>
    </row>
    <row r="262" spans="4:10" ht="12.75">
      <c r="D262" s="128"/>
      <c r="E262" s="128"/>
      <c r="H262" s="4"/>
      <c r="I262" s="4"/>
      <c r="J262" s="27"/>
    </row>
    <row r="263" spans="4:10" ht="12.75">
      <c r="D263" s="128"/>
      <c r="E263" s="128"/>
      <c r="H263" s="4"/>
      <c r="I263" s="4"/>
      <c r="J263" s="27"/>
    </row>
    <row r="264" spans="4:10" ht="12.75">
      <c r="D264" s="128"/>
      <c r="E264" s="128"/>
      <c r="H264" s="4"/>
      <c r="I264" s="4"/>
      <c r="J264" s="27"/>
    </row>
    <row r="265" spans="4:10" ht="12.75">
      <c r="D265" s="128"/>
      <c r="E265" s="128"/>
      <c r="H265" s="4"/>
      <c r="I265" s="4"/>
      <c r="J265" s="27"/>
    </row>
    <row r="266" spans="4:10" ht="12.75">
      <c r="D266" s="128"/>
      <c r="E266" s="128"/>
      <c r="H266" s="4"/>
      <c r="I266" s="4"/>
      <c r="J266" s="27"/>
    </row>
    <row r="267" spans="4:10" ht="12.75">
      <c r="D267" s="128"/>
      <c r="E267" s="128"/>
      <c r="H267" s="4"/>
      <c r="I267" s="4"/>
      <c r="J267" s="27"/>
    </row>
    <row r="268" spans="4:10" ht="12.75">
      <c r="D268" s="128"/>
      <c r="E268" s="128"/>
      <c r="H268" s="4"/>
      <c r="I268" s="4"/>
      <c r="J268" s="27"/>
    </row>
    <row r="269" spans="4:10" ht="12.75">
      <c r="D269" s="128"/>
      <c r="E269" s="128"/>
      <c r="H269" s="4"/>
      <c r="I269" s="4"/>
      <c r="J269" s="27"/>
    </row>
    <row r="270" spans="4:10" ht="12.75">
      <c r="D270" s="128"/>
      <c r="E270" s="128"/>
      <c r="H270" s="4"/>
      <c r="I270" s="2"/>
      <c r="J270" s="27"/>
    </row>
    <row r="271" spans="4:10" ht="12.75">
      <c r="D271" s="128"/>
      <c r="E271" s="128"/>
      <c r="H271" s="18"/>
      <c r="I271" s="18"/>
      <c r="J271" s="19"/>
    </row>
    <row r="272" spans="4:5" ht="12.75">
      <c r="D272" s="126"/>
      <c r="E272" s="126"/>
    </row>
    <row r="273" spans="4:5" ht="12.75">
      <c r="D273" s="128"/>
      <c r="E273" s="128"/>
    </row>
    <row r="274" spans="4:5" ht="12.75">
      <c r="D274" s="126"/>
      <c r="E274" s="126"/>
    </row>
    <row r="275" spans="4:5" ht="12.75">
      <c r="D275" s="128"/>
      <c r="E275" s="128"/>
    </row>
    <row r="276" spans="4:5" ht="12.75">
      <c r="D276" s="128"/>
      <c r="E276" s="128"/>
    </row>
    <row r="277" spans="4:5" ht="12.75">
      <c r="D277" s="128"/>
      <c r="E277" s="128"/>
    </row>
    <row r="278" spans="4:5" ht="12.75">
      <c r="D278" s="128"/>
      <c r="E278" s="128"/>
    </row>
    <row r="279" spans="4:5" ht="12.75">
      <c r="D279" s="128"/>
      <c r="E279" s="128"/>
    </row>
    <row r="280" spans="4:5" ht="12.75">
      <c r="D280" s="128"/>
      <c r="E280" s="128"/>
    </row>
    <row r="281" spans="4:5" ht="12.75">
      <c r="D281" s="128"/>
      <c r="E281" s="128"/>
    </row>
  </sheetData>
  <sheetProtection/>
  <mergeCells count="52">
    <mergeCell ref="F141:G144"/>
    <mergeCell ref="A137:K137"/>
    <mergeCell ref="A139:A144"/>
    <mergeCell ref="B139:C144"/>
    <mergeCell ref="D139:G139"/>
    <mergeCell ref="H139:K139"/>
    <mergeCell ref="E140:G140"/>
    <mergeCell ref="I140:K140"/>
    <mergeCell ref="B69:C74"/>
    <mergeCell ref="D69:G69"/>
    <mergeCell ref="H69:K69"/>
    <mergeCell ref="E70:G70"/>
    <mergeCell ref="H71:H74"/>
    <mergeCell ref="I71:I74"/>
    <mergeCell ref="A1:K1"/>
    <mergeCell ref="D3:G3"/>
    <mergeCell ref="H3:K3"/>
    <mergeCell ref="E4:G4"/>
    <mergeCell ref="I4:K4"/>
    <mergeCell ref="I5:I8"/>
    <mergeCell ref="A3:A8"/>
    <mergeCell ref="J5:K8"/>
    <mergeCell ref="D211:D214"/>
    <mergeCell ref="E211:E214"/>
    <mergeCell ref="F211:G214"/>
    <mergeCell ref="E71:E74"/>
    <mergeCell ref="F71:G74"/>
    <mergeCell ref="I70:K70"/>
    <mergeCell ref="D71:D74"/>
    <mergeCell ref="J71:K74"/>
    <mergeCell ref="H141:H144"/>
    <mergeCell ref="I141:I144"/>
    <mergeCell ref="D209:G209"/>
    <mergeCell ref="H209:K209"/>
    <mergeCell ref="B3:C8"/>
    <mergeCell ref="H5:H8"/>
    <mergeCell ref="E5:E8"/>
    <mergeCell ref="F5:G8"/>
    <mergeCell ref="D5:D8"/>
    <mergeCell ref="J141:K144"/>
    <mergeCell ref="A67:K67"/>
    <mergeCell ref="A69:A74"/>
    <mergeCell ref="E210:G210"/>
    <mergeCell ref="I210:K210"/>
    <mergeCell ref="D141:D144"/>
    <mergeCell ref="E141:E144"/>
    <mergeCell ref="H211:H214"/>
    <mergeCell ref="I211:I214"/>
    <mergeCell ref="J211:K214"/>
    <mergeCell ref="A207:K207"/>
    <mergeCell ref="A209:A214"/>
    <mergeCell ref="B209:C214"/>
  </mergeCells>
  <printOptions horizontalCentered="1"/>
  <pageMargins left="0.5905511811023623" right="0.5905511811023623" top="0.984251968503937" bottom="0.5905511811023623" header="0.5118110236220472" footer="0.1"/>
  <pageSetup firstPageNumber="24" useFirstPageNumber="1" horizontalDpi="600" verticalDpi="600" orientation="portrait" paperSize="9" scale="75" r:id="rId1"/>
  <headerFooter>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5"/>
  <sheetViews>
    <sheetView zoomScaleSheetLayoutView="75" zoomScalePageLayoutView="0" workbookViewId="0" topLeftCell="A1">
      <selection activeCell="A1" sqref="A1:L1"/>
    </sheetView>
  </sheetViews>
  <sheetFormatPr defaultColWidth="11.421875" defaultRowHeight="12.75"/>
  <cols>
    <col min="1" max="1" width="4.00390625" style="0" customWidth="1"/>
    <col min="2" max="2" width="4.57421875" style="0" customWidth="1"/>
    <col min="3" max="3" width="1.57421875" style="0" customWidth="1"/>
    <col min="4" max="4" width="32.8515625" style="0" customWidth="1"/>
    <col min="5" max="5" width="12.421875" style="0" customWidth="1"/>
    <col min="6" max="6" width="14.140625" style="0" customWidth="1"/>
    <col min="7" max="7" width="11.28125" style="28" customWidth="1"/>
    <col min="8" max="8" width="0.9921875" style="28" customWidth="1"/>
    <col min="9" max="9" width="13.28125" style="0" customWidth="1"/>
    <col min="10" max="10" width="13.7109375" style="0" customWidth="1"/>
    <col min="11" max="11" width="11.421875" style="28" customWidth="1"/>
    <col min="12" max="12" width="0.9921875" style="0" customWidth="1"/>
  </cols>
  <sheetData>
    <row r="1" spans="1:15" ht="15">
      <c r="A1" s="467" t="s">
        <v>957</v>
      </c>
      <c r="B1" s="549"/>
      <c r="C1" s="550"/>
      <c r="D1" s="550"/>
      <c r="E1" s="550"/>
      <c r="F1" s="550"/>
      <c r="G1" s="550"/>
      <c r="H1" s="550"/>
      <c r="I1" s="550"/>
      <c r="J1" s="550"/>
      <c r="K1" s="550"/>
      <c r="L1" s="514"/>
      <c r="M1" s="60"/>
      <c r="N1" s="60"/>
      <c r="O1" s="60"/>
    </row>
    <row r="2" spans="2:11" ht="12.75">
      <c r="B2" s="167"/>
      <c r="D2" s="1"/>
      <c r="E2" s="4"/>
      <c r="F2" s="2"/>
      <c r="I2" s="12"/>
      <c r="J2" s="6"/>
      <c r="K2" s="34"/>
    </row>
    <row r="3" spans="1:12" ht="17.25" customHeight="1">
      <c r="A3" s="546" t="s">
        <v>571</v>
      </c>
      <c r="B3" s="527"/>
      <c r="C3" s="547" t="s">
        <v>913</v>
      </c>
      <c r="D3" s="424"/>
      <c r="E3" s="530" t="s">
        <v>1201</v>
      </c>
      <c r="F3" s="509"/>
      <c r="G3" s="509"/>
      <c r="H3" s="532"/>
      <c r="I3" s="476" t="s">
        <v>1213</v>
      </c>
      <c r="J3" s="509"/>
      <c r="K3" s="509"/>
      <c r="L3" s="510"/>
    </row>
    <row r="4" spans="1:12" ht="16.5" customHeight="1">
      <c r="A4" s="452"/>
      <c r="B4" s="528"/>
      <c r="C4" s="524"/>
      <c r="D4" s="468"/>
      <c r="E4" s="86" t="s">
        <v>500</v>
      </c>
      <c r="F4" s="518" t="s">
        <v>501</v>
      </c>
      <c r="G4" s="519"/>
      <c r="H4" s="520"/>
      <c r="I4" s="161" t="s">
        <v>500</v>
      </c>
      <c r="J4" s="512" t="s">
        <v>501</v>
      </c>
      <c r="K4" s="513"/>
      <c r="L4" s="514"/>
    </row>
    <row r="5" spans="1:12" ht="12.75" customHeight="1">
      <c r="A5" s="452"/>
      <c r="B5" s="528"/>
      <c r="C5" s="524"/>
      <c r="D5" s="468"/>
      <c r="E5" s="541" t="s">
        <v>120</v>
      </c>
      <c r="F5" s="515" t="s">
        <v>116</v>
      </c>
      <c r="G5" s="548" t="s">
        <v>1218</v>
      </c>
      <c r="H5" s="540"/>
      <c r="I5" s="515" t="s">
        <v>120</v>
      </c>
      <c r="J5" s="515" t="s">
        <v>116</v>
      </c>
      <c r="K5" s="551" t="s">
        <v>1233</v>
      </c>
      <c r="L5" s="535"/>
    </row>
    <row r="6" spans="1:12" ht="12.75" customHeight="1">
      <c r="A6" s="452"/>
      <c r="B6" s="528"/>
      <c r="C6" s="524"/>
      <c r="D6" s="468"/>
      <c r="E6" s="542"/>
      <c r="F6" s="516"/>
      <c r="G6" s="524"/>
      <c r="H6" s="446"/>
      <c r="I6" s="516"/>
      <c r="J6" s="516"/>
      <c r="K6" s="524"/>
      <c r="L6" s="537"/>
    </row>
    <row r="7" spans="1:12" ht="12.75" customHeight="1">
      <c r="A7" s="452"/>
      <c r="B7" s="528"/>
      <c r="C7" s="524"/>
      <c r="D7" s="468"/>
      <c r="E7" s="542"/>
      <c r="F7" s="516"/>
      <c r="G7" s="524"/>
      <c r="H7" s="446"/>
      <c r="I7" s="516"/>
      <c r="J7" s="516"/>
      <c r="K7" s="524"/>
      <c r="L7" s="537"/>
    </row>
    <row r="8" spans="1:12" ht="27" customHeight="1">
      <c r="A8" s="511"/>
      <c r="B8" s="529"/>
      <c r="C8" s="525"/>
      <c r="D8" s="469"/>
      <c r="E8" s="543"/>
      <c r="F8" s="517"/>
      <c r="G8" s="525"/>
      <c r="H8" s="457"/>
      <c r="I8" s="517"/>
      <c r="J8" s="517"/>
      <c r="K8" s="525"/>
      <c r="L8" s="539"/>
    </row>
    <row r="9" spans="1:10" ht="9" customHeight="1">
      <c r="A9" s="1"/>
      <c r="B9" s="168"/>
      <c r="C9" s="32"/>
      <c r="D9" s="30"/>
      <c r="E9" s="4"/>
      <c r="F9" s="2"/>
      <c r="I9" s="4"/>
      <c r="J9" s="2"/>
    </row>
    <row r="10" spans="2:11" s="17" customFormat="1" ht="12.75">
      <c r="B10" s="169"/>
      <c r="C10" s="66" t="s">
        <v>213</v>
      </c>
      <c r="D10" s="50"/>
      <c r="E10" s="125">
        <v>973585502</v>
      </c>
      <c r="F10" s="125">
        <v>2016004680</v>
      </c>
      <c r="G10" s="162">
        <v>19.4</v>
      </c>
      <c r="H10" s="123"/>
      <c r="I10" s="125">
        <v>2947800567</v>
      </c>
      <c r="J10" s="125">
        <v>6016910619</v>
      </c>
      <c r="K10" s="162">
        <v>16.5</v>
      </c>
    </row>
    <row r="11" spans="1:11" ht="24" customHeight="1">
      <c r="A11" s="1" t="s">
        <v>572</v>
      </c>
      <c r="B11" s="170">
        <v>1</v>
      </c>
      <c r="C11" s="32"/>
      <c r="D11" s="30" t="s">
        <v>371</v>
      </c>
      <c r="E11" s="128">
        <v>115462532</v>
      </c>
      <c r="F11" s="128">
        <v>229101225</v>
      </c>
      <c r="G11" s="165">
        <v>32.2</v>
      </c>
      <c r="H11" s="122"/>
      <c r="I11" s="128">
        <v>362418366</v>
      </c>
      <c r="J11" s="128">
        <v>677874313</v>
      </c>
      <c r="K11" s="165">
        <v>24.9</v>
      </c>
    </row>
    <row r="12" spans="1:11" ht="12.75">
      <c r="A12" s="1" t="s">
        <v>573</v>
      </c>
      <c r="B12" s="170">
        <v>3</v>
      </c>
      <c r="C12" s="32"/>
      <c r="D12" s="30" t="s">
        <v>372</v>
      </c>
      <c r="E12" s="128">
        <v>99417645</v>
      </c>
      <c r="F12" s="128">
        <v>126745343</v>
      </c>
      <c r="G12" s="165">
        <v>18.7</v>
      </c>
      <c r="H12" s="122"/>
      <c r="I12" s="128">
        <v>263926160</v>
      </c>
      <c r="J12" s="128">
        <v>393678072</v>
      </c>
      <c r="K12" s="165">
        <v>9.4</v>
      </c>
    </row>
    <row r="13" spans="1:11" ht="12.75">
      <c r="A13" s="1" t="s">
        <v>574</v>
      </c>
      <c r="B13" s="170">
        <v>5</v>
      </c>
      <c r="C13" s="32"/>
      <c r="D13" s="30" t="s">
        <v>373</v>
      </c>
      <c r="E13" s="128">
        <v>132487095</v>
      </c>
      <c r="F13" s="128">
        <v>181767135</v>
      </c>
      <c r="G13" s="165">
        <v>30.7</v>
      </c>
      <c r="H13" s="122"/>
      <c r="I13" s="128">
        <v>389458572</v>
      </c>
      <c r="J13" s="128">
        <v>553276675</v>
      </c>
      <c r="K13" s="165">
        <v>17.6</v>
      </c>
    </row>
    <row r="14" spans="1:11" ht="12.75">
      <c r="A14" s="1" t="s">
        <v>575</v>
      </c>
      <c r="B14" s="170">
        <v>6</v>
      </c>
      <c r="C14" s="32"/>
      <c r="D14" s="30" t="s">
        <v>524</v>
      </c>
      <c r="E14" s="128">
        <v>59548297</v>
      </c>
      <c r="F14" s="128">
        <v>230886637</v>
      </c>
      <c r="G14" s="165">
        <v>-20.6</v>
      </c>
      <c r="H14" s="122"/>
      <c r="I14" s="128">
        <v>181443534</v>
      </c>
      <c r="J14" s="128">
        <v>781522060</v>
      </c>
      <c r="K14" s="165">
        <v>-7.4</v>
      </c>
    </row>
    <row r="15" spans="1:11" ht="12.75">
      <c r="A15" s="1" t="s">
        <v>576</v>
      </c>
      <c r="B15" s="170">
        <v>7</v>
      </c>
      <c r="C15" s="32"/>
      <c r="D15" s="30" t="s">
        <v>374</v>
      </c>
      <c r="E15" s="128">
        <v>2918187</v>
      </c>
      <c r="F15" s="128">
        <v>12381929</v>
      </c>
      <c r="G15" s="165">
        <v>-3.2</v>
      </c>
      <c r="H15" s="122"/>
      <c r="I15" s="128">
        <v>8300490</v>
      </c>
      <c r="J15" s="128">
        <v>35582614</v>
      </c>
      <c r="K15" s="165">
        <v>-11.3</v>
      </c>
    </row>
    <row r="16" spans="1:11" ht="12.75">
      <c r="A16" s="1" t="s">
        <v>577</v>
      </c>
      <c r="B16" s="170">
        <v>8</v>
      </c>
      <c r="C16" s="32"/>
      <c r="D16" s="30" t="s">
        <v>523</v>
      </c>
      <c r="E16" s="128">
        <v>43284060</v>
      </c>
      <c r="F16" s="128">
        <v>34541355</v>
      </c>
      <c r="G16" s="165">
        <v>3.4</v>
      </c>
      <c r="H16" s="122"/>
      <c r="I16" s="128">
        <v>125552379</v>
      </c>
      <c r="J16" s="128">
        <v>102743412</v>
      </c>
      <c r="K16" s="165">
        <v>-0.7</v>
      </c>
    </row>
    <row r="17" spans="1:11" ht="12.75">
      <c r="A17" s="1" t="s">
        <v>578</v>
      </c>
      <c r="B17" s="170">
        <v>9</v>
      </c>
      <c r="C17" s="32"/>
      <c r="D17" s="30" t="s">
        <v>375</v>
      </c>
      <c r="E17" s="128">
        <v>3032368</v>
      </c>
      <c r="F17" s="128">
        <v>8920728</v>
      </c>
      <c r="G17" s="165">
        <v>-13.4</v>
      </c>
      <c r="H17" s="122"/>
      <c r="I17" s="128">
        <v>11039977</v>
      </c>
      <c r="J17" s="128">
        <v>34645213</v>
      </c>
      <c r="K17" s="165">
        <v>5.8</v>
      </c>
    </row>
    <row r="18" spans="1:11" ht="12.75">
      <c r="A18" s="1" t="s">
        <v>579</v>
      </c>
      <c r="B18" s="170">
        <v>10</v>
      </c>
      <c r="C18" s="32"/>
      <c r="D18" s="30" t="s">
        <v>376</v>
      </c>
      <c r="E18" s="128">
        <v>5859784</v>
      </c>
      <c r="F18" s="128">
        <v>24657199</v>
      </c>
      <c r="G18" s="165">
        <v>56.3</v>
      </c>
      <c r="H18" s="122"/>
      <c r="I18" s="128">
        <v>15416730</v>
      </c>
      <c r="J18" s="128">
        <v>62555930</v>
      </c>
      <c r="K18" s="165">
        <v>38.8</v>
      </c>
    </row>
    <row r="19" spans="1:11" ht="12.75">
      <c r="A19" s="1" t="s">
        <v>580</v>
      </c>
      <c r="B19" s="170">
        <v>11</v>
      </c>
      <c r="C19" s="32"/>
      <c r="D19" s="30" t="s">
        <v>377</v>
      </c>
      <c r="E19" s="128">
        <v>18097219</v>
      </c>
      <c r="F19" s="128">
        <v>92299774</v>
      </c>
      <c r="G19" s="165">
        <v>41.2</v>
      </c>
      <c r="H19" s="122"/>
      <c r="I19" s="128">
        <v>59337995</v>
      </c>
      <c r="J19" s="128">
        <v>265076243</v>
      </c>
      <c r="K19" s="165">
        <v>19.3</v>
      </c>
    </row>
    <row r="20" spans="1:11" ht="12.75">
      <c r="A20" s="1" t="s">
        <v>581</v>
      </c>
      <c r="B20" s="170">
        <v>13</v>
      </c>
      <c r="C20" s="32"/>
      <c r="D20" s="30" t="s">
        <v>378</v>
      </c>
      <c r="E20" s="128">
        <v>17194141</v>
      </c>
      <c r="F20" s="128">
        <v>42991652</v>
      </c>
      <c r="G20" s="165">
        <v>14.6</v>
      </c>
      <c r="H20" s="122"/>
      <c r="I20" s="128">
        <v>71269599</v>
      </c>
      <c r="J20" s="128">
        <v>131021526</v>
      </c>
      <c r="K20" s="165">
        <v>16.7</v>
      </c>
    </row>
    <row r="21" spans="1:11" ht="12.75">
      <c r="A21" s="1" t="s">
        <v>582</v>
      </c>
      <c r="B21" s="170">
        <v>14</v>
      </c>
      <c r="C21" s="32"/>
      <c r="D21" s="30" t="s">
        <v>379</v>
      </c>
      <c r="E21" s="128">
        <v>9054649</v>
      </c>
      <c r="F21" s="128">
        <v>17797508</v>
      </c>
      <c r="G21" s="165">
        <v>51.6</v>
      </c>
      <c r="H21" s="122"/>
      <c r="I21" s="128">
        <v>22077069</v>
      </c>
      <c r="J21" s="128">
        <v>47111951</v>
      </c>
      <c r="K21" s="165">
        <v>4.7</v>
      </c>
    </row>
    <row r="22" spans="1:11" ht="12.75">
      <c r="A22" s="1" t="s">
        <v>583</v>
      </c>
      <c r="B22" s="170">
        <v>15</v>
      </c>
      <c r="C22" s="32"/>
      <c r="D22" s="30" t="s">
        <v>507</v>
      </c>
      <c r="E22" s="128">
        <v>90182374</v>
      </c>
      <c r="F22" s="128">
        <v>164047884</v>
      </c>
      <c r="G22" s="165">
        <v>38.5</v>
      </c>
      <c r="H22" s="122"/>
      <c r="I22" s="128">
        <v>272905959</v>
      </c>
      <c r="J22" s="128">
        <v>466982384</v>
      </c>
      <c r="K22" s="165">
        <v>39.4</v>
      </c>
    </row>
    <row r="23" spans="1:11" ht="12.75">
      <c r="A23" s="1" t="s">
        <v>584</v>
      </c>
      <c r="B23" s="170">
        <v>17</v>
      </c>
      <c r="C23" s="32"/>
      <c r="D23" s="30" t="s">
        <v>383</v>
      </c>
      <c r="E23" s="128">
        <v>49288575</v>
      </c>
      <c r="F23" s="128">
        <v>100507851</v>
      </c>
      <c r="G23" s="165">
        <v>15</v>
      </c>
      <c r="H23" s="122"/>
      <c r="I23" s="128">
        <v>190522756</v>
      </c>
      <c r="J23" s="128">
        <v>319944600</v>
      </c>
      <c r="K23" s="165">
        <v>17.9</v>
      </c>
    </row>
    <row r="24" spans="1:11" ht="12.75">
      <c r="A24" s="1" t="s">
        <v>585</v>
      </c>
      <c r="B24" s="170">
        <v>18</v>
      </c>
      <c r="C24" s="32"/>
      <c r="D24" s="30" t="s">
        <v>384</v>
      </c>
      <c r="E24" s="128">
        <v>5321543</v>
      </c>
      <c r="F24" s="128">
        <v>14161290</v>
      </c>
      <c r="G24" s="165">
        <v>45.7</v>
      </c>
      <c r="H24" s="122"/>
      <c r="I24" s="128">
        <v>21816279</v>
      </c>
      <c r="J24" s="128">
        <v>50511041</v>
      </c>
      <c r="K24" s="165">
        <v>79.5</v>
      </c>
    </row>
    <row r="25" spans="1:11" ht="12.75">
      <c r="A25" s="1" t="s">
        <v>588</v>
      </c>
      <c r="B25" s="170">
        <v>24</v>
      </c>
      <c r="C25" s="32"/>
      <c r="D25" s="30" t="s">
        <v>387</v>
      </c>
      <c r="E25" s="128">
        <v>166267</v>
      </c>
      <c r="F25" s="128">
        <v>512324</v>
      </c>
      <c r="G25" s="165">
        <v>29.5</v>
      </c>
      <c r="H25" s="122"/>
      <c r="I25" s="128">
        <v>387144</v>
      </c>
      <c r="J25" s="128">
        <v>1187098</v>
      </c>
      <c r="K25" s="165">
        <v>-20.3</v>
      </c>
    </row>
    <row r="26" spans="1:11" ht="12.75">
      <c r="A26" s="1" t="s">
        <v>589</v>
      </c>
      <c r="B26" s="170">
        <v>28</v>
      </c>
      <c r="C26" s="32"/>
      <c r="D26" s="30" t="s">
        <v>388</v>
      </c>
      <c r="E26" s="128">
        <v>6152941</v>
      </c>
      <c r="F26" s="128">
        <v>11979616</v>
      </c>
      <c r="G26" s="165">
        <v>-15.9</v>
      </c>
      <c r="H26" s="122"/>
      <c r="I26" s="128">
        <v>22830089</v>
      </c>
      <c r="J26" s="128">
        <v>35775289</v>
      </c>
      <c r="K26" s="165">
        <v>-7</v>
      </c>
    </row>
    <row r="27" spans="1:11" ht="12.75">
      <c r="A27" s="1" t="s">
        <v>590</v>
      </c>
      <c r="B27" s="170">
        <v>37</v>
      </c>
      <c r="C27" s="32"/>
      <c r="D27" s="30" t="s">
        <v>389</v>
      </c>
      <c r="E27" s="128">
        <v>103689</v>
      </c>
      <c r="F27" s="128">
        <v>4834586</v>
      </c>
      <c r="G27" s="165">
        <v>66</v>
      </c>
      <c r="H27" s="122"/>
      <c r="I27" s="128">
        <v>259427</v>
      </c>
      <c r="J27" s="128">
        <v>11921573</v>
      </c>
      <c r="K27" s="165">
        <v>-6.1</v>
      </c>
    </row>
    <row r="28" spans="1:11" ht="12.75">
      <c r="A28" s="1" t="s">
        <v>591</v>
      </c>
      <c r="B28" s="170">
        <v>39</v>
      </c>
      <c r="C28" s="32"/>
      <c r="D28" s="30" t="s">
        <v>390</v>
      </c>
      <c r="E28" s="128">
        <v>34839996</v>
      </c>
      <c r="F28" s="128">
        <v>87987787</v>
      </c>
      <c r="G28" s="165">
        <v>9.7</v>
      </c>
      <c r="H28" s="122"/>
      <c r="I28" s="128">
        <v>110033898</v>
      </c>
      <c r="J28" s="128">
        <v>269799647</v>
      </c>
      <c r="K28" s="165">
        <v>13.2</v>
      </c>
    </row>
    <row r="29" spans="1:11" ht="12.75">
      <c r="A29" s="1" t="s">
        <v>592</v>
      </c>
      <c r="B29" s="170">
        <v>41</v>
      </c>
      <c r="C29" s="32"/>
      <c r="D29" s="30" t="s">
        <v>522</v>
      </c>
      <c r="E29" s="128">
        <v>188</v>
      </c>
      <c r="F29" s="128">
        <v>5558</v>
      </c>
      <c r="G29" s="165">
        <v>-23.1</v>
      </c>
      <c r="H29" s="122"/>
      <c r="I29" s="128">
        <v>1929</v>
      </c>
      <c r="J29" s="128">
        <v>25101</v>
      </c>
      <c r="K29" s="165">
        <v>44.9</v>
      </c>
    </row>
    <row r="30" spans="1:11" ht="12.75">
      <c r="A30" s="1" t="s">
        <v>593</v>
      </c>
      <c r="B30" s="170">
        <v>43</v>
      </c>
      <c r="C30" s="32"/>
      <c r="D30" s="30" t="s">
        <v>391</v>
      </c>
      <c r="E30" s="128">
        <v>61</v>
      </c>
      <c r="F30" s="128">
        <v>8851</v>
      </c>
      <c r="G30" s="165">
        <v>-81</v>
      </c>
      <c r="H30" s="122"/>
      <c r="I30" s="128">
        <v>7642</v>
      </c>
      <c r="J30" s="128">
        <v>93274</v>
      </c>
      <c r="K30" s="165">
        <v>52.4</v>
      </c>
    </row>
    <row r="31" spans="1:11" ht="12.75">
      <c r="A31" s="1" t="s">
        <v>594</v>
      </c>
      <c r="B31" s="170">
        <v>44</v>
      </c>
      <c r="C31" s="32"/>
      <c r="D31" s="30" t="s">
        <v>392</v>
      </c>
      <c r="E31" s="128">
        <v>3733</v>
      </c>
      <c r="F31" s="128">
        <v>40067</v>
      </c>
      <c r="G31" s="165">
        <v>95.9</v>
      </c>
      <c r="H31" s="122"/>
      <c r="I31" s="128">
        <v>3736</v>
      </c>
      <c r="J31" s="128">
        <v>41627</v>
      </c>
      <c r="K31" s="165">
        <v>63</v>
      </c>
    </row>
    <row r="32" spans="1:11" ht="12.75">
      <c r="A32" s="1" t="s">
        <v>595</v>
      </c>
      <c r="B32" s="170">
        <v>45</v>
      </c>
      <c r="C32" s="32"/>
      <c r="D32" s="30" t="s">
        <v>954</v>
      </c>
      <c r="E32" s="128">
        <v>233</v>
      </c>
      <c r="F32" s="128">
        <v>3000</v>
      </c>
      <c r="G32" s="165">
        <v>-75.7</v>
      </c>
      <c r="H32" s="122"/>
      <c r="I32" s="128">
        <v>699</v>
      </c>
      <c r="J32" s="128">
        <v>9000</v>
      </c>
      <c r="K32" s="165">
        <v>-67.5</v>
      </c>
    </row>
    <row r="33" spans="1:11" ht="12.75">
      <c r="A33" s="1" t="s">
        <v>596</v>
      </c>
      <c r="B33" s="170">
        <v>46</v>
      </c>
      <c r="C33" s="32"/>
      <c r="D33" s="30" t="s">
        <v>393</v>
      </c>
      <c r="E33" s="128">
        <v>113837</v>
      </c>
      <c r="F33" s="128">
        <v>400054</v>
      </c>
      <c r="G33" s="165">
        <v>-9.8</v>
      </c>
      <c r="H33" s="122"/>
      <c r="I33" s="128">
        <v>628073</v>
      </c>
      <c r="J33" s="128">
        <v>1979550</v>
      </c>
      <c r="K33" s="165">
        <v>6.2</v>
      </c>
    </row>
    <row r="34" spans="1:11" ht="12.75">
      <c r="A34" s="1" t="s">
        <v>597</v>
      </c>
      <c r="B34" s="170">
        <v>47</v>
      </c>
      <c r="C34" s="32"/>
      <c r="D34" s="30" t="s">
        <v>394</v>
      </c>
      <c r="E34" s="128">
        <v>27088</v>
      </c>
      <c r="F34" s="128">
        <v>71838</v>
      </c>
      <c r="G34" s="165">
        <v>-88.8</v>
      </c>
      <c r="H34" s="122"/>
      <c r="I34" s="128">
        <v>153929</v>
      </c>
      <c r="J34" s="128">
        <v>413779</v>
      </c>
      <c r="K34" s="165">
        <v>-37.7</v>
      </c>
    </row>
    <row r="35" spans="1:11" ht="12.75">
      <c r="A35" s="1" t="s">
        <v>598</v>
      </c>
      <c r="B35" s="170">
        <v>52</v>
      </c>
      <c r="C35" s="32"/>
      <c r="D35" s="30" t="s">
        <v>567</v>
      </c>
      <c r="E35" s="128">
        <v>4047695</v>
      </c>
      <c r="F35" s="128">
        <v>19152563</v>
      </c>
      <c r="G35" s="165">
        <v>51.1</v>
      </c>
      <c r="H35" s="122"/>
      <c r="I35" s="128">
        <v>13325726</v>
      </c>
      <c r="J35" s="128">
        <v>54347057</v>
      </c>
      <c r="K35" s="165">
        <v>29.8</v>
      </c>
    </row>
    <row r="36" spans="1:11" ht="12.75">
      <c r="A36" s="1" t="s">
        <v>599</v>
      </c>
      <c r="B36" s="170">
        <v>53</v>
      </c>
      <c r="C36" s="32"/>
      <c r="D36" s="30" t="s">
        <v>395</v>
      </c>
      <c r="E36" s="128">
        <v>2694747</v>
      </c>
      <c r="F36" s="128">
        <v>3606761</v>
      </c>
      <c r="G36" s="165">
        <v>92.1</v>
      </c>
      <c r="H36" s="122"/>
      <c r="I36" s="128">
        <v>6214416</v>
      </c>
      <c r="J36" s="128">
        <v>10674530</v>
      </c>
      <c r="K36" s="165">
        <v>54.8</v>
      </c>
    </row>
    <row r="37" spans="1:11" ht="12.75">
      <c r="A37" s="1" t="s">
        <v>600</v>
      </c>
      <c r="B37" s="170">
        <v>54</v>
      </c>
      <c r="C37" s="32"/>
      <c r="D37" s="30" t="s">
        <v>396</v>
      </c>
      <c r="E37" s="128">
        <v>1170557</v>
      </c>
      <c r="F37" s="128">
        <v>5834042</v>
      </c>
      <c r="G37" s="165">
        <v>-19</v>
      </c>
      <c r="H37" s="122"/>
      <c r="I37" s="128">
        <v>4762477</v>
      </c>
      <c r="J37" s="128">
        <v>20145312</v>
      </c>
      <c r="K37" s="165">
        <v>-9.8</v>
      </c>
    </row>
    <row r="38" spans="1:11" ht="12.75">
      <c r="A38" s="1" t="s">
        <v>601</v>
      </c>
      <c r="B38" s="170">
        <v>55</v>
      </c>
      <c r="C38" s="32"/>
      <c r="D38" s="30" t="s">
        <v>397</v>
      </c>
      <c r="E38" s="128">
        <v>3458826</v>
      </c>
      <c r="F38" s="128">
        <v>10129612</v>
      </c>
      <c r="G38" s="165">
        <v>135.1</v>
      </c>
      <c r="H38" s="122"/>
      <c r="I38" s="128">
        <v>7377876</v>
      </c>
      <c r="J38" s="128">
        <v>19981491</v>
      </c>
      <c r="K38" s="165">
        <v>53.3</v>
      </c>
    </row>
    <row r="39" spans="1:11" ht="12.75">
      <c r="A39" s="1" t="s">
        <v>602</v>
      </c>
      <c r="B39" s="170">
        <v>60</v>
      </c>
      <c r="C39" s="32"/>
      <c r="D39" s="30" t="s">
        <v>398</v>
      </c>
      <c r="E39" s="128">
        <v>119463840</v>
      </c>
      <c r="F39" s="128">
        <v>147575355</v>
      </c>
      <c r="G39" s="165">
        <v>27.4</v>
      </c>
      <c r="H39" s="122"/>
      <c r="I39" s="128">
        <v>350227154</v>
      </c>
      <c r="J39" s="128">
        <v>412042921</v>
      </c>
      <c r="K39" s="165">
        <v>17.6</v>
      </c>
    </row>
    <row r="40" spans="1:11" ht="12.75">
      <c r="A40" s="1" t="s">
        <v>603</v>
      </c>
      <c r="B40" s="170">
        <v>61</v>
      </c>
      <c r="C40" s="32"/>
      <c r="D40" s="30" t="s">
        <v>399</v>
      </c>
      <c r="E40" s="128">
        <v>66856144</v>
      </c>
      <c r="F40" s="128">
        <v>148863956</v>
      </c>
      <c r="G40" s="165">
        <v>24.5</v>
      </c>
      <c r="H40" s="122"/>
      <c r="I40" s="128">
        <v>205173903</v>
      </c>
      <c r="J40" s="128">
        <v>431943363</v>
      </c>
      <c r="K40" s="165">
        <v>23.9</v>
      </c>
    </row>
    <row r="41" spans="1:11" ht="12.75">
      <c r="A41" s="1" t="s">
        <v>604</v>
      </c>
      <c r="B41" s="170">
        <v>63</v>
      </c>
      <c r="C41" s="32"/>
      <c r="D41" s="30" t="s">
        <v>400</v>
      </c>
      <c r="E41" s="128">
        <v>15930357</v>
      </c>
      <c r="F41" s="128">
        <v>47827650</v>
      </c>
      <c r="G41" s="165">
        <v>37.1</v>
      </c>
      <c r="H41" s="122"/>
      <c r="I41" s="128">
        <v>45572916</v>
      </c>
      <c r="J41" s="128">
        <v>130751502</v>
      </c>
      <c r="K41" s="165">
        <v>38.1</v>
      </c>
    </row>
    <row r="42" spans="1:11" ht="12.75">
      <c r="A42" s="1" t="s">
        <v>605</v>
      </c>
      <c r="B42" s="170">
        <v>64</v>
      </c>
      <c r="C42" s="32"/>
      <c r="D42" s="30" t="s">
        <v>401</v>
      </c>
      <c r="E42" s="128">
        <v>25407291</v>
      </c>
      <c r="F42" s="128">
        <v>85448581</v>
      </c>
      <c r="G42" s="165">
        <v>30.2</v>
      </c>
      <c r="H42" s="122"/>
      <c r="I42" s="128">
        <v>72676504</v>
      </c>
      <c r="J42" s="128">
        <v>266687243</v>
      </c>
      <c r="K42" s="165">
        <v>39.4</v>
      </c>
    </row>
    <row r="43" spans="1:11" ht="12.75">
      <c r="A43" s="1" t="s">
        <v>606</v>
      </c>
      <c r="B43" s="170">
        <v>66</v>
      </c>
      <c r="C43" s="32"/>
      <c r="D43" s="30" t="s">
        <v>521</v>
      </c>
      <c r="E43" s="128">
        <v>7727633</v>
      </c>
      <c r="F43" s="128">
        <v>29740282</v>
      </c>
      <c r="G43" s="165">
        <v>28.2</v>
      </c>
      <c r="H43" s="122"/>
      <c r="I43" s="128">
        <v>24141469</v>
      </c>
      <c r="J43" s="128">
        <v>76061460</v>
      </c>
      <c r="K43" s="165">
        <v>19.9</v>
      </c>
    </row>
    <row r="44" spans="1:11" ht="12.75">
      <c r="A44" s="1" t="s">
        <v>607</v>
      </c>
      <c r="B44" s="170">
        <v>68</v>
      </c>
      <c r="C44" s="32"/>
      <c r="D44" s="30" t="s">
        <v>402</v>
      </c>
      <c r="E44" s="128">
        <v>2020006</v>
      </c>
      <c r="F44" s="128">
        <v>6285120</v>
      </c>
      <c r="G44" s="165">
        <v>34.4</v>
      </c>
      <c r="H44" s="122"/>
      <c r="I44" s="128">
        <v>6480834</v>
      </c>
      <c r="J44" s="128">
        <v>19814423</v>
      </c>
      <c r="K44" s="165">
        <v>22</v>
      </c>
    </row>
    <row r="45" spans="1:11" ht="12.75">
      <c r="A45" s="1" t="s">
        <v>608</v>
      </c>
      <c r="B45" s="170">
        <v>70</v>
      </c>
      <c r="C45" s="32"/>
      <c r="D45" s="30" t="s">
        <v>403</v>
      </c>
      <c r="E45" s="128">
        <v>32271</v>
      </c>
      <c r="F45" s="128">
        <v>410488</v>
      </c>
      <c r="G45" s="165">
        <v>148.3</v>
      </c>
      <c r="H45" s="122"/>
      <c r="I45" s="128">
        <v>199605</v>
      </c>
      <c r="J45" s="128">
        <v>879243</v>
      </c>
      <c r="K45" s="165">
        <v>8.7</v>
      </c>
    </row>
    <row r="46" spans="1:11" ht="12.75">
      <c r="A46" s="1" t="s">
        <v>609</v>
      </c>
      <c r="B46" s="170">
        <v>72</v>
      </c>
      <c r="C46" s="32"/>
      <c r="D46" s="30" t="s">
        <v>404</v>
      </c>
      <c r="E46" s="128">
        <v>3394828</v>
      </c>
      <c r="F46" s="128">
        <v>10864141</v>
      </c>
      <c r="G46" s="165">
        <v>4.2</v>
      </c>
      <c r="H46" s="122"/>
      <c r="I46" s="128">
        <v>8223066</v>
      </c>
      <c r="J46" s="128">
        <v>30573413</v>
      </c>
      <c r="K46" s="165">
        <v>5</v>
      </c>
    </row>
    <row r="47" spans="1:11" ht="12.75">
      <c r="A47" s="1" t="s">
        <v>610</v>
      </c>
      <c r="B47" s="170">
        <v>73</v>
      </c>
      <c r="C47" s="32"/>
      <c r="D47" s="30" t="s">
        <v>405</v>
      </c>
      <c r="E47" s="128">
        <v>582286</v>
      </c>
      <c r="F47" s="128">
        <v>5084349</v>
      </c>
      <c r="G47" s="165">
        <v>14.6</v>
      </c>
      <c r="H47" s="122"/>
      <c r="I47" s="128">
        <v>1979531</v>
      </c>
      <c r="J47" s="128">
        <v>13491910</v>
      </c>
      <c r="K47" s="165">
        <v>21</v>
      </c>
    </row>
    <row r="48" spans="1:11" ht="12.75">
      <c r="A48" s="1" t="s">
        <v>611</v>
      </c>
      <c r="B48" s="170">
        <v>74</v>
      </c>
      <c r="C48" s="32"/>
      <c r="D48" s="30" t="s">
        <v>406</v>
      </c>
      <c r="E48" s="128">
        <v>1112191</v>
      </c>
      <c r="F48" s="128">
        <v>1292141</v>
      </c>
      <c r="G48" s="165">
        <v>33.3</v>
      </c>
      <c r="H48" s="122"/>
      <c r="I48" s="128">
        <v>3287971</v>
      </c>
      <c r="J48" s="128">
        <v>3586842</v>
      </c>
      <c r="K48" s="165">
        <v>14.2</v>
      </c>
    </row>
    <row r="49" spans="1:11" ht="12.75">
      <c r="A49" s="1" t="s">
        <v>612</v>
      </c>
      <c r="B49" s="170">
        <v>75</v>
      </c>
      <c r="C49" s="32"/>
      <c r="D49" s="30" t="s">
        <v>506</v>
      </c>
      <c r="E49" s="128">
        <v>15007929</v>
      </c>
      <c r="F49" s="128">
        <v>77677792</v>
      </c>
      <c r="G49" s="165">
        <v>60.1</v>
      </c>
      <c r="H49" s="122"/>
      <c r="I49" s="128">
        <v>37487189</v>
      </c>
      <c r="J49" s="128">
        <v>208173745</v>
      </c>
      <c r="K49" s="165">
        <v>29.8</v>
      </c>
    </row>
    <row r="50" spans="1:11" ht="12.75">
      <c r="A50" s="1" t="s">
        <v>621</v>
      </c>
      <c r="B50" s="170">
        <v>91</v>
      </c>
      <c r="C50" s="32"/>
      <c r="D50" s="30" t="s">
        <v>414</v>
      </c>
      <c r="E50" s="128">
        <v>7518758</v>
      </c>
      <c r="F50" s="128">
        <v>16122254</v>
      </c>
      <c r="G50" s="165">
        <v>46.9</v>
      </c>
      <c r="H50" s="122"/>
      <c r="I50" s="128">
        <v>18637042</v>
      </c>
      <c r="J50" s="128">
        <v>39002410</v>
      </c>
      <c r="K50" s="165">
        <v>17.8</v>
      </c>
    </row>
    <row r="51" spans="1:11" ht="12.75">
      <c r="A51" s="1" t="s">
        <v>622</v>
      </c>
      <c r="B51" s="170">
        <v>92</v>
      </c>
      <c r="C51" s="32"/>
      <c r="D51" s="30" t="s">
        <v>415</v>
      </c>
      <c r="E51" s="128">
        <v>2202957</v>
      </c>
      <c r="F51" s="128">
        <v>4193049</v>
      </c>
      <c r="G51" s="165">
        <v>-25.2</v>
      </c>
      <c r="H51" s="122"/>
      <c r="I51" s="128">
        <v>5688752</v>
      </c>
      <c r="J51" s="128">
        <v>13117428</v>
      </c>
      <c r="K51" s="165">
        <v>-21.3</v>
      </c>
    </row>
    <row r="52" spans="1:11" ht="12.75">
      <c r="A52" s="1" t="s">
        <v>623</v>
      </c>
      <c r="B52" s="170">
        <v>93</v>
      </c>
      <c r="C52" s="32"/>
      <c r="D52" s="30" t="s">
        <v>416</v>
      </c>
      <c r="E52" s="128">
        <v>1173494</v>
      </c>
      <c r="F52" s="128">
        <v>1803271</v>
      </c>
      <c r="G52" s="165">
        <v>1.4</v>
      </c>
      <c r="H52" s="122"/>
      <c r="I52" s="128">
        <v>2204442</v>
      </c>
      <c r="J52" s="128">
        <v>4098142</v>
      </c>
      <c r="K52" s="165">
        <v>-23.8</v>
      </c>
    </row>
    <row r="53" spans="1:11" ht="12.75">
      <c r="A53" s="1" t="s">
        <v>1030</v>
      </c>
      <c r="B53" s="170">
        <v>95</v>
      </c>
      <c r="C53" s="32"/>
      <c r="D53" s="30" t="s">
        <v>908</v>
      </c>
      <c r="E53" s="128">
        <v>89348</v>
      </c>
      <c r="F53" s="128">
        <v>151611</v>
      </c>
      <c r="G53" s="165">
        <v>-86.1</v>
      </c>
      <c r="H53" s="122"/>
      <c r="I53" s="128">
        <v>229874</v>
      </c>
      <c r="J53" s="128">
        <v>519201</v>
      </c>
      <c r="K53" s="165">
        <v>-73.6</v>
      </c>
    </row>
    <row r="54" spans="1:11" ht="12.75">
      <c r="A54" s="1" t="s">
        <v>624</v>
      </c>
      <c r="B54" s="170">
        <v>96</v>
      </c>
      <c r="C54" s="32"/>
      <c r="D54" s="30" t="s">
        <v>896</v>
      </c>
      <c r="E54" s="128">
        <v>185773</v>
      </c>
      <c r="F54" s="128">
        <v>2067011</v>
      </c>
      <c r="G54" s="165">
        <v>335.4</v>
      </c>
      <c r="H54" s="122"/>
      <c r="I54" s="128">
        <v>448898</v>
      </c>
      <c r="J54" s="128">
        <v>4265690</v>
      </c>
      <c r="K54" s="165">
        <v>240</v>
      </c>
    </row>
    <row r="55" spans="1:11" ht="12.75">
      <c r="A55" s="1" t="s">
        <v>941</v>
      </c>
      <c r="B55" s="170">
        <v>97</v>
      </c>
      <c r="C55" s="32"/>
      <c r="D55" s="30" t="s">
        <v>909</v>
      </c>
      <c r="E55" s="128">
        <v>30029</v>
      </c>
      <c r="F55" s="128">
        <v>504332</v>
      </c>
      <c r="G55" s="165">
        <v>745.3</v>
      </c>
      <c r="H55" s="122"/>
      <c r="I55" s="128">
        <v>84198</v>
      </c>
      <c r="J55" s="128">
        <v>768976</v>
      </c>
      <c r="K55" s="165">
        <v>150.3</v>
      </c>
    </row>
    <row r="56" spans="1:11" ht="12.75">
      <c r="A56" s="1" t="s">
        <v>1031</v>
      </c>
      <c r="B56" s="170">
        <v>98</v>
      </c>
      <c r="C56" s="32"/>
      <c r="D56" s="30" t="s">
        <v>910</v>
      </c>
      <c r="E56" s="128">
        <v>766791</v>
      </c>
      <c r="F56" s="128">
        <v>2913928</v>
      </c>
      <c r="G56" s="165">
        <v>43.8</v>
      </c>
      <c r="H56" s="122"/>
      <c r="I56" s="128">
        <v>2737768</v>
      </c>
      <c r="J56" s="128">
        <v>7831672</v>
      </c>
      <c r="K56" s="165">
        <v>29.5</v>
      </c>
    </row>
    <row r="57" spans="1:11" ht="12.75">
      <c r="A57" s="1" t="s">
        <v>810</v>
      </c>
      <c r="B57" s="170">
        <v>600</v>
      </c>
      <c r="C57" s="32"/>
      <c r="D57" s="30" t="s">
        <v>139</v>
      </c>
      <c r="E57" s="128">
        <v>155249</v>
      </c>
      <c r="F57" s="128">
        <v>1805200</v>
      </c>
      <c r="G57" s="165">
        <v>99.7</v>
      </c>
      <c r="H57" s="122"/>
      <c r="I57" s="128">
        <v>846525</v>
      </c>
      <c r="J57" s="128">
        <v>4380673</v>
      </c>
      <c r="K57" s="165">
        <v>100.6</v>
      </c>
    </row>
    <row r="58" spans="1:11" ht="24" customHeight="1">
      <c r="A58" s="120" t="s">
        <v>715</v>
      </c>
      <c r="B58" s="169" t="s">
        <v>715</v>
      </c>
      <c r="C58" s="66" t="s">
        <v>215</v>
      </c>
      <c r="D58" s="50"/>
      <c r="E58" s="125">
        <v>23133129</v>
      </c>
      <c r="F58" s="125">
        <v>44819511</v>
      </c>
      <c r="G58" s="162">
        <v>28.9</v>
      </c>
      <c r="H58" s="123"/>
      <c r="I58" s="125">
        <v>59894360</v>
      </c>
      <c r="J58" s="125">
        <v>112083032</v>
      </c>
      <c r="K58" s="162">
        <v>12.5</v>
      </c>
    </row>
    <row r="59" spans="1:11" ht="24" customHeight="1">
      <c r="A59" s="1" t="s">
        <v>586</v>
      </c>
      <c r="B59" s="170">
        <v>20</v>
      </c>
      <c r="C59" s="32"/>
      <c r="D59" s="30" t="s">
        <v>385</v>
      </c>
      <c r="E59" s="128" t="s">
        <v>115</v>
      </c>
      <c r="F59" s="128" t="s">
        <v>115</v>
      </c>
      <c r="G59" s="165" t="s">
        <v>115</v>
      </c>
      <c r="H59" s="122"/>
      <c r="I59" s="128">
        <v>59188</v>
      </c>
      <c r="J59" s="128">
        <v>70743</v>
      </c>
      <c r="K59" s="165" t="s">
        <v>765</v>
      </c>
    </row>
    <row r="60" spans="1:11" ht="12.75">
      <c r="A60" s="1" t="s">
        <v>587</v>
      </c>
      <c r="B60" s="170">
        <v>23</v>
      </c>
      <c r="C60" s="32"/>
      <c r="D60" s="30" t="s">
        <v>386</v>
      </c>
      <c r="E60" s="128">
        <v>71246</v>
      </c>
      <c r="F60" s="128">
        <v>76661</v>
      </c>
      <c r="G60" s="165">
        <v>-12.7</v>
      </c>
      <c r="H60" s="122"/>
      <c r="I60" s="128">
        <v>234710</v>
      </c>
      <c r="J60" s="128">
        <v>254455</v>
      </c>
      <c r="K60" s="165">
        <v>-6.6</v>
      </c>
    </row>
    <row r="61" spans="1:11" ht="12.75">
      <c r="A61" s="1" t="s">
        <v>625</v>
      </c>
      <c r="B61" s="170">
        <v>204</v>
      </c>
      <c r="C61" s="32"/>
      <c r="D61" s="30" t="s">
        <v>417</v>
      </c>
      <c r="E61" s="128">
        <v>3538421</v>
      </c>
      <c r="F61" s="128">
        <v>5135115</v>
      </c>
      <c r="G61" s="165">
        <v>33.8</v>
      </c>
      <c r="H61" s="122"/>
      <c r="I61" s="128">
        <v>9294824</v>
      </c>
      <c r="J61" s="128">
        <v>10035697</v>
      </c>
      <c r="K61" s="165">
        <v>-17</v>
      </c>
    </row>
    <row r="62" spans="1:11" ht="12.75">
      <c r="A62" s="1" t="s">
        <v>626</v>
      </c>
      <c r="B62" s="170">
        <v>208</v>
      </c>
      <c r="C62" s="32"/>
      <c r="D62" s="30" t="s">
        <v>418</v>
      </c>
      <c r="E62" s="128">
        <v>126644</v>
      </c>
      <c r="F62" s="128">
        <v>662501</v>
      </c>
      <c r="G62" s="165">
        <v>31.5</v>
      </c>
      <c r="H62" s="122"/>
      <c r="I62" s="128">
        <v>1148821</v>
      </c>
      <c r="J62" s="128">
        <v>4054898</v>
      </c>
      <c r="K62" s="165">
        <v>-3.5</v>
      </c>
    </row>
    <row r="63" spans="1:11" ht="12.75">
      <c r="A63" s="1" t="s">
        <v>627</v>
      </c>
      <c r="B63" s="170">
        <v>212</v>
      </c>
      <c r="C63" s="32"/>
      <c r="D63" s="30" t="s">
        <v>419</v>
      </c>
      <c r="E63" s="128">
        <v>1274566</v>
      </c>
      <c r="F63" s="128">
        <v>2694205</v>
      </c>
      <c r="G63" s="165">
        <v>365.9</v>
      </c>
      <c r="H63" s="122"/>
      <c r="I63" s="128">
        <v>2795099</v>
      </c>
      <c r="J63" s="128">
        <v>7886955</v>
      </c>
      <c r="K63" s="165">
        <v>196.6</v>
      </c>
    </row>
    <row r="64" spans="1:11" ht="12.75">
      <c r="A64" s="1" t="s">
        <v>628</v>
      </c>
      <c r="B64" s="170">
        <v>216</v>
      </c>
      <c r="C64" s="32"/>
      <c r="D64" s="30" t="s">
        <v>420</v>
      </c>
      <c r="E64" s="128">
        <v>836035</v>
      </c>
      <c r="F64" s="128">
        <v>1235711</v>
      </c>
      <c r="G64" s="165">
        <v>201.8</v>
      </c>
      <c r="H64" s="122"/>
      <c r="I64" s="128">
        <v>1194044</v>
      </c>
      <c r="J64" s="128">
        <v>3165586</v>
      </c>
      <c r="K64" s="165">
        <v>32.6</v>
      </c>
    </row>
    <row r="65" spans="1:11" ht="12.75">
      <c r="A65" s="1" t="s">
        <v>629</v>
      </c>
      <c r="B65" s="170">
        <v>220</v>
      </c>
      <c r="C65" s="32"/>
      <c r="D65" s="30" t="s">
        <v>520</v>
      </c>
      <c r="E65" s="128">
        <v>4390960</v>
      </c>
      <c r="F65" s="128">
        <v>4838382</v>
      </c>
      <c r="G65" s="165">
        <v>-43</v>
      </c>
      <c r="H65" s="122"/>
      <c r="I65" s="128">
        <v>8604249</v>
      </c>
      <c r="J65" s="128">
        <v>10775642</v>
      </c>
      <c r="K65" s="165">
        <v>-43.8</v>
      </c>
    </row>
    <row r="66" spans="1:11" s="17" customFormat="1" ht="12.75">
      <c r="A66" s="1" t="s">
        <v>630</v>
      </c>
      <c r="B66" s="170">
        <v>224</v>
      </c>
      <c r="C66" s="32"/>
      <c r="D66" s="30" t="s">
        <v>421</v>
      </c>
      <c r="E66" s="128">
        <v>235876</v>
      </c>
      <c r="F66" s="128">
        <v>118316</v>
      </c>
      <c r="G66" s="165">
        <v>-81.7</v>
      </c>
      <c r="H66" s="122"/>
      <c r="I66" s="128">
        <v>615288</v>
      </c>
      <c r="J66" s="128">
        <v>614895</v>
      </c>
      <c r="K66" s="165">
        <v>-48.8</v>
      </c>
    </row>
    <row r="67" spans="1:11" ht="12.75">
      <c r="A67" s="1" t="s">
        <v>631</v>
      </c>
      <c r="B67" s="170">
        <v>228</v>
      </c>
      <c r="C67" s="32"/>
      <c r="D67" s="30" t="s">
        <v>422</v>
      </c>
      <c r="E67" s="128">
        <v>97830</v>
      </c>
      <c r="F67" s="128">
        <v>76401</v>
      </c>
      <c r="G67" s="165">
        <v>-39.3</v>
      </c>
      <c r="H67" s="122"/>
      <c r="I67" s="128">
        <v>512483</v>
      </c>
      <c r="J67" s="128">
        <v>321312</v>
      </c>
      <c r="K67" s="165">
        <v>-81.4</v>
      </c>
    </row>
    <row r="68" spans="1:11" ht="12.75">
      <c r="A68" s="1" t="s">
        <v>632</v>
      </c>
      <c r="B68" s="170">
        <v>232</v>
      </c>
      <c r="C68" s="32"/>
      <c r="D68" s="30" t="s">
        <v>423</v>
      </c>
      <c r="E68" s="128">
        <v>19057</v>
      </c>
      <c r="F68" s="128">
        <v>29359</v>
      </c>
      <c r="G68" s="165">
        <v>638.6</v>
      </c>
      <c r="H68" s="122"/>
      <c r="I68" s="128">
        <v>34899</v>
      </c>
      <c r="J68" s="128">
        <v>43259</v>
      </c>
      <c r="K68" s="165">
        <v>103.6</v>
      </c>
    </row>
    <row r="69" spans="1:11" ht="12.75">
      <c r="A69" s="1" t="s">
        <v>633</v>
      </c>
      <c r="B69" s="170">
        <v>236</v>
      </c>
      <c r="C69" s="32"/>
      <c r="D69" s="30" t="s">
        <v>424</v>
      </c>
      <c r="E69" s="128">
        <v>568556</v>
      </c>
      <c r="F69" s="128">
        <v>339226</v>
      </c>
      <c r="G69" s="165" t="s">
        <v>765</v>
      </c>
      <c r="H69" s="122"/>
      <c r="I69" s="128">
        <v>1464514</v>
      </c>
      <c r="J69" s="128">
        <v>1181220</v>
      </c>
      <c r="K69" s="165">
        <v>4.6</v>
      </c>
    </row>
    <row r="70" spans="1:11" ht="12.75">
      <c r="A70" s="1" t="s">
        <v>634</v>
      </c>
      <c r="B70" s="170">
        <v>240</v>
      </c>
      <c r="C70" s="32"/>
      <c r="D70" s="30" t="s">
        <v>425</v>
      </c>
      <c r="E70" s="128" t="s">
        <v>115</v>
      </c>
      <c r="F70" s="128" t="s">
        <v>115</v>
      </c>
      <c r="G70" s="165">
        <v>-100</v>
      </c>
      <c r="H70" s="122"/>
      <c r="I70" s="128">
        <v>784</v>
      </c>
      <c r="J70" s="128">
        <v>18430</v>
      </c>
      <c r="K70" s="165">
        <v>-84.5</v>
      </c>
    </row>
    <row r="71" spans="1:11" ht="12.75">
      <c r="A71" s="1" t="s">
        <v>635</v>
      </c>
      <c r="B71" s="170">
        <v>244</v>
      </c>
      <c r="C71" s="32"/>
      <c r="D71" s="30" t="s">
        <v>426</v>
      </c>
      <c r="E71" s="128">
        <v>65991</v>
      </c>
      <c r="F71" s="128">
        <v>56051</v>
      </c>
      <c r="G71" s="165">
        <v>-59.8</v>
      </c>
      <c r="H71" s="122"/>
      <c r="I71" s="128">
        <v>345600</v>
      </c>
      <c r="J71" s="128">
        <v>472009</v>
      </c>
      <c r="K71" s="165">
        <v>55.9</v>
      </c>
    </row>
    <row r="72" spans="1:11" ht="12.75">
      <c r="A72" s="1" t="s">
        <v>636</v>
      </c>
      <c r="B72" s="170">
        <v>247</v>
      </c>
      <c r="C72" s="32"/>
      <c r="D72" s="30" t="s">
        <v>427</v>
      </c>
      <c r="E72" s="128" t="s">
        <v>115</v>
      </c>
      <c r="F72" s="128" t="s">
        <v>115</v>
      </c>
      <c r="G72" s="165">
        <v>-100</v>
      </c>
      <c r="H72" s="122"/>
      <c r="I72" s="128">
        <v>15327</v>
      </c>
      <c r="J72" s="128">
        <v>845</v>
      </c>
      <c r="K72" s="165">
        <v>-98.4</v>
      </c>
    </row>
    <row r="73" spans="1:11" ht="12.75">
      <c r="A73" s="1"/>
      <c r="B73" s="171"/>
      <c r="C73" s="32"/>
      <c r="D73" s="32"/>
      <c r="E73" s="128"/>
      <c r="F73" s="128"/>
      <c r="G73" s="122"/>
      <c r="H73" s="122"/>
      <c r="I73" s="128"/>
      <c r="J73" s="128"/>
      <c r="K73" s="122"/>
    </row>
    <row r="74" spans="1:11" ht="12.75">
      <c r="A74" s="1"/>
      <c r="B74" s="171"/>
      <c r="C74" s="32"/>
      <c r="D74" s="32"/>
      <c r="E74" s="128"/>
      <c r="F74" s="128"/>
      <c r="G74" s="122"/>
      <c r="H74" s="122"/>
      <c r="I74" s="128"/>
      <c r="J74" s="128"/>
      <c r="K74" s="122"/>
    </row>
    <row r="75" spans="1:15" ht="14.25">
      <c r="A75" s="552" t="s">
        <v>958</v>
      </c>
      <c r="B75" s="552"/>
      <c r="C75" s="552"/>
      <c r="D75" s="552"/>
      <c r="E75" s="552"/>
      <c r="F75" s="552"/>
      <c r="G75" s="552"/>
      <c r="H75" s="552"/>
      <c r="I75" s="552"/>
      <c r="J75" s="552"/>
      <c r="K75" s="552"/>
      <c r="L75" s="514"/>
      <c r="M75" s="131"/>
      <c r="N75" s="131"/>
      <c r="O75" s="131"/>
    </row>
    <row r="76" spans="2:11" ht="12.75">
      <c r="B76" s="167"/>
      <c r="D76" s="1"/>
      <c r="E76" s="4"/>
      <c r="F76" s="2"/>
      <c r="I76" s="12"/>
      <c r="J76" s="6"/>
      <c r="K76" s="34"/>
    </row>
    <row r="77" spans="1:12" ht="17.25" customHeight="1">
      <c r="A77" s="546" t="s">
        <v>571</v>
      </c>
      <c r="B77" s="527"/>
      <c r="C77" s="547" t="s">
        <v>913</v>
      </c>
      <c r="D77" s="424"/>
      <c r="E77" s="530" t="s">
        <v>1201</v>
      </c>
      <c r="F77" s="509"/>
      <c r="G77" s="509"/>
      <c r="H77" s="532"/>
      <c r="I77" s="476" t="s">
        <v>1213</v>
      </c>
      <c r="J77" s="509"/>
      <c r="K77" s="509"/>
      <c r="L77" s="510"/>
    </row>
    <row r="78" spans="1:12" ht="16.5" customHeight="1">
      <c r="A78" s="452"/>
      <c r="B78" s="528"/>
      <c r="C78" s="524"/>
      <c r="D78" s="468"/>
      <c r="E78" s="86" t="s">
        <v>500</v>
      </c>
      <c r="F78" s="518" t="s">
        <v>501</v>
      </c>
      <c r="G78" s="519"/>
      <c r="H78" s="520"/>
      <c r="I78" s="161" t="s">
        <v>500</v>
      </c>
      <c r="J78" s="512" t="s">
        <v>501</v>
      </c>
      <c r="K78" s="513"/>
      <c r="L78" s="514"/>
    </row>
    <row r="79" spans="1:12" ht="12.75" customHeight="1">
      <c r="A79" s="452"/>
      <c r="B79" s="528"/>
      <c r="C79" s="524"/>
      <c r="D79" s="468"/>
      <c r="E79" s="541" t="s">
        <v>120</v>
      </c>
      <c r="F79" s="515" t="s">
        <v>116</v>
      </c>
      <c r="G79" s="548" t="s">
        <v>1218</v>
      </c>
      <c r="H79" s="540"/>
      <c r="I79" s="515" t="s">
        <v>120</v>
      </c>
      <c r="J79" s="515" t="s">
        <v>116</v>
      </c>
      <c r="K79" s="551" t="s">
        <v>1233</v>
      </c>
      <c r="L79" s="535"/>
    </row>
    <row r="80" spans="1:12" ht="12.75" customHeight="1">
      <c r="A80" s="452"/>
      <c r="B80" s="528"/>
      <c r="C80" s="524"/>
      <c r="D80" s="468"/>
      <c r="E80" s="542"/>
      <c r="F80" s="516"/>
      <c r="G80" s="524"/>
      <c r="H80" s="446"/>
      <c r="I80" s="516"/>
      <c r="J80" s="516"/>
      <c r="K80" s="524"/>
      <c r="L80" s="537"/>
    </row>
    <row r="81" spans="1:12" ht="12.75" customHeight="1">
      <c r="A81" s="452"/>
      <c r="B81" s="528"/>
      <c r="C81" s="524"/>
      <c r="D81" s="468"/>
      <c r="E81" s="542"/>
      <c r="F81" s="516"/>
      <c r="G81" s="524"/>
      <c r="H81" s="446"/>
      <c r="I81" s="516"/>
      <c r="J81" s="516"/>
      <c r="K81" s="524"/>
      <c r="L81" s="537"/>
    </row>
    <row r="82" spans="1:12" ht="27" customHeight="1">
      <c r="A82" s="511"/>
      <c r="B82" s="529"/>
      <c r="C82" s="525"/>
      <c r="D82" s="469"/>
      <c r="E82" s="543"/>
      <c r="F82" s="517"/>
      <c r="G82" s="525"/>
      <c r="H82" s="457"/>
      <c r="I82" s="517"/>
      <c r="J82" s="517"/>
      <c r="K82" s="525"/>
      <c r="L82" s="539"/>
    </row>
    <row r="83" spans="1:11" ht="11.25" customHeight="1">
      <c r="A83" s="1"/>
      <c r="B83" s="170"/>
      <c r="C83" s="32"/>
      <c r="D83" s="30"/>
      <c r="E83" s="128"/>
      <c r="F83" s="128"/>
      <c r="G83" s="122"/>
      <c r="H83" s="122"/>
      <c r="I83" s="128"/>
      <c r="J83" s="128"/>
      <c r="K83" s="122"/>
    </row>
    <row r="84" spans="2:4" ht="12.75">
      <c r="B84" s="170"/>
      <c r="C84" s="39" t="s">
        <v>893</v>
      </c>
      <c r="D84" s="43"/>
    </row>
    <row r="85" spans="1:11" ht="11.25" customHeight="1">
      <c r="A85" s="1"/>
      <c r="B85" s="170"/>
      <c r="C85" s="32"/>
      <c r="D85" s="30"/>
      <c r="E85" s="128"/>
      <c r="F85" s="128"/>
      <c r="G85" s="122"/>
      <c r="H85" s="122"/>
      <c r="I85" s="128"/>
      <c r="J85" s="128"/>
      <c r="K85" s="122"/>
    </row>
    <row r="86" spans="1:11" ht="12.75">
      <c r="A86" s="1" t="s">
        <v>637</v>
      </c>
      <c r="B86" s="170">
        <v>248</v>
      </c>
      <c r="C86" s="32"/>
      <c r="D86" s="30" t="s">
        <v>428</v>
      </c>
      <c r="E86" s="128">
        <v>151911</v>
      </c>
      <c r="F86" s="128">
        <v>152143</v>
      </c>
      <c r="G86" s="165">
        <v>651.6</v>
      </c>
      <c r="H86" s="122"/>
      <c r="I86" s="128">
        <v>260700</v>
      </c>
      <c r="J86" s="128">
        <v>256632</v>
      </c>
      <c r="K86" s="165">
        <v>102.4</v>
      </c>
    </row>
    <row r="87" spans="1:11" ht="12.75">
      <c r="A87" s="1" t="s">
        <v>638</v>
      </c>
      <c r="B87" s="170">
        <v>252</v>
      </c>
      <c r="C87" s="32"/>
      <c r="D87" s="30" t="s">
        <v>429</v>
      </c>
      <c r="E87" s="128">
        <v>129817</v>
      </c>
      <c r="F87" s="128">
        <v>157929</v>
      </c>
      <c r="G87" s="165">
        <v>31</v>
      </c>
      <c r="H87" s="122"/>
      <c r="I87" s="128">
        <v>383831</v>
      </c>
      <c r="J87" s="128">
        <v>471932</v>
      </c>
      <c r="K87" s="165">
        <v>64.4</v>
      </c>
    </row>
    <row r="88" spans="1:11" ht="12.75">
      <c r="A88" s="1" t="s">
        <v>639</v>
      </c>
      <c r="B88" s="170">
        <v>257</v>
      </c>
      <c r="C88" s="32"/>
      <c r="D88" s="30" t="s">
        <v>430</v>
      </c>
      <c r="E88" s="128" t="s">
        <v>115</v>
      </c>
      <c r="F88" s="128" t="s">
        <v>115</v>
      </c>
      <c r="G88" s="165" t="s">
        <v>115</v>
      </c>
      <c r="H88" s="122"/>
      <c r="I88" s="128">
        <v>2183</v>
      </c>
      <c r="J88" s="128">
        <v>1516</v>
      </c>
      <c r="K88" s="165" t="s">
        <v>765</v>
      </c>
    </row>
    <row r="89" spans="1:11" ht="12.75">
      <c r="A89" s="1" t="s">
        <v>640</v>
      </c>
      <c r="B89" s="170">
        <v>260</v>
      </c>
      <c r="C89" s="32"/>
      <c r="D89" s="30" t="s">
        <v>431</v>
      </c>
      <c r="E89" s="128">
        <v>63392</v>
      </c>
      <c r="F89" s="128">
        <v>100885</v>
      </c>
      <c r="G89" s="165">
        <v>14.4</v>
      </c>
      <c r="H89" s="122"/>
      <c r="I89" s="128">
        <v>448981</v>
      </c>
      <c r="J89" s="128">
        <v>475984</v>
      </c>
      <c r="K89" s="165">
        <v>-30.2</v>
      </c>
    </row>
    <row r="90" spans="1:11" ht="12.75">
      <c r="A90" s="1" t="s">
        <v>641</v>
      </c>
      <c r="B90" s="170">
        <v>264</v>
      </c>
      <c r="C90" s="32"/>
      <c r="D90" s="30" t="s">
        <v>432</v>
      </c>
      <c r="E90" s="128">
        <v>130200</v>
      </c>
      <c r="F90" s="128">
        <v>72625</v>
      </c>
      <c r="G90" s="165" t="s">
        <v>765</v>
      </c>
      <c r="H90" s="122"/>
      <c r="I90" s="128">
        <v>628046</v>
      </c>
      <c r="J90" s="128">
        <v>365184</v>
      </c>
      <c r="K90" s="165">
        <v>159.8</v>
      </c>
    </row>
    <row r="91" spans="1:11" ht="12.75">
      <c r="A91" s="1" t="s">
        <v>642</v>
      </c>
      <c r="B91" s="170">
        <v>268</v>
      </c>
      <c r="C91" s="32"/>
      <c r="D91" s="30" t="s">
        <v>433</v>
      </c>
      <c r="E91" s="128">
        <v>42426</v>
      </c>
      <c r="F91" s="128">
        <v>69205</v>
      </c>
      <c r="G91" s="165">
        <v>-56.7</v>
      </c>
      <c r="H91" s="122"/>
      <c r="I91" s="128">
        <v>158098</v>
      </c>
      <c r="J91" s="128">
        <v>332647</v>
      </c>
      <c r="K91" s="165">
        <v>-23.2</v>
      </c>
    </row>
    <row r="92" spans="1:11" ht="12.75">
      <c r="A92" s="1" t="s">
        <v>643</v>
      </c>
      <c r="B92" s="170">
        <v>272</v>
      </c>
      <c r="C92" s="32"/>
      <c r="D92" s="30" t="s">
        <v>952</v>
      </c>
      <c r="E92" s="128">
        <v>1059317</v>
      </c>
      <c r="F92" s="128">
        <v>601469</v>
      </c>
      <c r="G92" s="165">
        <v>496.1</v>
      </c>
      <c r="H92" s="122"/>
      <c r="I92" s="128">
        <v>2826741</v>
      </c>
      <c r="J92" s="128">
        <v>1910003</v>
      </c>
      <c r="K92" s="165">
        <v>77.9</v>
      </c>
    </row>
    <row r="93" spans="1:11" ht="12.75">
      <c r="A93" s="1" t="s">
        <v>644</v>
      </c>
      <c r="B93" s="170">
        <v>276</v>
      </c>
      <c r="C93" s="32"/>
      <c r="D93" s="30" t="s">
        <v>434</v>
      </c>
      <c r="E93" s="128">
        <v>128440</v>
      </c>
      <c r="F93" s="128">
        <v>414265</v>
      </c>
      <c r="G93" s="165">
        <v>80.2</v>
      </c>
      <c r="H93" s="122"/>
      <c r="I93" s="128">
        <v>547999</v>
      </c>
      <c r="J93" s="128">
        <v>1088280</v>
      </c>
      <c r="K93" s="165">
        <v>-70.8</v>
      </c>
    </row>
    <row r="94" spans="1:11" ht="12.75">
      <c r="A94" s="1" t="s">
        <v>645</v>
      </c>
      <c r="B94" s="170">
        <v>280</v>
      </c>
      <c r="C94" s="32"/>
      <c r="D94" s="30" t="s">
        <v>435</v>
      </c>
      <c r="E94" s="128">
        <v>148336</v>
      </c>
      <c r="F94" s="128">
        <v>113471</v>
      </c>
      <c r="G94" s="165">
        <v>-32.3</v>
      </c>
      <c r="H94" s="122"/>
      <c r="I94" s="128">
        <v>592149</v>
      </c>
      <c r="J94" s="128">
        <v>433863</v>
      </c>
      <c r="K94" s="165">
        <v>-33.4</v>
      </c>
    </row>
    <row r="95" spans="1:11" ht="12.75">
      <c r="A95" s="1" t="s">
        <v>646</v>
      </c>
      <c r="B95" s="170">
        <v>284</v>
      </c>
      <c r="C95" s="32"/>
      <c r="D95" s="30" t="s">
        <v>436</v>
      </c>
      <c r="E95" s="128">
        <v>99422</v>
      </c>
      <c r="F95" s="128">
        <v>51228</v>
      </c>
      <c r="G95" s="165">
        <v>-64.9</v>
      </c>
      <c r="H95" s="122"/>
      <c r="I95" s="128">
        <v>407572</v>
      </c>
      <c r="J95" s="128">
        <v>487772</v>
      </c>
      <c r="K95" s="165">
        <v>57.5</v>
      </c>
    </row>
    <row r="96" spans="1:11" ht="12.75">
      <c r="A96" s="1" t="s">
        <v>647</v>
      </c>
      <c r="B96" s="170">
        <v>288</v>
      </c>
      <c r="C96" s="32"/>
      <c r="D96" s="30" t="s">
        <v>437</v>
      </c>
      <c r="E96" s="128">
        <v>972102</v>
      </c>
      <c r="F96" s="128">
        <v>1519995</v>
      </c>
      <c r="G96" s="165">
        <v>-19</v>
      </c>
      <c r="H96" s="122"/>
      <c r="I96" s="128">
        <v>1763922</v>
      </c>
      <c r="J96" s="128">
        <v>2339706</v>
      </c>
      <c r="K96" s="165">
        <v>-1.9</v>
      </c>
    </row>
    <row r="97" spans="1:11" ht="12.75">
      <c r="A97" s="1" t="s">
        <v>648</v>
      </c>
      <c r="B97" s="170">
        <v>302</v>
      </c>
      <c r="C97" s="32"/>
      <c r="D97" s="30" t="s">
        <v>438</v>
      </c>
      <c r="E97" s="128">
        <v>1054530</v>
      </c>
      <c r="F97" s="128">
        <v>1151288</v>
      </c>
      <c r="G97" s="165">
        <v>-14.1</v>
      </c>
      <c r="H97" s="122"/>
      <c r="I97" s="128">
        <v>3436160</v>
      </c>
      <c r="J97" s="128">
        <v>3587765</v>
      </c>
      <c r="K97" s="165">
        <v>3.3</v>
      </c>
    </row>
    <row r="98" spans="1:11" ht="12.75">
      <c r="A98" s="1" t="s">
        <v>649</v>
      </c>
      <c r="B98" s="170">
        <v>306</v>
      </c>
      <c r="C98" s="32"/>
      <c r="D98" s="30" t="s">
        <v>439</v>
      </c>
      <c r="E98" s="128" t="s">
        <v>115</v>
      </c>
      <c r="F98" s="128" t="s">
        <v>115</v>
      </c>
      <c r="G98" s="165">
        <v>-100</v>
      </c>
      <c r="H98" s="122"/>
      <c r="I98" s="128">
        <v>39365</v>
      </c>
      <c r="J98" s="128">
        <v>45755</v>
      </c>
      <c r="K98" s="165">
        <v>133.1</v>
      </c>
    </row>
    <row r="99" spans="1:11" ht="12.75">
      <c r="A99" s="1" t="s">
        <v>650</v>
      </c>
      <c r="B99" s="170">
        <v>310</v>
      </c>
      <c r="C99" s="32"/>
      <c r="D99" s="30" t="s">
        <v>519</v>
      </c>
      <c r="E99" s="128">
        <v>2690362</v>
      </c>
      <c r="F99" s="128">
        <v>1454817</v>
      </c>
      <c r="G99" s="165">
        <v>261.4</v>
      </c>
      <c r="H99" s="122"/>
      <c r="I99" s="128">
        <v>8746068</v>
      </c>
      <c r="J99" s="128">
        <v>4731136</v>
      </c>
      <c r="K99" s="165">
        <v>74.6</v>
      </c>
    </row>
    <row r="100" spans="1:11" ht="12.75">
      <c r="A100" s="1" t="s">
        <v>651</v>
      </c>
      <c r="B100" s="170">
        <v>311</v>
      </c>
      <c r="C100" s="32"/>
      <c r="D100" s="30" t="s">
        <v>953</v>
      </c>
      <c r="E100" s="128">
        <v>28755</v>
      </c>
      <c r="F100" s="128">
        <v>48742</v>
      </c>
      <c r="G100" s="165">
        <v>1.1</v>
      </c>
      <c r="H100" s="122"/>
      <c r="I100" s="128">
        <v>86885</v>
      </c>
      <c r="J100" s="128">
        <v>147702</v>
      </c>
      <c r="K100" s="165">
        <v>61.2</v>
      </c>
    </row>
    <row r="101" spans="1:11" ht="12.75">
      <c r="A101" s="1" t="s">
        <v>652</v>
      </c>
      <c r="B101" s="170">
        <v>314</v>
      </c>
      <c r="C101" s="32"/>
      <c r="D101" s="30" t="s">
        <v>440</v>
      </c>
      <c r="E101" s="128">
        <v>52203</v>
      </c>
      <c r="F101" s="128">
        <v>41329</v>
      </c>
      <c r="G101" s="165">
        <v>475.5</v>
      </c>
      <c r="H101" s="122"/>
      <c r="I101" s="128">
        <v>119033</v>
      </c>
      <c r="J101" s="128">
        <v>102563</v>
      </c>
      <c r="K101" s="165">
        <v>226.3</v>
      </c>
    </row>
    <row r="102" spans="1:11" ht="12.75">
      <c r="A102" s="1" t="s">
        <v>653</v>
      </c>
      <c r="B102" s="170">
        <v>318</v>
      </c>
      <c r="C102" s="32"/>
      <c r="D102" s="30" t="s">
        <v>441</v>
      </c>
      <c r="E102" s="128">
        <v>232173</v>
      </c>
      <c r="F102" s="128">
        <v>271396</v>
      </c>
      <c r="G102" s="165">
        <v>-68.8</v>
      </c>
      <c r="H102" s="122"/>
      <c r="I102" s="128">
        <v>493376</v>
      </c>
      <c r="J102" s="128">
        <v>563820</v>
      </c>
      <c r="K102" s="165">
        <v>-66</v>
      </c>
    </row>
    <row r="103" spans="1:11" ht="12.75">
      <c r="A103" s="1" t="s">
        <v>654</v>
      </c>
      <c r="B103" s="170">
        <v>322</v>
      </c>
      <c r="C103" s="32"/>
      <c r="D103" s="30" t="s">
        <v>442</v>
      </c>
      <c r="E103" s="128">
        <v>262104</v>
      </c>
      <c r="F103" s="128">
        <v>2207347</v>
      </c>
      <c r="G103" s="165">
        <v>213.4</v>
      </c>
      <c r="H103" s="122"/>
      <c r="I103" s="128">
        <v>539635</v>
      </c>
      <c r="J103" s="128">
        <v>3944125</v>
      </c>
      <c r="K103" s="165">
        <v>122.2</v>
      </c>
    </row>
    <row r="104" spans="1:11" ht="12.75">
      <c r="A104" s="1" t="s">
        <v>655</v>
      </c>
      <c r="B104" s="170">
        <v>324</v>
      </c>
      <c r="C104" s="32"/>
      <c r="D104" s="30" t="s">
        <v>443</v>
      </c>
      <c r="E104" s="128">
        <v>181</v>
      </c>
      <c r="F104" s="128">
        <v>7876</v>
      </c>
      <c r="G104" s="165">
        <v>-81.6</v>
      </c>
      <c r="H104" s="122"/>
      <c r="I104" s="128">
        <v>2472</v>
      </c>
      <c r="J104" s="128">
        <v>40722</v>
      </c>
      <c r="K104" s="165">
        <v>-63.3</v>
      </c>
    </row>
    <row r="105" spans="1:11" ht="12.75">
      <c r="A105" s="1" t="s">
        <v>656</v>
      </c>
      <c r="B105" s="170">
        <v>328</v>
      </c>
      <c r="C105" s="32"/>
      <c r="D105" s="30" t="s">
        <v>444</v>
      </c>
      <c r="E105" s="128">
        <v>23</v>
      </c>
      <c r="F105" s="128">
        <v>3311</v>
      </c>
      <c r="G105" s="165" t="s">
        <v>765</v>
      </c>
      <c r="H105" s="122"/>
      <c r="I105" s="128">
        <v>117</v>
      </c>
      <c r="J105" s="128">
        <v>36428</v>
      </c>
      <c r="K105" s="165">
        <v>748.7</v>
      </c>
    </row>
    <row r="106" spans="1:11" ht="12.75">
      <c r="A106" s="1" t="s">
        <v>657</v>
      </c>
      <c r="B106" s="170">
        <v>329</v>
      </c>
      <c r="C106" s="32"/>
      <c r="D106" s="30" t="s">
        <v>445</v>
      </c>
      <c r="E106" s="128" t="s">
        <v>115</v>
      </c>
      <c r="F106" s="128" t="s">
        <v>115</v>
      </c>
      <c r="G106" s="165" t="s">
        <v>115</v>
      </c>
      <c r="H106" s="122"/>
      <c r="I106" s="128" t="s">
        <v>115</v>
      </c>
      <c r="J106" s="128" t="s">
        <v>115</v>
      </c>
      <c r="K106" s="165" t="s">
        <v>115</v>
      </c>
    </row>
    <row r="107" spans="1:11" ht="12.75">
      <c r="A107" s="1" t="s">
        <v>658</v>
      </c>
      <c r="B107" s="170">
        <v>330</v>
      </c>
      <c r="C107" s="32"/>
      <c r="D107" s="30" t="s">
        <v>446</v>
      </c>
      <c r="E107" s="128">
        <v>259504</v>
      </c>
      <c r="F107" s="128">
        <v>362362</v>
      </c>
      <c r="G107" s="165">
        <v>-30.3</v>
      </c>
      <c r="H107" s="122"/>
      <c r="I107" s="128">
        <v>676532</v>
      </c>
      <c r="J107" s="128">
        <v>1105565</v>
      </c>
      <c r="K107" s="165">
        <v>-10.9</v>
      </c>
    </row>
    <row r="108" spans="1:11" ht="12.75">
      <c r="A108" s="1" t="s">
        <v>659</v>
      </c>
      <c r="B108" s="170">
        <v>334</v>
      </c>
      <c r="C108" s="32"/>
      <c r="D108" s="30" t="s">
        <v>912</v>
      </c>
      <c r="E108" s="128">
        <v>57276</v>
      </c>
      <c r="F108" s="128">
        <v>351050</v>
      </c>
      <c r="G108" s="165">
        <v>94</v>
      </c>
      <c r="H108" s="122"/>
      <c r="I108" s="128">
        <v>107645</v>
      </c>
      <c r="J108" s="128">
        <v>560777</v>
      </c>
      <c r="K108" s="165">
        <v>-34.1</v>
      </c>
    </row>
    <row r="109" spans="1:11" ht="12.75">
      <c r="A109" s="1" t="s">
        <v>660</v>
      </c>
      <c r="B109" s="170">
        <v>336</v>
      </c>
      <c r="C109" s="32"/>
      <c r="D109" s="30" t="s">
        <v>447</v>
      </c>
      <c r="E109" s="128">
        <v>10200</v>
      </c>
      <c r="F109" s="128">
        <v>6520</v>
      </c>
      <c r="G109" s="165">
        <v>-25.8</v>
      </c>
      <c r="H109" s="122"/>
      <c r="I109" s="128">
        <v>40518</v>
      </c>
      <c r="J109" s="128">
        <v>70931</v>
      </c>
      <c r="K109" s="165">
        <v>707.4</v>
      </c>
    </row>
    <row r="110" spans="1:11" ht="12.75">
      <c r="A110" s="1" t="s">
        <v>661</v>
      </c>
      <c r="B110" s="170">
        <v>338</v>
      </c>
      <c r="C110" s="32"/>
      <c r="D110" s="30" t="s">
        <v>448</v>
      </c>
      <c r="E110" s="128">
        <v>74</v>
      </c>
      <c r="F110" s="128">
        <v>972</v>
      </c>
      <c r="G110" s="165" t="s">
        <v>765</v>
      </c>
      <c r="H110" s="122"/>
      <c r="I110" s="128">
        <v>1146</v>
      </c>
      <c r="J110" s="128">
        <v>6972</v>
      </c>
      <c r="K110" s="165">
        <v>-84</v>
      </c>
    </row>
    <row r="111" spans="1:11" ht="12.75">
      <c r="A111" s="1" t="s">
        <v>662</v>
      </c>
      <c r="B111" s="170">
        <v>342</v>
      </c>
      <c r="C111" s="32"/>
      <c r="D111" s="30" t="s">
        <v>449</v>
      </c>
      <c r="E111" s="128" t="s">
        <v>115</v>
      </c>
      <c r="F111" s="128" t="s">
        <v>115</v>
      </c>
      <c r="G111" s="165" t="s">
        <v>115</v>
      </c>
      <c r="H111" s="122"/>
      <c r="I111" s="128" t="s">
        <v>115</v>
      </c>
      <c r="J111" s="128" t="s">
        <v>115</v>
      </c>
      <c r="K111" s="165" t="s">
        <v>115</v>
      </c>
    </row>
    <row r="112" spans="1:11" ht="12.75">
      <c r="A112" s="1" t="s">
        <v>663</v>
      </c>
      <c r="B112" s="170">
        <v>346</v>
      </c>
      <c r="C112" s="32"/>
      <c r="D112" s="30" t="s">
        <v>450</v>
      </c>
      <c r="E112" s="128">
        <v>291155</v>
      </c>
      <c r="F112" s="128">
        <v>394734</v>
      </c>
      <c r="G112" s="165">
        <v>56.1</v>
      </c>
      <c r="H112" s="122"/>
      <c r="I112" s="128">
        <v>790876</v>
      </c>
      <c r="J112" s="128">
        <v>1015590</v>
      </c>
      <c r="K112" s="165">
        <v>-15.7</v>
      </c>
    </row>
    <row r="113" spans="1:11" ht="12.75">
      <c r="A113" s="1" t="s">
        <v>664</v>
      </c>
      <c r="B113" s="170">
        <v>350</v>
      </c>
      <c r="C113" s="32"/>
      <c r="D113" s="30" t="s">
        <v>451</v>
      </c>
      <c r="E113" s="128">
        <v>153640</v>
      </c>
      <c r="F113" s="128">
        <v>159125</v>
      </c>
      <c r="G113" s="165">
        <v>22.1</v>
      </c>
      <c r="H113" s="122"/>
      <c r="I113" s="128">
        <v>530992</v>
      </c>
      <c r="J113" s="128">
        <v>574660</v>
      </c>
      <c r="K113" s="165">
        <v>155.5</v>
      </c>
    </row>
    <row r="114" spans="1:11" ht="12.75">
      <c r="A114" s="1" t="s">
        <v>665</v>
      </c>
      <c r="B114" s="170">
        <v>352</v>
      </c>
      <c r="C114" s="32"/>
      <c r="D114" s="30" t="s">
        <v>452</v>
      </c>
      <c r="E114" s="128">
        <v>73203</v>
      </c>
      <c r="F114" s="128">
        <v>135154</v>
      </c>
      <c r="G114" s="165">
        <v>420.8</v>
      </c>
      <c r="H114" s="122"/>
      <c r="I114" s="128">
        <v>153409</v>
      </c>
      <c r="J114" s="128">
        <v>389684</v>
      </c>
      <c r="K114" s="165">
        <v>-65.6</v>
      </c>
    </row>
    <row r="115" spans="1:11" ht="12.75">
      <c r="A115" s="1" t="s">
        <v>666</v>
      </c>
      <c r="B115" s="170">
        <v>355</v>
      </c>
      <c r="C115" s="32"/>
      <c r="D115" s="30" t="s">
        <v>453</v>
      </c>
      <c r="E115" s="128">
        <v>20637</v>
      </c>
      <c r="F115" s="128">
        <v>222014</v>
      </c>
      <c r="G115" s="165">
        <v>427.8</v>
      </c>
      <c r="H115" s="122"/>
      <c r="I115" s="128">
        <v>45112</v>
      </c>
      <c r="J115" s="128">
        <v>266674</v>
      </c>
      <c r="K115" s="165">
        <v>181.7</v>
      </c>
    </row>
    <row r="116" spans="1:11" ht="12.75">
      <c r="A116" s="1" t="s">
        <v>667</v>
      </c>
      <c r="B116" s="170">
        <v>357</v>
      </c>
      <c r="C116" s="32"/>
      <c r="D116" s="30" t="s">
        <v>454</v>
      </c>
      <c r="E116" s="128" t="s">
        <v>115</v>
      </c>
      <c r="F116" s="128" t="s">
        <v>115</v>
      </c>
      <c r="G116" s="165" t="s">
        <v>115</v>
      </c>
      <c r="H116" s="122"/>
      <c r="I116" s="128" t="s">
        <v>115</v>
      </c>
      <c r="J116" s="128" t="s">
        <v>115</v>
      </c>
      <c r="K116" s="165">
        <v>-100</v>
      </c>
    </row>
    <row r="117" spans="1:11" ht="12.75">
      <c r="A117" s="1" t="s">
        <v>668</v>
      </c>
      <c r="B117" s="170">
        <v>366</v>
      </c>
      <c r="C117" s="32"/>
      <c r="D117" s="30" t="s">
        <v>455</v>
      </c>
      <c r="E117" s="128">
        <v>582</v>
      </c>
      <c r="F117" s="128">
        <v>128580</v>
      </c>
      <c r="G117" s="165">
        <v>267.2</v>
      </c>
      <c r="H117" s="122"/>
      <c r="I117" s="128">
        <v>4567</v>
      </c>
      <c r="J117" s="128">
        <v>289577</v>
      </c>
      <c r="K117" s="165">
        <v>286.4</v>
      </c>
    </row>
    <row r="118" spans="1:11" ht="12.75">
      <c r="A118" s="1" t="s">
        <v>669</v>
      </c>
      <c r="B118" s="170">
        <v>370</v>
      </c>
      <c r="C118" s="32"/>
      <c r="D118" s="30" t="s">
        <v>456</v>
      </c>
      <c r="E118" s="128">
        <v>64304</v>
      </c>
      <c r="F118" s="128">
        <v>123559</v>
      </c>
      <c r="G118" s="165">
        <v>104.5</v>
      </c>
      <c r="H118" s="122"/>
      <c r="I118" s="128">
        <v>90979</v>
      </c>
      <c r="J118" s="128">
        <v>196904</v>
      </c>
      <c r="K118" s="165">
        <v>102.9</v>
      </c>
    </row>
    <row r="119" spans="1:11" ht="12.75">
      <c r="A119" s="1" t="s">
        <v>670</v>
      </c>
      <c r="B119" s="170">
        <v>373</v>
      </c>
      <c r="C119" s="32"/>
      <c r="D119" s="30" t="s">
        <v>457</v>
      </c>
      <c r="E119" s="128">
        <v>905</v>
      </c>
      <c r="F119" s="128">
        <v>90642</v>
      </c>
      <c r="G119" s="165">
        <v>-64.5</v>
      </c>
      <c r="H119" s="122"/>
      <c r="I119" s="128">
        <v>10201</v>
      </c>
      <c r="J119" s="128">
        <v>232657</v>
      </c>
      <c r="K119" s="165">
        <v>-69.6</v>
      </c>
    </row>
    <row r="120" spans="1:11" ht="12.75">
      <c r="A120" s="1" t="s">
        <v>671</v>
      </c>
      <c r="B120" s="170">
        <v>375</v>
      </c>
      <c r="C120" s="32"/>
      <c r="D120" s="30" t="s">
        <v>458</v>
      </c>
      <c r="E120" s="128">
        <v>8370</v>
      </c>
      <c r="F120" s="128">
        <v>4200</v>
      </c>
      <c r="G120" s="165" t="s">
        <v>765</v>
      </c>
      <c r="H120" s="122"/>
      <c r="I120" s="128">
        <v>8370</v>
      </c>
      <c r="J120" s="128">
        <v>4200</v>
      </c>
      <c r="K120" s="165" t="s">
        <v>765</v>
      </c>
    </row>
    <row r="121" spans="1:11" ht="12.75">
      <c r="A121" s="1" t="s">
        <v>672</v>
      </c>
      <c r="B121" s="170">
        <v>377</v>
      </c>
      <c r="C121" s="32"/>
      <c r="D121" s="30" t="s">
        <v>459</v>
      </c>
      <c r="E121" s="128" t="s">
        <v>115</v>
      </c>
      <c r="F121" s="128" t="s">
        <v>115</v>
      </c>
      <c r="G121" s="165" t="s">
        <v>115</v>
      </c>
      <c r="H121" s="122"/>
      <c r="I121" s="128">
        <v>10</v>
      </c>
      <c r="J121" s="128">
        <v>296</v>
      </c>
      <c r="K121" s="165" t="s">
        <v>765</v>
      </c>
    </row>
    <row r="122" spans="1:11" ht="12.75">
      <c r="A122" s="1" t="s">
        <v>673</v>
      </c>
      <c r="B122" s="170">
        <v>378</v>
      </c>
      <c r="C122" s="32"/>
      <c r="D122" s="30" t="s">
        <v>460</v>
      </c>
      <c r="E122" s="128">
        <v>33</v>
      </c>
      <c r="F122" s="128">
        <v>3675</v>
      </c>
      <c r="G122" s="165">
        <v>-97.6</v>
      </c>
      <c r="H122" s="122"/>
      <c r="I122" s="128">
        <v>1882</v>
      </c>
      <c r="J122" s="128">
        <v>23068</v>
      </c>
      <c r="K122" s="165">
        <v>-87.6</v>
      </c>
    </row>
    <row r="123" spans="1:11" ht="12.75">
      <c r="A123" s="1" t="s">
        <v>674</v>
      </c>
      <c r="B123" s="170">
        <v>382</v>
      </c>
      <c r="C123" s="32"/>
      <c r="D123" s="30" t="s">
        <v>461</v>
      </c>
      <c r="E123" s="128">
        <v>1248</v>
      </c>
      <c r="F123" s="128">
        <v>34206</v>
      </c>
      <c r="G123" s="165" t="s">
        <v>765</v>
      </c>
      <c r="H123" s="122"/>
      <c r="I123" s="128">
        <v>1807</v>
      </c>
      <c r="J123" s="128">
        <v>86590</v>
      </c>
      <c r="K123" s="165">
        <v>589.9</v>
      </c>
    </row>
    <row r="124" spans="1:11" ht="12.75">
      <c r="A124" s="1" t="s">
        <v>675</v>
      </c>
      <c r="B124" s="170">
        <v>386</v>
      </c>
      <c r="C124" s="32"/>
      <c r="D124" s="30" t="s">
        <v>462</v>
      </c>
      <c r="E124" s="128" t="s">
        <v>115</v>
      </c>
      <c r="F124" s="128">
        <v>44</v>
      </c>
      <c r="G124" s="165">
        <v>-99.9</v>
      </c>
      <c r="H124" s="122"/>
      <c r="I124" s="128">
        <v>1005</v>
      </c>
      <c r="J124" s="128">
        <v>55359</v>
      </c>
      <c r="K124" s="165">
        <v>-29.1</v>
      </c>
    </row>
    <row r="125" spans="1:11" ht="12.75">
      <c r="A125" s="1" t="s">
        <v>676</v>
      </c>
      <c r="B125" s="170">
        <v>388</v>
      </c>
      <c r="C125" s="32"/>
      <c r="D125" s="30" t="s">
        <v>518</v>
      </c>
      <c r="E125" s="128">
        <v>3718231</v>
      </c>
      <c r="F125" s="128">
        <v>19046963</v>
      </c>
      <c r="G125" s="165">
        <v>62.7</v>
      </c>
      <c r="H125" s="122"/>
      <c r="I125" s="128">
        <v>9561171</v>
      </c>
      <c r="J125" s="128">
        <v>46691444</v>
      </c>
      <c r="K125" s="165">
        <v>66.3</v>
      </c>
    </row>
    <row r="126" spans="1:11" ht="12.75">
      <c r="A126" s="1" t="s">
        <v>677</v>
      </c>
      <c r="B126" s="170">
        <v>389</v>
      </c>
      <c r="C126" s="32"/>
      <c r="D126" s="30" t="s">
        <v>463</v>
      </c>
      <c r="E126" s="128">
        <v>2891</v>
      </c>
      <c r="F126" s="128">
        <v>54462</v>
      </c>
      <c r="G126" s="165">
        <v>-11.1</v>
      </c>
      <c r="H126" s="122"/>
      <c r="I126" s="128">
        <v>64864</v>
      </c>
      <c r="J126" s="128">
        <v>215507</v>
      </c>
      <c r="K126" s="165">
        <v>11.6</v>
      </c>
    </row>
    <row r="127" spans="1:11" ht="12.75">
      <c r="A127" s="1" t="s">
        <v>678</v>
      </c>
      <c r="B127" s="170">
        <v>391</v>
      </c>
      <c r="C127" s="32"/>
      <c r="D127" s="30" t="s">
        <v>464</v>
      </c>
      <c r="E127" s="128" t="s">
        <v>115</v>
      </c>
      <c r="F127" s="128" t="s">
        <v>115</v>
      </c>
      <c r="G127" s="165" t="s">
        <v>115</v>
      </c>
      <c r="H127" s="122"/>
      <c r="I127" s="128">
        <v>2</v>
      </c>
      <c r="J127" s="128">
        <v>162</v>
      </c>
      <c r="K127" s="165">
        <v>-97.7</v>
      </c>
    </row>
    <row r="128" spans="1:11" ht="12.75">
      <c r="A128" s="1" t="s">
        <v>679</v>
      </c>
      <c r="B128" s="170">
        <v>393</v>
      </c>
      <c r="C128" s="32"/>
      <c r="D128" s="30" t="s">
        <v>465</v>
      </c>
      <c r="E128" s="128" t="s">
        <v>115</v>
      </c>
      <c r="F128" s="128" t="s">
        <v>115</v>
      </c>
      <c r="G128" s="165">
        <v>-100</v>
      </c>
      <c r="H128" s="122"/>
      <c r="I128" s="128" t="s">
        <v>115</v>
      </c>
      <c r="J128" s="128" t="s">
        <v>115</v>
      </c>
      <c r="K128" s="165">
        <v>-100</v>
      </c>
    </row>
    <row r="129" spans="1:11" ht="12.75">
      <c r="A129" s="1" t="s">
        <v>680</v>
      </c>
      <c r="B129" s="170">
        <v>395</v>
      </c>
      <c r="C129" s="32"/>
      <c r="D129" s="30" t="s">
        <v>466</v>
      </c>
      <c r="E129" s="128" t="s">
        <v>115</v>
      </c>
      <c r="F129" s="128" t="s">
        <v>115</v>
      </c>
      <c r="G129" s="165">
        <v>-100</v>
      </c>
      <c r="H129" s="122"/>
      <c r="I129" s="128">
        <v>109</v>
      </c>
      <c r="J129" s="128">
        <v>36934</v>
      </c>
      <c r="K129" s="165">
        <v>-86.5</v>
      </c>
    </row>
    <row r="130" spans="1:11" s="17" customFormat="1" ht="24" customHeight="1">
      <c r="A130" s="120" t="s">
        <v>715</v>
      </c>
      <c r="B130" s="169" t="s">
        <v>715</v>
      </c>
      <c r="C130" s="66" t="s">
        <v>216</v>
      </c>
      <c r="D130" s="50"/>
      <c r="E130" s="125">
        <v>62382297</v>
      </c>
      <c r="F130" s="125">
        <v>254496502</v>
      </c>
      <c r="G130" s="162">
        <v>14.2</v>
      </c>
      <c r="H130" s="123"/>
      <c r="I130" s="125">
        <v>186436892</v>
      </c>
      <c r="J130" s="125">
        <v>683184224</v>
      </c>
      <c r="K130" s="162">
        <v>17</v>
      </c>
    </row>
    <row r="131" spans="1:11" ht="24" customHeight="1">
      <c r="A131" s="1" t="s">
        <v>681</v>
      </c>
      <c r="B131" s="170">
        <v>400</v>
      </c>
      <c r="C131" s="32"/>
      <c r="D131" s="30" t="s">
        <v>467</v>
      </c>
      <c r="E131" s="128">
        <v>31197506</v>
      </c>
      <c r="F131" s="128">
        <v>173236681</v>
      </c>
      <c r="G131" s="165">
        <v>42.9</v>
      </c>
      <c r="H131" s="122"/>
      <c r="I131" s="128">
        <v>83796572</v>
      </c>
      <c r="J131" s="128">
        <v>453264565</v>
      </c>
      <c r="K131" s="165">
        <v>21.1</v>
      </c>
    </row>
    <row r="132" spans="1:11" ht="12.75">
      <c r="A132" s="1" t="s">
        <v>682</v>
      </c>
      <c r="B132" s="170">
        <v>404</v>
      </c>
      <c r="C132" s="32"/>
      <c r="D132" s="30" t="s">
        <v>468</v>
      </c>
      <c r="E132" s="128">
        <v>9933820</v>
      </c>
      <c r="F132" s="128">
        <v>18630625</v>
      </c>
      <c r="G132" s="165">
        <v>119.2</v>
      </c>
      <c r="H132" s="122"/>
      <c r="I132" s="128">
        <v>40941086</v>
      </c>
      <c r="J132" s="128">
        <v>59675173</v>
      </c>
      <c r="K132" s="165">
        <v>83.5</v>
      </c>
    </row>
    <row r="133" spans="1:11" ht="12.75">
      <c r="A133" s="1" t="s">
        <v>683</v>
      </c>
      <c r="B133" s="170">
        <v>406</v>
      </c>
      <c r="C133" s="32"/>
      <c r="D133" s="30" t="s">
        <v>517</v>
      </c>
      <c r="E133" s="128">
        <v>5226</v>
      </c>
      <c r="F133" s="128">
        <v>57840</v>
      </c>
      <c r="G133" s="165">
        <v>13.5</v>
      </c>
      <c r="H133" s="122"/>
      <c r="I133" s="128">
        <v>7646</v>
      </c>
      <c r="J133" s="128">
        <v>93140</v>
      </c>
      <c r="K133" s="165">
        <v>79.8</v>
      </c>
    </row>
    <row r="134" spans="1:11" ht="12.75">
      <c r="A134" s="1" t="s">
        <v>684</v>
      </c>
      <c r="B134" s="170">
        <v>408</v>
      </c>
      <c r="C134" s="32"/>
      <c r="D134" s="30" t="s">
        <v>469</v>
      </c>
      <c r="E134" s="128" t="s">
        <v>115</v>
      </c>
      <c r="F134" s="128" t="s">
        <v>115</v>
      </c>
      <c r="G134" s="165" t="s">
        <v>115</v>
      </c>
      <c r="H134" s="122"/>
      <c r="I134" s="128" t="s">
        <v>115</v>
      </c>
      <c r="J134" s="128" t="s">
        <v>115</v>
      </c>
      <c r="K134" s="165">
        <v>-100</v>
      </c>
    </row>
    <row r="135" spans="1:11" ht="12.75">
      <c r="A135" s="1" t="s">
        <v>685</v>
      </c>
      <c r="B135" s="170">
        <v>412</v>
      </c>
      <c r="C135" s="32"/>
      <c r="D135" s="30" t="s">
        <v>470</v>
      </c>
      <c r="E135" s="128">
        <v>4454930</v>
      </c>
      <c r="F135" s="128">
        <v>22587462</v>
      </c>
      <c r="G135" s="165">
        <v>-56</v>
      </c>
      <c r="H135" s="122"/>
      <c r="I135" s="128">
        <v>12693517</v>
      </c>
      <c r="J135" s="128">
        <v>48524523</v>
      </c>
      <c r="K135" s="165">
        <v>-36.1</v>
      </c>
    </row>
    <row r="136" spans="1:11" s="17" customFormat="1" ht="12.75">
      <c r="A136" s="1" t="s">
        <v>686</v>
      </c>
      <c r="B136" s="170">
        <v>413</v>
      </c>
      <c r="C136" s="32"/>
      <c r="D136" s="30" t="s">
        <v>471</v>
      </c>
      <c r="E136" s="128">
        <v>18304</v>
      </c>
      <c r="F136" s="128">
        <v>196351</v>
      </c>
      <c r="G136" s="165">
        <v>-13.8</v>
      </c>
      <c r="H136" s="122"/>
      <c r="I136" s="128">
        <v>18325</v>
      </c>
      <c r="J136" s="128">
        <v>197306</v>
      </c>
      <c r="K136" s="165">
        <v>-94.4</v>
      </c>
    </row>
    <row r="137" spans="1:11" ht="12.75">
      <c r="A137" s="1" t="s">
        <v>687</v>
      </c>
      <c r="B137" s="170">
        <v>416</v>
      </c>
      <c r="C137" s="32"/>
      <c r="D137" s="30" t="s">
        <v>472</v>
      </c>
      <c r="E137" s="128">
        <v>230484</v>
      </c>
      <c r="F137" s="128">
        <v>186946</v>
      </c>
      <c r="G137" s="165">
        <v>-26.3</v>
      </c>
      <c r="H137" s="122"/>
      <c r="I137" s="128">
        <v>2225149</v>
      </c>
      <c r="J137" s="128">
        <v>1591462</v>
      </c>
      <c r="K137" s="165">
        <v>255.6</v>
      </c>
    </row>
    <row r="138" spans="1:11" ht="12.75">
      <c r="A138" s="1" t="s">
        <v>688</v>
      </c>
      <c r="B138" s="170">
        <v>421</v>
      </c>
      <c r="C138" s="32"/>
      <c r="D138" s="30" t="s">
        <v>473</v>
      </c>
      <c r="E138" s="128" t="s">
        <v>115</v>
      </c>
      <c r="F138" s="128" t="s">
        <v>115</v>
      </c>
      <c r="G138" s="165" t="s">
        <v>115</v>
      </c>
      <c r="H138" s="122"/>
      <c r="I138" s="128" t="s">
        <v>115</v>
      </c>
      <c r="J138" s="128" t="s">
        <v>115</v>
      </c>
      <c r="K138" s="165">
        <v>-100</v>
      </c>
    </row>
    <row r="139" spans="1:11" ht="12.75">
      <c r="A139" s="1" t="s">
        <v>689</v>
      </c>
      <c r="B139" s="170">
        <v>424</v>
      </c>
      <c r="C139" s="32"/>
      <c r="D139" s="30" t="s">
        <v>474</v>
      </c>
      <c r="E139" s="128">
        <v>184321</v>
      </c>
      <c r="F139" s="128">
        <v>107318</v>
      </c>
      <c r="G139" s="165">
        <v>101.5</v>
      </c>
      <c r="H139" s="122"/>
      <c r="I139" s="128">
        <v>255998</v>
      </c>
      <c r="J139" s="128">
        <v>157868</v>
      </c>
      <c r="K139" s="165">
        <v>-38.8</v>
      </c>
    </row>
    <row r="140" spans="1:11" ht="12.75">
      <c r="A140" s="1" t="s">
        <v>690</v>
      </c>
      <c r="B140" s="170">
        <v>428</v>
      </c>
      <c r="C140" s="32"/>
      <c r="D140" s="30" t="s">
        <v>475</v>
      </c>
      <c r="E140" s="128">
        <v>37173</v>
      </c>
      <c r="F140" s="128">
        <v>82745</v>
      </c>
      <c r="G140" s="165">
        <v>237.1</v>
      </c>
      <c r="H140" s="122"/>
      <c r="I140" s="128">
        <v>65545</v>
      </c>
      <c r="J140" s="128">
        <v>141137</v>
      </c>
      <c r="K140" s="165">
        <v>-18.8</v>
      </c>
    </row>
    <row r="141" spans="1:11" ht="12.75">
      <c r="A141" s="1" t="s">
        <v>691</v>
      </c>
      <c r="B141" s="170">
        <v>432</v>
      </c>
      <c r="C141" s="32"/>
      <c r="D141" s="30" t="s">
        <v>476</v>
      </c>
      <c r="E141" s="128">
        <v>145</v>
      </c>
      <c r="F141" s="128">
        <v>4206</v>
      </c>
      <c r="G141" s="165">
        <v>-90.8</v>
      </c>
      <c r="H141" s="122"/>
      <c r="I141" s="128">
        <v>254</v>
      </c>
      <c r="J141" s="128">
        <v>8027</v>
      </c>
      <c r="K141" s="165">
        <v>-95.6</v>
      </c>
    </row>
    <row r="142" spans="1:11" ht="12.75">
      <c r="A142" s="1" t="s">
        <v>692</v>
      </c>
      <c r="B142" s="170">
        <v>436</v>
      </c>
      <c r="C142" s="32"/>
      <c r="D142" s="30" t="s">
        <v>477</v>
      </c>
      <c r="E142" s="128">
        <v>36880</v>
      </c>
      <c r="F142" s="128">
        <v>108563</v>
      </c>
      <c r="G142" s="165">
        <v>454.3</v>
      </c>
      <c r="H142" s="122"/>
      <c r="I142" s="128">
        <v>240009</v>
      </c>
      <c r="J142" s="128">
        <v>334195</v>
      </c>
      <c r="K142" s="165">
        <v>53.2</v>
      </c>
    </row>
    <row r="143" spans="1:11" ht="12.75">
      <c r="A143" s="1" t="s">
        <v>693</v>
      </c>
      <c r="B143" s="170">
        <v>442</v>
      </c>
      <c r="C143" s="32"/>
      <c r="D143" s="30" t="s">
        <v>478</v>
      </c>
      <c r="E143" s="128">
        <v>1849338</v>
      </c>
      <c r="F143" s="128">
        <v>1664409</v>
      </c>
      <c r="G143" s="165" t="s">
        <v>765</v>
      </c>
      <c r="H143" s="122"/>
      <c r="I143" s="128">
        <v>3423368</v>
      </c>
      <c r="J143" s="128">
        <v>4279922</v>
      </c>
      <c r="K143" s="165">
        <v>136.2</v>
      </c>
    </row>
    <row r="144" spans="1:11" ht="12.75">
      <c r="A144" s="1" t="s">
        <v>694</v>
      </c>
      <c r="B144" s="170">
        <v>446</v>
      </c>
      <c r="C144" s="32"/>
      <c r="D144" s="30" t="s">
        <v>479</v>
      </c>
      <c r="E144" s="128" t="s">
        <v>115</v>
      </c>
      <c r="F144" s="128" t="s">
        <v>115</v>
      </c>
      <c r="G144" s="165" t="s">
        <v>115</v>
      </c>
      <c r="H144" s="122"/>
      <c r="I144" s="128" t="s">
        <v>115</v>
      </c>
      <c r="J144" s="128" t="s">
        <v>115</v>
      </c>
      <c r="K144" s="165">
        <v>-100</v>
      </c>
    </row>
    <row r="145" spans="1:11" ht="12.75">
      <c r="A145" s="1" t="s">
        <v>695</v>
      </c>
      <c r="B145" s="170">
        <v>448</v>
      </c>
      <c r="C145" s="32"/>
      <c r="D145" s="30" t="s">
        <v>480</v>
      </c>
      <c r="E145" s="128">
        <v>3268</v>
      </c>
      <c r="F145" s="128">
        <v>266500</v>
      </c>
      <c r="G145" s="165" t="s">
        <v>765</v>
      </c>
      <c r="H145" s="122"/>
      <c r="I145" s="128">
        <v>368626</v>
      </c>
      <c r="J145" s="128">
        <v>4361292</v>
      </c>
      <c r="K145" s="165">
        <v>477.7</v>
      </c>
    </row>
    <row r="146" spans="1:11" ht="12.75">
      <c r="A146" s="1" t="s">
        <v>696</v>
      </c>
      <c r="B146" s="170">
        <v>449</v>
      </c>
      <c r="C146" s="32"/>
      <c r="D146" s="30" t="s">
        <v>481</v>
      </c>
      <c r="E146" s="128" t="s">
        <v>115</v>
      </c>
      <c r="F146" s="128" t="s">
        <v>115</v>
      </c>
      <c r="G146" s="165" t="s">
        <v>115</v>
      </c>
      <c r="H146" s="122"/>
      <c r="I146" s="128" t="s">
        <v>115</v>
      </c>
      <c r="J146" s="128" t="s">
        <v>115</v>
      </c>
      <c r="K146" s="165" t="s">
        <v>115</v>
      </c>
    </row>
    <row r="147" spans="1:11" ht="12.75">
      <c r="A147" s="1" t="s">
        <v>697</v>
      </c>
      <c r="B147" s="170">
        <v>452</v>
      </c>
      <c r="C147" s="32"/>
      <c r="D147" s="30" t="s">
        <v>482</v>
      </c>
      <c r="E147" s="128">
        <v>57060</v>
      </c>
      <c r="F147" s="128">
        <v>38670</v>
      </c>
      <c r="G147" s="165">
        <v>-36.3</v>
      </c>
      <c r="H147" s="122"/>
      <c r="I147" s="128">
        <v>110058</v>
      </c>
      <c r="J147" s="128">
        <v>77238</v>
      </c>
      <c r="K147" s="165">
        <v>21.7</v>
      </c>
    </row>
    <row r="148" spans="1:11" ht="12.75">
      <c r="A148" s="1" t="s">
        <v>698</v>
      </c>
      <c r="B148" s="170">
        <v>453</v>
      </c>
      <c r="C148" s="32"/>
      <c r="D148" s="30" t="s">
        <v>483</v>
      </c>
      <c r="E148" s="128">
        <v>40975</v>
      </c>
      <c r="F148" s="128">
        <v>52243</v>
      </c>
      <c r="G148" s="165" t="s">
        <v>765</v>
      </c>
      <c r="H148" s="122"/>
      <c r="I148" s="128">
        <v>86210</v>
      </c>
      <c r="J148" s="128">
        <v>151960</v>
      </c>
      <c r="K148" s="165">
        <v>-34.7</v>
      </c>
    </row>
    <row r="149" spans="1:12" ht="14.25">
      <c r="A149" s="552" t="s">
        <v>958</v>
      </c>
      <c r="B149" s="552"/>
      <c r="C149" s="552"/>
      <c r="D149" s="552"/>
      <c r="E149" s="552"/>
      <c r="F149" s="552"/>
      <c r="G149" s="552"/>
      <c r="H149" s="552"/>
      <c r="I149" s="552"/>
      <c r="J149" s="552"/>
      <c r="K149" s="552"/>
      <c r="L149" s="514"/>
    </row>
    <row r="150" spans="2:11" ht="12.75">
      <c r="B150" s="167"/>
      <c r="D150" s="1"/>
      <c r="E150" s="4"/>
      <c r="F150" s="2"/>
      <c r="I150" s="12"/>
      <c r="J150" s="6"/>
      <c r="K150" s="34"/>
    </row>
    <row r="151" spans="1:12" ht="17.25" customHeight="1">
      <c r="A151" s="546" t="s">
        <v>571</v>
      </c>
      <c r="B151" s="527"/>
      <c r="C151" s="547" t="s">
        <v>913</v>
      </c>
      <c r="D151" s="424"/>
      <c r="E151" s="530" t="s">
        <v>1201</v>
      </c>
      <c r="F151" s="509"/>
      <c r="G151" s="509"/>
      <c r="H151" s="532"/>
      <c r="I151" s="476" t="s">
        <v>1213</v>
      </c>
      <c r="J151" s="509"/>
      <c r="K151" s="509"/>
      <c r="L151" s="510"/>
    </row>
    <row r="152" spans="1:12" ht="16.5" customHeight="1">
      <c r="A152" s="452"/>
      <c r="B152" s="528"/>
      <c r="C152" s="524"/>
      <c r="D152" s="468"/>
      <c r="E152" s="86" t="s">
        <v>500</v>
      </c>
      <c r="F152" s="518" t="s">
        <v>501</v>
      </c>
      <c r="G152" s="519"/>
      <c r="H152" s="520"/>
      <c r="I152" s="161" t="s">
        <v>500</v>
      </c>
      <c r="J152" s="512" t="s">
        <v>501</v>
      </c>
      <c r="K152" s="513"/>
      <c r="L152" s="514"/>
    </row>
    <row r="153" spans="1:12" ht="12.75" customHeight="1">
      <c r="A153" s="452"/>
      <c r="B153" s="528"/>
      <c r="C153" s="524"/>
      <c r="D153" s="468"/>
      <c r="E153" s="541" t="s">
        <v>120</v>
      </c>
      <c r="F153" s="515" t="s">
        <v>116</v>
      </c>
      <c r="G153" s="548" t="s">
        <v>1218</v>
      </c>
      <c r="H153" s="540"/>
      <c r="I153" s="515" t="s">
        <v>120</v>
      </c>
      <c r="J153" s="515" t="s">
        <v>116</v>
      </c>
      <c r="K153" s="551" t="s">
        <v>1233</v>
      </c>
      <c r="L153" s="535"/>
    </row>
    <row r="154" spans="1:12" ht="12.75" customHeight="1">
      <c r="A154" s="452"/>
      <c r="B154" s="528"/>
      <c r="C154" s="524"/>
      <c r="D154" s="468"/>
      <c r="E154" s="542"/>
      <c r="F154" s="516"/>
      <c r="G154" s="524"/>
      <c r="H154" s="446"/>
      <c r="I154" s="516"/>
      <c r="J154" s="516"/>
      <c r="K154" s="524"/>
      <c r="L154" s="537"/>
    </row>
    <row r="155" spans="1:12" ht="12.75" customHeight="1">
      <c r="A155" s="452"/>
      <c r="B155" s="528"/>
      <c r="C155" s="524"/>
      <c r="D155" s="468"/>
      <c r="E155" s="542"/>
      <c r="F155" s="516"/>
      <c r="G155" s="524"/>
      <c r="H155" s="446"/>
      <c r="I155" s="516"/>
      <c r="J155" s="516"/>
      <c r="K155" s="524"/>
      <c r="L155" s="537"/>
    </row>
    <row r="156" spans="1:12" ht="27" customHeight="1">
      <c r="A156" s="511"/>
      <c r="B156" s="529"/>
      <c r="C156" s="525"/>
      <c r="D156" s="469"/>
      <c r="E156" s="543"/>
      <c r="F156" s="517"/>
      <c r="G156" s="525"/>
      <c r="H156" s="457"/>
      <c r="I156" s="517"/>
      <c r="J156" s="517"/>
      <c r="K156" s="525"/>
      <c r="L156" s="539"/>
    </row>
    <row r="157" spans="1:10" ht="12.75">
      <c r="A157" s="1"/>
      <c r="B157" s="168"/>
      <c r="C157" s="32"/>
      <c r="D157" s="30"/>
      <c r="E157" s="4"/>
      <c r="F157" s="2"/>
      <c r="I157" s="4"/>
      <c r="J157" s="2"/>
    </row>
    <row r="158" spans="2:4" ht="12.75">
      <c r="B158" s="170"/>
      <c r="C158" s="39" t="s">
        <v>894</v>
      </c>
      <c r="D158" s="43"/>
    </row>
    <row r="159" spans="1:4" ht="12.75">
      <c r="A159" s="1"/>
      <c r="B159" s="170"/>
      <c r="C159" s="32"/>
      <c r="D159" s="30"/>
    </row>
    <row r="160" spans="1:11" ht="12.75">
      <c r="A160" s="1" t="s">
        <v>699</v>
      </c>
      <c r="B160" s="170">
        <v>454</v>
      </c>
      <c r="C160" s="32"/>
      <c r="D160" s="30" t="s">
        <v>484</v>
      </c>
      <c r="E160" s="128" t="s">
        <v>115</v>
      </c>
      <c r="F160" s="128" t="s">
        <v>115</v>
      </c>
      <c r="G160" s="165" t="s">
        <v>115</v>
      </c>
      <c r="H160" s="122"/>
      <c r="I160" s="128" t="s">
        <v>115</v>
      </c>
      <c r="J160" s="128" t="s">
        <v>115</v>
      </c>
      <c r="K160" s="165">
        <v>-100</v>
      </c>
    </row>
    <row r="161" spans="1:11" ht="12.75">
      <c r="A161" s="1" t="s">
        <v>700</v>
      </c>
      <c r="B161" s="170">
        <v>456</v>
      </c>
      <c r="C161" s="32"/>
      <c r="D161" s="30" t="s">
        <v>485</v>
      </c>
      <c r="E161" s="128">
        <v>3606</v>
      </c>
      <c r="F161" s="128">
        <v>52685</v>
      </c>
      <c r="G161" s="165">
        <v>-86.4</v>
      </c>
      <c r="H161" s="122"/>
      <c r="I161" s="128">
        <v>136210</v>
      </c>
      <c r="J161" s="128">
        <v>296684</v>
      </c>
      <c r="K161" s="165">
        <v>-44.2</v>
      </c>
    </row>
    <row r="162" spans="1:11" ht="12.75">
      <c r="A162" s="1" t="s">
        <v>701</v>
      </c>
      <c r="B162" s="170">
        <v>457</v>
      </c>
      <c r="C162" s="32"/>
      <c r="D162" s="30" t="s">
        <v>486</v>
      </c>
      <c r="E162" s="128" t="s">
        <v>115</v>
      </c>
      <c r="F162" s="128" t="s">
        <v>115</v>
      </c>
      <c r="G162" s="165" t="s">
        <v>115</v>
      </c>
      <c r="H162" s="122"/>
      <c r="I162" s="128" t="s">
        <v>115</v>
      </c>
      <c r="J162" s="128" t="s">
        <v>115</v>
      </c>
      <c r="K162" s="165">
        <v>-100</v>
      </c>
    </row>
    <row r="163" spans="1:11" ht="12.75">
      <c r="A163" s="1" t="s">
        <v>702</v>
      </c>
      <c r="B163" s="170">
        <v>459</v>
      </c>
      <c r="C163" s="32"/>
      <c r="D163" s="30" t="s">
        <v>487</v>
      </c>
      <c r="E163" s="128" t="s">
        <v>115</v>
      </c>
      <c r="F163" s="128" t="s">
        <v>115</v>
      </c>
      <c r="G163" s="165" t="s">
        <v>115</v>
      </c>
      <c r="H163" s="122"/>
      <c r="I163" s="128" t="s">
        <v>115</v>
      </c>
      <c r="J163" s="128" t="s">
        <v>115</v>
      </c>
      <c r="K163" s="165">
        <v>-100</v>
      </c>
    </row>
    <row r="164" spans="1:11" ht="12.75">
      <c r="A164" s="1" t="s">
        <v>704</v>
      </c>
      <c r="B164" s="170">
        <v>460</v>
      </c>
      <c r="C164" s="32"/>
      <c r="D164" s="30" t="s">
        <v>488</v>
      </c>
      <c r="E164" s="128" t="s">
        <v>115</v>
      </c>
      <c r="F164" s="128" t="s">
        <v>115</v>
      </c>
      <c r="G164" s="165">
        <v>-100</v>
      </c>
      <c r="H164" s="122"/>
      <c r="I164" s="128" t="s">
        <v>115</v>
      </c>
      <c r="J164" s="128" t="s">
        <v>115</v>
      </c>
      <c r="K164" s="165">
        <v>-100</v>
      </c>
    </row>
    <row r="165" spans="1:11" ht="12.75">
      <c r="A165" s="1" t="s">
        <v>705</v>
      </c>
      <c r="B165" s="170">
        <v>463</v>
      </c>
      <c r="C165" s="32"/>
      <c r="D165" s="30" t="s">
        <v>489</v>
      </c>
      <c r="E165" s="128">
        <v>2</v>
      </c>
      <c r="F165" s="128">
        <v>60</v>
      </c>
      <c r="G165" s="165">
        <v>-65.7</v>
      </c>
      <c r="H165" s="122"/>
      <c r="I165" s="128">
        <v>4</v>
      </c>
      <c r="J165" s="128">
        <v>510</v>
      </c>
      <c r="K165" s="165">
        <v>117.9</v>
      </c>
    </row>
    <row r="166" spans="1:11" ht="12.75">
      <c r="A166" s="1" t="s">
        <v>706</v>
      </c>
      <c r="B166" s="170">
        <v>464</v>
      </c>
      <c r="C166" s="32"/>
      <c r="D166" s="30" t="s">
        <v>490</v>
      </c>
      <c r="E166" s="128">
        <v>5978</v>
      </c>
      <c r="F166" s="128">
        <v>16625</v>
      </c>
      <c r="G166" s="165">
        <v>-30.9</v>
      </c>
      <c r="H166" s="122"/>
      <c r="I166" s="128">
        <v>57870</v>
      </c>
      <c r="J166" s="128">
        <v>67013</v>
      </c>
      <c r="K166" s="165">
        <v>140.7</v>
      </c>
    </row>
    <row r="167" spans="1:11" ht="12.75">
      <c r="A167" s="1" t="s">
        <v>788</v>
      </c>
      <c r="B167" s="170">
        <v>465</v>
      </c>
      <c r="C167" s="32"/>
      <c r="D167" s="30" t="s">
        <v>491</v>
      </c>
      <c r="E167" s="128" t="s">
        <v>115</v>
      </c>
      <c r="F167" s="128" t="s">
        <v>115</v>
      </c>
      <c r="G167" s="165">
        <v>-100</v>
      </c>
      <c r="H167" s="122"/>
      <c r="I167" s="128">
        <v>386</v>
      </c>
      <c r="J167" s="128">
        <v>1641</v>
      </c>
      <c r="K167" s="165">
        <v>-86.8</v>
      </c>
    </row>
    <row r="168" spans="1:11" ht="12.75">
      <c r="A168" s="1" t="s">
        <v>789</v>
      </c>
      <c r="B168" s="170">
        <v>467</v>
      </c>
      <c r="C168" s="32"/>
      <c r="D168" s="30" t="s">
        <v>492</v>
      </c>
      <c r="E168" s="128">
        <v>17648</v>
      </c>
      <c r="F168" s="128">
        <v>8089</v>
      </c>
      <c r="G168" s="165" t="s">
        <v>765</v>
      </c>
      <c r="H168" s="122"/>
      <c r="I168" s="128">
        <v>38057</v>
      </c>
      <c r="J168" s="128">
        <v>23785</v>
      </c>
      <c r="K168" s="165">
        <v>-54.7</v>
      </c>
    </row>
    <row r="169" spans="1:11" ht="12.75">
      <c r="A169" s="1" t="s">
        <v>790</v>
      </c>
      <c r="B169" s="170">
        <v>468</v>
      </c>
      <c r="C169" s="32"/>
      <c r="D169" s="30" t="s">
        <v>121</v>
      </c>
      <c r="E169" s="128">
        <v>150</v>
      </c>
      <c r="F169" s="128">
        <v>27250</v>
      </c>
      <c r="G169" s="165">
        <v>205.2</v>
      </c>
      <c r="H169" s="122"/>
      <c r="I169" s="128">
        <v>150</v>
      </c>
      <c r="J169" s="128">
        <v>27250</v>
      </c>
      <c r="K169" s="165">
        <v>-42.5</v>
      </c>
    </row>
    <row r="170" spans="1:11" ht="12.75">
      <c r="A170" s="1" t="s">
        <v>791</v>
      </c>
      <c r="B170" s="170">
        <v>469</v>
      </c>
      <c r="C170" s="32"/>
      <c r="D170" s="30" t="s">
        <v>122</v>
      </c>
      <c r="E170" s="128">
        <v>109</v>
      </c>
      <c r="F170" s="128">
        <v>713</v>
      </c>
      <c r="G170" s="165">
        <v>204.7</v>
      </c>
      <c r="H170" s="122"/>
      <c r="I170" s="128">
        <v>18113</v>
      </c>
      <c r="J170" s="128">
        <v>9572</v>
      </c>
      <c r="K170" s="165">
        <v>-28</v>
      </c>
    </row>
    <row r="171" spans="1:11" ht="12.75">
      <c r="A171" s="1" t="s">
        <v>792</v>
      </c>
      <c r="B171" s="170">
        <v>470</v>
      </c>
      <c r="C171" s="32"/>
      <c r="D171" s="30" t="s">
        <v>123</v>
      </c>
      <c r="E171" s="128" t="s">
        <v>115</v>
      </c>
      <c r="F171" s="128" t="s">
        <v>115</v>
      </c>
      <c r="G171" s="165" t="s">
        <v>115</v>
      </c>
      <c r="H171" s="122"/>
      <c r="I171" s="128" t="s">
        <v>115</v>
      </c>
      <c r="J171" s="128" t="s">
        <v>115</v>
      </c>
      <c r="K171" s="165" t="s">
        <v>115</v>
      </c>
    </row>
    <row r="172" spans="1:11" ht="12.75">
      <c r="A172" s="1" t="s">
        <v>793</v>
      </c>
      <c r="B172" s="170">
        <v>472</v>
      </c>
      <c r="C172" s="32"/>
      <c r="D172" s="30" t="s">
        <v>124</v>
      </c>
      <c r="E172" s="128">
        <v>126578</v>
      </c>
      <c r="F172" s="128">
        <v>69232</v>
      </c>
      <c r="G172" s="165">
        <v>-60.8</v>
      </c>
      <c r="H172" s="122"/>
      <c r="I172" s="128">
        <v>3657894</v>
      </c>
      <c r="J172" s="128">
        <v>1473244</v>
      </c>
      <c r="K172" s="165">
        <v>-20.4</v>
      </c>
    </row>
    <row r="173" spans="1:11" ht="12.75">
      <c r="A173" s="1" t="s">
        <v>794</v>
      </c>
      <c r="B173" s="170">
        <v>473</v>
      </c>
      <c r="C173" s="32"/>
      <c r="D173" s="30" t="s">
        <v>125</v>
      </c>
      <c r="E173" s="128" t="s">
        <v>115</v>
      </c>
      <c r="F173" s="128" t="s">
        <v>115</v>
      </c>
      <c r="G173" s="165">
        <v>-100</v>
      </c>
      <c r="H173" s="122"/>
      <c r="I173" s="128">
        <v>192</v>
      </c>
      <c r="J173" s="128">
        <v>741</v>
      </c>
      <c r="K173" s="165">
        <v>-73.7</v>
      </c>
    </row>
    <row r="174" spans="1:11" ht="12.75">
      <c r="A174" s="1" t="s">
        <v>795</v>
      </c>
      <c r="B174" s="170">
        <v>474</v>
      </c>
      <c r="C174" s="32"/>
      <c r="D174" s="30" t="s">
        <v>126</v>
      </c>
      <c r="E174" s="128">
        <v>23</v>
      </c>
      <c r="F174" s="128">
        <v>204</v>
      </c>
      <c r="G174" s="165">
        <v>-91.9</v>
      </c>
      <c r="H174" s="122"/>
      <c r="I174" s="128">
        <v>72</v>
      </c>
      <c r="J174" s="128">
        <v>1216</v>
      </c>
      <c r="K174" s="165">
        <v>-53.5</v>
      </c>
    </row>
    <row r="175" spans="1:11" ht="12.75">
      <c r="A175" s="1" t="s">
        <v>796</v>
      </c>
      <c r="B175" s="170">
        <v>478</v>
      </c>
      <c r="C175" s="32"/>
      <c r="D175" s="30" t="s">
        <v>516</v>
      </c>
      <c r="E175" s="128">
        <v>76</v>
      </c>
      <c r="F175" s="128">
        <v>13623</v>
      </c>
      <c r="G175" s="165">
        <v>-47.4</v>
      </c>
      <c r="H175" s="122"/>
      <c r="I175" s="128">
        <v>6817</v>
      </c>
      <c r="J175" s="128">
        <v>40211</v>
      </c>
      <c r="K175" s="165">
        <v>-53.5</v>
      </c>
    </row>
    <row r="176" spans="1:11" ht="12.75">
      <c r="A176" s="1" t="s">
        <v>797</v>
      </c>
      <c r="B176" s="170">
        <v>480</v>
      </c>
      <c r="C176" s="32"/>
      <c r="D176" s="30" t="s">
        <v>127</v>
      </c>
      <c r="E176" s="128">
        <v>2907905</v>
      </c>
      <c r="F176" s="128">
        <v>2399039</v>
      </c>
      <c r="G176" s="165">
        <v>330.7</v>
      </c>
      <c r="H176" s="122"/>
      <c r="I176" s="128">
        <v>9649188</v>
      </c>
      <c r="J176" s="128">
        <v>7793040</v>
      </c>
      <c r="K176" s="165">
        <v>85.5</v>
      </c>
    </row>
    <row r="177" spans="1:11" ht="12.75">
      <c r="A177" s="1" t="s">
        <v>798</v>
      </c>
      <c r="B177" s="170">
        <v>484</v>
      </c>
      <c r="C177" s="32"/>
      <c r="D177" s="30" t="s">
        <v>128</v>
      </c>
      <c r="E177" s="128">
        <v>225405</v>
      </c>
      <c r="F177" s="128">
        <v>3110522</v>
      </c>
      <c r="G177" s="165" t="s">
        <v>765</v>
      </c>
      <c r="H177" s="122"/>
      <c r="I177" s="128">
        <v>1339363</v>
      </c>
      <c r="J177" s="128">
        <v>15654385</v>
      </c>
      <c r="K177" s="165">
        <v>300.9</v>
      </c>
    </row>
    <row r="178" spans="1:11" ht="12.75">
      <c r="A178" s="1" t="s">
        <v>799</v>
      </c>
      <c r="B178" s="170">
        <v>488</v>
      </c>
      <c r="C178" s="32"/>
      <c r="D178" s="30" t="s">
        <v>129</v>
      </c>
      <c r="E178" s="128">
        <v>1800</v>
      </c>
      <c r="F178" s="128">
        <v>5282</v>
      </c>
      <c r="G178" s="165">
        <v>-83.6</v>
      </c>
      <c r="H178" s="122"/>
      <c r="I178" s="128">
        <v>518240</v>
      </c>
      <c r="J178" s="128">
        <v>227540</v>
      </c>
      <c r="K178" s="165">
        <v>81.7</v>
      </c>
    </row>
    <row r="179" spans="1:11" ht="12.75">
      <c r="A179" s="1" t="s">
        <v>800</v>
      </c>
      <c r="B179" s="170">
        <v>492</v>
      </c>
      <c r="C179" s="32"/>
      <c r="D179" s="30" t="s">
        <v>130</v>
      </c>
      <c r="E179" s="128">
        <v>38723</v>
      </c>
      <c r="F179" s="128">
        <v>20272</v>
      </c>
      <c r="G179" s="165">
        <v>-48</v>
      </c>
      <c r="H179" s="122"/>
      <c r="I179" s="128">
        <v>523072</v>
      </c>
      <c r="J179" s="128">
        <v>645213</v>
      </c>
      <c r="K179" s="165">
        <v>258</v>
      </c>
    </row>
    <row r="180" spans="1:11" ht="12.75">
      <c r="A180" s="1" t="s">
        <v>801</v>
      </c>
      <c r="B180" s="170">
        <v>500</v>
      </c>
      <c r="C180" s="32"/>
      <c r="D180" s="30" t="s">
        <v>131</v>
      </c>
      <c r="E180" s="128">
        <v>114552</v>
      </c>
      <c r="F180" s="128">
        <v>250339</v>
      </c>
      <c r="G180" s="165">
        <v>-7.4</v>
      </c>
      <c r="H180" s="122"/>
      <c r="I180" s="128">
        <v>564656</v>
      </c>
      <c r="J180" s="128">
        <v>1122081</v>
      </c>
      <c r="K180" s="165">
        <v>66.4</v>
      </c>
    </row>
    <row r="181" spans="1:11" ht="12.75">
      <c r="A181" s="1" t="s">
        <v>802</v>
      </c>
      <c r="B181" s="170">
        <v>504</v>
      </c>
      <c r="C181" s="32"/>
      <c r="D181" s="30" t="s">
        <v>132</v>
      </c>
      <c r="E181" s="128">
        <v>1386868</v>
      </c>
      <c r="F181" s="128">
        <v>1303793</v>
      </c>
      <c r="G181" s="165">
        <v>84</v>
      </c>
      <c r="H181" s="122"/>
      <c r="I181" s="128">
        <v>2601753</v>
      </c>
      <c r="J181" s="128">
        <v>2908875</v>
      </c>
      <c r="K181" s="165">
        <v>43.9</v>
      </c>
    </row>
    <row r="182" spans="1:11" ht="12.75">
      <c r="A182" s="1" t="s">
        <v>803</v>
      </c>
      <c r="B182" s="170">
        <v>508</v>
      </c>
      <c r="C182" s="32"/>
      <c r="D182" s="30" t="s">
        <v>133</v>
      </c>
      <c r="E182" s="128">
        <v>7329899</v>
      </c>
      <c r="F182" s="128">
        <v>22096883</v>
      </c>
      <c r="G182" s="165">
        <v>69.3</v>
      </c>
      <c r="H182" s="122"/>
      <c r="I182" s="128">
        <v>13790187</v>
      </c>
      <c r="J182" s="128">
        <v>51140764</v>
      </c>
      <c r="K182" s="165">
        <v>47.7</v>
      </c>
    </row>
    <row r="183" spans="1:11" ht="12.75">
      <c r="A183" s="1" t="s">
        <v>804</v>
      </c>
      <c r="B183" s="170">
        <v>512</v>
      </c>
      <c r="C183" s="32"/>
      <c r="D183" s="30" t="s">
        <v>134</v>
      </c>
      <c r="E183" s="128">
        <v>816343</v>
      </c>
      <c r="F183" s="128">
        <v>2773500</v>
      </c>
      <c r="G183" s="165">
        <v>-86.4</v>
      </c>
      <c r="H183" s="122"/>
      <c r="I183" s="128">
        <v>4768231</v>
      </c>
      <c r="J183" s="128">
        <v>13687101</v>
      </c>
      <c r="K183" s="165">
        <v>-45.8</v>
      </c>
    </row>
    <row r="184" spans="1:11" ht="12.75">
      <c r="A184" s="1" t="s">
        <v>805</v>
      </c>
      <c r="B184" s="170">
        <v>516</v>
      </c>
      <c r="C184" s="32"/>
      <c r="D184" s="30" t="s">
        <v>135</v>
      </c>
      <c r="E184" s="128">
        <v>62589</v>
      </c>
      <c r="F184" s="128">
        <v>134030</v>
      </c>
      <c r="G184" s="165">
        <v>-91.4</v>
      </c>
      <c r="H184" s="122"/>
      <c r="I184" s="128">
        <v>76494</v>
      </c>
      <c r="J184" s="128">
        <v>308748</v>
      </c>
      <c r="K184" s="165">
        <v>-81.8</v>
      </c>
    </row>
    <row r="185" spans="1:11" ht="12.75">
      <c r="A185" s="1" t="s">
        <v>806</v>
      </c>
      <c r="B185" s="170">
        <v>520</v>
      </c>
      <c r="C185" s="32"/>
      <c r="D185" s="30" t="s">
        <v>136</v>
      </c>
      <c r="E185" s="128">
        <v>23258</v>
      </c>
      <c r="F185" s="128">
        <v>57618</v>
      </c>
      <c r="G185" s="165">
        <v>15.6</v>
      </c>
      <c r="H185" s="122"/>
      <c r="I185" s="128">
        <v>30845</v>
      </c>
      <c r="J185" s="128">
        <v>204155</v>
      </c>
      <c r="K185" s="165">
        <v>74.4</v>
      </c>
    </row>
    <row r="186" spans="1:11" ht="12.75">
      <c r="A186" s="1" t="s">
        <v>807</v>
      </c>
      <c r="B186" s="170">
        <v>524</v>
      </c>
      <c r="C186" s="32"/>
      <c r="D186" s="30" t="s">
        <v>137</v>
      </c>
      <c r="E186" s="128">
        <v>33228</v>
      </c>
      <c r="F186" s="128">
        <v>178306</v>
      </c>
      <c r="G186" s="165">
        <v>37.5</v>
      </c>
      <c r="H186" s="122"/>
      <c r="I186" s="128">
        <v>1224768</v>
      </c>
      <c r="J186" s="128">
        <v>1026183</v>
      </c>
      <c r="K186" s="165">
        <v>133.5</v>
      </c>
    </row>
    <row r="187" spans="1:11" ht="12.75">
      <c r="A187" s="1" t="s">
        <v>808</v>
      </c>
      <c r="B187" s="170">
        <v>528</v>
      </c>
      <c r="C187" s="32"/>
      <c r="D187" s="30" t="s">
        <v>138</v>
      </c>
      <c r="E187" s="128">
        <v>1238127</v>
      </c>
      <c r="F187" s="128">
        <v>4757878</v>
      </c>
      <c r="G187" s="165">
        <v>40.1</v>
      </c>
      <c r="H187" s="122"/>
      <c r="I187" s="128">
        <v>3201967</v>
      </c>
      <c r="J187" s="128">
        <v>13666464</v>
      </c>
      <c r="K187" s="165">
        <v>-22.4</v>
      </c>
    </row>
    <row r="188" spans="1:11" ht="12.75">
      <c r="A188" s="1" t="s">
        <v>809</v>
      </c>
      <c r="B188" s="170">
        <v>529</v>
      </c>
      <c r="C188" s="32"/>
      <c r="D188" s="208" t="s">
        <v>1063</v>
      </c>
      <c r="E188" s="128" t="s">
        <v>115</v>
      </c>
      <c r="F188" s="128" t="s">
        <v>115</v>
      </c>
      <c r="G188" s="165" t="s">
        <v>115</v>
      </c>
      <c r="H188" s="122"/>
      <c r="I188" s="128" t="s">
        <v>115</v>
      </c>
      <c r="J188" s="128" t="s">
        <v>115</v>
      </c>
      <c r="K188" s="165" t="s">
        <v>115</v>
      </c>
    </row>
    <row r="189" spans="1:11" s="17" customFormat="1" ht="24" customHeight="1">
      <c r="A189" s="120" t="s">
        <v>715</v>
      </c>
      <c r="B189" s="169" t="s">
        <v>715</v>
      </c>
      <c r="C189" s="66" t="s">
        <v>217</v>
      </c>
      <c r="D189" s="50"/>
      <c r="E189" s="125">
        <v>81120418</v>
      </c>
      <c r="F189" s="125">
        <v>461660430</v>
      </c>
      <c r="G189" s="162">
        <v>67.4</v>
      </c>
      <c r="H189" s="123"/>
      <c r="I189" s="125">
        <v>236215855</v>
      </c>
      <c r="J189" s="125">
        <v>1234421149</v>
      </c>
      <c r="K189" s="162">
        <v>70.1</v>
      </c>
    </row>
    <row r="190" spans="1:11" ht="24" customHeight="1">
      <c r="A190" s="1" t="s">
        <v>613</v>
      </c>
      <c r="B190" s="170">
        <v>76</v>
      </c>
      <c r="C190" s="32"/>
      <c r="D190" s="30" t="s">
        <v>407</v>
      </c>
      <c r="E190" s="128">
        <v>148280</v>
      </c>
      <c r="F190" s="128">
        <v>708903</v>
      </c>
      <c r="G190" s="165">
        <v>144.8</v>
      </c>
      <c r="H190" s="122"/>
      <c r="I190" s="128">
        <v>495924</v>
      </c>
      <c r="J190" s="128">
        <v>2048493</v>
      </c>
      <c r="K190" s="165">
        <v>8.1</v>
      </c>
    </row>
    <row r="191" spans="1:11" ht="12.75">
      <c r="A191" s="1" t="s">
        <v>614</v>
      </c>
      <c r="B191" s="170">
        <v>77</v>
      </c>
      <c r="C191" s="32"/>
      <c r="D191" s="30" t="s">
        <v>408</v>
      </c>
      <c r="E191" s="128">
        <v>27591</v>
      </c>
      <c r="F191" s="128">
        <v>210339</v>
      </c>
      <c r="G191" s="165">
        <v>229.9</v>
      </c>
      <c r="H191" s="122"/>
      <c r="I191" s="128">
        <v>71298</v>
      </c>
      <c r="J191" s="128">
        <v>472796</v>
      </c>
      <c r="K191" s="165">
        <v>98.7</v>
      </c>
    </row>
    <row r="192" spans="1:11" ht="12.75">
      <c r="A192" s="1" t="s">
        <v>615</v>
      </c>
      <c r="B192" s="170">
        <v>78</v>
      </c>
      <c r="C192" s="32"/>
      <c r="D192" s="30" t="s">
        <v>409</v>
      </c>
      <c r="E192" s="128">
        <v>181495</v>
      </c>
      <c r="F192" s="128">
        <v>582585</v>
      </c>
      <c r="G192" s="165">
        <v>-88.9</v>
      </c>
      <c r="H192" s="122"/>
      <c r="I192" s="128">
        <v>396405</v>
      </c>
      <c r="J192" s="128">
        <v>1625549</v>
      </c>
      <c r="K192" s="165">
        <v>-80.1</v>
      </c>
    </row>
    <row r="193" spans="1:11" ht="12.75">
      <c r="A193" s="1" t="s">
        <v>616</v>
      </c>
      <c r="B193" s="170">
        <v>79</v>
      </c>
      <c r="C193" s="32"/>
      <c r="D193" s="30" t="s">
        <v>410</v>
      </c>
      <c r="E193" s="128">
        <v>485840</v>
      </c>
      <c r="F193" s="128">
        <v>3691792</v>
      </c>
      <c r="G193" s="165">
        <v>-20.7</v>
      </c>
      <c r="H193" s="122"/>
      <c r="I193" s="128">
        <v>1290451</v>
      </c>
      <c r="J193" s="128">
        <v>9163391</v>
      </c>
      <c r="K193" s="165">
        <v>-15.7</v>
      </c>
    </row>
    <row r="194" spans="1:11" ht="12.75">
      <c r="A194" s="1" t="s">
        <v>617</v>
      </c>
      <c r="B194" s="170">
        <v>80</v>
      </c>
      <c r="C194" s="32"/>
      <c r="D194" s="30" t="s">
        <v>411</v>
      </c>
      <c r="E194" s="128">
        <v>76011</v>
      </c>
      <c r="F194" s="128">
        <v>910769</v>
      </c>
      <c r="G194" s="165">
        <v>34.1</v>
      </c>
      <c r="H194" s="122"/>
      <c r="I194" s="128">
        <v>436105</v>
      </c>
      <c r="J194" s="128">
        <v>4438510</v>
      </c>
      <c r="K194" s="165">
        <v>123.7</v>
      </c>
    </row>
    <row r="195" spans="1:11" ht="12.75">
      <c r="A195" s="1" t="s">
        <v>618</v>
      </c>
      <c r="B195" s="170">
        <v>81</v>
      </c>
      <c r="C195" s="32"/>
      <c r="D195" s="30" t="s">
        <v>412</v>
      </c>
      <c r="E195" s="128">
        <v>76260</v>
      </c>
      <c r="F195" s="128">
        <v>1093754</v>
      </c>
      <c r="G195" s="165">
        <v>-83.6</v>
      </c>
      <c r="H195" s="122"/>
      <c r="I195" s="128">
        <v>153881</v>
      </c>
      <c r="J195" s="128">
        <v>1969608</v>
      </c>
      <c r="K195" s="165">
        <v>-81.8</v>
      </c>
    </row>
    <row r="196" spans="1:11" s="17" customFormat="1" ht="12.75">
      <c r="A196" s="1" t="s">
        <v>619</v>
      </c>
      <c r="B196" s="170">
        <v>82</v>
      </c>
      <c r="C196" s="32"/>
      <c r="D196" s="30" t="s">
        <v>413</v>
      </c>
      <c r="E196" s="128">
        <v>176</v>
      </c>
      <c r="F196" s="128">
        <v>12160</v>
      </c>
      <c r="G196" s="165">
        <v>-81.1</v>
      </c>
      <c r="H196" s="122"/>
      <c r="I196" s="128">
        <v>25105</v>
      </c>
      <c r="J196" s="128">
        <v>68805</v>
      </c>
      <c r="K196" s="165">
        <v>-58.5</v>
      </c>
    </row>
    <row r="197" spans="1:11" ht="12.75">
      <c r="A197" s="1" t="s">
        <v>620</v>
      </c>
      <c r="B197" s="170">
        <v>83</v>
      </c>
      <c r="C197" s="32"/>
      <c r="D197" s="30" t="s">
        <v>1062</v>
      </c>
      <c r="E197" s="128">
        <v>16955</v>
      </c>
      <c r="F197" s="128">
        <v>53134</v>
      </c>
      <c r="G197" s="165">
        <v>-26.8</v>
      </c>
      <c r="H197" s="122"/>
      <c r="I197" s="128">
        <v>52165</v>
      </c>
      <c r="J197" s="128">
        <v>188733</v>
      </c>
      <c r="K197" s="165">
        <v>20.6</v>
      </c>
    </row>
    <row r="198" spans="1:11" ht="12.75">
      <c r="A198" s="1" t="s">
        <v>811</v>
      </c>
      <c r="B198" s="170">
        <v>604</v>
      </c>
      <c r="C198" s="32"/>
      <c r="D198" s="30" t="s">
        <v>140</v>
      </c>
      <c r="E198" s="128">
        <v>963701</v>
      </c>
      <c r="F198" s="128">
        <v>942264</v>
      </c>
      <c r="G198" s="165">
        <v>-38.3</v>
      </c>
      <c r="H198" s="122"/>
      <c r="I198" s="128">
        <v>2607862</v>
      </c>
      <c r="J198" s="128">
        <v>2933924</v>
      </c>
      <c r="K198" s="165">
        <v>-30</v>
      </c>
    </row>
    <row r="199" spans="1:11" ht="12.75">
      <c r="A199" s="1" t="s">
        <v>812</v>
      </c>
      <c r="B199" s="170">
        <v>608</v>
      </c>
      <c r="C199" s="32"/>
      <c r="D199" s="30" t="s">
        <v>141</v>
      </c>
      <c r="E199" s="128">
        <v>266536</v>
      </c>
      <c r="F199" s="128">
        <v>2138308</v>
      </c>
      <c r="G199" s="165">
        <v>-13</v>
      </c>
      <c r="H199" s="122"/>
      <c r="I199" s="128">
        <v>746147</v>
      </c>
      <c r="J199" s="128">
        <v>4312341</v>
      </c>
      <c r="K199" s="165">
        <v>-18.4</v>
      </c>
    </row>
    <row r="200" spans="1:11" ht="12.75">
      <c r="A200" s="1" t="s">
        <v>813</v>
      </c>
      <c r="B200" s="170">
        <v>612</v>
      </c>
      <c r="C200" s="32"/>
      <c r="D200" s="30" t="s">
        <v>142</v>
      </c>
      <c r="E200" s="128">
        <v>1165599</v>
      </c>
      <c r="F200" s="128">
        <v>28599176</v>
      </c>
      <c r="G200" s="165">
        <v>608.5</v>
      </c>
      <c r="H200" s="122"/>
      <c r="I200" s="128">
        <v>1794989</v>
      </c>
      <c r="J200" s="128">
        <v>29669576</v>
      </c>
      <c r="K200" s="165">
        <v>517.7</v>
      </c>
    </row>
    <row r="201" spans="1:11" ht="12.75">
      <c r="A201" s="1" t="s">
        <v>814</v>
      </c>
      <c r="B201" s="170">
        <v>616</v>
      </c>
      <c r="C201" s="32"/>
      <c r="D201" s="30" t="s">
        <v>143</v>
      </c>
      <c r="E201" s="128">
        <v>1195157</v>
      </c>
      <c r="F201" s="128">
        <v>9994445</v>
      </c>
      <c r="G201" s="165">
        <v>54.6</v>
      </c>
      <c r="H201" s="122"/>
      <c r="I201" s="128">
        <v>4771285</v>
      </c>
      <c r="J201" s="128">
        <v>32297272</v>
      </c>
      <c r="K201" s="165">
        <v>97.1</v>
      </c>
    </row>
    <row r="202" spans="1:11" ht="12.75">
      <c r="A202" s="1" t="s">
        <v>815</v>
      </c>
      <c r="B202" s="170">
        <v>624</v>
      </c>
      <c r="C202" s="32"/>
      <c r="D202" s="30" t="s">
        <v>144</v>
      </c>
      <c r="E202" s="128">
        <v>5244865</v>
      </c>
      <c r="F202" s="128">
        <v>14614577</v>
      </c>
      <c r="G202" s="165">
        <v>66.7</v>
      </c>
      <c r="H202" s="122"/>
      <c r="I202" s="128">
        <v>14583846</v>
      </c>
      <c r="J202" s="128">
        <v>40213020</v>
      </c>
      <c r="K202" s="165">
        <v>80.7</v>
      </c>
    </row>
    <row r="203" spans="1:11" ht="12.75">
      <c r="A203" s="1" t="s">
        <v>816</v>
      </c>
      <c r="B203" s="170">
        <v>625</v>
      </c>
      <c r="C203" s="32"/>
      <c r="D203" s="30" t="s">
        <v>515</v>
      </c>
      <c r="E203" s="128">
        <v>88816</v>
      </c>
      <c r="F203" s="128">
        <v>56478</v>
      </c>
      <c r="G203" s="165">
        <v>63.3</v>
      </c>
      <c r="H203" s="122"/>
      <c r="I203" s="128">
        <v>89997</v>
      </c>
      <c r="J203" s="128">
        <v>114297</v>
      </c>
      <c r="K203" s="165">
        <v>-41</v>
      </c>
    </row>
    <row r="204" spans="1:11" ht="12.75">
      <c r="A204" s="1" t="s">
        <v>1061</v>
      </c>
      <c r="B204" s="170">
        <v>626</v>
      </c>
      <c r="C204" s="32"/>
      <c r="D204" s="30" t="s">
        <v>145</v>
      </c>
      <c r="E204" s="128" t="s">
        <v>115</v>
      </c>
      <c r="F204" s="128" t="s">
        <v>115</v>
      </c>
      <c r="G204" s="165">
        <v>-100</v>
      </c>
      <c r="H204" s="122"/>
      <c r="I204" s="128" t="s">
        <v>115</v>
      </c>
      <c r="J204" s="128" t="s">
        <v>115</v>
      </c>
      <c r="K204" s="165">
        <v>-100</v>
      </c>
    </row>
    <row r="205" spans="1:11" ht="12.75">
      <c r="A205" s="1" t="s">
        <v>817</v>
      </c>
      <c r="B205" s="170">
        <v>628</v>
      </c>
      <c r="C205" s="32"/>
      <c r="D205" s="30" t="s">
        <v>146</v>
      </c>
      <c r="E205" s="128">
        <v>1090405</v>
      </c>
      <c r="F205" s="128">
        <v>1634462</v>
      </c>
      <c r="G205" s="165">
        <v>23.7</v>
      </c>
      <c r="H205" s="122"/>
      <c r="I205" s="128">
        <v>5206201</v>
      </c>
      <c r="J205" s="128">
        <v>15022822</v>
      </c>
      <c r="K205" s="165">
        <v>243.3</v>
      </c>
    </row>
    <row r="206" spans="1:11" ht="12.75">
      <c r="A206" s="1" t="s">
        <v>818</v>
      </c>
      <c r="B206" s="170">
        <v>632</v>
      </c>
      <c r="C206" s="32"/>
      <c r="D206" s="30" t="s">
        <v>147</v>
      </c>
      <c r="E206" s="128">
        <v>13065067</v>
      </c>
      <c r="F206" s="128">
        <v>19431714</v>
      </c>
      <c r="G206" s="165">
        <v>107.4</v>
      </c>
      <c r="H206" s="122"/>
      <c r="I206" s="128">
        <v>39231182</v>
      </c>
      <c r="J206" s="128">
        <v>56763231</v>
      </c>
      <c r="K206" s="165">
        <v>93.3</v>
      </c>
    </row>
    <row r="207" spans="1:11" ht="12.75">
      <c r="A207" s="1" t="s">
        <v>819</v>
      </c>
      <c r="B207" s="170">
        <v>636</v>
      </c>
      <c r="C207" s="32"/>
      <c r="D207" s="30" t="s">
        <v>148</v>
      </c>
      <c r="E207" s="128">
        <v>1554201</v>
      </c>
      <c r="F207" s="128">
        <v>2907844</v>
      </c>
      <c r="G207" s="165">
        <v>79.3</v>
      </c>
      <c r="H207" s="122"/>
      <c r="I207" s="128">
        <v>6752888</v>
      </c>
      <c r="J207" s="128">
        <v>6011275</v>
      </c>
      <c r="K207" s="165">
        <v>-12.3</v>
      </c>
    </row>
    <row r="208" spans="1:11" ht="12.75">
      <c r="A208" s="1" t="s">
        <v>820</v>
      </c>
      <c r="B208" s="170">
        <v>640</v>
      </c>
      <c r="C208" s="32"/>
      <c r="D208" s="30" t="s">
        <v>149</v>
      </c>
      <c r="E208" s="128">
        <v>552218</v>
      </c>
      <c r="F208" s="128">
        <v>347490</v>
      </c>
      <c r="G208" s="165">
        <v>-62.7</v>
      </c>
      <c r="H208" s="122"/>
      <c r="I208" s="128">
        <v>3548872</v>
      </c>
      <c r="J208" s="128">
        <v>2665216</v>
      </c>
      <c r="K208" s="165">
        <v>-17.8</v>
      </c>
    </row>
    <row r="209" spans="1:11" ht="12.75">
      <c r="A209" s="1" t="s">
        <v>821</v>
      </c>
      <c r="B209" s="170">
        <v>644</v>
      </c>
      <c r="C209" s="32"/>
      <c r="D209" s="30" t="s">
        <v>150</v>
      </c>
      <c r="E209" s="128">
        <v>602383</v>
      </c>
      <c r="F209" s="128">
        <v>1449029</v>
      </c>
      <c r="G209" s="165">
        <v>-42.5</v>
      </c>
      <c r="H209" s="122"/>
      <c r="I209" s="128">
        <v>2744819</v>
      </c>
      <c r="J209" s="128">
        <v>7430500</v>
      </c>
      <c r="K209" s="165">
        <v>-19.3</v>
      </c>
    </row>
    <row r="210" spans="1:11" ht="12.75">
      <c r="A210" s="1" t="s">
        <v>822</v>
      </c>
      <c r="B210" s="170">
        <v>647</v>
      </c>
      <c r="C210" s="32"/>
      <c r="D210" s="30" t="s">
        <v>151</v>
      </c>
      <c r="E210" s="128">
        <v>4646726</v>
      </c>
      <c r="F210" s="128">
        <v>8976682</v>
      </c>
      <c r="G210" s="165">
        <v>31.7</v>
      </c>
      <c r="H210" s="122"/>
      <c r="I210" s="128">
        <v>18432422</v>
      </c>
      <c r="J210" s="128">
        <v>27082818</v>
      </c>
      <c r="K210" s="165">
        <v>9.5</v>
      </c>
    </row>
    <row r="211" spans="1:11" ht="12.75">
      <c r="A211" s="1" t="s">
        <v>823</v>
      </c>
      <c r="B211" s="170">
        <v>649</v>
      </c>
      <c r="C211" s="32"/>
      <c r="D211" s="30" t="s">
        <v>152</v>
      </c>
      <c r="E211" s="128">
        <v>306115</v>
      </c>
      <c r="F211" s="128">
        <v>847324</v>
      </c>
      <c r="G211" s="165">
        <v>110.3</v>
      </c>
      <c r="H211" s="122"/>
      <c r="I211" s="128">
        <v>1485064</v>
      </c>
      <c r="J211" s="128">
        <v>7001919</v>
      </c>
      <c r="K211" s="165">
        <v>166.6</v>
      </c>
    </row>
    <row r="212" spans="1:11" ht="12.75">
      <c r="A212" s="1" t="s">
        <v>824</v>
      </c>
      <c r="B212" s="170">
        <v>653</v>
      </c>
      <c r="C212" s="32"/>
      <c r="D212" s="30" t="s">
        <v>153</v>
      </c>
      <c r="E212" s="128">
        <v>480036</v>
      </c>
      <c r="F212" s="128">
        <v>235083</v>
      </c>
      <c r="G212" s="165">
        <v>-52.6</v>
      </c>
      <c r="H212" s="122"/>
      <c r="I212" s="128">
        <v>1047522</v>
      </c>
      <c r="J212" s="128">
        <v>528385</v>
      </c>
      <c r="K212" s="165">
        <v>-49.9</v>
      </c>
    </row>
    <row r="213" spans="1:11" ht="12.75">
      <c r="A213" s="1" t="s">
        <v>825</v>
      </c>
      <c r="B213" s="170">
        <v>660</v>
      </c>
      <c r="C213" s="32"/>
      <c r="D213" s="30" t="s">
        <v>154</v>
      </c>
      <c r="E213" s="128">
        <v>1205887</v>
      </c>
      <c r="F213" s="128">
        <v>1062503</v>
      </c>
      <c r="G213" s="165">
        <v>912.3</v>
      </c>
      <c r="H213" s="122"/>
      <c r="I213" s="128">
        <v>1493758</v>
      </c>
      <c r="J213" s="128">
        <v>1365879</v>
      </c>
      <c r="K213" s="165">
        <v>233.2</v>
      </c>
    </row>
    <row r="214" spans="1:11" ht="12.75">
      <c r="A214" s="1" t="s">
        <v>826</v>
      </c>
      <c r="B214" s="170">
        <v>662</v>
      </c>
      <c r="C214" s="32"/>
      <c r="D214" s="30" t="s">
        <v>155</v>
      </c>
      <c r="E214" s="128">
        <v>1220794</v>
      </c>
      <c r="F214" s="128">
        <v>1328786</v>
      </c>
      <c r="G214" s="165">
        <v>-11.7</v>
      </c>
      <c r="H214" s="122"/>
      <c r="I214" s="128">
        <v>4845875</v>
      </c>
      <c r="J214" s="128">
        <v>4716610</v>
      </c>
      <c r="K214" s="165">
        <v>49</v>
      </c>
    </row>
    <row r="215" spans="1:11" ht="12.75">
      <c r="A215" s="1" t="s">
        <v>827</v>
      </c>
      <c r="B215" s="170">
        <v>664</v>
      </c>
      <c r="C215" s="32"/>
      <c r="D215" s="30" t="s">
        <v>156</v>
      </c>
      <c r="E215" s="128">
        <v>5703356</v>
      </c>
      <c r="F215" s="128">
        <v>30613430</v>
      </c>
      <c r="G215" s="165">
        <v>91.7</v>
      </c>
      <c r="H215" s="122"/>
      <c r="I215" s="128">
        <v>18611884</v>
      </c>
      <c r="J215" s="128">
        <v>80346241</v>
      </c>
      <c r="K215" s="165">
        <v>73.9</v>
      </c>
    </row>
    <row r="216" spans="1:11" ht="12.75">
      <c r="A216" s="1" t="s">
        <v>828</v>
      </c>
      <c r="B216" s="170">
        <v>666</v>
      </c>
      <c r="C216" s="32"/>
      <c r="D216" s="30" t="s">
        <v>157</v>
      </c>
      <c r="E216" s="128">
        <v>4353</v>
      </c>
      <c r="F216" s="128">
        <v>105080</v>
      </c>
      <c r="G216" s="165">
        <v>-90.8</v>
      </c>
      <c r="H216" s="122"/>
      <c r="I216" s="128">
        <v>899093</v>
      </c>
      <c r="J216" s="128">
        <v>1911788</v>
      </c>
      <c r="K216" s="165">
        <v>-51.7</v>
      </c>
    </row>
    <row r="217" spans="1:11" ht="12.75">
      <c r="A217" s="1" t="s">
        <v>829</v>
      </c>
      <c r="B217" s="170">
        <v>667</v>
      </c>
      <c r="C217" s="32"/>
      <c r="D217" s="30" t="s">
        <v>158</v>
      </c>
      <c r="E217" s="128">
        <v>1</v>
      </c>
      <c r="F217" s="128">
        <v>322</v>
      </c>
      <c r="G217" s="165" t="s">
        <v>765</v>
      </c>
      <c r="H217" s="122"/>
      <c r="I217" s="128">
        <v>9</v>
      </c>
      <c r="J217" s="128">
        <v>2158</v>
      </c>
      <c r="K217" s="165">
        <v>-99.7</v>
      </c>
    </row>
    <row r="218" spans="1:11" ht="12.75">
      <c r="A218" s="1" t="s">
        <v>830</v>
      </c>
      <c r="B218" s="170">
        <v>669</v>
      </c>
      <c r="C218" s="32"/>
      <c r="D218" s="30" t="s">
        <v>159</v>
      </c>
      <c r="E218" s="128">
        <v>8689</v>
      </c>
      <c r="F218" s="128">
        <v>267245</v>
      </c>
      <c r="G218" s="165">
        <v>39.3</v>
      </c>
      <c r="H218" s="122"/>
      <c r="I218" s="128">
        <v>104171</v>
      </c>
      <c r="J218" s="128">
        <v>1005225</v>
      </c>
      <c r="K218" s="165">
        <v>1.9</v>
      </c>
    </row>
    <row r="219" spans="1:11" ht="12.75">
      <c r="A219" s="1" t="s">
        <v>831</v>
      </c>
      <c r="B219" s="170">
        <v>672</v>
      </c>
      <c r="C219" s="32"/>
      <c r="D219" s="30" t="s">
        <v>160</v>
      </c>
      <c r="E219" s="128">
        <v>8584</v>
      </c>
      <c r="F219" s="128">
        <v>19157</v>
      </c>
      <c r="G219" s="165">
        <v>355.5</v>
      </c>
      <c r="H219" s="122"/>
      <c r="I219" s="128">
        <v>8794</v>
      </c>
      <c r="J219" s="128">
        <v>135113</v>
      </c>
      <c r="K219" s="165">
        <v>163.5</v>
      </c>
    </row>
    <row r="220" spans="1:11" ht="12.75">
      <c r="A220" s="1" t="s">
        <v>832</v>
      </c>
      <c r="B220" s="170">
        <v>675</v>
      </c>
      <c r="C220" s="32"/>
      <c r="D220" s="30" t="s">
        <v>161</v>
      </c>
      <c r="E220" s="128" t="s">
        <v>115</v>
      </c>
      <c r="F220" s="128" t="s">
        <v>115</v>
      </c>
      <c r="G220" s="165" t="s">
        <v>115</v>
      </c>
      <c r="H220" s="122"/>
      <c r="I220" s="128" t="s">
        <v>115</v>
      </c>
      <c r="J220" s="128" t="s">
        <v>115</v>
      </c>
      <c r="K220" s="165" t="s">
        <v>115</v>
      </c>
    </row>
    <row r="221" spans="1:11" ht="12.75">
      <c r="A221" s="1" t="s">
        <v>833</v>
      </c>
      <c r="B221" s="170">
        <v>676</v>
      </c>
      <c r="C221" s="32"/>
      <c r="D221" s="30" t="s">
        <v>162</v>
      </c>
      <c r="E221" s="128">
        <v>310</v>
      </c>
      <c r="F221" s="128">
        <v>3355</v>
      </c>
      <c r="G221" s="165">
        <v>-81.5</v>
      </c>
      <c r="H221" s="122"/>
      <c r="I221" s="128">
        <v>450</v>
      </c>
      <c r="J221" s="128">
        <v>7805</v>
      </c>
      <c r="K221" s="165">
        <v>-91.7</v>
      </c>
    </row>
    <row r="222" spans="1:11" ht="12.75">
      <c r="A222" s="1" t="s">
        <v>834</v>
      </c>
      <c r="B222" s="170">
        <v>680</v>
      </c>
      <c r="C222" s="32"/>
      <c r="D222" s="30" t="s">
        <v>163</v>
      </c>
      <c r="E222" s="128">
        <v>1726256</v>
      </c>
      <c r="F222" s="128">
        <v>10657656</v>
      </c>
      <c r="G222" s="165">
        <v>54.9</v>
      </c>
      <c r="H222" s="122"/>
      <c r="I222" s="128">
        <v>3585036</v>
      </c>
      <c r="J222" s="128">
        <v>21760793</v>
      </c>
      <c r="K222" s="165">
        <v>36.8</v>
      </c>
    </row>
    <row r="223" spans="1:12" ht="14.25">
      <c r="A223" s="552" t="s">
        <v>958</v>
      </c>
      <c r="B223" s="552"/>
      <c r="C223" s="552"/>
      <c r="D223" s="552"/>
      <c r="E223" s="552"/>
      <c r="F223" s="552"/>
      <c r="G223" s="552"/>
      <c r="H223" s="552"/>
      <c r="I223" s="552"/>
      <c r="J223" s="552"/>
      <c r="K223" s="552"/>
      <c r="L223" s="514"/>
    </row>
    <row r="224" spans="2:11" ht="12.75">
      <c r="B224" s="167"/>
      <c r="D224" s="1"/>
      <c r="E224" s="4"/>
      <c r="F224" s="2"/>
      <c r="I224" s="40"/>
      <c r="J224" s="82"/>
      <c r="K224" s="151"/>
    </row>
    <row r="225" spans="1:12" ht="17.25" customHeight="1">
      <c r="A225" s="546" t="s">
        <v>571</v>
      </c>
      <c r="B225" s="527"/>
      <c r="C225" s="547" t="s">
        <v>913</v>
      </c>
      <c r="D225" s="424"/>
      <c r="E225" s="530" t="s">
        <v>1201</v>
      </c>
      <c r="F225" s="509"/>
      <c r="G225" s="509"/>
      <c r="H225" s="532"/>
      <c r="I225" s="476" t="s">
        <v>1213</v>
      </c>
      <c r="J225" s="509"/>
      <c r="K225" s="509"/>
      <c r="L225" s="510"/>
    </row>
    <row r="226" spans="1:12" ht="16.5" customHeight="1">
      <c r="A226" s="452"/>
      <c r="B226" s="528"/>
      <c r="C226" s="524"/>
      <c r="D226" s="468"/>
      <c r="E226" s="86" t="s">
        <v>500</v>
      </c>
      <c r="F226" s="518" t="s">
        <v>501</v>
      </c>
      <c r="G226" s="519"/>
      <c r="H226" s="520"/>
      <c r="I226" s="161" t="s">
        <v>500</v>
      </c>
      <c r="J226" s="512" t="s">
        <v>501</v>
      </c>
      <c r="K226" s="513"/>
      <c r="L226" s="514"/>
    </row>
    <row r="227" spans="1:12" ht="12.75" customHeight="1">
      <c r="A227" s="452"/>
      <c r="B227" s="528"/>
      <c r="C227" s="524"/>
      <c r="D227" s="468"/>
      <c r="E227" s="541" t="s">
        <v>120</v>
      </c>
      <c r="F227" s="515" t="s">
        <v>116</v>
      </c>
      <c r="G227" s="548" t="s">
        <v>1218</v>
      </c>
      <c r="H227" s="540"/>
      <c r="I227" s="515" t="s">
        <v>120</v>
      </c>
      <c r="J227" s="515" t="s">
        <v>116</v>
      </c>
      <c r="K227" s="551" t="s">
        <v>1233</v>
      </c>
      <c r="L227" s="535"/>
    </row>
    <row r="228" spans="1:12" ht="12.75" customHeight="1">
      <c r="A228" s="452"/>
      <c r="B228" s="528"/>
      <c r="C228" s="524"/>
      <c r="D228" s="468"/>
      <c r="E228" s="542"/>
      <c r="F228" s="516"/>
      <c r="G228" s="524"/>
      <c r="H228" s="446"/>
      <c r="I228" s="516"/>
      <c r="J228" s="516"/>
      <c r="K228" s="524"/>
      <c r="L228" s="537"/>
    </row>
    <row r="229" spans="1:12" ht="12.75" customHeight="1">
      <c r="A229" s="452"/>
      <c r="B229" s="528"/>
      <c r="C229" s="524"/>
      <c r="D229" s="468"/>
      <c r="E229" s="542"/>
      <c r="F229" s="516"/>
      <c r="G229" s="524"/>
      <c r="H229" s="446"/>
      <c r="I229" s="516"/>
      <c r="J229" s="516"/>
      <c r="K229" s="524"/>
      <c r="L229" s="537"/>
    </row>
    <row r="230" spans="1:12" ht="27" customHeight="1">
      <c r="A230" s="511"/>
      <c r="B230" s="529"/>
      <c r="C230" s="525"/>
      <c r="D230" s="469"/>
      <c r="E230" s="543"/>
      <c r="F230" s="517"/>
      <c r="G230" s="525"/>
      <c r="H230" s="457"/>
      <c r="I230" s="517"/>
      <c r="J230" s="517"/>
      <c r="K230" s="525"/>
      <c r="L230" s="539"/>
    </row>
    <row r="231" spans="1:10" ht="12.75">
      <c r="A231" s="1"/>
      <c r="B231" s="168"/>
      <c r="C231" s="32"/>
      <c r="D231" s="30"/>
      <c r="E231" s="4"/>
      <c r="F231" s="2"/>
      <c r="I231" s="4"/>
      <c r="J231" s="2"/>
    </row>
    <row r="232" spans="2:4" ht="12.75">
      <c r="B232" s="170"/>
      <c r="C232" s="39" t="s">
        <v>895</v>
      </c>
      <c r="D232" s="43"/>
    </row>
    <row r="233" spans="1:4" ht="12.75">
      <c r="A233" s="1"/>
      <c r="B233" s="170"/>
      <c r="C233" s="32"/>
      <c r="D233" s="30"/>
    </row>
    <row r="234" spans="1:11" ht="12.75">
      <c r="A234" s="1" t="s">
        <v>835</v>
      </c>
      <c r="B234" s="170">
        <v>684</v>
      </c>
      <c r="C234" s="32"/>
      <c r="D234" s="30" t="s">
        <v>164</v>
      </c>
      <c r="E234" s="128" t="s">
        <v>115</v>
      </c>
      <c r="F234" s="128" t="s">
        <v>115</v>
      </c>
      <c r="G234" s="165" t="s">
        <v>115</v>
      </c>
      <c r="H234" s="122"/>
      <c r="I234" s="128">
        <v>9</v>
      </c>
      <c r="J234" s="128">
        <v>1280</v>
      </c>
      <c r="K234" s="165">
        <v>-90.3</v>
      </c>
    </row>
    <row r="235" spans="1:11" ht="12.75">
      <c r="A235" s="1" t="s">
        <v>836</v>
      </c>
      <c r="B235" s="170">
        <v>690</v>
      </c>
      <c r="C235" s="32"/>
      <c r="D235" s="30" t="s">
        <v>165</v>
      </c>
      <c r="E235" s="128">
        <v>830111</v>
      </c>
      <c r="F235" s="128">
        <v>3752729</v>
      </c>
      <c r="G235" s="165">
        <v>92.8</v>
      </c>
      <c r="H235" s="122"/>
      <c r="I235" s="128">
        <v>2352471</v>
      </c>
      <c r="J235" s="128">
        <v>11143402</v>
      </c>
      <c r="K235" s="165">
        <v>69.2</v>
      </c>
    </row>
    <row r="236" spans="1:11" ht="12.75">
      <c r="A236" s="1" t="s">
        <v>837</v>
      </c>
      <c r="B236" s="170">
        <v>696</v>
      </c>
      <c r="C236" s="32"/>
      <c r="D236" s="30" t="s">
        <v>166</v>
      </c>
      <c r="E236" s="128" t="s">
        <v>115</v>
      </c>
      <c r="F236" s="128" t="s">
        <v>115</v>
      </c>
      <c r="G236" s="165">
        <v>-100</v>
      </c>
      <c r="H236" s="122"/>
      <c r="I236" s="128">
        <v>382</v>
      </c>
      <c r="J236" s="128">
        <v>8137</v>
      </c>
      <c r="K236" s="165">
        <v>-71</v>
      </c>
    </row>
    <row r="237" spans="1:11" ht="12.75">
      <c r="A237" s="1" t="s">
        <v>838</v>
      </c>
      <c r="B237" s="170">
        <v>700</v>
      </c>
      <c r="C237" s="32"/>
      <c r="D237" s="30" t="s">
        <v>167</v>
      </c>
      <c r="E237" s="128">
        <v>518909</v>
      </c>
      <c r="F237" s="128">
        <v>2900740</v>
      </c>
      <c r="G237" s="165">
        <v>87.7</v>
      </c>
      <c r="H237" s="122"/>
      <c r="I237" s="128">
        <v>1097951</v>
      </c>
      <c r="J237" s="128">
        <v>5702582</v>
      </c>
      <c r="K237" s="165">
        <v>55.6</v>
      </c>
    </row>
    <row r="238" spans="1:11" ht="12.75">
      <c r="A238" s="1" t="s">
        <v>839</v>
      </c>
      <c r="B238" s="170">
        <v>701</v>
      </c>
      <c r="C238" s="32"/>
      <c r="D238" s="30" t="s">
        <v>168</v>
      </c>
      <c r="E238" s="128">
        <v>1416801</v>
      </c>
      <c r="F238" s="128">
        <v>15119055</v>
      </c>
      <c r="G238" s="165">
        <v>67.1</v>
      </c>
      <c r="H238" s="122"/>
      <c r="I238" s="128">
        <v>3753782</v>
      </c>
      <c r="J238" s="128">
        <v>40997685</v>
      </c>
      <c r="K238" s="165">
        <v>58.4</v>
      </c>
    </row>
    <row r="239" spans="1:11" ht="12.75">
      <c r="A239" s="1" t="s">
        <v>840</v>
      </c>
      <c r="B239" s="170">
        <v>703</v>
      </c>
      <c r="C239" s="32"/>
      <c r="D239" s="30" t="s">
        <v>169</v>
      </c>
      <c r="E239" s="128">
        <v>4060</v>
      </c>
      <c r="F239" s="128">
        <v>50061</v>
      </c>
      <c r="G239" s="165">
        <v>-49.6</v>
      </c>
      <c r="H239" s="122"/>
      <c r="I239" s="128">
        <v>18979</v>
      </c>
      <c r="J239" s="128">
        <v>192201</v>
      </c>
      <c r="K239" s="165">
        <v>-20.1</v>
      </c>
    </row>
    <row r="240" spans="1:11" ht="12.75">
      <c r="A240" s="1" t="s">
        <v>841</v>
      </c>
      <c r="B240" s="170">
        <v>706</v>
      </c>
      <c r="C240" s="32"/>
      <c r="D240" s="30" t="s">
        <v>170</v>
      </c>
      <c r="E240" s="128">
        <v>2086077</v>
      </c>
      <c r="F240" s="128">
        <v>13848919</v>
      </c>
      <c r="G240" s="165">
        <v>83.5</v>
      </c>
      <c r="H240" s="122"/>
      <c r="I240" s="128">
        <v>4094712</v>
      </c>
      <c r="J240" s="128">
        <v>31991728</v>
      </c>
      <c r="K240" s="165">
        <v>64.5</v>
      </c>
    </row>
    <row r="241" spans="1:11" ht="12.75">
      <c r="A241" s="1" t="s">
        <v>842</v>
      </c>
      <c r="B241" s="170">
        <v>708</v>
      </c>
      <c r="C241" s="32"/>
      <c r="D241" s="30" t="s">
        <v>171</v>
      </c>
      <c r="E241" s="128">
        <v>450287</v>
      </c>
      <c r="F241" s="128">
        <v>4679800</v>
      </c>
      <c r="G241" s="165">
        <v>-3.9</v>
      </c>
      <c r="H241" s="122"/>
      <c r="I241" s="128">
        <v>1435164</v>
      </c>
      <c r="J241" s="128">
        <v>16116068</v>
      </c>
      <c r="K241" s="165">
        <v>30</v>
      </c>
    </row>
    <row r="242" spans="1:11" ht="12.75">
      <c r="A242" s="1" t="s">
        <v>843</v>
      </c>
      <c r="B242" s="170">
        <v>716</v>
      </c>
      <c r="C242" s="32"/>
      <c r="D242" s="30" t="s">
        <v>172</v>
      </c>
      <c r="E242" s="128">
        <v>187297</v>
      </c>
      <c r="F242" s="128">
        <v>288805</v>
      </c>
      <c r="G242" s="165">
        <v>174.7</v>
      </c>
      <c r="H242" s="122"/>
      <c r="I242" s="128">
        <v>338326</v>
      </c>
      <c r="J242" s="128">
        <v>545191</v>
      </c>
      <c r="K242" s="165">
        <v>141.4</v>
      </c>
    </row>
    <row r="243" spans="1:11" ht="12.75">
      <c r="A243" s="1" t="s">
        <v>844</v>
      </c>
      <c r="B243" s="170">
        <v>720</v>
      </c>
      <c r="C243" s="32"/>
      <c r="D243" s="30" t="s">
        <v>173</v>
      </c>
      <c r="E243" s="128">
        <v>26507568</v>
      </c>
      <c r="F243" s="128">
        <v>139378615</v>
      </c>
      <c r="G243" s="165">
        <v>106.9</v>
      </c>
      <c r="H243" s="122"/>
      <c r="I243" s="128">
        <v>66162248</v>
      </c>
      <c r="J243" s="128">
        <v>412925901</v>
      </c>
      <c r="K243" s="165">
        <v>119</v>
      </c>
    </row>
    <row r="244" spans="1:11" ht="12.75">
      <c r="A244" s="1" t="s">
        <v>845</v>
      </c>
      <c r="B244" s="170">
        <v>724</v>
      </c>
      <c r="C244" s="32"/>
      <c r="D244" s="30" t="s">
        <v>174</v>
      </c>
      <c r="E244" s="128" t="s">
        <v>115</v>
      </c>
      <c r="F244" s="128" t="s">
        <v>115</v>
      </c>
      <c r="G244" s="165">
        <v>-100</v>
      </c>
      <c r="H244" s="122"/>
      <c r="I244" s="128">
        <v>35156</v>
      </c>
      <c r="J244" s="128">
        <v>16876</v>
      </c>
      <c r="K244" s="165">
        <v>-86.8</v>
      </c>
    </row>
    <row r="245" spans="1:11" ht="12.75">
      <c r="A245" s="1" t="s">
        <v>846</v>
      </c>
      <c r="B245" s="170">
        <v>728</v>
      </c>
      <c r="C245" s="32"/>
      <c r="D245" s="30" t="s">
        <v>175</v>
      </c>
      <c r="E245" s="128">
        <v>2196605</v>
      </c>
      <c r="F245" s="128">
        <v>35347953</v>
      </c>
      <c r="G245" s="165">
        <v>66.6</v>
      </c>
      <c r="H245" s="122"/>
      <c r="I245" s="128">
        <v>5715238</v>
      </c>
      <c r="J245" s="128">
        <v>83055562</v>
      </c>
      <c r="K245" s="165">
        <v>79.4</v>
      </c>
    </row>
    <row r="246" spans="1:11" ht="12.75">
      <c r="A246" s="1" t="s">
        <v>847</v>
      </c>
      <c r="B246" s="170">
        <v>732</v>
      </c>
      <c r="C246" s="32"/>
      <c r="D246" s="30" t="s">
        <v>176</v>
      </c>
      <c r="E246" s="128">
        <v>2185309</v>
      </c>
      <c r="F246" s="128">
        <v>48874897</v>
      </c>
      <c r="G246" s="165">
        <v>-4.1</v>
      </c>
      <c r="H246" s="122"/>
      <c r="I246" s="128">
        <v>7661387</v>
      </c>
      <c r="J246" s="128">
        <v>137030926</v>
      </c>
      <c r="K246" s="165">
        <v>5.3</v>
      </c>
    </row>
    <row r="247" spans="1:11" ht="12.75">
      <c r="A247" s="1" t="s">
        <v>848</v>
      </c>
      <c r="B247" s="170">
        <v>736</v>
      </c>
      <c r="C247" s="32"/>
      <c r="D247" s="30" t="s">
        <v>177</v>
      </c>
      <c r="E247" s="128">
        <v>577603</v>
      </c>
      <c r="F247" s="128">
        <v>34420419</v>
      </c>
      <c r="G247" s="165">
        <v>161.1</v>
      </c>
      <c r="H247" s="122"/>
      <c r="I247" s="128">
        <v>2191622</v>
      </c>
      <c r="J247" s="128">
        <v>86064630</v>
      </c>
      <c r="K247" s="165">
        <v>210.3</v>
      </c>
    </row>
    <row r="248" spans="1:11" ht="12.75">
      <c r="A248" s="1" t="s">
        <v>849</v>
      </c>
      <c r="B248" s="170">
        <v>740</v>
      </c>
      <c r="C248" s="32"/>
      <c r="D248" s="30" t="s">
        <v>178</v>
      </c>
      <c r="E248" s="128">
        <v>2036136</v>
      </c>
      <c r="F248" s="128">
        <v>19321591</v>
      </c>
      <c r="G248" s="165">
        <v>160.3</v>
      </c>
      <c r="H248" s="122"/>
      <c r="I248" s="128">
        <v>5827035</v>
      </c>
      <c r="J248" s="128">
        <v>45140486</v>
      </c>
      <c r="K248" s="165">
        <v>93.3</v>
      </c>
    </row>
    <row r="249" spans="1:11" ht="12.75">
      <c r="A249" s="1" t="s">
        <v>850</v>
      </c>
      <c r="B249" s="170">
        <v>743</v>
      </c>
      <c r="C249" s="32"/>
      <c r="D249" s="30" t="s">
        <v>179</v>
      </c>
      <c r="E249" s="128">
        <v>10992</v>
      </c>
      <c r="F249" s="128">
        <v>181000</v>
      </c>
      <c r="G249" s="165">
        <v>107.8</v>
      </c>
      <c r="H249" s="122"/>
      <c r="I249" s="128">
        <v>17893</v>
      </c>
      <c r="J249" s="128">
        <v>214401</v>
      </c>
      <c r="K249" s="165">
        <v>-36.6</v>
      </c>
    </row>
    <row r="250" spans="1:11" s="17" customFormat="1" ht="42.75" customHeight="1">
      <c r="A250" s="120" t="s">
        <v>715</v>
      </c>
      <c r="B250" s="169" t="s">
        <v>715</v>
      </c>
      <c r="C250" s="544" t="s">
        <v>1111</v>
      </c>
      <c r="D250" s="545"/>
      <c r="E250" s="125">
        <v>2084970</v>
      </c>
      <c r="F250" s="125">
        <v>12021892</v>
      </c>
      <c r="G250" s="162">
        <v>14.4</v>
      </c>
      <c r="H250" s="123"/>
      <c r="I250" s="125">
        <v>4883691</v>
      </c>
      <c r="J250" s="125">
        <v>35832567</v>
      </c>
      <c r="K250" s="162">
        <v>23.2</v>
      </c>
    </row>
    <row r="251" spans="1:11" s="17" customFormat="1" ht="24" customHeight="1">
      <c r="A251" s="1" t="s">
        <v>851</v>
      </c>
      <c r="B251" s="170">
        <v>800</v>
      </c>
      <c r="C251" s="32"/>
      <c r="D251" s="30" t="s">
        <v>180</v>
      </c>
      <c r="E251" s="128">
        <v>1734193</v>
      </c>
      <c r="F251" s="128">
        <v>11312960</v>
      </c>
      <c r="G251" s="165">
        <v>16.3</v>
      </c>
      <c r="H251" s="122"/>
      <c r="I251" s="128">
        <v>4350890</v>
      </c>
      <c r="J251" s="128">
        <v>33685065</v>
      </c>
      <c r="K251" s="165">
        <v>25.7</v>
      </c>
    </row>
    <row r="252" spans="1:11" ht="12.75">
      <c r="A252" s="1" t="s">
        <v>852</v>
      </c>
      <c r="B252" s="170">
        <v>801</v>
      </c>
      <c r="C252" s="32"/>
      <c r="D252" s="30" t="s">
        <v>181</v>
      </c>
      <c r="E252" s="128" t="s">
        <v>115</v>
      </c>
      <c r="F252" s="128">
        <v>64</v>
      </c>
      <c r="G252" s="165" t="s">
        <v>765</v>
      </c>
      <c r="H252" s="122"/>
      <c r="I252" s="128">
        <v>50</v>
      </c>
      <c r="J252" s="128">
        <v>21214</v>
      </c>
      <c r="K252" s="165" t="s">
        <v>765</v>
      </c>
    </row>
    <row r="253" spans="1:11" ht="12.75">
      <c r="A253" s="1" t="s">
        <v>853</v>
      </c>
      <c r="B253" s="170">
        <v>803</v>
      </c>
      <c r="C253" s="32"/>
      <c r="D253" s="30" t="s">
        <v>182</v>
      </c>
      <c r="E253" s="128" t="s">
        <v>115</v>
      </c>
      <c r="F253" s="128" t="s">
        <v>115</v>
      </c>
      <c r="G253" s="165" t="s">
        <v>115</v>
      </c>
      <c r="H253" s="122"/>
      <c r="I253" s="128" t="s">
        <v>115</v>
      </c>
      <c r="J253" s="128" t="s">
        <v>115</v>
      </c>
      <c r="K253" s="165" t="s">
        <v>115</v>
      </c>
    </row>
    <row r="254" spans="1:11" ht="12.75">
      <c r="A254" s="1" t="s">
        <v>854</v>
      </c>
      <c r="B254" s="170">
        <v>804</v>
      </c>
      <c r="C254" s="32"/>
      <c r="D254" s="30" t="s">
        <v>183</v>
      </c>
      <c r="E254" s="128">
        <v>350485</v>
      </c>
      <c r="F254" s="128">
        <v>678846</v>
      </c>
      <c r="G254" s="165">
        <v>-12.8</v>
      </c>
      <c r="H254" s="122"/>
      <c r="I254" s="128">
        <v>527689</v>
      </c>
      <c r="J254" s="128">
        <v>2036171</v>
      </c>
      <c r="K254" s="165">
        <v>6</v>
      </c>
    </row>
    <row r="255" spans="1:11" ht="12.75">
      <c r="A255" s="1" t="s">
        <v>855</v>
      </c>
      <c r="B255" s="170">
        <v>806</v>
      </c>
      <c r="C255" s="32"/>
      <c r="D255" s="30" t="s">
        <v>184</v>
      </c>
      <c r="E255" s="128" t="s">
        <v>115</v>
      </c>
      <c r="F255" s="128" t="s">
        <v>115</v>
      </c>
      <c r="G255" s="165" t="s">
        <v>115</v>
      </c>
      <c r="H255" s="122"/>
      <c r="I255" s="128" t="s">
        <v>115</v>
      </c>
      <c r="J255" s="128" t="s">
        <v>115</v>
      </c>
      <c r="K255" s="165">
        <v>-100</v>
      </c>
    </row>
    <row r="256" spans="1:11" ht="12.75">
      <c r="A256" s="1" t="s">
        <v>856</v>
      </c>
      <c r="B256" s="170">
        <v>807</v>
      </c>
      <c r="C256" s="32"/>
      <c r="D256" s="30" t="s">
        <v>185</v>
      </c>
      <c r="E256" s="128" t="s">
        <v>115</v>
      </c>
      <c r="F256" s="128" t="s">
        <v>115</v>
      </c>
      <c r="G256" s="165" t="s">
        <v>115</v>
      </c>
      <c r="H256" s="122"/>
      <c r="I256" s="128" t="s">
        <v>115</v>
      </c>
      <c r="J256" s="128" t="s">
        <v>115</v>
      </c>
      <c r="K256" s="165" t="s">
        <v>115</v>
      </c>
    </row>
    <row r="257" spans="1:11" ht="12.75">
      <c r="A257" s="1" t="s">
        <v>857</v>
      </c>
      <c r="B257" s="170">
        <v>809</v>
      </c>
      <c r="C257" s="32"/>
      <c r="D257" s="30" t="s">
        <v>186</v>
      </c>
      <c r="E257" s="128">
        <v>92</v>
      </c>
      <c r="F257" s="128">
        <v>2357</v>
      </c>
      <c r="G257" s="165">
        <v>54.5</v>
      </c>
      <c r="H257" s="122"/>
      <c r="I257" s="128">
        <v>415</v>
      </c>
      <c r="J257" s="128">
        <v>19795</v>
      </c>
      <c r="K257" s="165">
        <v>-62.5</v>
      </c>
    </row>
    <row r="258" spans="1:11" ht="12.75">
      <c r="A258" s="1" t="s">
        <v>858</v>
      </c>
      <c r="B258" s="170">
        <v>811</v>
      </c>
      <c r="C258" s="32"/>
      <c r="D258" s="30" t="s">
        <v>187</v>
      </c>
      <c r="E258" s="128" t="s">
        <v>115</v>
      </c>
      <c r="F258" s="128" t="s">
        <v>115</v>
      </c>
      <c r="G258" s="165" t="s">
        <v>115</v>
      </c>
      <c r="H258" s="122"/>
      <c r="I258" s="128" t="s">
        <v>115</v>
      </c>
      <c r="J258" s="128" t="s">
        <v>115</v>
      </c>
      <c r="K258" s="165" t="s">
        <v>115</v>
      </c>
    </row>
    <row r="259" spans="1:11" ht="12.75">
      <c r="A259" s="1" t="s">
        <v>859</v>
      </c>
      <c r="B259" s="170">
        <v>812</v>
      </c>
      <c r="C259" s="32"/>
      <c r="D259" s="30" t="s">
        <v>188</v>
      </c>
      <c r="E259" s="128" t="s">
        <v>115</v>
      </c>
      <c r="F259" s="128" t="s">
        <v>115</v>
      </c>
      <c r="G259" s="165" t="s">
        <v>115</v>
      </c>
      <c r="H259" s="122"/>
      <c r="I259" s="128" t="s">
        <v>115</v>
      </c>
      <c r="J259" s="128" t="s">
        <v>115</v>
      </c>
      <c r="K259" s="165" t="s">
        <v>115</v>
      </c>
    </row>
    <row r="260" spans="1:11" ht="12.75">
      <c r="A260" s="1" t="s">
        <v>860</v>
      </c>
      <c r="B260" s="170">
        <v>813</v>
      </c>
      <c r="C260" s="32"/>
      <c r="D260" s="30" t="s">
        <v>189</v>
      </c>
      <c r="E260" s="128" t="s">
        <v>115</v>
      </c>
      <c r="F260" s="128" t="s">
        <v>115</v>
      </c>
      <c r="G260" s="165" t="s">
        <v>115</v>
      </c>
      <c r="H260" s="122"/>
      <c r="I260" s="128" t="s">
        <v>115</v>
      </c>
      <c r="J260" s="128" t="s">
        <v>115</v>
      </c>
      <c r="K260" s="165" t="s">
        <v>115</v>
      </c>
    </row>
    <row r="261" spans="1:11" ht="12.75">
      <c r="A261" s="1" t="s">
        <v>861</v>
      </c>
      <c r="B261" s="170">
        <v>815</v>
      </c>
      <c r="C261" s="32"/>
      <c r="D261" s="30" t="s">
        <v>190</v>
      </c>
      <c r="E261" s="128">
        <v>26</v>
      </c>
      <c r="F261" s="128">
        <v>257</v>
      </c>
      <c r="G261" s="165">
        <v>-81.3</v>
      </c>
      <c r="H261" s="122"/>
      <c r="I261" s="128">
        <v>81</v>
      </c>
      <c r="J261" s="128">
        <v>822</v>
      </c>
      <c r="K261" s="165">
        <v>-95.1</v>
      </c>
    </row>
    <row r="262" spans="1:11" ht="12.75">
      <c r="A262" s="1" t="s">
        <v>862</v>
      </c>
      <c r="B262" s="170">
        <v>816</v>
      </c>
      <c r="C262" s="32"/>
      <c r="D262" s="30" t="s">
        <v>191</v>
      </c>
      <c r="E262" s="128" t="s">
        <v>115</v>
      </c>
      <c r="F262" s="128" t="s">
        <v>115</v>
      </c>
      <c r="G262" s="165" t="s">
        <v>115</v>
      </c>
      <c r="H262" s="122"/>
      <c r="I262" s="128" t="s">
        <v>115</v>
      </c>
      <c r="J262" s="128" t="s">
        <v>115</v>
      </c>
      <c r="K262" s="165" t="s">
        <v>115</v>
      </c>
    </row>
    <row r="263" spans="1:11" ht="12.75">
      <c r="A263" s="1" t="s">
        <v>863</v>
      </c>
      <c r="B263" s="170">
        <v>817</v>
      </c>
      <c r="C263" s="32"/>
      <c r="D263" s="30" t="s">
        <v>192</v>
      </c>
      <c r="E263" s="128" t="s">
        <v>115</v>
      </c>
      <c r="F263" s="128" t="s">
        <v>115</v>
      </c>
      <c r="G263" s="165" t="s">
        <v>115</v>
      </c>
      <c r="H263" s="122"/>
      <c r="I263" s="128" t="s">
        <v>115</v>
      </c>
      <c r="J263" s="128" t="s">
        <v>115</v>
      </c>
      <c r="K263" s="165" t="s">
        <v>115</v>
      </c>
    </row>
    <row r="264" spans="1:11" ht="12.75">
      <c r="A264" s="1" t="s">
        <v>864</v>
      </c>
      <c r="B264" s="170">
        <v>819</v>
      </c>
      <c r="C264" s="32"/>
      <c r="D264" s="30" t="s">
        <v>193</v>
      </c>
      <c r="E264" s="128" t="s">
        <v>115</v>
      </c>
      <c r="F264" s="128" t="s">
        <v>115</v>
      </c>
      <c r="G264" s="165" t="s">
        <v>115</v>
      </c>
      <c r="H264" s="122"/>
      <c r="I264" s="128" t="s">
        <v>115</v>
      </c>
      <c r="J264" s="128" t="s">
        <v>115</v>
      </c>
      <c r="K264" s="165" t="s">
        <v>115</v>
      </c>
    </row>
    <row r="265" spans="1:11" ht="12.75">
      <c r="A265" s="1" t="s">
        <v>865</v>
      </c>
      <c r="B265" s="170">
        <v>820</v>
      </c>
      <c r="C265" s="32"/>
      <c r="D265" s="30" t="s">
        <v>514</v>
      </c>
      <c r="E265" s="128" t="s">
        <v>115</v>
      </c>
      <c r="F265" s="128" t="s">
        <v>115</v>
      </c>
      <c r="G265" s="165" t="s">
        <v>115</v>
      </c>
      <c r="H265" s="122"/>
      <c r="I265" s="128" t="s">
        <v>115</v>
      </c>
      <c r="J265" s="128" t="s">
        <v>115</v>
      </c>
      <c r="K265" s="165" t="s">
        <v>115</v>
      </c>
    </row>
    <row r="266" spans="1:11" ht="12.75">
      <c r="A266" s="1" t="s">
        <v>866</v>
      </c>
      <c r="B266" s="170">
        <v>822</v>
      </c>
      <c r="C266" s="32"/>
      <c r="D266" s="30" t="s">
        <v>513</v>
      </c>
      <c r="E266" s="128">
        <v>174</v>
      </c>
      <c r="F266" s="128">
        <v>27408</v>
      </c>
      <c r="G266" s="165">
        <v>753.6</v>
      </c>
      <c r="H266" s="122"/>
      <c r="I266" s="128">
        <v>354</v>
      </c>
      <c r="J266" s="128">
        <v>40592</v>
      </c>
      <c r="K266" s="165">
        <v>77</v>
      </c>
    </row>
    <row r="267" spans="1:11" ht="12.75">
      <c r="A267" s="1" t="s">
        <v>867</v>
      </c>
      <c r="B267" s="170">
        <v>823</v>
      </c>
      <c r="C267" s="32"/>
      <c r="D267" s="30" t="s">
        <v>911</v>
      </c>
      <c r="E267" s="128" t="s">
        <v>115</v>
      </c>
      <c r="F267" s="128" t="s">
        <v>115</v>
      </c>
      <c r="G267" s="165" t="s">
        <v>115</v>
      </c>
      <c r="H267" s="122"/>
      <c r="I267" s="128" t="s">
        <v>115</v>
      </c>
      <c r="J267" s="128" t="s">
        <v>115</v>
      </c>
      <c r="K267" s="165" t="s">
        <v>115</v>
      </c>
    </row>
    <row r="268" spans="1:11" ht="12.75">
      <c r="A268" s="1" t="s">
        <v>868</v>
      </c>
      <c r="B268" s="170">
        <v>824</v>
      </c>
      <c r="C268" s="32"/>
      <c r="D268" s="30" t="s">
        <v>194</v>
      </c>
      <c r="E268" s="128" t="s">
        <v>115</v>
      </c>
      <c r="F268" s="128" t="s">
        <v>115</v>
      </c>
      <c r="G268" s="165" t="s">
        <v>115</v>
      </c>
      <c r="H268" s="122"/>
      <c r="I268" s="128" t="s">
        <v>115</v>
      </c>
      <c r="J268" s="128" t="s">
        <v>115</v>
      </c>
      <c r="K268" s="165">
        <v>-100</v>
      </c>
    </row>
    <row r="269" spans="1:11" ht="12.75">
      <c r="A269" s="1" t="s">
        <v>869</v>
      </c>
      <c r="B269" s="170">
        <v>825</v>
      </c>
      <c r="C269" s="32"/>
      <c r="D269" s="30" t="s">
        <v>195</v>
      </c>
      <c r="E269" s="128" t="s">
        <v>115</v>
      </c>
      <c r="F269" s="128" t="s">
        <v>115</v>
      </c>
      <c r="G269" s="165" t="s">
        <v>115</v>
      </c>
      <c r="H269" s="122"/>
      <c r="I269" s="128" t="s">
        <v>115</v>
      </c>
      <c r="J269" s="128" t="s">
        <v>115</v>
      </c>
      <c r="K269" s="165">
        <v>-100</v>
      </c>
    </row>
    <row r="270" spans="1:11" ht="12.75">
      <c r="A270" s="1" t="s">
        <v>870</v>
      </c>
      <c r="B270" s="170">
        <v>830</v>
      </c>
      <c r="C270" s="32"/>
      <c r="D270" s="30" t="s">
        <v>196</v>
      </c>
      <c r="E270" s="128" t="s">
        <v>115</v>
      </c>
      <c r="F270" s="128" t="s">
        <v>115</v>
      </c>
      <c r="G270" s="165" t="s">
        <v>115</v>
      </c>
      <c r="H270" s="122"/>
      <c r="I270" s="128" t="s">
        <v>115</v>
      </c>
      <c r="J270" s="128" t="s">
        <v>115</v>
      </c>
      <c r="K270" s="165" t="s">
        <v>115</v>
      </c>
    </row>
    <row r="271" spans="1:11" ht="12.75">
      <c r="A271" s="1" t="s">
        <v>871</v>
      </c>
      <c r="B271" s="170">
        <v>831</v>
      </c>
      <c r="C271" s="32"/>
      <c r="D271" s="30" t="s">
        <v>197</v>
      </c>
      <c r="E271" s="128" t="s">
        <v>115</v>
      </c>
      <c r="F271" s="128" t="s">
        <v>115</v>
      </c>
      <c r="G271" s="165">
        <v>-100</v>
      </c>
      <c r="H271" s="122"/>
      <c r="I271" s="128" t="s">
        <v>115</v>
      </c>
      <c r="J271" s="128" t="s">
        <v>115</v>
      </c>
      <c r="K271" s="165">
        <v>-100</v>
      </c>
    </row>
    <row r="272" spans="1:11" ht="12.75">
      <c r="A272" s="1" t="s">
        <v>872</v>
      </c>
      <c r="B272" s="170">
        <v>832</v>
      </c>
      <c r="C272" s="32"/>
      <c r="D272" s="30" t="s">
        <v>568</v>
      </c>
      <c r="E272" s="128" t="s">
        <v>115</v>
      </c>
      <c r="F272" s="128" t="s">
        <v>115</v>
      </c>
      <c r="G272" s="165" t="s">
        <v>115</v>
      </c>
      <c r="H272" s="122"/>
      <c r="I272" s="128" t="s">
        <v>115</v>
      </c>
      <c r="J272" s="128" t="s">
        <v>115</v>
      </c>
      <c r="K272" s="165" t="s">
        <v>115</v>
      </c>
    </row>
    <row r="273" spans="1:11" ht="12.75">
      <c r="A273" s="1" t="s">
        <v>873</v>
      </c>
      <c r="B273" s="170">
        <v>833</v>
      </c>
      <c r="C273" s="32"/>
      <c r="D273" s="30" t="s">
        <v>198</v>
      </c>
      <c r="E273" s="128" t="s">
        <v>115</v>
      </c>
      <c r="F273" s="128" t="s">
        <v>115</v>
      </c>
      <c r="G273" s="165" t="s">
        <v>115</v>
      </c>
      <c r="H273" s="122"/>
      <c r="I273" s="128" t="s">
        <v>115</v>
      </c>
      <c r="J273" s="128" t="s">
        <v>115</v>
      </c>
      <c r="K273" s="165" t="s">
        <v>115</v>
      </c>
    </row>
    <row r="274" spans="1:11" ht="12.75">
      <c r="A274" s="1" t="s">
        <v>874</v>
      </c>
      <c r="B274" s="170">
        <v>834</v>
      </c>
      <c r="C274" s="32"/>
      <c r="D274" s="30" t="s">
        <v>199</v>
      </c>
      <c r="E274" s="128" t="s">
        <v>115</v>
      </c>
      <c r="F274" s="128" t="s">
        <v>115</v>
      </c>
      <c r="G274" s="165" t="s">
        <v>115</v>
      </c>
      <c r="H274" s="122"/>
      <c r="I274" s="128" t="s">
        <v>115</v>
      </c>
      <c r="J274" s="128" t="s">
        <v>115</v>
      </c>
      <c r="K274" s="165" t="s">
        <v>115</v>
      </c>
    </row>
    <row r="275" spans="1:11" ht="12.75">
      <c r="A275" s="1" t="s">
        <v>875</v>
      </c>
      <c r="B275" s="170">
        <v>835</v>
      </c>
      <c r="C275" s="32"/>
      <c r="D275" s="30" t="s">
        <v>200</v>
      </c>
      <c r="E275" s="128" t="s">
        <v>115</v>
      </c>
      <c r="F275" s="128" t="s">
        <v>115</v>
      </c>
      <c r="G275" s="165" t="s">
        <v>115</v>
      </c>
      <c r="H275" s="122"/>
      <c r="I275" s="128" t="s">
        <v>115</v>
      </c>
      <c r="J275" s="128" t="s">
        <v>115</v>
      </c>
      <c r="K275" s="165" t="s">
        <v>115</v>
      </c>
    </row>
    <row r="276" spans="1:11" ht="12.75">
      <c r="A276" s="1" t="s">
        <v>876</v>
      </c>
      <c r="B276" s="170">
        <v>836</v>
      </c>
      <c r="C276" s="32"/>
      <c r="D276" s="30" t="s">
        <v>201</v>
      </c>
      <c r="E276" s="128" t="s">
        <v>115</v>
      </c>
      <c r="F276" s="128" t="s">
        <v>115</v>
      </c>
      <c r="G276" s="165" t="s">
        <v>115</v>
      </c>
      <c r="H276" s="122"/>
      <c r="I276" s="128" t="s">
        <v>115</v>
      </c>
      <c r="J276" s="128" t="s">
        <v>115</v>
      </c>
      <c r="K276" s="165" t="s">
        <v>115</v>
      </c>
    </row>
    <row r="277" spans="1:11" ht="12.75">
      <c r="A277" s="1" t="s">
        <v>877</v>
      </c>
      <c r="B277" s="170">
        <v>837</v>
      </c>
      <c r="C277" s="32"/>
      <c r="D277" s="30" t="s">
        <v>202</v>
      </c>
      <c r="E277" s="128" t="s">
        <v>115</v>
      </c>
      <c r="F277" s="128" t="s">
        <v>115</v>
      </c>
      <c r="G277" s="165" t="s">
        <v>115</v>
      </c>
      <c r="H277" s="122"/>
      <c r="I277" s="128" t="s">
        <v>115</v>
      </c>
      <c r="J277" s="128" t="s">
        <v>115</v>
      </c>
      <c r="K277" s="165">
        <v>-100</v>
      </c>
    </row>
    <row r="278" spans="1:11" ht="12.75">
      <c r="A278" s="1" t="s">
        <v>878</v>
      </c>
      <c r="B278" s="170">
        <v>838</v>
      </c>
      <c r="C278" s="32"/>
      <c r="D278" s="30" t="s">
        <v>203</v>
      </c>
      <c r="E278" s="128" t="s">
        <v>115</v>
      </c>
      <c r="F278" s="128" t="s">
        <v>115</v>
      </c>
      <c r="G278" s="165" t="s">
        <v>115</v>
      </c>
      <c r="H278" s="122"/>
      <c r="I278" s="128" t="s">
        <v>115</v>
      </c>
      <c r="J278" s="128" t="s">
        <v>115</v>
      </c>
      <c r="K278" s="165">
        <v>-100</v>
      </c>
    </row>
    <row r="279" spans="1:11" ht="12.75">
      <c r="A279" s="1" t="s">
        <v>879</v>
      </c>
      <c r="B279" s="170">
        <v>839</v>
      </c>
      <c r="C279" s="32"/>
      <c r="D279" s="30" t="s">
        <v>204</v>
      </c>
      <c r="E279" s="128" t="s">
        <v>115</v>
      </c>
      <c r="F279" s="128" t="s">
        <v>115</v>
      </c>
      <c r="G279" s="165">
        <v>-100</v>
      </c>
      <c r="H279" s="122"/>
      <c r="I279" s="128" t="s">
        <v>115</v>
      </c>
      <c r="J279" s="128" t="s">
        <v>115</v>
      </c>
      <c r="K279" s="165">
        <v>-100</v>
      </c>
    </row>
    <row r="280" spans="1:11" ht="12.75">
      <c r="A280" s="1" t="s">
        <v>880</v>
      </c>
      <c r="B280" s="170">
        <v>891</v>
      </c>
      <c r="C280" s="32"/>
      <c r="D280" s="30" t="s">
        <v>205</v>
      </c>
      <c r="E280" s="128" t="s">
        <v>115</v>
      </c>
      <c r="F280" s="128" t="s">
        <v>115</v>
      </c>
      <c r="G280" s="165" t="s">
        <v>115</v>
      </c>
      <c r="H280" s="122"/>
      <c r="I280" s="128" t="s">
        <v>115</v>
      </c>
      <c r="J280" s="128" t="s">
        <v>115</v>
      </c>
      <c r="K280" s="165">
        <v>-100</v>
      </c>
    </row>
    <row r="281" spans="1:11" ht="12.75">
      <c r="A281" s="1" t="s">
        <v>881</v>
      </c>
      <c r="B281" s="170">
        <v>892</v>
      </c>
      <c r="C281" s="32"/>
      <c r="D281" s="30" t="s">
        <v>206</v>
      </c>
      <c r="E281" s="128" t="s">
        <v>115</v>
      </c>
      <c r="F281" s="128" t="s">
        <v>115</v>
      </c>
      <c r="G281" s="165" t="s">
        <v>115</v>
      </c>
      <c r="H281" s="122"/>
      <c r="I281" s="128" t="s">
        <v>115</v>
      </c>
      <c r="J281" s="128" t="s">
        <v>115</v>
      </c>
      <c r="K281" s="165">
        <v>-100</v>
      </c>
    </row>
    <row r="282" spans="1:11" ht="12.75">
      <c r="A282" s="1" t="s">
        <v>882</v>
      </c>
      <c r="B282" s="170">
        <v>893</v>
      </c>
      <c r="C282" s="32"/>
      <c r="D282" s="30" t="s">
        <v>512</v>
      </c>
      <c r="E282" s="128" t="s">
        <v>115</v>
      </c>
      <c r="F282" s="128" t="s">
        <v>115</v>
      </c>
      <c r="G282" s="165" t="s">
        <v>115</v>
      </c>
      <c r="H282" s="122"/>
      <c r="I282" s="128" t="s">
        <v>115</v>
      </c>
      <c r="J282" s="128" t="s">
        <v>115</v>
      </c>
      <c r="K282" s="165">
        <v>-100</v>
      </c>
    </row>
    <row r="283" spans="1:11" ht="12.75">
      <c r="A283" s="1" t="s">
        <v>883</v>
      </c>
      <c r="B283" s="170">
        <v>894</v>
      </c>
      <c r="C283" s="32"/>
      <c r="D283" s="30" t="s">
        <v>907</v>
      </c>
      <c r="E283" s="128" t="s">
        <v>115</v>
      </c>
      <c r="F283" s="128" t="s">
        <v>115</v>
      </c>
      <c r="G283" s="165" t="s">
        <v>115</v>
      </c>
      <c r="H283" s="122"/>
      <c r="I283" s="128">
        <v>4212</v>
      </c>
      <c r="J283" s="128">
        <v>28908</v>
      </c>
      <c r="K283" s="165">
        <v>-8.8</v>
      </c>
    </row>
    <row r="284" spans="1:11" s="17" customFormat="1" ht="24" customHeight="1">
      <c r="A284" s="120" t="s">
        <v>715</v>
      </c>
      <c r="B284" s="169" t="s">
        <v>715</v>
      </c>
      <c r="C284" s="66" t="s">
        <v>218</v>
      </c>
      <c r="D284" s="50"/>
      <c r="E284" s="125">
        <v>8829</v>
      </c>
      <c r="F284" s="125">
        <v>7622</v>
      </c>
      <c r="G284" s="162" t="s">
        <v>765</v>
      </c>
      <c r="H284" s="123"/>
      <c r="I284" s="125">
        <v>25788</v>
      </c>
      <c r="J284" s="125">
        <v>22749</v>
      </c>
      <c r="K284" s="162">
        <v>-49.6</v>
      </c>
    </row>
    <row r="285" spans="1:11" s="17" customFormat="1" ht="24" customHeight="1">
      <c r="A285" s="1" t="s">
        <v>884</v>
      </c>
      <c r="B285" s="170">
        <v>950</v>
      </c>
      <c r="C285" s="32"/>
      <c r="D285" s="30" t="s">
        <v>207</v>
      </c>
      <c r="E285" s="128">
        <v>8829</v>
      </c>
      <c r="F285" s="128">
        <v>7622</v>
      </c>
      <c r="G285" s="165" t="s">
        <v>765</v>
      </c>
      <c r="H285" s="122"/>
      <c r="I285" s="128">
        <v>25788</v>
      </c>
      <c r="J285" s="128">
        <v>22749</v>
      </c>
      <c r="K285" s="165">
        <v>559.2</v>
      </c>
    </row>
    <row r="286" spans="1:11" s="17" customFormat="1" ht="12.75" customHeight="1">
      <c r="A286" s="1" t="s">
        <v>1064</v>
      </c>
      <c r="B286" s="170">
        <v>958</v>
      </c>
      <c r="C286" s="32"/>
      <c r="D286" s="30" t="s">
        <v>962</v>
      </c>
      <c r="E286" s="128" t="s">
        <v>115</v>
      </c>
      <c r="F286" s="128" t="s">
        <v>115</v>
      </c>
      <c r="G286" s="165" t="s">
        <v>115</v>
      </c>
      <c r="H286" s="122"/>
      <c r="I286" s="128" t="s">
        <v>115</v>
      </c>
      <c r="J286" s="128" t="s">
        <v>115</v>
      </c>
      <c r="K286" s="165">
        <v>-100</v>
      </c>
    </row>
    <row r="287" spans="1:11" s="17" customFormat="1" ht="24" customHeight="1">
      <c r="A287" s="120"/>
      <c r="B287" s="169"/>
      <c r="C287" s="66" t="s">
        <v>212</v>
      </c>
      <c r="D287" s="50"/>
      <c r="E287" s="125">
        <v>1142315145</v>
      </c>
      <c r="F287" s="125">
        <v>2789010637</v>
      </c>
      <c r="G287" s="162">
        <v>24.9</v>
      </c>
      <c r="H287" s="123"/>
      <c r="I287" s="125">
        <v>3435257153</v>
      </c>
      <c r="J287" s="125">
        <v>8082454340</v>
      </c>
      <c r="K287" s="162">
        <v>22.4</v>
      </c>
    </row>
    <row r="288" spans="1:11" ht="12.75">
      <c r="A288" s="1"/>
      <c r="B288" s="1"/>
      <c r="C288" s="1"/>
      <c r="E288" s="128"/>
      <c r="F288" s="128"/>
      <c r="G288" s="122"/>
      <c r="H288" s="122"/>
      <c r="I288" s="128"/>
      <c r="J288" s="128"/>
      <c r="K288" s="122"/>
    </row>
    <row r="289" spans="1:11" ht="12.75">
      <c r="A289" s="1"/>
      <c r="B289" s="1"/>
      <c r="C289" s="1"/>
      <c r="E289" s="128"/>
      <c r="F289" s="128"/>
      <c r="G289" s="122"/>
      <c r="H289" s="122"/>
      <c r="I289" s="128"/>
      <c r="J289" s="128"/>
      <c r="K289" s="122"/>
    </row>
    <row r="290" spans="1:11" ht="12.75">
      <c r="A290" s="1"/>
      <c r="B290" s="1"/>
      <c r="C290" s="1"/>
      <c r="E290" s="128"/>
      <c r="F290" s="128"/>
      <c r="G290" s="122"/>
      <c r="H290" s="122"/>
      <c r="I290" s="128"/>
      <c r="J290" s="128"/>
      <c r="K290" s="122"/>
    </row>
    <row r="291" spans="1:11" ht="12.75">
      <c r="A291" s="1"/>
      <c r="B291" s="1"/>
      <c r="C291" s="1"/>
      <c r="E291" s="128"/>
      <c r="F291" s="128"/>
      <c r="G291" s="128"/>
      <c r="H291" s="128"/>
      <c r="I291" s="128"/>
      <c r="J291" s="122"/>
      <c r="K291" s="128"/>
    </row>
    <row r="292" spans="5:13" ht="12.75">
      <c r="E292" s="128"/>
      <c r="F292" s="128"/>
      <c r="G292" s="128"/>
      <c r="H292" s="128"/>
      <c r="I292" s="128"/>
      <c r="J292" s="122"/>
      <c r="K292" s="128"/>
      <c r="L292" s="128"/>
      <c r="M292" s="122"/>
    </row>
    <row r="293" spans="5:13" ht="12.75">
      <c r="E293" s="128"/>
      <c r="F293" s="128"/>
      <c r="G293" s="128"/>
      <c r="H293" s="128"/>
      <c r="I293" s="128"/>
      <c r="J293" s="122"/>
      <c r="K293" s="128"/>
      <c r="L293" s="128"/>
      <c r="M293" s="122"/>
    </row>
    <row r="294" spans="1:13" ht="12.75">
      <c r="A294" s="1"/>
      <c r="B294" s="1"/>
      <c r="C294" s="1"/>
      <c r="G294" s="128"/>
      <c r="H294" s="128"/>
      <c r="I294" s="128"/>
      <c r="J294" s="122"/>
      <c r="K294" s="128"/>
      <c r="L294" s="128"/>
      <c r="M294" s="122"/>
    </row>
    <row r="295" spans="1:13" ht="12.75">
      <c r="A295" s="1"/>
      <c r="B295" s="1"/>
      <c r="C295" s="1"/>
      <c r="G295" s="128"/>
      <c r="H295" s="128"/>
      <c r="I295" s="128"/>
      <c r="J295" s="122"/>
      <c r="K295" s="128"/>
      <c r="L295" s="128"/>
      <c r="M295" s="122"/>
    </row>
    <row r="296" spans="1:13" ht="12.75">
      <c r="A296" s="1"/>
      <c r="B296" s="1"/>
      <c r="C296" s="1"/>
      <c r="G296" s="128"/>
      <c r="H296" s="128"/>
      <c r="I296" s="128"/>
      <c r="J296" s="122"/>
      <c r="K296" s="128"/>
      <c r="L296" s="128"/>
      <c r="M296" s="122"/>
    </row>
    <row r="297" spans="1:13" ht="12.75">
      <c r="A297" s="17"/>
      <c r="B297" s="17"/>
      <c r="C297" s="17"/>
      <c r="G297" s="128"/>
      <c r="H297" s="128"/>
      <c r="I297" s="128"/>
      <c r="J297" s="122"/>
      <c r="K297" s="128"/>
      <c r="L297" s="128"/>
      <c r="M297" s="122"/>
    </row>
    <row r="298" spans="7:13" ht="12.75">
      <c r="G298" s="128"/>
      <c r="H298" s="128"/>
      <c r="I298" s="128"/>
      <c r="J298" s="122"/>
      <c r="K298" s="128"/>
      <c r="L298" s="128"/>
      <c r="M298" s="122"/>
    </row>
    <row r="299" spans="7:13" ht="12.75">
      <c r="G299" s="128"/>
      <c r="H299" s="128"/>
      <c r="I299" s="128"/>
      <c r="J299" s="122"/>
      <c r="K299" s="128"/>
      <c r="L299" s="128"/>
      <c r="M299" s="122"/>
    </row>
    <row r="300" spans="7:13" ht="12.75">
      <c r="G300" s="128"/>
      <c r="H300" s="128"/>
      <c r="I300" s="128"/>
      <c r="J300" s="122"/>
      <c r="K300" s="128"/>
      <c r="L300" s="128"/>
      <c r="M300" s="122"/>
    </row>
    <row r="301" spans="7:13" ht="12.75">
      <c r="G301" s="128"/>
      <c r="H301" s="128"/>
      <c r="I301" s="128"/>
      <c r="J301" s="122"/>
      <c r="K301" s="128"/>
      <c r="L301" s="128"/>
      <c r="M301" s="122"/>
    </row>
    <row r="302" spans="7:13" ht="12.75">
      <c r="G302" s="128"/>
      <c r="H302" s="128"/>
      <c r="I302" s="128"/>
      <c r="J302" s="122"/>
      <c r="K302" s="128"/>
      <c r="L302" s="128"/>
      <c r="M302" s="122"/>
    </row>
    <row r="303" spans="7:13" ht="12.75">
      <c r="G303" s="128"/>
      <c r="H303" s="128"/>
      <c r="I303" s="128"/>
      <c r="J303" s="122"/>
      <c r="K303" s="128"/>
      <c r="L303" s="128"/>
      <c r="M303" s="122"/>
    </row>
    <row r="304" spans="7:13" ht="12.75">
      <c r="G304" s="128"/>
      <c r="H304" s="128"/>
      <c r="I304" s="128"/>
      <c r="J304" s="122"/>
      <c r="K304" s="128"/>
      <c r="L304" s="128"/>
      <c r="M304" s="122"/>
    </row>
    <row r="305" spans="7:13" ht="12.75">
      <c r="G305" s="128"/>
      <c r="H305" s="128"/>
      <c r="I305" s="128"/>
      <c r="J305" s="122"/>
      <c r="K305" s="128"/>
      <c r="L305" s="128"/>
      <c r="M305" s="122"/>
    </row>
    <row r="306" spans="7:13" ht="12.75">
      <c r="G306" s="128"/>
      <c r="H306" s="128"/>
      <c r="I306" s="128"/>
      <c r="J306" s="122"/>
      <c r="K306" s="128"/>
      <c r="L306" s="128"/>
      <c r="M306" s="122"/>
    </row>
    <row r="307" spans="7:13" ht="12.75">
      <c r="G307" s="128"/>
      <c r="H307" s="128"/>
      <c r="I307" s="128"/>
      <c r="J307" s="122"/>
      <c r="K307" s="128"/>
      <c r="L307" s="128"/>
      <c r="M307" s="122"/>
    </row>
    <row r="308" spans="7:13" ht="12.75">
      <c r="G308" s="128"/>
      <c r="H308" s="128"/>
      <c r="I308" s="128"/>
      <c r="J308" s="122"/>
      <c r="K308" s="128"/>
      <c r="L308" s="128"/>
      <c r="M308" s="122"/>
    </row>
    <row r="309" spans="7:13" ht="12.75">
      <c r="G309" s="128"/>
      <c r="H309" s="128"/>
      <c r="I309" s="128"/>
      <c r="J309" s="122"/>
      <c r="K309" s="128"/>
      <c r="L309" s="128"/>
      <c r="M309" s="122"/>
    </row>
    <row r="310" spans="7:13" ht="12.75">
      <c r="G310" s="128"/>
      <c r="H310" s="128"/>
      <c r="I310" s="128"/>
      <c r="J310" s="122"/>
      <c r="K310" s="128"/>
      <c r="L310" s="128"/>
      <c r="M310" s="122"/>
    </row>
    <row r="311" spans="7:13" ht="12.75">
      <c r="G311" s="128"/>
      <c r="H311" s="128"/>
      <c r="I311" s="128"/>
      <c r="J311" s="122"/>
      <c r="K311" s="128"/>
      <c r="L311" s="128"/>
      <c r="M311" s="122"/>
    </row>
    <row r="312" spans="7:13" ht="12.75">
      <c r="G312" s="128"/>
      <c r="H312" s="128"/>
      <c r="I312" s="128"/>
      <c r="J312" s="122"/>
      <c r="K312" s="128"/>
      <c r="L312" s="128"/>
      <c r="M312" s="122"/>
    </row>
    <row r="313" spans="7:13" ht="12.75">
      <c r="G313" s="128"/>
      <c r="H313" s="128"/>
      <c r="I313" s="128"/>
      <c r="J313" s="122"/>
      <c r="K313" s="128"/>
      <c r="L313" s="128"/>
      <c r="M313" s="122"/>
    </row>
    <row r="314" spans="7:13" ht="12.75">
      <c r="G314" s="128"/>
      <c r="H314" s="128"/>
      <c r="I314" s="128"/>
      <c r="J314" s="122"/>
      <c r="K314" s="128"/>
      <c r="L314" s="128"/>
      <c r="M314" s="122"/>
    </row>
    <row r="315" spans="7:13" ht="12.75">
      <c r="G315" s="128"/>
      <c r="H315" s="128"/>
      <c r="I315" s="128"/>
      <c r="J315" s="122"/>
      <c r="K315" s="128"/>
      <c r="L315" s="128"/>
      <c r="M315" s="122"/>
    </row>
    <row r="316" spans="7:13" ht="12.75">
      <c r="G316" s="128"/>
      <c r="H316" s="128"/>
      <c r="I316" s="128"/>
      <c r="J316" s="122"/>
      <c r="K316" s="128"/>
      <c r="L316" s="128"/>
      <c r="M316" s="122"/>
    </row>
    <row r="317" spans="7:13" ht="12.75">
      <c r="G317" s="128"/>
      <c r="H317" s="128"/>
      <c r="I317" s="128"/>
      <c r="J317" s="122"/>
      <c r="K317" s="128"/>
      <c r="L317" s="128"/>
      <c r="M317" s="122"/>
    </row>
    <row r="318" spans="7:13" ht="12.75">
      <c r="G318" s="128"/>
      <c r="H318" s="128"/>
      <c r="I318" s="128"/>
      <c r="J318" s="122"/>
      <c r="K318" s="128"/>
      <c r="L318" s="128"/>
      <c r="M318" s="122"/>
    </row>
    <row r="319" spans="7:13" ht="12.75">
      <c r="G319" s="128"/>
      <c r="H319" s="128"/>
      <c r="I319" s="128"/>
      <c r="J319" s="122"/>
      <c r="K319" s="128"/>
      <c r="L319" s="128"/>
      <c r="M319" s="122"/>
    </row>
    <row r="320" spans="7:13" ht="12.75">
      <c r="G320" s="128"/>
      <c r="H320" s="128"/>
      <c r="I320" s="128"/>
      <c r="J320" s="122"/>
      <c r="K320" s="128"/>
      <c r="L320" s="128"/>
      <c r="M320" s="122"/>
    </row>
    <row r="321" spans="7:13" ht="12.75">
      <c r="G321" s="128"/>
      <c r="H321" s="128"/>
      <c r="I321" s="128"/>
      <c r="J321" s="122"/>
      <c r="K321" s="128"/>
      <c r="L321" s="128"/>
      <c r="M321" s="122"/>
    </row>
    <row r="322" spans="7:13" ht="12.75">
      <c r="G322" s="128"/>
      <c r="H322" s="128"/>
      <c r="I322" s="128"/>
      <c r="J322" s="122"/>
      <c r="K322" s="128"/>
      <c r="L322" s="128"/>
      <c r="M322" s="122"/>
    </row>
    <row r="323" spans="7:13" ht="12.75">
      <c r="G323" s="128"/>
      <c r="H323" s="128"/>
      <c r="I323" s="128"/>
      <c r="J323" s="122"/>
      <c r="K323" s="128"/>
      <c r="L323" s="128"/>
      <c r="M323" s="122"/>
    </row>
    <row r="324" spans="7:13" ht="12.75">
      <c r="G324" s="128"/>
      <c r="H324" s="128"/>
      <c r="I324" s="128"/>
      <c r="J324" s="122"/>
      <c r="K324" s="128"/>
      <c r="L324" s="128"/>
      <c r="M324" s="122"/>
    </row>
    <row r="325" spans="7:13" ht="12.75">
      <c r="G325" s="128"/>
      <c r="H325" s="128"/>
      <c r="I325" s="128"/>
      <c r="J325" s="122"/>
      <c r="K325" s="128"/>
      <c r="L325" s="128"/>
      <c r="M325" s="122"/>
    </row>
    <row r="326" spans="7:13" ht="12.75">
      <c r="G326" s="128"/>
      <c r="H326" s="128"/>
      <c r="I326" s="128"/>
      <c r="J326" s="122"/>
      <c r="K326" s="128"/>
      <c r="L326" s="128"/>
      <c r="M326" s="122"/>
    </row>
    <row r="327" spans="7:13" ht="12.75">
      <c r="G327" s="128"/>
      <c r="H327" s="128"/>
      <c r="I327" s="128"/>
      <c r="J327" s="122"/>
      <c r="K327" s="128"/>
      <c r="L327" s="128"/>
      <c r="M327" s="122"/>
    </row>
    <row r="328" spans="7:13" ht="12.75">
      <c r="G328" s="128"/>
      <c r="H328" s="128"/>
      <c r="I328" s="128"/>
      <c r="J328" s="122"/>
      <c r="K328" s="128"/>
      <c r="L328" s="128"/>
      <c r="M328" s="122"/>
    </row>
    <row r="329" spans="7:13" ht="12.75">
      <c r="G329" s="128"/>
      <c r="H329" s="128"/>
      <c r="I329" s="128"/>
      <c r="J329" s="122"/>
      <c r="K329" s="128"/>
      <c r="L329" s="128"/>
      <c r="M329" s="122"/>
    </row>
    <row r="330" spans="7:13" ht="12.75">
      <c r="G330" s="128"/>
      <c r="H330" s="128"/>
      <c r="I330" s="128"/>
      <c r="J330" s="122"/>
      <c r="K330" s="128"/>
      <c r="L330" s="128"/>
      <c r="M330" s="122"/>
    </row>
    <row r="331" spans="7:13" ht="12.75">
      <c r="G331" s="128"/>
      <c r="H331" s="128"/>
      <c r="I331" s="128"/>
      <c r="J331" s="122"/>
      <c r="K331" s="128"/>
      <c r="L331" s="128"/>
      <c r="M331" s="122"/>
    </row>
    <row r="332" spans="7:13" ht="12.75">
      <c r="G332" s="128"/>
      <c r="H332" s="128"/>
      <c r="I332" s="128"/>
      <c r="J332" s="122"/>
      <c r="K332" s="128"/>
      <c r="L332" s="128"/>
      <c r="M332" s="122"/>
    </row>
    <row r="333" spans="7:13" ht="12.75">
      <c r="G333" s="128"/>
      <c r="H333" s="128"/>
      <c r="I333" s="128"/>
      <c r="J333" s="122"/>
      <c r="K333" s="128"/>
      <c r="L333" s="128"/>
      <c r="M333" s="122"/>
    </row>
    <row r="334" spans="7:13" ht="12.75">
      <c r="G334" s="128"/>
      <c r="H334" s="128"/>
      <c r="I334" s="128"/>
      <c r="J334" s="122"/>
      <c r="K334" s="128"/>
      <c r="L334" s="128"/>
      <c r="M334" s="122"/>
    </row>
    <row r="335" spans="7:13" ht="12.75">
      <c r="G335" s="128"/>
      <c r="H335" s="128"/>
      <c r="I335" s="128"/>
      <c r="J335" s="122"/>
      <c r="K335" s="128"/>
      <c r="L335" s="128"/>
      <c r="M335" s="122"/>
    </row>
    <row r="336" spans="7:13" ht="12.75">
      <c r="G336" s="128"/>
      <c r="H336" s="128"/>
      <c r="I336" s="128"/>
      <c r="J336" s="122"/>
      <c r="K336" s="128"/>
      <c r="L336" s="128"/>
      <c r="M336" s="122"/>
    </row>
    <row r="337" spans="7:13" ht="12.75">
      <c r="G337" s="128"/>
      <c r="H337" s="128"/>
      <c r="I337" s="128"/>
      <c r="J337" s="122"/>
      <c r="K337" s="128"/>
      <c r="L337" s="128"/>
      <c r="M337" s="122"/>
    </row>
    <row r="338" spans="7:13" ht="12.75">
      <c r="G338" s="128"/>
      <c r="H338" s="128"/>
      <c r="I338" s="128"/>
      <c r="J338" s="122"/>
      <c r="K338" s="128"/>
      <c r="L338" s="128"/>
      <c r="M338" s="122"/>
    </row>
    <row r="339" spans="7:13" ht="12.75">
      <c r="G339" s="128"/>
      <c r="H339" s="128"/>
      <c r="I339" s="128"/>
      <c r="J339" s="122"/>
      <c r="K339" s="128"/>
      <c r="L339" s="128"/>
      <c r="M339" s="122"/>
    </row>
    <row r="340" spans="7:13" ht="12.75">
      <c r="G340" s="128"/>
      <c r="H340" s="128"/>
      <c r="I340" s="128"/>
      <c r="J340" s="122"/>
      <c r="K340" s="128"/>
      <c r="L340" s="128"/>
      <c r="M340" s="122"/>
    </row>
    <row r="341" spans="7:13" ht="12.75">
      <c r="G341" s="128"/>
      <c r="H341" s="128"/>
      <c r="I341" s="128"/>
      <c r="J341" s="122"/>
      <c r="K341" s="128"/>
      <c r="L341" s="128"/>
      <c r="M341" s="122"/>
    </row>
    <row r="342" spans="7:13" ht="12.75">
      <c r="G342" s="128"/>
      <c r="H342" s="128"/>
      <c r="I342" s="128"/>
      <c r="J342" s="122"/>
      <c r="K342" s="128"/>
      <c r="L342" s="128"/>
      <c r="M342" s="122"/>
    </row>
    <row r="343" spans="7:13" ht="12.75">
      <c r="G343" s="128"/>
      <c r="H343" s="128"/>
      <c r="I343" s="128"/>
      <c r="J343" s="122"/>
      <c r="K343" s="128"/>
      <c r="L343" s="128"/>
      <c r="M343" s="122"/>
    </row>
    <row r="344" spans="7:13" ht="12.75">
      <c r="G344" s="128"/>
      <c r="H344" s="128"/>
      <c r="I344" s="128"/>
      <c r="J344" s="122"/>
      <c r="K344" s="128"/>
      <c r="L344" s="128"/>
      <c r="M344" s="122"/>
    </row>
    <row r="345" spans="7:13" ht="12.75">
      <c r="G345" s="128"/>
      <c r="H345" s="128"/>
      <c r="I345" s="128"/>
      <c r="J345" s="122"/>
      <c r="K345" s="128"/>
      <c r="L345" s="128"/>
      <c r="M345" s="122"/>
    </row>
    <row r="346" spans="7:13" ht="12.75">
      <c r="G346" s="128"/>
      <c r="H346" s="128"/>
      <c r="I346" s="128"/>
      <c r="J346" s="122"/>
      <c r="K346" s="128"/>
      <c r="L346" s="128"/>
      <c r="M346" s="122"/>
    </row>
    <row r="347" spans="7:13" ht="12.75">
      <c r="G347" s="128"/>
      <c r="H347" s="128"/>
      <c r="I347" s="128"/>
      <c r="J347" s="122"/>
      <c r="K347" s="128"/>
      <c r="L347" s="128"/>
      <c r="M347" s="122"/>
    </row>
    <row r="348" spans="7:13" ht="12.75">
      <c r="G348" s="128"/>
      <c r="H348" s="128"/>
      <c r="I348" s="128"/>
      <c r="J348" s="122"/>
      <c r="K348" s="128"/>
      <c r="L348" s="128"/>
      <c r="M348" s="122"/>
    </row>
    <row r="349" spans="7:13" ht="12.75">
      <c r="G349" s="128"/>
      <c r="H349" s="128"/>
      <c r="I349" s="128"/>
      <c r="J349" s="122"/>
      <c r="K349" s="128"/>
      <c r="L349" s="128"/>
      <c r="M349" s="122"/>
    </row>
    <row r="350" spans="7:13" ht="12.75">
      <c r="G350" s="128"/>
      <c r="H350" s="128"/>
      <c r="I350" s="128"/>
      <c r="J350" s="122"/>
      <c r="K350" s="128"/>
      <c r="L350" s="128"/>
      <c r="M350" s="122"/>
    </row>
    <row r="351" spans="7:13" ht="12.75">
      <c r="G351" s="128"/>
      <c r="H351" s="128"/>
      <c r="I351" s="128"/>
      <c r="J351" s="122"/>
      <c r="K351" s="128"/>
      <c r="L351" s="128"/>
      <c r="M351" s="122"/>
    </row>
    <row r="352" spans="7:13" ht="12.75">
      <c r="G352" s="128"/>
      <c r="H352" s="128"/>
      <c r="I352" s="128"/>
      <c r="J352" s="122"/>
      <c r="K352" s="128"/>
      <c r="L352" s="128"/>
      <c r="M352" s="122"/>
    </row>
    <row r="353" spans="7:13" ht="12.75">
      <c r="G353" s="128"/>
      <c r="H353" s="128"/>
      <c r="I353" s="128"/>
      <c r="J353" s="122"/>
      <c r="K353" s="128"/>
      <c r="L353" s="128"/>
      <c r="M353" s="122"/>
    </row>
    <row r="354" spans="7:13" ht="12.75">
      <c r="G354" s="128"/>
      <c r="H354" s="128"/>
      <c r="I354" s="128"/>
      <c r="J354" s="122"/>
      <c r="K354" s="128"/>
      <c r="L354" s="128"/>
      <c r="M354" s="122"/>
    </row>
    <row r="355" spans="12:13" ht="12.75">
      <c r="L355" s="128"/>
      <c r="M355" s="122"/>
    </row>
  </sheetData>
  <sheetProtection/>
  <mergeCells count="53">
    <mergeCell ref="I225:L225"/>
    <mergeCell ref="F226:H226"/>
    <mergeCell ref="J226:L226"/>
    <mergeCell ref="E227:E230"/>
    <mergeCell ref="F227:F230"/>
    <mergeCell ref="G227:H230"/>
    <mergeCell ref="I227:I230"/>
    <mergeCell ref="J227:J230"/>
    <mergeCell ref="K227:L230"/>
    <mergeCell ref="I153:I156"/>
    <mergeCell ref="J153:J156"/>
    <mergeCell ref="K153:L156"/>
    <mergeCell ref="A223:L223"/>
    <mergeCell ref="E153:E156"/>
    <mergeCell ref="F153:F156"/>
    <mergeCell ref="G153:H156"/>
    <mergeCell ref="A225:B230"/>
    <mergeCell ref="C225:D230"/>
    <mergeCell ref="E225:H225"/>
    <mergeCell ref="A149:L149"/>
    <mergeCell ref="A151:B156"/>
    <mergeCell ref="C151:D156"/>
    <mergeCell ref="E151:H151"/>
    <mergeCell ref="I151:L151"/>
    <mergeCell ref="F152:H152"/>
    <mergeCell ref="J152:L152"/>
    <mergeCell ref="K79:L82"/>
    <mergeCell ref="K5:L8"/>
    <mergeCell ref="A75:L75"/>
    <mergeCell ref="A77:B82"/>
    <mergeCell ref="C77:D82"/>
    <mergeCell ref="E77:H77"/>
    <mergeCell ref="I77:L77"/>
    <mergeCell ref="F79:F82"/>
    <mergeCell ref="G79:H82"/>
    <mergeCell ref="I79:I82"/>
    <mergeCell ref="J78:L78"/>
    <mergeCell ref="A1:L1"/>
    <mergeCell ref="E3:H3"/>
    <mergeCell ref="I3:L3"/>
    <mergeCell ref="F4:H4"/>
    <mergeCell ref="J4:L4"/>
    <mergeCell ref="I5:I8"/>
    <mergeCell ref="E79:E82"/>
    <mergeCell ref="J79:J82"/>
    <mergeCell ref="C250:D250"/>
    <mergeCell ref="J5:J8"/>
    <mergeCell ref="A3:B8"/>
    <mergeCell ref="C3:D8"/>
    <mergeCell ref="G5:H8"/>
    <mergeCell ref="E5:E8"/>
    <mergeCell ref="F5:F8"/>
    <mergeCell ref="F78:H78"/>
  </mergeCells>
  <printOptions horizontalCentered="1"/>
  <pageMargins left="0.5905511811023623" right="0.5905511811023623" top="0.984251968503937" bottom="0.1968503937007874" header="0.5118110236220472" footer="0.11811023622047245"/>
  <pageSetup firstPageNumber="28"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60" t="s">
        <v>1259</v>
      </c>
      <c r="B1" s="91"/>
    </row>
    <row r="6" spans="1:2" ht="14.25">
      <c r="A6" s="81">
        <v>0</v>
      </c>
      <c r="B6" s="37" t="s">
        <v>1260</v>
      </c>
    </row>
    <row r="7" spans="1:2" ht="14.25">
      <c r="A7" s="28"/>
      <c r="B7" s="37" t="s">
        <v>1261</v>
      </c>
    </row>
    <row r="8" spans="1:2" ht="14.25">
      <c r="A8" s="81" t="s">
        <v>115</v>
      </c>
      <c r="B8" s="37" t="s">
        <v>1262</v>
      </c>
    </row>
    <row r="9" spans="1:2" ht="14.25">
      <c r="A9" s="81" t="s">
        <v>1263</v>
      </c>
      <c r="B9" s="37" t="s">
        <v>1264</v>
      </c>
    </row>
    <row r="10" spans="1:2" ht="14.25">
      <c r="A10" s="81" t="s">
        <v>1265</v>
      </c>
      <c r="B10" s="37" t="s">
        <v>1266</v>
      </c>
    </row>
    <row r="11" spans="1:2" ht="14.25">
      <c r="A11" s="81" t="s">
        <v>1267</v>
      </c>
      <c r="B11" s="37" t="s">
        <v>1268</v>
      </c>
    </row>
    <row r="12" spans="1:2" ht="14.25">
      <c r="A12" s="81" t="s">
        <v>765</v>
      </c>
      <c r="B12" s="37" t="s">
        <v>1269</v>
      </c>
    </row>
    <row r="13" spans="1:2" ht="14.25">
      <c r="A13" s="81" t="s">
        <v>1270</v>
      </c>
      <c r="B13" s="37" t="s">
        <v>1271</v>
      </c>
    </row>
    <row r="14" spans="1:2" ht="14.25">
      <c r="A14" s="81" t="s">
        <v>1272</v>
      </c>
      <c r="B14" s="37" t="s">
        <v>1273</v>
      </c>
    </row>
    <row r="15" spans="1:2" ht="14.25">
      <c r="A15" s="81" t="s">
        <v>1274</v>
      </c>
      <c r="B15" s="37" t="s">
        <v>1275</v>
      </c>
    </row>
    <row r="16" ht="14.25">
      <c r="A16" s="37"/>
    </row>
    <row r="17" spans="1:2" ht="14.25">
      <c r="A17" s="37" t="s">
        <v>1276</v>
      </c>
      <c r="B17" s="37" t="s">
        <v>1277</v>
      </c>
    </row>
    <row r="18" spans="1:2" ht="14.25">
      <c r="A18" s="37" t="s">
        <v>1278</v>
      </c>
      <c r="B18" s="37" t="s">
        <v>1279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5"/>
  <sheetViews>
    <sheetView zoomScalePageLayoutView="0" workbookViewId="0" topLeftCell="A1">
      <selection activeCell="A1" sqref="A1:L1"/>
    </sheetView>
  </sheetViews>
  <sheetFormatPr defaultColWidth="11.421875" defaultRowHeight="12.75"/>
  <cols>
    <col min="1" max="1" width="3.28125" style="0" customWidth="1"/>
    <col min="2" max="2" width="4.57421875" style="0" customWidth="1"/>
    <col min="3" max="3" width="1.57421875" style="0" customWidth="1"/>
    <col min="4" max="4" width="33.140625" style="0" customWidth="1"/>
    <col min="5" max="5" width="13.28125" style="0" customWidth="1"/>
    <col min="6" max="6" width="13.421875" style="0" customWidth="1"/>
    <col min="7" max="7" width="11.140625" style="28" customWidth="1"/>
    <col min="8" max="8" width="0.71875" style="28" customWidth="1"/>
    <col min="9" max="9" width="13.28125" style="0" customWidth="1"/>
    <col min="10" max="10" width="13.7109375" style="0" customWidth="1"/>
    <col min="11" max="11" width="11.28125" style="28" customWidth="1"/>
    <col min="12" max="12" width="1.7109375" style="0" customWidth="1"/>
  </cols>
  <sheetData>
    <row r="1" spans="1:15" ht="15">
      <c r="A1" s="467" t="s">
        <v>767</v>
      </c>
      <c r="B1" s="514"/>
      <c r="C1" s="514"/>
      <c r="D1" s="514"/>
      <c r="E1" s="514"/>
      <c r="F1" s="514"/>
      <c r="G1" s="514"/>
      <c r="H1" s="514"/>
      <c r="I1" s="514"/>
      <c r="J1" s="514"/>
      <c r="K1" s="514"/>
      <c r="L1" s="514"/>
      <c r="M1" s="60"/>
      <c r="N1" s="60"/>
      <c r="O1" s="60"/>
    </row>
    <row r="2" spans="2:11" ht="12.75">
      <c r="B2" s="167"/>
      <c r="D2" s="1"/>
      <c r="E2" s="4"/>
      <c r="F2" s="2"/>
      <c r="I2" s="12"/>
      <c r="J2" s="6"/>
      <c r="K2" s="34"/>
    </row>
    <row r="3" spans="1:12" ht="17.25" customHeight="1">
      <c r="A3" s="546" t="s">
        <v>571</v>
      </c>
      <c r="B3" s="527"/>
      <c r="C3" s="547" t="s">
        <v>787</v>
      </c>
      <c r="D3" s="424"/>
      <c r="E3" s="530" t="s">
        <v>1201</v>
      </c>
      <c r="F3" s="509"/>
      <c r="G3" s="509"/>
      <c r="H3" s="532"/>
      <c r="I3" s="476" t="s">
        <v>1213</v>
      </c>
      <c r="J3" s="509"/>
      <c r="K3" s="509"/>
      <c r="L3" s="510"/>
    </row>
    <row r="4" spans="1:12" ht="16.5" customHeight="1">
      <c r="A4" s="452"/>
      <c r="B4" s="528"/>
      <c r="C4" s="524"/>
      <c r="D4" s="468"/>
      <c r="E4" s="86" t="s">
        <v>500</v>
      </c>
      <c r="F4" s="518" t="s">
        <v>501</v>
      </c>
      <c r="G4" s="519"/>
      <c r="H4" s="520"/>
      <c r="I4" s="161" t="s">
        <v>500</v>
      </c>
      <c r="J4" s="512" t="s">
        <v>501</v>
      </c>
      <c r="K4" s="513"/>
      <c r="L4" s="514"/>
    </row>
    <row r="5" spans="1:12" ht="12.75" customHeight="1">
      <c r="A5" s="452"/>
      <c r="B5" s="528"/>
      <c r="C5" s="524"/>
      <c r="D5" s="468"/>
      <c r="E5" s="541" t="s">
        <v>120</v>
      </c>
      <c r="F5" s="515" t="s">
        <v>116</v>
      </c>
      <c r="G5" s="548" t="s">
        <v>1218</v>
      </c>
      <c r="H5" s="540"/>
      <c r="I5" s="515" t="s">
        <v>120</v>
      </c>
      <c r="J5" s="515" t="s">
        <v>116</v>
      </c>
      <c r="K5" s="551" t="s">
        <v>1233</v>
      </c>
      <c r="L5" s="535"/>
    </row>
    <row r="6" spans="1:12" ht="12.75" customHeight="1">
      <c r="A6" s="452"/>
      <c r="B6" s="528"/>
      <c r="C6" s="524"/>
      <c r="D6" s="468"/>
      <c r="E6" s="542"/>
      <c r="F6" s="516"/>
      <c r="G6" s="524"/>
      <c r="H6" s="446"/>
      <c r="I6" s="516"/>
      <c r="J6" s="516"/>
      <c r="K6" s="524"/>
      <c r="L6" s="537"/>
    </row>
    <row r="7" spans="1:12" ht="12.75" customHeight="1">
      <c r="A7" s="452"/>
      <c r="B7" s="528"/>
      <c r="C7" s="524"/>
      <c r="D7" s="468"/>
      <c r="E7" s="542"/>
      <c r="F7" s="516"/>
      <c r="G7" s="524"/>
      <c r="H7" s="446"/>
      <c r="I7" s="516"/>
      <c r="J7" s="516"/>
      <c r="K7" s="524"/>
      <c r="L7" s="537"/>
    </row>
    <row r="8" spans="1:12" ht="27" customHeight="1">
      <c r="A8" s="511"/>
      <c r="B8" s="529"/>
      <c r="C8" s="525"/>
      <c r="D8" s="469"/>
      <c r="E8" s="543"/>
      <c r="F8" s="517"/>
      <c r="G8" s="525"/>
      <c r="H8" s="457"/>
      <c r="I8" s="517"/>
      <c r="J8" s="517"/>
      <c r="K8" s="525"/>
      <c r="L8" s="539"/>
    </row>
    <row r="9" spans="1:10" ht="9" customHeight="1">
      <c r="A9" s="1"/>
      <c r="B9" s="168"/>
      <c r="C9" s="32"/>
      <c r="D9" s="30"/>
      <c r="E9" s="4"/>
      <c r="F9" s="2"/>
      <c r="I9" s="4"/>
      <c r="J9" s="2"/>
    </row>
    <row r="10" spans="2:11" s="17" customFormat="1" ht="12.75">
      <c r="B10" s="169"/>
      <c r="C10" s="66" t="s">
        <v>213</v>
      </c>
      <c r="D10" s="50"/>
      <c r="E10" s="125">
        <v>869754165</v>
      </c>
      <c r="F10" s="125">
        <v>1380632711</v>
      </c>
      <c r="G10" s="162">
        <v>22.6</v>
      </c>
      <c r="H10" s="123"/>
      <c r="I10" s="125">
        <v>2766572159</v>
      </c>
      <c r="J10" s="125">
        <v>4028520424</v>
      </c>
      <c r="K10" s="162">
        <v>15.9</v>
      </c>
    </row>
    <row r="11" spans="1:11" ht="24" customHeight="1">
      <c r="A11" s="1" t="s">
        <v>572</v>
      </c>
      <c r="B11" s="170">
        <v>1</v>
      </c>
      <c r="C11" s="32"/>
      <c r="D11" s="30" t="s">
        <v>371</v>
      </c>
      <c r="E11" s="128">
        <v>58592402</v>
      </c>
      <c r="F11" s="128">
        <v>93538600</v>
      </c>
      <c r="G11" s="165">
        <v>7.3</v>
      </c>
      <c r="H11" s="122"/>
      <c r="I11" s="128">
        <v>153781682</v>
      </c>
      <c r="J11" s="128">
        <v>260933886</v>
      </c>
      <c r="K11" s="165">
        <v>-1.2</v>
      </c>
    </row>
    <row r="12" spans="1:11" ht="12.75">
      <c r="A12" s="1" t="s">
        <v>573</v>
      </c>
      <c r="B12" s="170">
        <v>3</v>
      </c>
      <c r="C12" s="32"/>
      <c r="D12" s="30" t="s">
        <v>372</v>
      </c>
      <c r="E12" s="128">
        <v>79856236</v>
      </c>
      <c r="F12" s="128">
        <v>138860282</v>
      </c>
      <c r="G12" s="165">
        <v>53.2</v>
      </c>
      <c r="H12" s="122"/>
      <c r="I12" s="128">
        <v>206922598</v>
      </c>
      <c r="J12" s="128">
        <v>351663142</v>
      </c>
      <c r="K12" s="165">
        <v>29.7</v>
      </c>
    </row>
    <row r="13" spans="1:11" ht="12.75">
      <c r="A13" s="1" t="s">
        <v>574</v>
      </c>
      <c r="B13" s="170">
        <v>5</v>
      </c>
      <c r="C13" s="32"/>
      <c r="D13" s="30" t="s">
        <v>373</v>
      </c>
      <c r="E13" s="128">
        <v>85493246</v>
      </c>
      <c r="F13" s="128">
        <v>152597811</v>
      </c>
      <c r="G13" s="165">
        <v>18.3</v>
      </c>
      <c r="H13" s="122"/>
      <c r="I13" s="128">
        <v>240091970</v>
      </c>
      <c r="J13" s="128">
        <v>441058484</v>
      </c>
      <c r="K13" s="165">
        <v>15.6</v>
      </c>
    </row>
    <row r="14" spans="1:11" ht="12.75">
      <c r="A14" s="1" t="s">
        <v>575</v>
      </c>
      <c r="B14" s="170">
        <v>6</v>
      </c>
      <c r="C14" s="32"/>
      <c r="D14" s="30" t="s">
        <v>524</v>
      </c>
      <c r="E14" s="128">
        <v>20129278</v>
      </c>
      <c r="F14" s="128">
        <v>121722352</v>
      </c>
      <c r="G14" s="165">
        <v>31.2</v>
      </c>
      <c r="H14" s="122"/>
      <c r="I14" s="128">
        <v>67568426</v>
      </c>
      <c r="J14" s="128">
        <v>322934929</v>
      </c>
      <c r="K14" s="165">
        <v>12.1</v>
      </c>
    </row>
    <row r="15" spans="1:11" ht="12.75">
      <c r="A15" s="1" t="s">
        <v>576</v>
      </c>
      <c r="B15" s="170">
        <v>7</v>
      </c>
      <c r="C15" s="32"/>
      <c r="D15" s="30" t="s">
        <v>374</v>
      </c>
      <c r="E15" s="128">
        <v>2322171</v>
      </c>
      <c r="F15" s="128">
        <v>12073763</v>
      </c>
      <c r="G15" s="165">
        <v>29.5</v>
      </c>
      <c r="H15" s="122"/>
      <c r="I15" s="128">
        <v>6835111</v>
      </c>
      <c r="J15" s="128">
        <v>34935649</v>
      </c>
      <c r="K15" s="165">
        <v>22.8</v>
      </c>
    </row>
    <row r="16" spans="1:11" ht="12.75">
      <c r="A16" s="1" t="s">
        <v>577</v>
      </c>
      <c r="B16" s="170">
        <v>8</v>
      </c>
      <c r="C16" s="32"/>
      <c r="D16" s="30" t="s">
        <v>523</v>
      </c>
      <c r="E16" s="128">
        <v>15584766</v>
      </c>
      <c r="F16" s="128">
        <v>31252158</v>
      </c>
      <c r="G16" s="165">
        <v>15.8</v>
      </c>
      <c r="H16" s="122"/>
      <c r="I16" s="128">
        <v>37999945</v>
      </c>
      <c r="J16" s="128">
        <v>82805676</v>
      </c>
      <c r="K16" s="165">
        <v>-7.9</v>
      </c>
    </row>
    <row r="17" spans="1:11" ht="12.75">
      <c r="A17" s="1" t="s">
        <v>578</v>
      </c>
      <c r="B17" s="170">
        <v>9</v>
      </c>
      <c r="C17" s="32"/>
      <c r="D17" s="30" t="s">
        <v>375</v>
      </c>
      <c r="E17" s="128">
        <v>2453386</v>
      </c>
      <c r="F17" s="128">
        <v>3973158</v>
      </c>
      <c r="G17" s="165">
        <v>-4.3</v>
      </c>
      <c r="H17" s="122"/>
      <c r="I17" s="128">
        <v>6343306</v>
      </c>
      <c r="J17" s="128">
        <v>12236935</v>
      </c>
      <c r="K17" s="165">
        <v>-6.3</v>
      </c>
    </row>
    <row r="18" spans="1:11" ht="12.75">
      <c r="A18" s="1" t="s">
        <v>579</v>
      </c>
      <c r="B18" s="170">
        <v>10</v>
      </c>
      <c r="C18" s="32"/>
      <c r="D18" s="30" t="s">
        <v>376</v>
      </c>
      <c r="E18" s="128">
        <v>7553607</v>
      </c>
      <c r="F18" s="128">
        <v>17675384</v>
      </c>
      <c r="G18" s="165">
        <v>40.3</v>
      </c>
      <c r="H18" s="122"/>
      <c r="I18" s="128">
        <v>16604583</v>
      </c>
      <c r="J18" s="128">
        <v>59355867</v>
      </c>
      <c r="K18" s="165">
        <v>46.7</v>
      </c>
    </row>
    <row r="19" spans="1:11" ht="12.75">
      <c r="A19" s="1" t="s">
        <v>580</v>
      </c>
      <c r="B19" s="170">
        <v>11</v>
      </c>
      <c r="C19" s="32"/>
      <c r="D19" s="30" t="s">
        <v>377</v>
      </c>
      <c r="E19" s="128">
        <v>25801718</v>
      </c>
      <c r="F19" s="128">
        <v>80488550</v>
      </c>
      <c r="G19" s="165">
        <v>0.7</v>
      </c>
      <c r="H19" s="122"/>
      <c r="I19" s="128">
        <v>72299701</v>
      </c>
      <c r="J19" s="128">
        <v>280610959</v>
      </c>
      <c r="K19" s="165">
        <v>6.7</v>
      </c>
    </row>
    <row r="20" spans="1:11" ht="12.75">
      <c r="A20" s="1" t="s">
        <v>581</v>
      </c>
      <c r="B20" s="170">
        <v>13</v>
      </c>
      <c r="C20" s="32"/>
      <c r="D20" s="30" t="s">
        <v>378</v>
      </c>
      <c r="E20" s="128">
        <v>24959443</v>
      </c>
      <c r="F20" s="128">
        <v>25284209</v>
      </c>
      <c r="G20" s="165">
        <v>30.6</v>
      </c>
      <c r="H20" s="122"/>
      <c r="I20" s="128">
        <v>70890741</v>
      </c>
      <c r="J20" s="128">
        <v>71366305</v>
      </c>
      <c r="K20" s="165">
        <v>13.6</v>
      </c>
    </row>
    <row r="21" spans="1:11" ht="12.75">
      <c r="A21" s="1" t="s">
        <v>582</v>
      </c>
      <c r="B21" s="170">
        <v>14</v>
      </c>
      <c r="C21" s="32"/>
      <c r="D21" s="30" t="s">
        <v>379</v>
      </c>
      <c r="E21" s="128">
        <v>5998420</v>
      </c>
      <c r="F21" s="128">
        <v>7726326</v>
      </c>
      <c r="G21" s="165">
        <v>49.1</v>
      </c>
      <c r="H21" s="122"/>
      <c r="I21" s="128">
        <v>19516588</v>
      </c>
      <c r="J21" s="128">
        <v>21928244</v>
      </c>
      <c r="K21" s="165">
        <v>29.6</v>
      </c>
    </row>
    <row r="22" spans="1:11" ht="12.75">
      <c r="A22" s="1" t="s">
        <v>583</v>
      </c>
      <c r="B22" s="170">
        <v>15</v>
      </c>
      <c r="C22" s="32"/>
      <c r="D22" s="30" t="s">
        <v>507</v>
      </c>
      <c r="E22" s="128">
        <v>48033548</v>
      </c>
      <c r="F22" s="128">
        <v>98259138</v>
      </c>
      <c r="G22" s="165">
        <v>1.6</v>
      </c>
      <c r="H22" s="122"/>
      <c r="I22" s="128">
        <v>130402491</v>
      </c>
      <c r="J22" s="128">
        <v>307576038</v>
      </c>
      <c r="K22" s="165">
        <v>12.5</v>
      </c>
    </row>
    <row r="23" spans="1:11" ht="12.75">
      <c r="A23" s="1" t="s">
        <v>584</v>
      </c>
      <c r="B23" s="170">
        <v>17</v>
      </c>
      <c r="C23" s="32"/>
      <c r="D23" s="30" t="s">
        <v>383</v>
      </c>
      <c r="E23" s="128">
        <v>60773901</v>
      </c>
      <c r="F23" s="128">
        <v>89309380</v>
      </c>
      <c r="G23" s="165">
        <v>53.6</v>
      </c>
      <c r="H23" s="122"/>
      <c r="I23" s="128">
        <v>175850449</v>
      </c>
      <c r="J23" s="128">
        <v>230556937</v>
      </c>
      <c r="K23" s="165">
        <v>36.9</v>
      </c>
    </row>
    <row r="24" spans="1:11" ht="12.75">
      <c r="A24" s="1" t="s">
        <v>585</v>
      </c>
      <c r="B24" s="170">
        <v>18</v>
      </c>
      <c r="C24" s="32"/>
      <c r="D24" s="30" t="s">
        <v>384</v>
      </c>
      <c r="E24" s="128">
        <v>14046608</v>
      </c>
      <c r="F24" s="128">
        <v>23466297</v>
      </c>
      <c r="G24" s="165">
        <v>306.5</v>
      </c>
      <c r="H24" s="122"/>
      <c r="I24" s="128">
        <v>43042222</v>
      </c>
      <c r="J24" s="128">
        <v>57957156</v>
      </c>
      <c r="K24" s="165">
        <v>224.2</v>
      </c>
    </row>
    <row r="25" spans="1:11" ht="12.75">
      <c r="A25" s="1" t="s">
        <v>588</v>
      </c>
      <c r="B25" s="170">
        <v>24</v>
      </c>
      <c r="C25" s="32"/>
      <c r="D25" s="30" t="s">
        <v>387</v>
      </c>
      <c r="E25" s="128">
        <v>37</v>
      </c>
      <c r="F25" s="128">
        <v>20509</v>
      </c>
      <c r="G25" s="165">
        <v>-80.8</v>
      </c>
      <c r="H25" s="122"/>
      <c r="I25" s="128">
        <v>157</v>
      </c>
      <c r="J25" s="128">
        <v>27308</v>
      </c>
      <c r="K25" s="165">
        <v>-89.8</v>
      </c>
    </row>
    <row r="26" spans="1:11" ht="12.75">
      <c r="A26" s="1" t="s">
        <v>589</v>
      </c>
      <c r="B26" s="170">
        <v>28</v>
      </c>
      <c r="C26" s="32"/>
      <c r="D26" s="30" t="s">
        <v>388</v>
      </c>
      <c r="E26" s="128">
        <v>1986033</v>
      </c>
      <c r="F26" s="128">
        <v>4622688</v>
      </c>
      <c r="G26" s="165">
        <v>48.1</v>
      </c>
      <c r="H26" s="122"/>
      <c r="I26" s="128">
        <v>9129347</v>
      </c>
      <c r="J26" s="128">
        <v>19657211</v>
      </c>
      <c r="K26" s="165">
        <v>56.9</v>
      </c>
    </row>
    <row r="27" spans="1:11" ht="12.75">
      <c r="A27" s="1" t="s">
        <v>590</v>
      </c>
      <c r="B27" s="170">
        <v>37</v>
      </c>
      <c r="C27" s="32"/>
      <c r="D27" s="30" t="s">
        <v>389</v>
      </c>
      <c r="E27" s="128">
        <v>56341</v>
      </c>
      <c r="F27" s="128">
        <v>1972942</v>
      </c>
      <c r="G27" s="165">
        <v>-15</v>
      </c>
      <c r="H27" s="122"/>
      <c r="I27" s="128">
        <v>146170</v>
      </c>
      <c r="J27" s="128">
        <v>5346010</v>
      </c>
      <c r="K27" s="165">
        <v>-6.1</v>
      </c>
    </row>
    <row r="28" spans="1:11" ht="12.75">
      <c r="A28" s="1" t="s">
        <v>591</v>
      </c>
      <c r="B28" s="170">
        <v>39</v>
      </c>
      <c r="C28" s="32"/>
      <c r="D28" s="30" t="s">
        <v>390</v>
      </c>
      <c r="E28" s="128">
        <v>7211999</v>
      </c>
      <c r="F28" s="128">
        <v>26643410</v>
      </c>
      <c r="G28" s="165">
        <v>-16.2</v>
      </c>
      <c r="H28" s="122"/>
      <c r="I28" s="128">
        <v>20335430</v>
      </c>
      <c r="J28" s="128">
        <v>84342870</v>
      </c>
      <c r="K28" s="165">
        <v>-19.1</v>
      </c>
    </row>
    <row r="29" spans="1:11" ht="12.75">
      <c r="A29" s="1" t="s">
        <v>592</v>
      </c>
      <c r="B29" s="170">
        <v>41</v>
      </c>
      <c r="C29" s="32"/>
      <c r="D29" s="30" t="s">
        <v>522</v>
      </c>
      <c r="E29" s="128">
        <v>59</v>
      </c>
      <c r="F29" s="128">
        <v>2617</v>
      </c>
      <c r="G29" s="165">
        <v>-54.1</v>
      </c>
      <c r="H29" s="122"/>
      <c r="I29" s="128">
        <v>123</v>
      </c>
      <c r="J29" s="128">
        <v>12743</v>
      </c>
      <c r="K29" s="165">
        <v>-17.9</v>
      </c>
    </row>
    <row r="30" spans="1:11" ht="12.75">
      <c r="A30" s="1" t="s">
        <v>593</v>
      </c>
      <c r="B30" s="170">
        <v>43</v>
      </c>
      <c r="C30" s="32"/>
      <c r="D30" s="30" t="s">
        <v>391</v>
      </c>
      <c r="E30" s="128" t="s">
        <v>115</v>
      </c>
      <c r="F30" s="128" t="s">
        <v>115</v>
      </c>
      <c r="G30" s="165" t="s">
        <v>115</v>
      </c>
      <c r="H30" s="122"/>
      <c r="I30" s="128" t="s">
        <v>115</v>
      </c>
      <c r="J30" s="128" t="s">
        <v>115</v>
      </c>
      <c r="K30" s="165" t="s">
        <v>115</v>
      </c>
    </row>
    <row r="31" spans="1:11" ht="12.75">
      <c r="A31" s="1" t="s">
        <v>594</v>
      </c>
      <c r="B31" s="170">
        <v>44</v>
      </c>
      <c r="C31" s="32"/>
      <c r="D31" s="30" t="s">
        <v>392</v>
      </c>
      <c r="E31" s="128">
        <v>6</v>
      </c>
      <c r="F31" s="128">
        <v>683</v>
      </c>
      <c r="G31" s="165">
        <v>188.2</v>
      </c>
      <c r="H31" s="122"/>
      <c r="I31" s="128">
        <v>22</v>
      </c>
      <c r="J31" s="128">
        <v>4440</v>
      </c>
      <c r="K31" s="165">
        <v>355.4</v>
      </c>
    </row>
    <row r="32" spans="1:11" ht="12.75">
      <c r="A32" s="1" t="s">
        <v>595</v>
      </c>
      <c r="B32" s="170">
        <v>45</v>
      </c>
      <c r="C32" s="32"/>
      <c r="D32" s="30" t="s">
        <v>954</v>
      </c>
      <c r="E32" s="128" t="s">
        <v>115</v>
      </c>
      <c r="F32" s="128">
        <v>4487</v>
      </c>
      <c r="G32" s="165" t="s">
        <v>765</v>
      </c>
      <c r="H32" s="122"/>
      <c r="I32" s="128">
        <v>2</v>
      </c>
      <c r="J32" s="128">
        <v>10450</v>
      </c>
      <c r="K32" s="165">
        <v>231.7</v>
      </c>
    </row>
    <row r="33" spans="1:11" ht="12.75">
      <c r="A33" s="1" t="s">
        <v>596</v>
      </c>
      <c r="B33" s="170">
        <v>46</v>
      </c>
      <c r="C33" s="32"/>
      <c r="D33" s="30" t="s">
        <v>393</v>
      </c>
      <c r="E33" s="128">
        <v>148727</v>
      </c>
      <c r="F33" s="128">
        <v>219729</v>
      </c>
      <c r="G33" s="165">
        <v>-77.2</v>
      </c>
      <c r="H33" s="122"/>
      <c r="I33" s="128">
        <v>436625</v>
      </c>
      <c r="J33" s="128">
        <v>617764</v>
      </c>
      <c r="K33" s="165">
        <v>-81.6</v>
      </c>
    </row>
    <row r="34" spans="1:11" ht="12.75">
      <c r="A34" s="1" t="s">
        <v>597</v>
      </c>
      <c r="B34" s="170">
        <v>47</v>
      </c>
      <c r="C34" s="32"/>
      <c r="D34" s="30" t="s">
        <v>394</v>
      </c>
      <c r="E34" s="128" t="s">
        <v>115</v>
      </c>
      <c r="F34" s="128" t="s">
        <v>115</v>
      </c>
      <c r="G34" s="165">
        <v>-100</v>
      </c>
      <c r="H34" s="122"/>
      <c r="I34" s="128">
        <v>1291</v>
      </c>
      <c r="J34" s="128">
        <v>19120</v>
      </c>
      <c r="K34" s="165">
        <v>175.1</v>
      </c>
    </row>
    <row r="35" spans="1:11" ht="12.75">
      <c r="A35" s="1" t="s">
        <v>598</v>
      </c>
      <c r="B35" s="170">
        <v>52</v>
      </c>
      <c r="C35" s="32"/>
      <c r="D35" s="30" t="s">
        <v>567</v>
      </c>
      <c r="E35" s="128">
        <v>8396519</v>
      </c>
      <c r="F35" s="128">
        <v>30540316</v>
      </c>
      <c r="G35" s="165">
        <v>11.3</v>
      </c>
      <c r="H35" s="122"/>
      <c r="I35" s="128">
        <v>21294055</v>
      </c>
      <c r="J35" s="128">
        <v>93441406</v>
      </c>
      <c r="K35" s="165">
        <v>32</v>
      </c>
    </row>
    <row r="36" spans="1:11" ht="12.75">
      <c r="A36" s="1" t="s">
        <v>599</v>
      </c>
      <c r="B36" s="170">
        <v>53</v>
      </c>
      <c r="C36" s="32"/>
      <c r="D36" s="30" t="s">
        <v>395</v>
      </c>
      <c r="E36" s="128">
        <v>1008199</v>
      </c>
      <c r="F36" s="128">
        <v>2971116</v>
      </c>
      <c r="G36" s="165">
        <v>88.8</v>
      </c>
      <c r="H36" s="122"/>
      <c r="I36" s="128">
        <v>2921586</v>
      </c>
      <c r="J36" s="128">
        <v>6050747</v>
      </c>
      <c r="K36" s="165">
        <v>42.5</v>
      </c>
    </row>
    <row r="37" spans="1:11" ht="12.75">
      <c r="A37" s="1" t="s">
        <v>600</v>
      </c>
      <c r="B37" s="170">
        <v>54</v>
      </c>
      <c r="C37" s="32"/>
      <c r="D37" s="30" t="s">
        <v>396</v>
      </c>
      <c r="E37" s="128">
        <v>4209099</v>
      </c>
      <c r="F37" s="128">
        <v>3009826</v>
      </c>
      <c r="G37" s="165">
        <v>35.6</v>
      </c>
      <c r="H37" s="122"/>
      <c r="I37" s="128">
        <v>8024347</v>
      </c>
      <c r="J37" s="128">
        <v>8214893</v>
      </c>
      <c r="K37" s="165">
        <v>44</v>
      </c>
    </row>
    <row r="38" spans="1:11" ht="12.75">
      <c r="A38" s="1" t="s">
        <v>601</v>
      </c>
      <c r="B38" s="170">
        <v>55</v>
      </c>
      <c r="C38" s="32"/>
      <c r="D38" s="30" t="s">
        <v>397</v>
      </c>
      <c r="E38" s="128">
        <v>18615249</v>
      </c>
      <c r="F38" s="128">
        <v>17118989</v>
      </c>
      <c r="G38" s="165">
        <v>102.3</v>
      </c>
      <c r="H38" s="122"/>
      <c r="I38" s="128">
        <v>48124197</v>
      </c>
      <c r="J38" s="128">
        <v>44598682</v>
      </c>
      <c r="K38" s="165">
        <v>62.6</v>
      </c>
    </row>
    <row r="39" spans="1:11" ht="12.75">
      <c r="A39" s="1" t="s">
        <v>602</v>
      </c>
      <c r="B39" s="170">
        <v>60</v>
      </c>
      <c r="C39" s="32"/>
      <c r="D39" s="30" t="s">
        <v>398</v>
      </c>
      <c r="E39" s="128">
        <v>58134295</v>
      </c>
      <c r="F39" s="128">
        <v>125656328</v>
      </c>
      <c r="G39" s="165">
        <v>49.6</v>
      </c>
      <c r="H39" s="122"/>
      <c r="I39" s="128">
        <v>178058454</v>
      </c>
      <c r="J39" s="128">
        <v>362138504</v>
      </c>
      <c r="K39" s="165">
        <v>36</v>
      </c>
    </row>
    <row r="40" spans="1:11" ht="12.75">
      <c r="A40" s="1" t="s">
        <v>603</v>
      </c>
      <c r="B40" s="170">
        <v>61</v>
      </c>
      <c r="C40" s="32"/>
      <c r="D40" s="30" t="s">
        <v>399</v>
      </c>
      <c r="E40" s="128">
        <v>126816028</v>
      </c>
      <c r="F40" s="128">
        <v>95720005</v>
      </c>
      <c r="G40" s="165">
        <v>30.1</v>
      </c>
      <c r="H40" s="122"/>
      <c r="I40" s="128">
        <v>418447463</v>
      </c>
      <c r="J40" s="128">
        <v>290421442</v>
      </c>
      <c r="K40" s="165">
        <v>38.8</v>
      </c>
    </row>
    <row r="41" spans="1:11" ht="12.75">
      <c r="A41" s="1" t="s">
        <v>604</v>
      </c>
      <c r="B41" s="170">
        <v>63</v>
      </c>
      <c r="C41" s="32"/>
      <c r="D41" s="30" t="s">
        <v>400</v>
      </c>
      <c r="E41" s="128">
        <v>28563277</v>
      </c>
      <c r="F41" s="128">
        <v>39721380</v>
      </c>
      <c r="G41" s="165">
        <v>35.3</v>
      </c>
      <c r="H41" s="122"/>
      <c r="I41" s="128">
        <v>79892610</v>
      </c>
      <c r="J41" s="128">
        <v>115914932</v>
      </c>
      <c r="K41" s="165">
        <v>35.7</v>
      </c>
    </row>
    <row r="42" spans="1:11" ht="12.75">
      <c r="A42" s="1" t="s">
        <v>605</v>
      </c>
      <c r="B42" s="170">
        <v>64</v>
      </c>
      <c r="C42" s="32"/>
      <c r="D42" s="30" t="s">
        <v>401</v>
      </c>
      <c r="E42" s="128">
        <v>20521432</v>
      </c>
      <c r="F42" s="128">
        <v>38033070</v>
      </c>
      <c r="G42" s="165">
        <v>34.4</v>
      </c>
      <c r="H42" s="122"/>
      <c r="I42" s="128">
        <v>50666090</v>
      </c>
      <c r="J42" s="128">
        <v>99898776</v>
      </c>
      <c r="K42" s="165">
        <v>17</v>
      </c>
    </row>
    <row r="43" spans="1:11" ht="12.75">
      <c r="A43" s="1" t="s">
        <v>606</v>
      </c>
      <c r="B43" s="170">
        <v>66</v>
      </c>
      <c r="C43" s="32"/>
      <c r="D43" s="30" t="s">
        <v>521</v>
      </c>
      <c r="E43" s="128">
        <v>6954776</v>
      </c>
      <c r="F43" s="128">
        <v>15953585</v>
      </c>
      <c r="G43" s="165">
        <v>27.2</v>
      </c>
      <c r="H43" s="122"/>
      <c r="I43" s="128">
        <v>18945745</v>
      </c>
      <c r="J43" s="128">
        <v>47984624</v>
      </c>
      <c r="K43" s="165">
        <v>13.7</v>
      </c>
    </row>
    <row r="44" spans="1:11" ht="12.75">
      <c r="A44" s="1" t="s">
        <v>607</v>
      </c>
      <c r="B44" s="170">
        <v>68</v>
      </c>
      <c r="C44" s="32"/>
      <c r="D44" s="30" t="s">
        <v>402</v>
      </c>
      <c r="E44" s="128">
        <v>3968106</v>
      </c>
      <c r="F44" s="128">
        <v>6258865</v>
      </c>
      <c r="G44" s="165">
        <v>12.5</v>
      </c>
      <c r="H44" s="122"/>
      <c r="I44" s="128">
        <v>10471634</v>
      </c>
      <c r="J44" s="128">
        <v>16873747</v>
      </c>
      <c r="K44" s="165">
        <v>22.9</v>
      </c>
    </row>
    <row r="45" spans="1:11" ht="12.75">
      <c r="A45" s="1" t="s">
        <v>608</v>
      </c>
      <c r="B45" s="170">
        <v>70</v>
      </c>
      <c r="C45" s="32"/>
      <c r="D45" s="30" t="s">
        <v>403</v>
      </c>
      <c r="E45" s="128">
        <v>64715</v>
      </c>
      <c r="F45" s="128">
        <v>152919</v>
      </c>
      <c r="G45" s="165" t="s">
        <v>765</v>
      </c>
      <c r="H45" s="122"/>
      <c r="I45" s="128">
        <v>81958</v>
      </c>
      <c r="J45" s="128">
        <v>314528</v>
      </c>
      <c r="K45" s="165" t="s">
        <v>765</v>
      </c>
    </row>
    <row r="46" spans="1:11" ht="12.75">
      <c r="A46" s="1" t="s">
        <v>609</v>
      </c>
      <c r="B46" s="170">
        <v>72</v>
      </c>
      <c r="C46" s="32"/>
      <c r="D46" s="30" t="s">
        <v>404</v>
      </c>
      <c r="E46" s="128">
        <v>5615468</v>
      </c>
      <c r="F46" s="128">
        <v>8959860</v>
      </c>
      <c r="G46" s="165">
        <v>91.5</v>
      </c>
      <c r="H46" s="122"/>
      <c r="I46" s="128">
        <v>18805657</v>
      </c>
      <c r="J46" s="128">
        <v>36325390</v>
      </c>
      <c r="K46" s="165">
        <v>178.6</v>
      </c>
    </row>
    <row r="47" spans="1:11" ht="12.75">
      <c r="A47" s="1" t="s">
        <v>610</v>
      </c>
      <c r="B47" s="170">
        <v>73</v>
      </c>
      <c r="C47" s="32"/>
      <c r="D47" s="30" t="s">
        <v>405</v>
      </c>
      <c r="E47" s="128">
        <v>2935113</v>
      </c>
      <c r="F47" s="128">
        <v>5308375</v>
      </c>
      <c r="G47" s="165">
        <v>18.2</v>
      </c>
      <c r="H47" s="122"/>
      <c r="I47" s="128">
        <v>8874177</v>
      </c>
      <c r="J47" s="128">
        <v>15304428</v>
      </c>
      <c r="K47" s="165">
        <v>16</v>
      </c>
    </row>
    <row r="48" spans="1:11" ht="12.75">
      <c r="A48" s="1" t="s">
        <v>611</v>
      </c>
      <c r="B48" s="170">
        <v>74</v>
      </c>
      <c r="C48" s="32"/>
      <c r="D48" s="30" t="s">
        <v>406</v>
      </c>
      <c r="E48" s="128">
        <v>41203</v>
      </c>
      <c r="F48" s="128">
        <v>41114</v>
      </c>
      <c r="G48" s="165">
        <v>-81.5</v>
      </c>
      <c r="H48" s="122"/>
      <c r="I48" s="128">
        <v>185843</v>
      </c>
      <c r="J48" s="128">
        <v>197378</v>
      </c>
      <c r="K48" s="165">
        <v>-68.2</v>
      </c>
    </row>
    <row r="49" spans="1:11" ht="12.75">
      <c r="A49" s="1" t="s">
        <v>612</v>
      </c>
      <c r="B49" s="170">
        <v>75</v>
      </c>
      <c r="C49" s="32"/>
      <c r="D49" s="30" t="s">
        <v>506</v>
      </c>
      <c r="E49" s="128">
        <v>112590460</v>
      </c>
      <c r="F49" s="128">
        <v>41772540</v>
      </c>
      <c r="G49" s="165">
        <v>-42.8</v>
      </c>
      <c r="H49" s="122"/>
      <c r="I49" s="128">
        <v>594207802</v>
      </c>
      <c r="J49" s="128">
        <v>190812055</v>
      </c>
      <c r="K49" s="165">
        <v>-34.8</v>
      </c>
    </row>
    <row r="50" spans="1:11" ht="12.75">
      <c r="A50" s="1" t="s">
        <v>621</v>
      </c>
      <c r="B50" s="170">
        <v>91</v>
      </c>
      <c r="C50" s="32"/>
      <c r="D50" s="30" t="s">
        <v>414</v>
      </c>
      <c r="E50" s="128">
        <v>6343558</v>
      </c>
      <c r="F50" s="128">
        <v>12848655</v>
      </c>
      <c r="G50" s="165">
        <v>58.5</v>
      </c>
      <c r="H50" s="122"/>
      <c r="I50" s="128">
        <v>18914537</v>
      </c>
      <c r="J50" s="128">
        <v>36745835</v>
      </c>
      <c r="K50" s="165">
        <v>56.9</v>
      </c>
    </row>
    <row r="51" spans="1:11" ht="12.75">
      <c r="A51" s="1" t="s">
        <v>622</v>
      </c>
      <c r="B51" s="170">
        <v>92</v>
      </c>
      <c r="C51" s="32"/>
      <c r="D51" s="30" t="s">
        <v>415</v>
      </c>
      <c r="E51" s="128">
        <v>449935</v>
      </c>
      <c r="F51" s="128">
        <v>700136</v>
      </c>
      <c r="G51" s="165">
        <v>-40.3</v>
      </c>
      <c r="H51" s="122"/>
      <c r="I51" s="128">
        <v>2100503</v>
      </c>
      <c r="J51" s="128">
        <v>2829176</v>
      </c>
      <c r="K51" s="165">
        <v>-9.9</v>
      </c>
    </row>
    <row r="52" spans="1:11" ht="12.75">
      <c r="A52" s="1" t="s">
        <v>623</v>
      </c>
      <c r="B52" s="170">
        <v>93</v>
      </c>
      <c r="C52" s="32"/>
      <c r="D52" s="30" t="s">
        <v>416</v>
      </c>
      <c r="E52" s="128">
        <v>838059</v>
      </c>
      <c r="F52" s="128">
        <v>1745334</v>
      </c>
      <c r="G52" s="165">
        <v>21.5</v>
      </c>
      <c r="H52" s="122"/>
      <c r="I52" s="128">
        <v>1739472</v>
      </c>
      <c r="J52" s="128">
        <v>3801822</v>
      </c>
      <c r="K52" s="165">
        <v>4.9</v>
      </c>
    </row>
    <row r="53" spans="1:11" ht="12.75">
      <c r="A53" s="1" t="s">
        <v>1030</v>
      </c>
      <c r="B53" s="170">
        <v>95</v>
      </c>
      <c r="C53" s="32"/>
      <c r="D53" s="30" t="s">
        <v>908</v>
      </c>
      <c r="E53" s="128">
        <v>15250</v>
      </c>
      <c r="F53" s="128">
        <v>169250</v>
      </c>
      <c r="G53" s="165">
        <v>476.3</v>
      </c>
      <c r="H53" s="122"/>
      <c r="I53" s="128">
        <v>22225</v>
      </c>
      <c r="J53" s="128">
        <v>243250</v>
      </c>
      <c r="K53" s="165">
        <v>29</v>
      </c>
    </row>
    <row r="54" spans="1:11" ht="12.75">
      <c r="A54" s="1" t="s">
        <v>624</v>
      </c>
      <c r="B54" s="170">
        <v>96</v>
      </c>
      <c r="C54" s="32"/>
      <c r="D54" s="30" t="s">
        <v>896</v>
      </c>
      <c r="E54" s="128">
        <v>54015</v>
      </c>
      <c r="F54" s="128">
        <v>654903</v>
      </c>
      <c r="G54" s="165">
        <v>-18.4</v>
      </c>
      <c r="H54" s="122"/>
      <c r="I54" s="128">
        <v>150570</v>
      </c>
      <c r="J54" s="128">
        <v>864902</v>
      </c>
      <c r="K54" s="165">
        <v>-37.7</v>
      </c>
    </row>
    <row r="55" spans="1:11" ht="12.75">
      <c r="A55" s="1" t="s">
        <v>941</v>
      </c>
      <c r="B55" s="170">
        <v>97</v>
      </c>
      <c r="C55" s="32"/>
      <c r="D55" s="30" t="s">
        <v>909</v>
      </c>
      <c r="E55" s="128" t="s">
        <v>115</v>
      </c>
      <c r="F55" s="128">
        <v>843</v>
      </c>
      <c r="G55" s="165">
        <v>-79</v>
      </c>
      <c r="H55" s="122"/>
      <c r="I55" s="128" t="s">
        <v>115</v>
      </c>
      <c r="J55" s="128">
        <v>843</v>
      </c>
      <c r="K55" s="165">
        <v>-79</v>
      </c>
    </row>
    <row r="56" spans="1:11" ht="12.75">
      <c r="A56" s="1" t="s">
        <v>1031</v>
      </c>
      <c r="B56" s="170">
        <v>98</v>
      </c>
      <c r="C56" s="32"/>
      <c r="D56" s="30" t="s">
        <v>910</v>
      </c>
      <c r="E56" s="128">
        <v>2617477</v>
      </c>
      <c r="F56" s="128">
        <v>3580829</v>
      </c>
      <c r="G56" s="165">
        <v>14.3</v>
      </c>
      <c r="H56" s="122"/>
      <c r="I56" s="128">
        <v>6420109</v>
      </c>
      <c r="J56" s="128">
        <v>9564128</v>
      </c>
      <c r="K56" s="165">
        <v>-1.4</v>
      </c>
    </row>
    <row r="57" spans="1:11" ht="12.75">
      <c r="A57" s="1" t="s">
        <v>810</v>
      </c>
      <c r="B57" s="170">
        <v>600</v>
      </c>
      <c r="C57" s="32"/>
      <c r="D57" s="30" t="s">
        <v>139</v>
      </c>
      <c r="E57" s="128" t="s">
        <v>115</v>
      </c>
      <c r="F57" s="128" t="s">
        <v>115</v>
      </c>
      <c r="G57" s="165">
        <v>-100</v>
      </c>
      <c r="H57" s="122"/>
      <c r="I57" s="128">
        <v>24145</v>
      </c>
      <c r="J57" s="128">
        <v>20813</v>
      </c>
      <c r="K57" s="165" t="s">
        <v>765</v>
      </c>
    </row>
    <row r="58" spans="1:11" ht="24" customHeight="1">
      <c r="A58" s="120" t="s">
        <v>715</v>
      </c>
      <c r="B58" s="169" t="s">
        <v>715</v>
      </c>
      <c r="C58" s="66" t="s">
        <v>215</v>
      </c>
      <c r="D58" s="50"/>
      <c r="E58" s="125">
        <v>6258711</v>
      </c>
      <c r="F58" s="125">
        <v>9590069</v>
      </c>
      <c r="G58" s="162">
        <v>13.2</v>
      </c>
      <c r="H58" s="123"/>
      <c r="I58" s="125">
        <v>10642911</v>
      </c>
      <c r="J58" s="125">
        <v>23035583</v>
      </c>
      <c r="K58" s="162">
        <v>-29.3</v>
      </c>
    </row>
    <row r="59" spans="1:11" ht="24" customHeight="1">
      <c r="A59" s="1" t="s">
        <v>586</v>
      </c>
      <c r="B59" s="170">
        <v>20</v>
      </c>
      <c r="C59" s="32"/>
      <c r="D59" s="30" t="s">
        <v>385</v>
      </c>
      <c r="E59" s="128" t="s">
        <v>115</v>
      </c>
      <c r="F59" s="128" t="s">
        <v>115</v>
      </c>
      <c r="G59" s="165" t="s">
        <v>115</v>
      </c>
      <c r="H59" s="122"/>
      <c r="I59" s="128">
        <v>840</v>
      </c>
      <c r="J59" s="128">
        <v>983</v>
      </c>
      <c r="K59" s="165" t="s">
        <v>765</v>
      </c>
    </row>
    <row r="60" spans="1:11" ht="12.75">
      <c r="A60" s="1" t="s">
        <v>587</v>
      </c>
      <c r="B60" s="170">
        <v>23</v>
      </c>
      <c r="C60" s="32"/>
      <c r="D60" s="30" t="s">
        <v>386</v>
      </c>
      <c r="E60" s="128" t="s">
        <v>115</v>
      </c>
      <c r="F60" s="128" t="s">
        <v>115</v>
      </c>
      <c r="G60" s="165" t="s">
        <v>115</v>
      </c>
      <c r="H60" s="122"/>
      <c r="I60" s="128" t="s">
        <v>115</v>
      </c>
      <c r="J60" s="128" t="s">
        <v>115</v>
      </c>
      <c r="K60" s="165" t="s">
        <v>115</v>
      </c>
    </row>
    <row r="61" spans="1:11" ht="12.75">
      <c r="A61" s="1" t="s">
        <v>625</v>
      </c>
      <c r="B61" s="170">
        <v>204</v>
      </c>
      <c r="C61" s="32"/>
      <c r="D61" s="30" t="s">
        <v>417</v>
      </c>
      <c r="E61" s="128">
        <v>116522</v>
      </c>
      <c r="F61" s="128">
        <v>349732</v>
      </c>
      <c r="G61" s="165">
        <v>445.5</v>
      </c>
      <c r="H61" s="122"/>
      <c r="I61" s="128">
        <v>383751</v>
      </c>
      <c r="J61" s="128">
        <v>938813</v>
      </c>
      <c r="K61" s="165">
        <v>210.2</v>
      </c>
    </row>
    <row r="62" spans="1:11" ht="12.75">
      <c r="A62" s="1" t="s">
        <v>626</v>
      </c>
      <c r="B62" s="170">
        <v>208</v>
      </c>
      <c r="C62" s="32"/>
      <c r="D62" s="30" t="s">
        <v>418</v>
      </c>
      <c r="E62" s="128">
        <v>20</v>
      </c>
      <c r="F62" s="128">
        <v>7656</v>
      </c>
      <c r="G62" s="165" t="s">
        <v>765</v>
      </c>
      <c r="H62" s="122"/>
      <c r="I62" s="128">
        <v>559</v>
      </c>
      <c r="J62" s="128">
        <v>11607</v>
      </c>
      <c r="K62" s="165">
        <v>-75.7</v>
      </c>
    </row>
    <row r="63" spans="1:11" ht="12.75">
      <c r="A63" s="1" t="s">
        <v>627</v>
      </c>
      <c r="B63" s="170">
        <v>212</v>
      </c>
      <c r="C63" s="32"/>
      <c r="D63" s="30" t="s">
        <v>419</v>
      </c>
      <c r="E63" s="128">
        <v>100744</v>
      </c>
      <c r="F63" s="128">
        <v>1973743</v>
      </c>
      <c r="G63" s="165">
        <v>46.3</v>
      </c>
      <c r="H63" s="122"/>
      <c r="I63" s="128">
        <v>237571</v>
      </c>
      <c r="J63" s="128">
        <v>7558398</v>
      </c>
      <c r="K63" s="165">
        <v>70.7</v>
      </c>
    </row>
    <row r="64" spans="1:11" ht="12.75">
      <c r="A64" s="1" t="s">
        <v>628</v>
      </c>
      <c r="B64" s="170">
        <v>216</v>
      </c>
      <c r="C64" s="32"/>
      <c r="D64" s="30" t="s">
        <v>420</v>
      </c>
      <c r="E64" s="128">
        <v>18</v>
      </c>
      <c r="F64" s="128">
        <v>273</v>
      </c>
      <c r="G64" s="165">
        <v>-99.7</v>
      </c>
      <c r="H64" s="122"/>
      <c r="I64" s="128">
        <v>51</v>
      </c>
      <c r="J64" s="128">
        <v>1388</v>
      </c>
      <c r="K64" s="165">
        <v>-98.3</v>
      </c>
    </row>
    <row r="65" spans="1:11" ht="12.75">
      <c r="A65" s="1" t="s">
        <v>629</v>
      </c>
      <c r="B65" s="170">
        <v>220</v>
      </c>
      <c r="C65" s="32"/>
      <c r="D65" s="30" t="s">
        <v>520</v>
      </c>
      <c r="E65" s="128">
        <v>740858</v>
      </c>
      <c r="F65" s="128">
        <v>1414804</v>
      </c>
      <c r="G65" s="165">
        <v>-68.1</v>
      </c>
      <c r="H65" s="122"/>
      <c r="I65" s="128">
        <v>1476465</v>
      </c>
      <c r="J65" s="128">
        <v>2995519</v>
      </c>
      <c r="K65" s="165">
        <v>-49.1</v>
      </c>
    </row>
    <row r="66" spans="1:11" s="17" customFormat="1" ht="12.75">
      <c r="A66" s="1" t="s">
        <v>630</v>
      </c>
      <c r="B66" s="170">
        <v>224</v>
      </c>
      <c r="C66" s="32"/>
      <c r="D66" s="30" t="s">
        <v>421</v>
      </c>
      <c r="E66" s="128">
        <v>45</v>
      </c>
      <c r="F66" s="128">
        <v>3778</v>
      </c>
      <c r="G66" s="165">
        <v>594.5</v>
      </c>
      <c r="H66" s="122"/>
      <c r="I66" s="128">
        <v>47</v>
      </c>
      <c r="J66" s="128">
        <v>5737</v>
      </c>
      <c r="K66" s="165">
        <v>954.6</v>
      </c>
    </row>
    <row r="67" spans="1:11" ht="12.75">
      <c r="A67" s="1" t="s">
        <v>631</v>
      </c>
      <c r="B67" s="170">
        <v>228</v>
      </c>
      <c r="C67" s="32"/>
      <c r="D67" s="30" t="s">
        <v>422</v>
      </c>
      <c r="E67" s="128" t="s">
        <v>115</v>
      </c>
      <c r="F67" s="128" t="s">
        <v>115</v>
      </c>
      <c r="G67" s="165">
        <v>-100</v>
      </c>
      <c r="H67" s="122"/>
      <c r="I67" s="128" t="s">
        <v>115</v>
      </c>
      <c r="J67" s="128" t="s">
        <v>115</v>
      </c>
      <c r="K67" s="165">
        <v>-100</v>
      </c>
    </row>
    <row r="68" spans="1:11" ht="12.75">
      <c r="A68" s="1" t="s">
        <v>632</v>
      </c>
      <c r="B68" s="170">
        <v>232</v>
      </c>
      <c r="C68" s="32"/>
      <c r="D68" s="30" t="s">
        <v>423</v>
      </c>
      <c r="E68" s="128">
        <v>1</v>
      </c>
      <c r="F68" s="128">
        <v>21</v>
      </c>
      <c r="G68" s="165">
        <v>-93</v>
      </c>
      <c r="H68" s="122"/>
      <c r="I68" s="128">
        <v>60</v>
      </c>
      <c r="J68" s="128">
        <v>264</v>
      </c>
      <c r="K68" s="165">
        <v>-99.7</v>
      </c>
    </row>
    <row r="69" spans="1:11" ht="12.75">
      <c r="A69" s="1" t="s">
        <v>633</v>
      </c>
      <c r="B69" s="170">
        <v>236</v>
      </c>
      <c r="C69" s="32"/>
      <c r="D69" s="30" t="s">
        <v>424</v>
      </c>
      <c r="E69" s="128">
        <v>68</v>
      </c>
      <c r="F69" s="128">
        <v>198</v>
      </c>
      <c r="G69" s="165">
        <v>-99.6</v>
      </c>
      <c r="H69" s="122"/>
      <c r="I69" s="128">
        <v>11202</v>
      </c>
      <c r="J69" s="128">
        <v>22672</v>
      </c>
      <c r="K69" s="165">
        <v>-84.6</v>
      </c>
    </row>
    <row r="70" spans="1:11" ht="12.75">
      <c r="A70" s="1" t="s">
        <v>634</v>
      </c>
      <c r="B70" s="170">
        <v>240</v>
      </c>
      <c r="C70" s="32"/>
      <c r="D70" s="30" t="s">
        <v>425</v>
      </c>
      <c r="E70" s="128" t="s">
        <v>115</v>
      </c>
      <c r="F70" s="128" t="s">
        <v>115</v>
      </c>
      <c r="G70" s="165">
        <v>-100</v>
      </c>
      <c r="H70" s="122"/>
      <c r="I70" s="128">
        <v>832</v>
      </c>
      <c r="J70" s="128">
        <v>16235</v>
      </c>
      <c r="K70" s="165" t="s">
        <v>765</v>
      </c>
    </row>
    <row r="71" spans="1:11" ht="12.75">
      <c r="A71" s="1" t="s">
        <v>635</v>
      </c>
      <c r="B71" s="170">
        <v>244</v>
      </c>
      <c r="C71" s="32"/>
      <c r="D71" s="30" t="s">
        <v>426</v>
      </c>
      <c r="E71" s="128" t="s">
        <v>115</v>
      </c>
      <c r="F71" s="128" t="s">
        <v>115</v>
      </c>
      <c r="G71" s="165" t="s">
        <v>115</v>
      </c>
      <c r="H71" s="122"/>
      <c r="I71" s="128" t="s">
        <v>115</v>
      </c>
      <c r="J71" s="128" t="s">
        <v>115</v>
      </c>
      <c r="K71" s="165" t="s">
        <v>115</v>
      </c>
    </row>
    <row r="72" spans="1:11" ht="12.75">
      <c r="A72" s="1" t="s">
        <v>636</v>
      </c>
      <c r="B72" s="170">
        <v>247</v>
      </c>
      <c r="C72" s="32"/>
      <c r="D72" s="30" t="s">
        <v>427</v>
      </c>
      <c r="E72" s="128" t="s">
        <v>115</v>
      </c>
      <c r="F72" s="128" t="s">
        <v>115</v>
      </c>
      <c r="G72" s="165" t="s">
        <v>115</v>
      </c>
      <c r="H72" s="122"/>
      <c r="I72" s="128" t="s">
        <v>115</v>
      </c>
      <c r="J72" s="128" t="s">
        <v>115</v>
      </c>
      <c r="K72" s="165">
        <v>-100</v>
      </c>
    </row>
    <row r="73" spans="1:11" ht="12.75">
      <c r="A73" s="1"/>
      <c r="B73" s="171"/>
      <c r="C73" s="32"/>
      <c r="D73" s="32"/>
      <c r="E73" s="128"/>
      <c r="F73" s="128"/>
      <c r="G73" s="122"/>
      <c r="H73" s="122"/>
      <c r="I73" s="128"/>
      <c r="J73" s="128"/>
      <c r="K73" s="122"/>
    </row>
    <row r="74" spans="1:11" ht="12.75">
      <c r="A74" s="1"/>
      <c r="B74" s="171"/>
      <c r="C74" s="32"/>
      <c r="D74" s="32"/>
      <c r="E74" s="128"/>
      <c r="F74" s="128"/>
      <c r="G74" s="122"/>
      <c r="H74" s="122"/>
      <c r="I74" s="128"/>
      <c r="J74" s="128"/>
      <c r="K74" s="122"/>
    </row>
    <row r="75" spans="1:15" ht="14.25">
      <c r="A75" s="552" t="s">
        <v>768</v>
      </c>
      <c r="B75" s="552"/>
      <c r="C75" s="552"/>
      <c r="D75" s="552"/>
      <c r="E75" s="552"/>
      <c r="F75" s="552"/>
      <c r="G75" s="552"/>
      <c r="H75" s="552"/>
      <c r="I75" s="552"/>
      <c r="J75" s="552"/>
      <c r="K75" s="552"/>
      <c r="L75" s="514"/>
      <c r="M75" s="131"/>
      <c r="N75" s="131"/>
      <c r="O75" s="131"/>
    </row>
    <row r="76" spans="2:11" ht="12.75">
      <c r="B76" s="167"/>
      <c r="D76" s="1"/>
      <c r="E76" s="4"/>
      <c r="F76" s="2"/>
      <c r="I76" s="12"/>
      <c r="J76" s="6"/>
      <c r="K76" s="34"/>
    </row>
    <row r="77" spans="1:12" ht="17.25" customHeight="1">
      <c r="A77" s="546" t="s">
        <v>571</v>
      </c>
      <c r="B77" s="527"/>
      <c r="C77" s="547" t="s">
        <v>787</v>
      </c>
      <c r="D77" s="424"/>
      <c r="E77" s="530" t="s">
        <v>1201</v>
      </c>
      <c r="F77" s="509"/>
      <c r="G77" s="509"/>
      <c r="H77" s="532"/>
      <c r="I77" s="476" t="s">
        <v>1213</v>
      </c>
      <c r="J77" s="509"/>
      <c r="K77" s="509"/>
      <c r="L77" s="510"/>
    </row>
    <row r="78" spans="1:12" ht="16.5" customHeight="1">
      <c r="A78" s="452"/>
      <c r="B78" s="528"/>
      <c r="C78" s="524"/>
      <c r="D78" s="468"/>
      <c r="E78" s="86" t="s">
        <v>500</v>
      </c>
      <c r="F78" s="518" t="s">
        <v>501</v>
      </c>
      <c r="G78" s="519"/>
      <c r="H78" s="520"/>
      <c r="I78" s="161" t="s">
        <v>500</v>
      </c>
      <c r="J78" s="512" t="s">
        <v>501</v>
      </c>
      <c r="K78" s="513"/>
      <c r="L78" s="514"/>
    </row>
    <row r="79" spans="1:12" ht="12.75" customHeight="1">
      <c r="A79" s="452"/>
      <c r="B79" s="528"/>
      <c r="C79" s="524"/>
      <c r="D79" s="468"/>
      <c r="E79" s="541" t="s">
        <v>120</v>
      </c>
      <c r="F79" s="515" t="s">
        <v>116</v>
      </c>
      <c r="G79" s="548" t="s">
        <v>1218</v>
      </c>
      <c r="H79" s="540"/>
      <c r="I79" s="515" t="s">
        <v>120</v>
      </c>
      <c r="J79" s="515" t="s">
        <v>116</v>
      </c>
      <c r="K79" s="551" t="s">
        <v>1233</v>
      </c>
      <c r="L79" s="535"/>
    </row>
    <row r="80" spans="1:12" ht="12.75" customHeight="1">
      <c r="A80" s="452"/>
      <c r="B80" s="528"/>
      <c r="C80" s="524"/>
      <c r="D80" s="468"/>
      <c r="E80" s="542"/>
      <c r="F80" s="516"/>
      <c r="G80" s="524"/>
      <c r="H80" s="446"/>
      <c r="I80" s="516"/>
      <c r="J80" s="516"/>
      <c r="K80" s="524"/>
      <c r="L80" s="537"/>
    </row>
    <row r="81" spans="1:12" ht="12.75" customHeight="1">
      <c r="A81" s="452"/>
      <c r="B81" s="528"/>
      <c r="C81" s="524"/>
      <c r="D81" s="468"/>
      <c r="E81" s="542"/>
      <c r="F81" s="516"/>
      <c r="G81" s="524"/>
      <c r="H81" s="446"/>
      <c r="I81" s="516"/>
      <c r="J81" s="516"/>
      <c r="K81" s="524"/>
      <c r="L81" s="537"/>
    </row>
    <row r="82" spans="1:12" ht="27" customHeight="1">
      <c r="A82" s="511"/>
      <c r="B82" s="529"/>
      <c r="C82" s="525"/>
      <c r="D82" s="469"/>
      <c r="E82" s="543"/>
      <c r="F82" s="517"/>
      <c r="G82" s="525"/>
      <c r="H82" s="457"/>
      <c r="I82" s="517"/>
      <c r="J82" s="517"/>
      <c r="K82" s="525"/>
      <c r="L82" s="539"/>
    </row>
    <row r="83" spans="1:11" ht="11.25" customHeight="1">
      <c r="A83" s="1"/>
      <c r="B83" s="170"/>
      <c r="C83" s="32"/>
      <c r="D83" s="30"/>
      <c r="E83" s="128"/>
      <c r="F83" s="128"/>
      <c r="G83" s="122"/>
      <c r="H83" s="122"/>
      <c r="I83" s="128"/>
      <c r="J83" s="128"/>
      <c r="K83" s="122"/>
    </row>
    <row r="84" spans="2:4" ht="12.75">
      <c r="B84" s="170"/>
      <c r="C84" s="39" t="s">
        <v>893</v>
      </c>
      <c r="D84" s="43"/>
    </row>
    <row r="85" spans="1:11" ht="11.25" customHeight="1">
      <c r="A85" s="1"/>
      <c r="B85" s="170"/>
      <c r="C85" s="32"/>
      <c r="D85" s="30"/>
      <c r="E85" s="128"/>
      <c r="F85" s="128"/>
      <c r="G85" s="122"/>
      <c r="H85" s="122"/>
      <c r="I85" s="128"/>
      <c r="J85" s="128"/>
      <c r="K85" s="122"/>
    </row>
    <row r="86" spans="1:11" ht="12.75">
      <c r="A86" s="1" t="s">
        <v>637</v>
      </c>
      <c r="B86" s="170">
        <v>248</v>
      </c>
      <c r="C86" s="32"/>
      <c r="D86" s="30" t="s">
        <v>428</v>
      </c>
      <c r="E86" s="128">
        <v>1</v>
      </c>
      <c r="F86" s="128">
        <v>260</v>
      </c>
      <c r="G86" s="165">
        <v>-99.1</v>
      </c>
      <c r="H86" s="122"/>
      <c r="I86" s="128">
        <v>4114</v>
      </c>
      <c r="J86" s="128">
        <v>20533</v>
      </c>
      <c r="K86" s="165">
        <v>-85.8</v>
      </c>
    </row>
    <row r="87" spans="1:11" ht="12.75">
      <c r="A87" s="1" t="s">
        <v>638</v>
      </c>
      <c r="B87" s="170">
        <v>252</v>
      </c>
      <c r="C87" s="32"/>
      <c r="D87" s="30" t="s">
        <v>429</v>
      </c>
      <c r="E87" s="128" t="s">
        <v>115</v>
      </c>
      <c r="F87" s="128" t="s">
        <v>115</v>
      </c>
      <c r="G87" s="165">
        <v>-100</v>
      </c>
      <c r="H87" s="122"/>
      <c r="I87" s="128" t="s">
        <v>115</v>
      </c>
      <c r="J87" s="128" t="s">
        <v>115</v>
      </c>
      <c r="K87" s="165">
        <v>-100</v>
      </c>
    </row>
    <row r="88" spans="1:11" ht="12.75">
      <c r="A88" s="1" t="s">
        <v>639</v>
      </c>
      <c r="B88" s="170">
        <v>257</v>
      </c>
      <c r="C88" s="32"/>
      <c r="D88" s="30" t="s">
        <v>430</v>
      </c>
      <c r="E88" s="128" t="s">
        <v>115</v>
      </c>
      <c r="F88" s="128" t="s">
        <v>115</v>
      </c>
      <c r="G88" s="165" t="s">
        <v>115</v>
      </c>
      <c r="H88" s="122"/>
      <c r="I88" s="128" t="s">
        <v>115</v>
      </c>
      <c r="J88" s="128" t="s">
        <v>115</v>
      </c>
      <c r="K88" s="165" t="s">
        <v>115</v>
      </c>
    </row>
    <row r="89" spans="1:11" ht="12.75">
      <c r="A89" s="1" t="s">
        <v>640</v>
      </c>
      <c r="B89" s="170">
        <v>260</v>
      </c>
      <c r="C89" s="32"/>
      <c r="D89" s="30" t="s">
        <v>431</v>
      </c>
      <c r="E89" s="128" t="s">
        <v>115</v>
      </c>
      <c r="F89" s="128" t="s">
        <v>115</v>
      </c>
      <c r="G89" s="165" t="s">
        <v>115</v>
      </c>
      <c r="H89" s="122"/>
      <c r="I89" s="128">
        <v>221682</v>
      </c>
      <c r="J89" s="128">
        <v>452230</v>
      </c>
      <c r="K89" s="165" t="s">
        <v>765</v>
      </c>
    </row>
    <row r="90" spans="1:11" ht="12.75">
      <c r="A90" s="1" t="s">
        <v>641</v>
      </c>
      <c r="B90" s="170">
        <v>264</v>
      </c>
      <c r="C90" s="32"/>
      <c r="D90" s="30" t="s">
        <v>432</v>
      </c>
      <c r="E90" s="128">
        <v>2</v>
      </c>
      <c r="F90" s="128">
        <v>249</v>
      </c>
      <c r="G90" s="165">
        <v>-99.6</v>
      </c>
      <c r="H90" s="122"/>
      <c r="I90" s="128">
        <v>739</v>
      </c>
      <c r="J90" s="128">
        <v>35362</v>
      </c>
      <c r="K90" s="165">
        <v>-93.4</v>
      </c>
    </row>
    <row r="91" spans="1:11" ht="12.75">
      <c r="A91" s="1" t="s">
        <v>642</v>
      </c>
      <c r="B91" s="170">
        <v>268</v>
      </c>
      <c r="C91" s="32"/>
      <c r="D91" s="30" t="s">
        <v>433</v>
      </c>
      <c r="E91" s="128" t="s">
        <v>115</v>
      </c>
      <c r="F91" s="128" t="s">
        <v>115</v>
      </c>
      <c r="G91" s="165">
        <v>-100</v>
      </c>
      <c r="H91" s="122"/>
      <c r="I91" s="128">
        <v>2288</v>
      </c>
      <c r="J91" s="128">
        <v>32407</v>
      </c>
      <c r="K91" s="165">
        <v>-80.3</v>
      </c>
    </row>
    <row r="92" spans="1:11" ht="12.75">
      <c r="A92" s="1" t="s">
        <v>643</v>
      </c>
      <c r="B92" s="170">
        <v>272</v>
      </c>
      <c r="C92" s="32"/>
      <c r="D92" s="30" t="s">
        <v>952</v>
      </c>
      <c r="E92" s="128">
        <v>201468</v>
      </c>
      <c r="F92" s="128">
        <v>446252</v>
      </c>
      <c r="G92" s="165" t="s">
        <v>765</v>
      </c>
      <c r="H92" s="122"/>
      <c r="I92" s="128">
        <v>364499</v>
      </c>
      <c r="J92" s="128">
        <v>834525</v>
      </c>
      <c r="K92" s="165">
        <v>805.2</v>
      </c>
    </row>
    <row r="93" spans="1:11" ht="12.75">
      <c r="A93" s="1" t="s">
        <v>644</v>
      </c>
      <c r="B93" s="170">
        <v>276</v>
      </c>
      <c r="C93" s="32"/>
      <c r="D93" s="30" t="s">
        <v>434</v>
      </c>
      <c r="E93" s="128">
        <v>501</v>
      </c>
      <c r="F93" s="128">
        <v>4158</v>
      </c>
      <c r="G93" s="165">
        <v>52.4</v>
      </c>
      <c r="H93" s="122"/>
      <c r="I93" s="128">
        <v>703</v>
      </c>
      <c r="J93" s="128">
        <v>10634</v>
      </c>
      <c r="K93" s="165">
        <v>73.3</v>
      </c>
    </row>
    <row r="94" spans="1:11" ht="12.75">
      <c r="A94" s="1" t="s">
        <v>645</v>
      </c>
      <c r="B94" s="170">
        <v>280</v>
      </c>
      <c r="C94" s="32"/>
      <c r="D94" s="30" t="s">
        <v>435</v>
      </c>
      <c r="E94" s="128">
        <v>4</v>
      </c>
      <c r="F94" s="128">
        <v>100</v>
      </c>
      <c r="G94" s="165">
        <v>-70.2</v>
      </c>
      <c r="H94" s="122"/>
      <c r="I94" s="128">
        <v>289</v>
      </c>
      <c r="J94" s="128">
        <v>3355</v>
      </c>
      <c r="K94" s="165">
        <v>186.8</v>
      </c>
    </row>
    <row r="95" spans="1:11" ht="12.75">
      <c r="A95" s="1" t="s">
        <v>646</v>
      </c>
      <c r="B95" s="170">
        <v>284</v>
      </c>
      <c r="C95" s="32"/>
      <c r="D95" s="30" t="s">
        <v>436</v>
      </c>
      <c r="E95" s="128" t="s">
        <v>115</v>
      </c>
      <c r="F95" s="128" t="s">
        <v>115</v>
      </c>
      <c r="G95" s="165" t="s">
        <v>115</v>
      </c>
      <c r="H95" s="122"/>
      <c r="I95" s="128" t="s">
        <v>115</v>
      </c>
      <c r="J95" s="128" t="s">
        <v>115</v>
      </c>
      <c r="K95" s="165" t="s">
        <v>115</v>
      </c>
    </row>
    <row r="96" spans="1:11" ht="12.75">
      <c r="A96" s="1" t="s">
        <v>647</v>
      </c>
      <c r="B96" s="170">
        <v>288</v>
      </c>
      <c r="C96" s="32"/>
      <c r="D96" s="30" t="s">
        <v>437</v>
      </c>
      <c r="E96" s="128">
        <v>94378</v>
      </c>
      <c r="F96" s="128">
        <v>161683</v>
      </c>
      <c r="G96" s="165">
        <v>-74.5</v>
      </c>
      <c r="H96" s="122"/>
      <c r="I96" s="128">
        <v>306106</v>
      </c>
      <c r="J96" s="128">
        <v>439165</v>
      </c>
      <c r="K96" s="165">
        <v>-68.4</v>
      </c>
    </row>
    <row r="97" spans="1:11" ht="12.75">
      <c r="A97" s="1" t="s">
        <v>648</v>
      </c>
      <c r="B97" s="170">
        <v>302</v>
      </c>
      <c r="C97" s="32"/>
      <c r="D97" s="30" t="s">
        <v>438</v>
      </c>
      <c r="E97" s="128" t="s">
        <v>115</v>
      </c>
      <c r="F97" s="128" t="s">
        <v>115</v>
      </c>
      <c r="G97" s="165" t="s">
        <v>115</v>
      </c>
      <c r="H97" s="122"/>
      <c r="I97" s="128" t="s">
        <v>115</v>
      </c>
      <c r="J97" s="128" t="s">
        <v>115</v>
      </c>
      <c r="K97" s="165" t="s">
        <v>115</v>
      </c>
    </row>
    <row r="98" spans="1:11" ht="12.75">
      <c r="A98" s="1" t="s">
        <v>649</v>
      </c>
      <c r="B98" s="170">
        <v>306</v>
      </c>
      <c r="C98" s="32"/>
      <c r="D98" s="30" t="s">
        <v>439</v>
      </c>
      <c r="E98" s="128" t="s">
        <v>115</v>
      </c>
      <c r="F98" s="128" t="s">
        <v>115</v>
      </c>
      <c r="G98" s="165" t="s">
        <v>115</v>
      </c>
      <c r="H98" s="122"/>
      <c r="I98" s="128" t="s">
        <v>115</v>
      </c>
      <c r="J98" s="128" t="s">
        <v>115</v>
      </c>
      <c r="K98" s="165">
        <v>-100</v>
      </c>
    </row>
    <row r="99" spans="1:11" ht="12.75">
      <c r="A99" s="1" t="s">
        <v>650</v>
      </c>
      <c r="B99" s="170">
        <v>310</v>
      </c>
      <c r="C99" s="32"/>
      <c r="D99" s="30" t="s">
        <v>519</v>
      </c>
      <c r="E99" s="128" t="s">
        <v>115</v>
      </c>
      <c r="F99" s="128" t="s">
        <v>115</v>
      </c>
      <c r="G99" s="165" t="s">
        <v>115</v>
      </c>
      <c r="H99" s="122"/>
      <c r="I99" s="128" t="s">
        <v>115</v>
      </c>
      <c r="J99" s="128" t="s">
        <v>115</v>
      </c>
      <c r="K99" s="165" t="s">
        <v>115</v>
      </c>
    </row>
    <row r="100" spans="1:11" ht="12.75">
      <c r="A100" s="1" t="s">
        <v>651</v>
      </c>
      <c r="B100" s="170">
        <v>311</v>
      </c>
      <c r="C100" s="32"/>
      <c r="D100" s="30" t="s">
        <v>953</v>
      </c>
      <c r="E100" s="128" t="s">
        <v>115</v>
      </c>
      <c r="F100" s="128" t="s">
        <v>115</v>
      </c>
      <c r="G100" s="165" t="s">
        <v>115</v>
      </c>
      <c r="H100" s="122"/>
      <c r="I100" s="128" t="s">
        <v>115</v>
      </c>
      <c r="J100" s="128" t="s">
        <v>115</v>
      </c>
      <c r="K100" s="165">
        <v>-100</v>
      </c>
    </row>
    <row r="101" spans="1:11" ht="12.75">
      <c r="A101" s="1" t="s">
        <v>652</v>
      </c>
      <c r="B101" s="170">
        <v>314</v>
      </c>
      <c r="C101" s="32"/>
      <c r="D101" s="30" t="s">
        <v>440</v>
      </c>
      <c r="E101" s="128" t="s">
        <v>115</v>
      </c>
      <c r="F101" s="128" t="s">
        <v>115</v>
      </c>
      <c r="G101" s="165" t="s">
        <v>115</v>
      </c>
      <c r="H101" s="122"/>
      <c r="I101" s="128" t="s">
        <v>115</v>
      </c>
      <c r="J101" s="128" t="s">
        <v>115</v>
      </c>
      <c r="K101" s="165" t="s">
        <v>115</v>
      </c>
    </row>
    <row r="102" spans="1:11" ht="12.75">
      <c r="A102" s="1" t="s">
        <v>653</v>
      </c>
      <c r="B102" s="170">
        <v>318</v>
      </c>
      <c r="C102" s="32"/>
      <c r="D102" s="30" t="s">
        <v>441</v>
      </c>
      <c r="E102" s="128" t="s">
        <v>115</v>
      </c>
      <c r="F102" s="128" t="s">
        <v>115</v>
      </c>
      <c r="G102" s="165" t="s">
        <v>115</v>
      </c>
      <c r="H102" s="122"/>
      <c r="I102" s="128" t="s">
        <v>115</v>
      </c>
      <c r="J102" s="128" t="s">
        <v>115</v>
      </c>
      <c r="K102" s="165" t="s">
        <v>115</v>
      </c>
    </row>
    <row r="103" spans="1:11" ht="12.75">
      <c r="A103" s="1" t="s">
        <v>654</v>
      </c>
      <c r="B103" s="170">
        <v>322</v>
      </c>
      <c r="C103" s="32"/>
      <c r="D103" s="30" t="s">
        <v>442</v>
      </c>
      <c r="E103" s="128" t="s">
        <v>115</v>
      </c>
      <c r="F103" s="128" t="s">
        <v>115</v>
      </c>
      <c r="G103" s="165">
        <v>-100</v>
      </c>
      <c r="H103" s="122"/>
      <c r="I103" s="128" t="s">
        <v>115</v>
      </c>
      <c r="J103" s="128">
        <v>68</v>
      </c>
      <c r="K103" s="165">
        <v>-87.2</v>
      </c>
    </row>
    <row r="104" spans="1:11" ht="12.75">
      <c r="A104" s="1" t="s">
        <v>655</v>
      </c>
      <c r="B104" s="170">
        <v>324</v>
      </c>
      <c r="C104" s="32"/>
      <c r="D104" s="30" t="s">
        <v>443</v>
      </c>
      <c r="E104" s="128">
        <v>1700</v>
      </c>
      <c r="F104" s="128">
        <v>42575</v>
      </c>
      <c r="G104" s="165" t="s">
        <v>765</v>
      </c>
      <c r="H104" s="122"/>
      <c r="I104" s="128">
        <v>1700</v>
      </c>
      <c r="J104" s="128">
        <v>42575</v>
      </c>
      <c r="K104" s="165" t="s">
        <v>765</v>
      </c>
    </row>
    <row r="105" spans="1:11" ht="12.75">
      <c r="A105" s="1" t="s">
        <v>656</v>
      </c>
      <c r="B105" s="170">
        <v>328</v>
      </c>
      <c r="C105" s="32"/>
      <c r="D105" s="30" t="s">
        <v>444</v>
      </c>
      <c r="E105" s="128" t="s">
        <v>115</v>
      </c>
      <c r="F105" s="128" t="s">
        <v>115</v>
      </c>
      <c r="G105" s="165" t="s">
        <v>115</v>
      </c>
      <c r="H105" s="122"/>
      <c r="I105" s="128" t="s">
        <v>115</v>
      </c>
      <c r="J105" s="128" t="s">
        <v>115</v>
      </c>
      <c r="K105" s="165" t="s">
        <v>115</v>
      </c>
    </row>
    <row r="106" spans="1:11" ht="12.75">
      <c r="A106" s="1" t="s">
        <v>657</v>
      </c>
      <c r="B106" s="170">
        <v>329</v>
      </c>
      <c r="C106" s="32"/>
      <c r="D106" s="30" t="s">
        <v>445</v>
      </c>
      <c r="E106" s="128" t="s">
        <v>115</v>
      </c>
      <c r="F106" s="128" t="s">
        <v>115</v>
      </c>
      <c r="G106" s="165" t="s">
        <v>115</v>
      </c>
      <c r="H106" s="122"/>
      <c r="I106" s="128" t="s">
        <v>115</v>
      </c>
      <c r="J106" s="128" t="s">
        <v>115</v>
      </c>
      <c r="K106" s="165" t="s">
        <v>115</v>
      </c>
    </row>
    <row r="107" spans="1:11" ht="12.75">
      <c r="A107" s="1" t="s">
        <v>658</v>
      </c>
      <c r="B107" s="170">
        <v>330</v>
      </c>
      <c r="C107" s="32"/>
      <c r="D107" s="30" t="s">
        <v>446</v>
      </c>
      <c r="E107" s="128">
        <v>1</v>
      </c>
      <c r="F107" s="128">
        <v>120</v>
      </c>
      <c r="G107" s="165" t="s">
        <v>765</v>
      </c>
      <c r="H107" s="122"/>
      <c r="I107" s="128">
        <v>114</v>
      </c>
      <c r="J107" s="128">
        <v>2154</v>
      </c>
      <c r="K107" s="165" t="s">
        <v>765</v>
      </c>
    </row>
    <row r="108" spans="1:11" ht="12.75">
      <c r="A108" s="1" t="s">
        <v>659</v>
      </c>
      <c r="B108" s="170">
        <v>334</v>
      </c>
      <c r="C108" s="32"/>
      <c r="D108" s="30" t="s">
        <v>912</v>
      </c>
      <c r="E108" s="128">
        <v>50</v>
      </c>
      <c r="F108" s="128">
        <v>1268</v>
      </c>
      <c r="G108" s="165">
        <v>28.2</v>
      </c>
      <c r="H108" s="122"/>
      <c r="I108" s="128">
        <v>50</v>
      </c>
      <c r="J108" s="128">
        <v>1268</v>
      </c>
      <c r="K108" s="165">
        <v>13.8</v>
      </c>
    </row>
    <row r="109" spans="1:11" ht="12.75">
      <c r="A109" s="1" t="s">
        <v>660</v>
      </c>
      <c r="B109" s="170">
        <v>336</v>
      </c>
      <c r="C109" s="32"/>
      <c r="D109" s="30" t="s">
        <v>447</v>
      </c>
      <c r="E109" s="128" t="s">
        <v>115</v>
      </c>
      <c r="F109" s="128" t="s">
        <v>115</v>
      </c>
      <c r="G109" s="165" t="s">
        <v>115</v>
      </c>
      <c r="H109" s="122"/>
      <c r="I109" s="128" t="s">
        <v>115</v>
      </c>
      <c r="J109" s="128" t="s">
        <v>115</v>
      </c>
      <c r="K109" s="165" t="s">
        <v>115</v>
      </c>
    </row>
    <row r="110" spans="1:11" ht="12.75">
      <c r="A110" s="1" t="s">
        <v>661</v>
      </c>
      <c r="B110" s="170">
        <v>338</v>
      </c>
      <c r="C110" s="32"/>
      <c r="D110" s="30" t="s">
        <v>448</v>
      </c>
      <c r="E110" s="128" t="s">
        <v>115</v>
      </c>
      <c r="F110" s="128" t="s">
        <v>115</v>
      </c>
      <c r="G110" s="165" t="s">
        <v>115</v>
      </c>
      <c r="H110" s="122"/>
      <c r="I110" s="128" t="s">
        <v>115</v>
      </c>
      <c r="J110" s="128" t="s">
        <v>115</v>
      </c>
      <c r="K110" s="165" t="s">
        <v>115</v>
      </c>
    </row>
    <row r="111" spans="1:11" ht="12.75">
      <c r="A111" s="1" t="s">
        <v>662</v>
      </c>
      <c r="B111" s="170">
        <v>342</v>
      </c>
      <c r="C111" s="32"/>
      <c r="D111" s="30" t="s">
        <v>449</v>
      </c>
      <c r="E111" s="128" t="s">
        <v>115</v>
      </c>
      <c r="F111" s="128" t="s">
        <v>115</v>
      </c>
      <c r="G111" s="165" t="s">
        <v>115</v>
      </c>
      <c r="H111" s="122"/>
      <c r="I111" s="128">
        <v>210</v>
      </c>
      <c r="J111" s="128">
        <v>1317</v>
      </c>
      <c r="K111" s="165" t="s">
        <v>765</v>
      </c>
    </row>
    <row r="112" spans="1:11" ht="12.75">
      <c r="A112" s="1" t="s">
        <v>663</v>
      </c>
      <c r="B112" s="170">
        <v>346</v>
      </c>
      <c r="C112" s="32"/>
      <c r="D112" s="30" t="s">
        <v>450</v>
      </c>
      <c r="E112" s="128">
        <v>1440</v>
      </c>
      <c r="F112" s="128">
        <v>13384</v>
      </c>
      <c r="G112" s="165">
        <v>-87</v>
      </c>
      <c r="H112" s="122"/>
      <c r="I112" s="128">
        <v>5405</v>
      </c>
      <c r="J112" s="128">
        <v>48337</v>
      </c>
      <c r="K112" s="165">
        <v>-64.2</v>
      </c>
    </row>
    <row r="113" spans="1:11" ht="12.75">
      <c r="A113" s="1" t="s">
        <v>664</v>
      </c>
      <c r="B113" s="170">
        <v>350</v>
      </c>
      <c r="C113" s="32"/>
      <c r="D113" s="30" t="s">
        <v>451</v>
      </c>
      <c r="E113" s="128">
        <v>20</v>
      </c>
      <c r="F113" s="128">
        <v>255</v>
      </c>
      <c r="G113" s="165" t="s">
        <v>765</v>
      </c>
      <c r="H113" s="122"/>
      <c r="I113" s="128">
        <v>310</v>
      </c>
      <c r="J113" s="128">
        <v>92004</v>
      </c>
      <c r="K113" s="165">
        <v>160.4</v>
      </c>
    </row>
    <row r="114" spans="1:11" ht="12.75">
      <c r="A114" s="1" t="s">
        <v>665</v>
      </c>
      <c r="B114" s="170">
        <v>352</v>
      </c>
      <c r="C114" s="32"/>
      <c r="D114" s="30" t="s">
        <v>452</v>
      </c>
      <c r="E114" s="128">
        <v>23</v>
      </c>
      <c r="F114" s="128">
        <v>347</v>
      </c>
      <c r="G114" s="165">
        <v>-77.4</v>
      </c>
      <c r="H114" s="122"/>
      <c r="I114" s="128">
        <v>39</v>
      </c>
      <c r="J114" s="128">
        <v>1427</v>
      </c>
      <c r="K114" s="165">
        <v>-62.9</v>
      </c>
    </row>
    <row r="115" spans="1:11" ht="12.75">
      <c r="A115" s="1" t="s">
        <v>666</v>
      </c>
      <c r="B115" s="170">
        <v>355</v>
      </c>
      <c r="C115" s="32"/>
      <c r="D115" s="30" t="s">
        <v>453</v>
      </c>
      <c r="E115" s="128" t="s">
        <v>115</v>
      </c>
      <c r="F115" s="128" t="s">
        <v>115</v>
      </c>
      <c r="G115" s="165" t="s">
        <v>115</v>
      </c>
      <c r="H115" s="122"/>
      <c r="I115" s="128" t="s">
        <v>115</v>
      </c>
      <c r="J115" s="128">
        <v>87</v>
      </c>
      <c r="K115" s="165" t="s">
        <v>765</v>
      </c>
    </row>
    <row r="116" spans="1:11" ht="12.75">
      <c r="A116" s="1" t="s">
        <v>667</v>
      </c>
      <c r="B116" s="170">
        <v>357</v>
      </c>
      <c r="C116" s="32"/>
      <c r="D116" s="30" t="s">
        <v>454</v>
      </c>
      <c r="E116" s="128" t="s">
        <v>115</v>
      </c>
      <c r="F116" s="128" t="s">
        <v>115</v>
      </c>
      <c r="G116" s="165" t="s">
        <v>115</v>
      </c>
      <c r="H116" s="122"/>
      <c r="I116" s="128" t="s">
        <v>115</v>
      </c>
      <c r="J116" s="128" t="s">
        <v>115</v>
      </c>
      <c r="K116" s="165" t="s">
        <v>115</v>
      </c>
    </row>
    <row r="117" spans="1:11" ht="12.75">
      <c r="A117" s="1" t="s">
        <v>668</v>
      </c>
      <c r="B117" s="170">
        <v>366</v>
      </c>
      <c r="C117" s="32"/>
      <c r="D117" s="30" t="s">
        <v>455</v>
      </c>
      <c r="E117" s="128">
        <v>68</v>
      </c>
      <c r="F117" s="128">
        <v>2095</v>
      </c>
      <c r="G117" s="165" t="s">
        <v>765</v>
      </c>
      <c r="H117" s="122"/>
      <c r="I117" s="128">
        <v>83</v>
      </c>
      <c r="J117" s="128">
        <v>2455</v>
      </c>
      <c r="K117" s="165">
        <v>464.4</v>
      </c>
    </row>
    <row r="118" spans="1:11" ht="12.75">
      <c r="A118" s="1" t="s">
        <v>669</v>
      </c>
      <c r="B118" s="170">
        <v>370</v>
      </c>
      <c r="C118" s="32"/>
      <c r="D118" s="30" t="s">
        <v>456</v>
      </c>
      <c r="E118" s="128">
        <v>17</v>
      </c>
      <c r="F118" s="128">
        <v>300</v>
      </c>
      <c r="G118" s="165" t="s">
        <v>765</v>
      </c>
      <c r="H118" s="122"/>
      <c r="I118" s="128">
        <v>169</v>
      </c>
      <c r="J118" s="128">
        <v>1790</v>
      </c>
      <c r="K118" s="165">
        <v>149.3</v>
      </c>
    </row>
    <row r="119" spans="1:11" ht="12.75">
      <c r="A119" s="1" t="s">
        <v>670</v>
      </c>
      <c r="B119" s="170">
        <v>373</v>
      </c>
      <c r="C119" s="32"/>
      <c r="D119" s="30" t="s">
        <v>457</v>
      </c>
      <c r="E119" s="128">
        <v>49</v>
      </c>
      <c r="F119" s="128">
        <v>14751</v>
      </c>
      <c r="G119" s="165">
        <v>120.6</v>
      </c>
      <c r="H119" s="122"/>
      <c r="I119" s="128">
        <v>260</v>
      </c>
      <c r="J119" s="128">
        <v>24130</v>
      </c>
      <c r="K119" s="165">
        <v>31.1</v>
      </c>
    </row>
    <row r="120" spans="1:11" ht="12.75">
      <c r="A120" s="1" t="s">
        <v>671</v>
      </c>
      <c r="B120" s="170">
        <v>375</v>
      </c>
      <c r="C120" s="32"/>
      <c r="D120" s="30" t="s">
        <v>458</v>
      </c>
      <c r="E120" s="128">
        <v>2306</v>
      </c>
      <c r="F120" s="128">
        <v>19574</v>
      </c>
      <c r="G120" s="165" t="s">
        <v>765</v>
      </c>
      <c r="H120" s="122"/>
      <c r="I120" s="128">
        <v>2306</v>
      </c>
      <c r="J120" s="128">
        <v>19574</v>
      </c>
      <c r="K120" s="165" t="s">
        <v>765</v>
      </c>
    </row>
    <row r="121" spans="1:11" ht="12.75">
      <c r="A121" s="1" t="s">
        <v>672</v>
      </c>
      <c r="B121" s="170">
        <v>377</v>
      </c>
      <c r="C121" s="32"/>
      <c r="D121" s="30" t="s">
        <v>459</v>
      </c>
      <c r="E121" s="128" t="s">
        <v>115</v>
      </c>
      <c r="F121" s="128" t="s">
        <v>115</v>
      </c>
      <c r="G121" s="165" t="s">
        <v>115</v>
      </c>
      <c r="H121" s="122"/>
      <c r="I121" s="128" t="s">
        <v>115</v>
      </c>
      <c r="J121" s="128" t="s">
        <v>115</v>
      </c>
      <c r="K121" s="165" t="s">
        <v>115</v>
      </c>
    </row>
    <row r="122" spans="1:11" ht="12.75">
      <c r="A122" s="1" t="s">
        <v>673</v>
      </c>
      <c r="B122" s="170">
        <v>378</v>
      </c>
      <c r="C122" s="32"/>
      <c r="D122" s="30" t="s">
        <v>460</v>
      </c>
      <c r="E122" s="128">
        <v>217</v>
      </c>
      <c r="F122" s="128">
        <v>679</v>
      </c>
      <c r="G122" s="165">
        <v>21.3</v>
      </c>
      <c r="H122" s="122"/>
      <c r="I122" s="128">
        <v>44526</v>
      </c>
      <c r="J122" s="128">
        <v>138858</v>
      </c>
      <c r="K122" s="165" t="s">
        <v>765</v>
      </c>
    </row>
    <row r="123" spans="1:11" ht="12.75">
      <c r="A123" s="1" t="s">
        <v>674</v>
      </c>
      <c r="B123" s="170">
        <v>382</v>
      </c>
      <c r="C123" s="32"/>
      <c r="D123" s="30" t="s">
        <v>461</v>
      </c>
      <c r="E123" s="128">
        <v>325</v>
      </c>
      <c r="F123" s="128">
        <v>1745</v>
      </c>
      <c r="G123" s="165">
        <v>-75.8</v>
      </c>
      <c r="H123" s="122"/>
      <c r="I123" s="128">
        <v>572</v>
      </c>
      <c r="J123" s="128">
        <v>3229</v>
      </c>
      <c r="K123" s="165">
        <v>-57.2</v>
      </c>
    </row>
    <row r="124" spans="1:11" ht="12.75">
      <c r="A124" s="1" t="s">
        <v>675</v>
      </c>
      <c r="B124" s="170">
        <v>386</v>
      </c>
      <c r="C124" s="32"/>
      <c r="D124" s="30" t="s">
        <v>462</v>
      </c>
      <c r="E124" s="128">
        <v>11</v>
      </c>
      <c r="F124" s="128">
        <v>163</v>
      </c>
      <c r="G124" s="165">
        <v>379.4</v>
      </c>
      <c r="H124" s="122"/>
      <c r="I124" s="128">
        <v>39</v>
      </c>
      <c r="J124" s="128">
        <v>640</v>
      </c>
      <c r="K124" s="165">
        <v>-35.5</v>
      </c>
    </row>
    <row r="125" spans="1:11" ht="12.75">
      <c r="A125" s="1" t="s">
        <v>676</v>
      </c>
      <c r="B125" s="170">
        <v>388</v>
      </c>
      <c r="C125" s="32"/>
      <c r="D125" s="30" t="s">
        <v>518</v>
      </c>
      <c r="E125" s="128">
        <v>4968748</v>
      </c>
      <c r="F125" s="128">
        <v>5080552</v>
      </c>
      <c r="G125" s="165">
        <v>213.2</v>
      </c>
      <c r="H125" s="122"/>
      <c r="I125" s="128">
        <v>7545933</v>
      </c>
      <c r="J125" s="128">
        <v>9211816</v>
      </c>
      <c r="K125" s="165">
        <v>-51.6</v>
      </c>
    </row>
    <row r="126" spans="1:11" ht="12.75">
      <c r="A126" s="1" t="s">
        <v>677</v>
      </c>
      <c r="B126" s="170">
        <v>389</v>
      </c>
      <c r="C126" s="32"/>
      <c r="D126" s="30" t="s">
        <v>463</v>
      </c>
      <c r="E126" s="128">
        <v>29031</v>
      </c>
      <c r="F126" s="128">
        <v>48253</v>
      </c>
      <c r="G126" s="165" t="s">
        <v>765</v>
      </c>
      <c r="H126" s="122"/>
      <c r="I126" s="128">
        <v>29212</v>
      </c>
      <c r="J126" s="128">
        <v>59235</v>
      </c>
      <c r="K126" s="165">
        <v>519.8</v>
      </c>
    </row>
    <row r="127" spans="1:11" ht="12.75">
      <c r="A127" s="1" t="s">
        <v>678</v>
      </c>
      <c r="B127" s="170">
        <v>391</v>
      </c>
      <c r="C127" s="32"/>
      <c r="D127" s="30" t="s">
        <v>464</v>
      </c>
      <c r="E127" s="128">
        <v>75</v>
      </c>
      <c r="F127" s="128">
        <v>1101</v>
      </c>
      <c r="G127" s="165">
        <v>-73</v>
      </c>
      <c r="H127" s="122"/>
      <c r="I127" s="128">
        <v>185</v>
      </c>
      <c r="J127" s="128">
        <v>4792</v>
      </c>
      <c r="K127" s="165">
        <v>-63.8</v>
      </c>
    </row>
    <row r="128" spans="1:11" ht="12.75">
      <c r="A128" s="1" t="s">
        <v>679</v>
      </c>
      <c r="B128" s="170">
        <v>393</v>
      </c>
      <c r="C128" s="32"/>
      <c r="D128" s="30" t="s">
        <v>465</v>
      </c>
      <c r="E128" s="128" t="s">
        <v>115</v>
      </c>
      <c r="F128" s="128" t="s">
        <v>115</v>
      </c>
      <c r="G128" s="165" t="s">
        <v>115</v>
      </c>
      <c r="H128" s="122"/>
      <c r="I128" s="128" t="s">
        <v>115</v>
      </c>
      <c r="J128" s="128" t="s">
        <v>115</v>
      </c>
      <c r="K128" s="165" t="s">
        <v>115</v>
      </c>
    </row>
    <row r="129" spans="1:11" ht="12.75">
      <c r="A129" s="1" t="s">
        <v>680</v>
      </c>
      <c r="B129" s="170">
        <v>395</v>
      </c>
      <c r="C129" s="32"/>
      <c r="D129" s="30" t="s">
        <v>466</v>
      </c>
      <c r="E129" s="128" t="s">
        <v>115</v>
      </c>
      <c r="F129" s="128" t="s">
        <v>115</v>
      </c>
      <c r="G129" s="165" t="s">
        <v>115</v>
      </c>
      <c r="H129" s="122"/>
      <c r="I129" s="128" t="s">
        <v>115</v>
      </c>
      <c r="J129" s="128" t="s">
        <v>115</v>
      </c>
      <c r="K129" s="165" t="s">
        <v>115</v>
      </c>
    </row>
    <row r="130" spans="1:11" s="17" customFormat="1" ht="24" customHeight="1">
      <c r="A130" s="120" t="s">
        <v>715</v>
      </c>
      <c r="B130" s="169" t="s">
        <v>715</v>
      </c>
      <c r="C130" s="66" t="s">
        <v>216</v>
      </c>
      <c r="D130" s="50"/>
      <c r="E130" s="125">
        <v>12869985</v>
      </c>
      <c r="F130" s="125">
        <v>88328600</v>
      </c>
      <c r="G130" s="162">
        <v>58.7</v>
      </c>
      <c r="H130" s="123"/>
      <c r="I130" s="125">
        <v>37869429</v>
      </c>
      <c r="J130" s="125">
        <v>233874054</v>
      </c>
      <c r="K130" s="162">
        <v>26.7</v>
      </c>
    </row>
    <row r="131" spans="1:11" ht="24" customHeight="1">
      <c r="A131" s="1" t="s">
        <v>681</v>
      </c>
      <c r="B131" s="170">
        <v>400</v>
      </c>
      <c r="C131" s="32"/>
      <c r="D131" s="30" t="s">
        <v>467</v>
      </c>
      <c r="E131" s="128">
        <v>7667125</v>
      </c>
      <c r="F131" s="128">
        <v>77807937</v>
      </c>
      <c r="G131" s="165">
        <v>74.6</v>
      </c>
      <c r="H131" s="122"/>
      <c r="I131" s="128">
        <v>21833251</v>
      </c>
      <c r="J131" s="128">
        <v>202095492</v>
      </c>
      <c r="K131" s="165">
        <v>49.3</v>
      </c>
    </row>
    <row r="132" spans="1:11" ht="12.75">
      <c r="A132" s="1" t="s">
        <v>682</v>
      </c>
      <c r="B132" s="170">
        <v>404</v>
      </c>
      <c r="C132" s="32"/>
      <c r="D132" s="30" t="s">
        <v>468</v>
      </c>
      <c r="E132" s="128">
        <v>656844</v>
      </c>
      <c r="F132" s="128">
        <v>3777377</v>
      </c>
      <c r="G132" s="165">
        <v>-26.5</v>
      </c>
      <c r="H132" s="122"/>
      <c r="I132" s="128">
        <v>2080357</v>
      </c>
      <c r="J132" s="128">
        <v>9654814</v>
      </c>
      <c r="K132" s="165">
        <v>-36.5</v>
      </c>
    </row>
    <row r="133" spans="1:11" ht="12.75">
      <c r="A133" s="1" t="s">
        <v>683</v>
      </c>
      <c r="B133" s="170">
        <v>406</v>
      </c>
      <c r="C133" s="32"/>
      <c r="D133" s="30" t="s">
        <v>517</v>
      </c>
      <c r="E133" s="128" t="s">
        <v>115</v>
      </c>
      <c r="F133" s="128" t="s">
        <v>115</v>
      </c>
      <c r="G133" s="165">
        <v>-100</v>
      </c>
      <c r="H133" s="122"/>
      <c r="I133" s="128" t="s">
        <v>115</v>
      </c>
      <c r="J133" s="128" t="s">
        <v>115</v>
      </c>
      <c r="K133" s="165">
        <v>-100</v>
      </c>
    </row>
    <row r="134" spans="1:11" ht="12.75">
      <c r="A134" s="1" t="s">
        <v>684</v>
      </c>
      <c r="B134" s="170">
        <v>408</v>
      </c>
      <c r="C134" s="32"/>
      <c r="D134" s="30" t="s">
        <v>469</v>
      </c>
      <c r="E134" s="128" t="s">
        <v>115</v>
      </c>
      <c r="F134" s="128" t="s">
        <v>115</v>
      </c>
      <c r="G134" s="165" t="s">
        <v>115</v>
      </c>
      <c r="H134" s="122"/>
      <c r="I134" s="128" t="s">
        <v>115</v>
      </c>
      <c r="J134" s="128" t="s">
        <v>115</v>
      </c>
      <c r="K134" s="165" t="s">
        <v>115</v>
      </c>
    </row>
    <row r="135" spans="1:11" ht="12.75">
      <c r="A135" s="1" t="s">
        <v>685</v>
      </c>
      <c r="B135" s="170">
        <v>412</v>
      </c>
      <c r="C135" s="32"/>
      <c r="D135" s="30" t="s">
        <v>470</v>
      </c>
      <c r="E135" s="128">
        <v>282264</v>
      </c>
      <c r="F135" s="128">
        <v>825204</v>
      </c>
      <c r="G135" s="165">
        <v>-6.7</v>
      </c>
      <c r="H135" s="122"/>
      <c r="I135" s="128">
        <v>1029724</v>
      </c>
      <c r="J135" s="128">
        <v>3905401</v>
      </c>
      <c r="K135" s="165">
        <v>63.2</v>
      </c>
    </row>
    <row r="136" spans="1:11" s="17" customFormat="1" ht="12.75">
      <c r="A136" s="1" t="s">
        <v>686</v>
      </c>
      <c r="B136" s="170">
        <v>413</v>
      </c>
      <c r="C136" s="32"/>
      <c r="D136" s="30" t="s">
        <v>471</v>
      </c>
      <c r="E136" s="128" t="s">
        <v>115</v>
      </c>
      <c r="F136" s="128" t="s">
        <v>115</v>
      </c>
      <c r="G136" s="165" t="s">
        <v>115</v>
      </c>
      <c r="H136" s="122"/>
      <c r="I136" s="128" t="s">
        <v>115</v>
      </c>
      <c r="J136" s="128" t="s">
        <v>115</v>
      </c>
      <c r="K136" s="165" t="s">
        <v>115</v>
      </c>
    </row>
    <row r="137" spans="1:11" ht="12.75">
      <c r="A137" s="1" t="s">
        <v>687</v>
      </c>
      <c r="B137" s="170">
        <v>416</v>
      </c>
      <c r="C137" s="32"/>
      <c r="D137" s="30" t="s">
        <v>472</v>
      </c>
      <c r="E137" s="128">
        <v>5</v>
      </c>
      <c r="F137" s="128">
        <v>249</v>
      </c>
      <c r="G137" s="165">
        <v>1.2</v>
      </c>
      <c r="H137" s="122"/>
      <c r="I137" s="128">
        <v>482</v>
      </c>
      <c r="J137" s="128">
        <v>3981</v>
      </c>
      <c r="K137" s="165">
        <v>27</v>
      </c>
    </row>
    <row r="138" spans="1:11" ht="12.75">
      <c r="A138" s="1" t="s">
        <v>688</v>
      </c>
      <c r="B138" s="170">
        <v>421</v>
      </c>
      <c r="C138" s="32"/>
      <c r="D138" s="30" t="s">
        <v>473</v>
      </c>
      <c r="E138" s="128" t="s">
        <v>115</v>
      </c>
      <c r="F138" s="128" t="s">
        <v>115</v>
      </c>
      <c r="G138" s="165" t="s">
        <v>115</v>
      </c>
      <c r="H138" s="122"/>
      <c r="I138" s="128" t="s">
        <v>115</v>
      </c>
      <c r="J138" s="128">
        <v>3</v>
      </c>
      <c r="K138" s="165">
        <v>-100</v>
      </c>
    </row>
    <row r="139" spans="1:11" ht="12.75">
      <c r="A139" s="1" t="s">
        <v>689</v>
      </c>
      <c r="B139" s="170">
        <v>424</v>
      </c>
      <c r="C139" s="32"/>
      <c r="D139" s="30" t="s">
        <v>474</v>
      </c>
      <c r="E139" s="128">
        <v>8805</v>
      </c>
      <c r="F139" s="128">
        <v>8250</v>
      </c>
      <c r="G139" s="165">
        <v>579</v>
      </c>
      <c r="H139" s="122"/>
      <c r="I139" s="128">
        <v>15932</v>
      </c>
      <c r="J139" s="128">
        <v>16806</v>
      </c>
      <c r="K139" s="165">
        <v>46</v>
      </c>
    </row>
    <row r="140" spans="1:11" ht="12.75">
      <c r="A140" s="1" t="s">
        <v>690</v>
      </c>
      <c r="B140" s="170">
        <v>428</v>
      </c>
      <c r="C140" s="32"/>
      <c r="D140" s="30" t="s">
        <v>475</v>
      </c>
      <c r="E140" s="128">
        <v>14</v>
      </c>
      <c r="F140" s="128">
        <v>558</v>
      </c>
      <c r="G140" s="165">
        <v>346.4</v>
      </c>
      <c r="H140" s="122"/>
      <c r="I140" s="128">
        <v>41</v>
      </c>
      <c r="J140" s="128">
        <v>3557</v>
      </c>
      <c r="K140" s="165">
        <v>349.1</v>
      </c>
    </row>
    <row r="141" spans="1:11" ht="12.75">
      <c r="A141" s="1" t="s">
        <v>691</v>
      </c>
      <c r="B141" s="170">
        <v>432</v>
      </c>
      <c r="C141" s="32"/>
      <c r="D141" s="30" t="s">
        <v>476</v>
      </c>
      <c r="E141" s="128">
        <v>5</v>
      </c>
      <c r="F141" s="128">
        <v>91</v>
      </c>
      <c r="G141" s="165" t="s">
        <v>765</v>
      </c>
      <c r="H141" s="122"/>
      <c r="I141" s="128">
        <v>380</v>
      </c>
      <c r="J141" s="128">
        <v>4618</v>
      </c>
      <c r="K141" s="165">
        <v>373.2</v>
      </c>
    </row>
    <row r="142" spans="1:11" ht="12.75">
      <c r="A142" s="1" t="s">
        <v>692</v>
      </c>
      <c r="B142" s="170">
        <v>436</v>
      </c>
      <c r="C142" s="32"/>
      <c r="D142" s="30" t="s">
        <v>477</v>
      </c>
      <c r="E142" s="128">
        <v>35561</v>
      </c>
      <c r="F142" s="128">
        <v>75359</v>
      </c>
      <c r="G142" s="165">
        <v>-57.1</v>
      </c>
      <c r="H142" s="122"/>
      <c r="I142" s="128">
        <v>95946</v>
      </c>
      <c r="J142" s="128">
        <v>324216</v>
      </c>
      <c r="K142" s="165">
        <v>-44.1</v>
      </c>
    </row>
    <row r="143" spans="1:11" ht="12.75">
      <c r="A143" s="1" t="s">
        <v>693</v>
      </c>
      <c r="B143" s="170">
        <v>442</v>
      </c>
      <c r="C143" s="32"/>
      <c r="D143" s="30" t="s">
        <v>478</v>
      </c>
      <c r="E143" s="128">
        <v>943</v>
      </c>
      <c r="F143" s="128">
        <v>1284</v>
      </c>
      <c r="G143" s="165" t="s">
        <v>765</v>
      </c>
      <c r="H143" s="122"/>
      <c r="I143" s="128">
        <v>1336</v>
      </c>
      <c r="J143" s="128">
        <v>1919</v>
      </c>
      <c r="K143" s="165">
        <v>-19.1</v>
      </c>
    </row>
    <row r="144" spans="1:11" ht="12.75">
      <c r="A144" s="1" t="s">
        <v>694</v>
      </c>
      <c r="B144" s="170">
        <v>446</v>
      </c>
      <c r="C144" s="32"/>
      <c r="D144" s="30" t="s">
        <v>479</v>
      </c>
      <c r="E144" s="128" t="s">
        <v>115</v>
      </c>
      <c r="F144" s="128" t="s">
        <v>115</v>
      </c>
      <c r="G144" s="165" t="s">
        <v>115</v>
      </c>
      <c r="H144" s="122"/>
      <c r="I144" s="128">
        <v>19</v>
      </c>
      <c r="J144" s="128">
        <v>389</v>
      </c>
      <c r="K144" s="165">
        <v>-99.9</v>
      </c>
    </row>
    <row r="145" spans="1:11" ht="12.75">
      <c r="A145" s="1" t="s">
        <v>695</v>
      </c>
      <c r="B145" s="170">
        <v>448</v>
      </c>
      <c r="C145" s="32"/>
      <c r="D145" s="30" t="s">
        <v>480</v>
      </c>
      <c r="E145" s="128">
        <v>21915</v>
      </c>
      <c r="F145" s="128">
        <v>26191</v>
      </c>
      <c r="G145" s="165">
        <v>-51.6</v>
      </c>
      <c r="H145" s="122"/>
      <c r="I145" s="128">
        <v>60521</v>
      </c>
      <c r="J145" s="128">
        <v>73251</v>
      </c>
      <c r="K145" s="165">
        <v>-1.1</v>
      </c>
    </row>
    <row r="146" spans="1:11" ht="12.75">
      <c r="A146" s="1" t="s">
        <v>696</v>
      </c>
      <c r="B146" s="170">
        <v>449</v>
      </c>
      <c r="C146" s="32"/>
      <c r="D146" s="30" t="s">
        <v>481</v>
      </c>
      <c r="E146" s="128" t="s">
        <v>115</v>
      </c>
      <c r="F146" s="128" t="s">
        <v>115</v>
      </c>
      <c r="G146" s="165" t="s">
        <v>115</v>
      </c>
      <c r="H146" s="122"/>
      <c r="I146" s="128" t="s">
        <v>115</v>
      </c>
      <c r="J146" s="128" t="s">
        <v>115</v>
      </c>
      <c r="K146" s="165" t="s">
        <v>115</v>
      </c>
    </row>
    <row r="147" spans="1:11" ht="12.75">
      <c r="A147" s="1" t="s">
        <v>697</v>
      </c>
      <c r="B147" s="170">
        <v>452</v>
      </c>
      <c r="C147" s="32"/>
      <c r="D147" s="30" t="s">
        <v>482</v>
      </c>
      <c r="E147" s="128">
        <v>2</v>
      </c>
      <c r="F147" s="128">
        <v>75</v>
      </c>
      <c r="G147" s="165" t="s">
        <v>765</v>
      </c>
      <c r="H147" s="122"/>
      <c r="I147" s="128">
        <v>2</v>
      </c>
      <c r="J147" s="128">
        <v>174</v>
      </c>
      <c r="K147" s="165">
        <v>-99.4</v>
      </c>
    </row>
    <row r="148" spans="1:11" ht="12.75">
      <c r="A148" s="1" t="s">
        <v>698</v>
      </c>
      <c r="B148" s="170">
        <v>453</v>
      </c>
      <c r="C148" s="32"/>
      <c r="D148" s="30" t="s">
        <v>483</v>
      </c>
      <c r="E148" s="128" t="s">
        <v>115</v>
      </c>
      <c r="F148" s="128" t="s">
        <v>115</v>
      </c>
      <c r="G148" s="165" t="s">
        <v>115</v>
      </c>
      <c r="H148" s="122"/>
      <c r="I148" s="128" t="s">
        <v>115</v>
      </c>
      <c r="J148" s="128" t="s">
        <v>115</v>
      </c>
      <c r="K148" s="165" t="s">
        <v>115</v>
      </c>
    </row>
    <row r="149" spans="1:12" ht="14.25">
      <c r="A149" s="552" t="s">
        <v>768</v>
      </c>
      <c r="B149" s="552"/>
      <c r="C149" s="552"/>
      <c r="D149" s="552"/>
      <c r="E149" s="552"/>
      <c r="F149" s="552"/>
      <c r="G149" s="552"/>
      <c r="H149" s="552"/>
      <c r="I149" s="552"/>
      <c r="J149" s="552"/>
      <c r="K149" s="552"/>
      <c r="L149" s="514"/>
    </row>
    <row r="150" spans="2:11" ht="12.75">
      <c r="B150" s="167"/>
      <c r="D150" s="1"/>
      <c r="E150" s="4"/>
      <c r="F150" s="2"/>
      <c r="I150" s="12"/>
      <c r="J150" s="6"/>
      <c r="K150" s="34"/>
    </row>
    <row r="151" spans="1:12" ht="17.25" customHeight="1">
      <c r="A151" s="546" t="s">
        <v>571</v>
      </c>
      <c r="B151" s="527"/>
      <c r="C151" s="547" t="s">
        <v>787</v>
      </c>
      <c r="D151" s="424"/>
      <c r="E151" s="530" t="s">
        <v>1201</v>
      </c>
      <c r="F151" s="509"/>
      <c r="G151" s="509"/>
      <c r="H151" s="532"/>
      <c r="I151" s="476" t="s">
        <v>1213</v>
      </c>
      <c r="J151" s="509"/>
      <c r="K151" s="509"/>
      <c r="L151" s="510"/>
    </row>
    <row r="152" spans="1:12" ht="16.5" customHeight="1">
      <c r="A152" s="452"/>
      <c r="B152" s="528"/>
      <c r="C152" s="524"/>
      <c r="D152" s="468"/>
      <c r="E152" s="86" t="s">
        <v>500</v>
      </c>
      <c r="F152" s="518" t="s">
        <v>501</v>
      </c>
      <c r="G152" s="519"/>
      <c r="H152" s="520"/>
      <c r="I152" s="161" t="s">
        <v>500</v>
      </c>
      <c r="J152" s="512" t="s">
        <v>501</v>
      </c>
      <c r="K152" s="513"/>
      <c r="L152" s="514"/>
    </row>
    <row r="153" spans="1:12" ht="12.75" customHeight="1">
      <c r="A153" s="452"/>
      <c r="B153" s="528"/>
      <c r="C153" s="524"/>
      <c r="D153" s="468"/>
      <c r="E153" s="541" t="s">
        <v>120</v>
      </c>
      <c r="F153" s="515" t="s">
        <v>116</v>
      </c>
      <c r="G153" s="548" t="s">
        <v>1218</v>
      </c>
      <c r="H153" s="540"/>
      <c r="I153" s="515" t="s">
        <v>120</v>
      </c>
      <c r="J153" s="515" t="s">
        <v>116</v>
      </c>
      <c r="K153" s="551" t="s">
        <v>1233</v>
      </c>
      <c r="L153" s="535"/>
    </row>
    <row r="154" spans="1:12" ht="12.75" customHeight="1">
      <c r="A154" s="452"/>
      <c r="B154" s="528"/>
      <c r="C154" s="524"/>
      <c r="D154" s="468"/>
      <c r="E154" s="542"/>
      <c r="F154" s="516"/>
      <c r="G154" s="524"/>
      <c r="H154" s="446"/>
      <c r="I154" s="516"/>
      <c r="J154" s="516"/>
      <c r="K154" s="524"/>
      <c r="L154" s="537"/>
    </row>
    <row r="155" spans="1:12" ht="12.75" customHeight="1">
      <c r="A155" s="452"/>
      <c r="B155" s="528"/>
      <c r="C155" s="524"/>
      <c r="D155" s="468"/>
      <c r="E155" s="542"/>
      <c r="F155" s="516"/>
      <c r="G155" s="524"/>
      <c r="H155" s="446"/>
      <c r="I155" s="516"/>
      <c r="J155" s="516"/>
      <c r="K155" s="524"/>
      <c r="L155" s="537"/>
    </row>
    <row r="156" spans="1:12" ht="27" customHeight="1">
      <c r="A156" s="511"/>
      <c r="B156" s="529"/>
      <c r="C156" s="525"/>
      <c r="D156" s="469"/>
      <c r="E156" s="543"/>
      <c r="F156" s="517"/>
      <c r="G156" s="525"/>
      <c r="H156" s="457"/>
      <c r="I156" s="517"/>
      <c r="J156" s="517"/>
      <c r="K156" s="525"/>
      <c r="L156" s="539"/>
    </row>
    <row r="157" spans="1:10" ht="12.75">
      <c r="A157" s="1"/>
      <c r="B157" s="168"/>
      <c r="C157" s="32"/>
      <c r="D157" s="30"/>
      <c r="E157" s="4"/>
      <c r="F157" s="2"/>
      <c r="I157" s="4"/>
      <c r="J157" s="2"/>
    </row>
    <row r="158" spans="2:4" ht="12.75">
      <c r="B158" s="170"/>
      <c r="C158" s="39" t="s">
        <v>894</v>
      </c>
      <c r="D158" s="43"/>
    </row>
    <row r="159" spans="1:4" ht="12.75">
      <c r="A159" s="1"/>
      <c r="B159" s="170"/>
      <c r="C159" s="32"/>
      <c r="D159" s="30"/>
    </row>
    <row r="160" spans="1:11" ht="12.75">
      <c r="A160" s="1" t="s">
        <v>699</v>
      </c>
      <c r="B160" s="170">
        <v>454</v>
      </c>
      <c r="C160" s="32"/>
      <c r="D160" s="30" t="s">
        <v>484</v>
      </c>
      <c r="E160" s="128" t="s">
        <v>115</v>
      </c>
      <c r="F160" s="128" t="s">
        <v>115</v>
      </c>
      <c r="G160" s="165" t="s">
        <v>115</v>
      </c>
      <c r="H160" s="122"/>
      <c r="I160" s="128" t="s">
        <v>115</v>
      </c>
      <c r="J160" s="128" t="s">
        <v>115</v>
      </c>
      <c r="K160" s="165" t="s">
        <v>115</v>
      </c>
    </row>
    <row r="161" spans="1:11" ht="12.75">
      <c r="A161" s="1" t="s">
        <v>700</v>
      </c>
      <c r="B161" s="170">
        <v>456</v>
      </c>
      <c r="C161" s="32"/>
      <c r="D161" s="30" t="s">
        <v>485</v>
      </c>
      <c r="E161" s="128">
        <v>17766</v>
      </c>
      <c r="F161" s="128">
        <v>380666</v>
      </c>
      <c r="G161" s="165">
        <v>30</v>
      </c>
      <c r="H161" s="122"/>
      <c r="I161" s="128">
        <v>43966</v>
      </c>
      <c r="J161" s="128">
        <v>991927</v>
      </c>
      <c r="K161" s="165">
        <v>-3</v>
      </c>
    </row>
    <row r="162" spans="1:11" ht="12.75">
      <c r="A162" s="1" t="s">
        <v>701</v>
      </c>
      <c r="B162" s="170">
        <v>457</v>
      </c>
      <c r="C162" s="32"/>
      <c r="D162" s="30" t="s">
        <v>486</v>
      </c>
      <c r="E162" s="128" t="s">
        <v>115</v>
      </c>
      <c r="F162" s="128" t="s">
        <v>115</v>
      </c>
      <c r="G162" s="165" t="s">
        <v>115</v>
      </c>
      <c r="H162" s="122"/>
      <c r="I162" s="128" t="s">
        <v>115</v>
      </c>
      <c r="J162" s="128" t="s">
        <v>115</v>
      </c>
      <c r="K162" s="165" t="s">
        <v>115</v>
      </c>
    </row>
    <row r="163" spans="1:11" ht="12.75">
      <c r="A163" s="1" t="s">
        <v>702</v>
      </c>
      <c r="B163" s="170">
        <v>459</v>
      </c>
      <c r="C163" s="32"/>
      <c r="D163" s="30" t="s">
        <v>487</v>
      </c>
      <c r="E163" s="128" t="s">
        <v>115</v>
      </c>
      <c r="F163" s="128" t="s">
        <v>115</v>
      </c>
      <c r="G163" s="165" t="s">
        <v>115</v>
      </c>
      <c r="H163" s="122"/>
      <c r="I163" s="128" t="s">
        <v>115</v>
      </c>
      <c r="J163" s="128" t="s">
        <v>115</v>
      </c>
      <c r="K163" s="165" t="s">
        <v>115</v>
      </c>
    </row>
    <row r="164" spans="1:11" ht="12.75">
      <c r="A164" s="1" t="s">
        <v>704</v>
      </c>
      <c r="B164" s="170">
        <v>460</v>
      </c>
      <c r="C164" s="32"/>
      <c r="D164" s="30" t="s">
        <v>488</v>
      </c>
      <c r="E164" s="128" t="s">
        <v>115</v>
      </c>
      <c r="F164" s="128" t="s">
        <v>115</v>
      </c>
      <c r="G164" s="165" t="s">
        <v>115</v>
      </c>
      <c r="H164" s="122"/>
      <c r="I164" s="128" t="s">
        <v>115</v>
      </c>
      <c r="J164" s="128" t="s">
        <v>115</v>
      </c>
      <c r="K164" s="165" t="s">
        <v>115</v>
      </c>
    </row>
    <row r="165" spans="1:11" ht="12.75">
      <c r="A165" s="1" t="s">
        <v>705</v>
      </c>
      <c r="B165" s="170">
        <v>463</v>
      </c>
      <c r="C165" s="32"/>
      <c r="D165" s="30" t="s">
        <v>489</v>
      </c>
      <c r="E165" s="128" t="s">
        <v>115</v>
      </c>
      <c r="F165" s="128" t="s">
        <v>115</v>
      </c>
      <c r="G165" s="165" t="s">
        <v>115</v>
      </c>
      <c r="H165" s="122"/>
      <c r="I165" s="128" t="s">
        <v>115</v>
      </c>
      <c r="J165" s="128" t="s">
        <v>115</v>
      </c>
      <c r="K165" s="165" t="s">
        <v>115</v>
      </c>
    </row>
    <row r="166" spans="1:11" ht="12.75">
      <c r="A166" s="1" t="s">
        <v>706</v>
      </c>
      <c r="B166" s="170">
        <v>464</v>
      </c>
      <c r="C166" s="32"/>
      <c r="D166" s="30" t="s">
        <v>490</v>
      </c>
      <c r="E166" s="128">
        <v>6</v>
      </c>
      <c r="F166" s="128">
        <v>7831</v>
      </c>
      <c r="G166" s="165" t="s">
        <v>765</v>
      </c>
      <c r="H166" s="122"/>
      <c r="I166" s="128">
        <v>2297</v>
      </c>
      <c r="J166" s="128">
        <v>48896</v>
      </c>
      <c r="K166" s="165" t="s">
        <v>765</v>
      </c>
    </row>
    <row r="167" spans="1:11" ht="12.75">
      <c r="A167" s="1" t="s">
        <v>788</v>
      </c>
      <c r="B167" s="170">
        <v>465</v>
      </c>
      <c r="C167" s="32"/>
      <c r="D167" s="30" t="s">
        <v>491</v>
      </c>
      <c r="E167" s="128" t="s">
        <v>115</v>
      </c>
      <c r="F167" s="128" t="s">
        <v>115</v>
      </c>
      <c r="G167" s="165" t="s">
        <v>115</v>
      </c>
      <c r="H167" s="122"/>
      <c r="I167" s="128" t="s">
        <v>115</v>
      </c>
      <c r="J167" s="128" t="s">
        <v>115</v>
      </c>
      <c r="K167" s="165" t="s">
        <v>115</v>
      </c>
    </row>
    <row r="168" spans="1:11" ht="12.75">
      <c r="A168" s="1" t="s">
        <v>789</v>
      </c>
      <c r="B168" s="170">
        <v>467</v>
      </c>
      <c r="C168" s="32"/>
      <c r="D168" s="30" t="s">
        <v>492</v>
      </c>
      <c r="E168" s="128" t="s">
        <v>115</v>
      </c>
      <c r="F168" s="128" t="s">
        <v>115</v>
      </c>
      <c r="G168" s="165" t="s">
        <v>115</v>
      </c>
      <c r="H168" s="122"/>
      <c r="I168" s="128" t="s">
        <v>115</v>
      </c>
      <c r="J168" s="128" t="s">
        <v>115</v>
      </c>
      <c r="K168" s="165" t="s">
        <v>115</v>
      </c>
    </row>
    <row r="169" spans="1:11" ht="12.75">
      <c r="A169" s="1" t="s">
        <v>790</v>
      </c>
      <c r="B169" s="170">
        <v>468</v>
      </c>
      <c r="C169" s="32"/>
      <c r="D169" s="30" t="s">
        <v>121</v>
      </c>
      <c r="E169" s="128" t="s">
        <v>115</v>
      </c>
      <c r="F169" s="128" t="s">
        <v>115</v>
      </c>
      <c r="G169" s="165" t="s">
        <v>115</v>
      </c>
      <c r="H169" s="122"/>
      <c r="I169" s="128" t="s">
        <v>115</v>
      </c>
      <c r="J169" s="128" t="s">
        <v>115</v>
      </c>
      <c r="K169" s="165" t="s">
        <v>115</v>
      </c>
    </row>
    <row r="170" spans="1:11" ht="12.75">
      <c r="A170" s="1" t="s">
        <v>791</v>
      </c>
      <c r="B170" s="170">
        <v>469</v>
      </c>
      <c r="C170" s="32"/>
      <c r="D170" s="30" t="s">
        <v>122</v>
      </c>
      <c r="E170" s="128" t="s">
        <v>115</v>
      </c>
      <c r="F170" s="128" t="s">
        <v>115</v>
      </c>
      <c r="G170" s="165" t="s">
        <v>115</v>
      </c>
      <c r="H170" s="122"/>
      <c r="I170" s="128" t="s">
        <v>115</v>
      </c>
      <c r="J170" s="128" t="s">
        <v>115</v>
      </c>
      <c r="K170" s="165">
        <v>-100</v>
      </c>
    </row>
    <row r="171" spans="1:11" ht="12.75">
      <c r="A171" s="1" t="s">
        <v>792</v>
      </c>
      <c r="B171" s="170">
        <v>470</v>
      </c>
      <c r="C171" s="32"/>
      <c r="D171" s="30" t="s">
        <v>123</v>
      </c>
      <c r="E171" s="128" t="s">
        <v>115</v>
      </c>
      <c r="F171" s="128" t="s">
        <v>115</v>
      </c>
      <c r="G171" s="165" t="s">
        <v>115</v>
      </c>
      <c r="H171" s="122"/>
      <c r="I171" s="128" t="s">
        <v>115</v>
      </c>
      <c r="J171" s="128" t="s">
        <v>115</v>
      </c>
      <c r="K171" s="165" t="s">
        <v>115</v>
      </c>
    </row>
    <row r="172" spans="1:11" ht="12.75">
      <c r="A172" s="1" t="s">
        <v>793</v>
      </c>
      <c r="B172" s="170">
        <v>472</v>
      </c>
      <c r="C172" s="32"/>
      <c r="D172" s="30" t="s">
        <v>124</v>
      </c>
      <c r="E172" s="128" t="s">
        <v>115</v>
      </c>
      <c r="F172" s="128" t="s">
        <v>115</v>
      </c>
      <c r="G172" s="165">
        <v>-100</v>
      </c>
      <c r="H172" s="122"/>
      <c r="I172" s="128" t="s">
        <v>115</v>
      </c>
      <c r="J172" s="128" t="s">
        <v>115</v>
      </c>
      <c r="K172" s="165">
        <v>-100</v>
      </c>
    </row>
    <row r="173" spans="1:11" ht="12.75">
      <c r="A173" s="1" t="s">
        <v>794</v>
      </c>
      <c r="B173" s="170">
        <v>473</v>
      </c>
      <c r="C173" s="32"/>
      <c r="D173" s="30" t="s">
        <v>125</v>
      </c>
      <c r="E173" s="128" t="s">
        <v>115</v>
      </c>
      <c r="F173" s="128" t="s">
        <v>115</v>
      </c>
      <c r="G173" s="165" t="s">
        <v>115</v>
      </c>
      <c r="H173" s="122"/>
      <c r="I173" s="128" t="s">
        <v>115</v>
      </c>
      <c r="J173" s="128" t="s">
        <v>115</v>
      </c>
      <c r="K173" s="165" t="s">
        <v>115</v>
      </c>
    </row>
    <row r="174" spans="1:11" ht="12.75">
      <c r="A174" s="1" t="s">
        <v>795</v>
      </c>
      <c r="B174" s="170">
        <v>474</v>
      </c>
      <c r="C174" s="32"/>
      <c r="D174" s="30" t="s">
        <v>126</v>
      </c>
      <c r="E174" s="128" t="s">
        <v>115</v>
      </c>
      <c r="F174" s="128" t="s">
        <v>115</v>
      </c>
      <c r="G174" s="165" t="s">
        <v>115</v>
      </c>
      <c r="H174" s="122"/>
      <c r="I174" s="128" t="s">
        <v>115</v>
      </c>
      <c r="J174" s="128" t="s">
        <v>115</v>
      </c>
      <c r="K174" s="165" t="s">
        <v>115</v>
      </c>
    </row>
    <row r="175" spans="1:11" ht="12.75">
      <c r="A175" s="1" t="s">
        <v>796</v>
      </c>
      <c r="B175" s="170">
        <v>478</v>
      </c>
      <c r="C175" s="32"/>
      <c r="D175" s="30" t="s">
        <v>516</v>
      </c>
      <c r="E175" s="128" t="s">
        <v>115</v>
      </c>
      <c r="F175" s="128" t="s">
        <v>115</v>
      </c>
      <c r="G175" s="165" t="s">
        <v>115</v>
      </c>
      <c r="H175" s="122"/>
      <c r="I175" s="128" t="s">
        <v>115</v>
      </c>
      <c r="J175" s="128" t="s">
        <v>115</v>
      </c>
      <c r="K175" s="165">
        <v>-100</v>
      </c>
    </row>
    <row r="176" spans="1:11" ht="12.75">
      <c r="A176" s="1" t="s">
        <v>797</v>
      </c>
      <c r="B176" s="170">
        <v>480</v>
      </c>
      <c r="C176" s="32"/>
      <c r="D176" s="30" t="s">
        <v>127</v>
      </c>
      <c r="E176" s="128">
        <v>4464</v>
      </c>
      <c r="F176" s="128">
        <v>13274</v>
      </c>
      <c r="G176" s="165">
        <v>145.9</v>
      </c>
      <c r="H176" s="122"/>
      <c r="I176" s="128">
        <v>14298</v>
      </c>
      <c r="J176" s="128">
        <v>33702</v>
      </c>
      <c r="K176" s="165">
        <v>-56.8</v>
      </c>
    </row>
    <row r="177" spans="1:11" ht="12.75">
      <c r="A177" s="1" t="s">
        <v>798</v>
      </c>
      <c r="B177" s="170">
        <v>484</v>
      </c>
      <c r="C177" s="32"/>
      <c r="D177" s="30" t="s">
        <v>128</v>
      </c>
      <c r="E177" s="128">
        <v>2</v>
      </c>
      <c r="F177" s="128">
        <v>94</v>
      </c>
      <c r="G177" s="165">
        <v>-11.3</v>
      </c>
      <c r="H177" s="122"/>
      <c r="I177" s="128">
        <v>40</v>
      </c>
      <c r="J177" s="128">
        <v>900</v>
      </c>
      <c r="K177" s="165">
        <v>283</v>
      </c>
    </row>
    <row r="178" spans="1:11" ht="12.75">
      <c r="A178" s="1" t="s">
        <v>799</v>
      </c>
      <c r="B178" s="170">
        <v>488</v>
      </c>
      <c r="C178" s="32"/>
      <c r="D178" s="30" t="s">
        <v>129</v>
      </c>
      <c r="E178" s="128" t="s">
        <v>115</v>
      </c>
      <c r="F178" s="128" t="s">
        <v>115</v>
      </c>
      <c r="G178" s="165" t="s">
        <v>115</v>
      </c>
      <c r="H178" s="122"/>
      <c r="I178" s="128" t="s">
        <v>115</v>
      </c>
      <c r="J178" s="128" t="s">
        <v>115</v>
      </c>
      <c r="K178" s="165" t="s">
        <v>115</v>
      </c>
    </row>
    <row r="179" spans="1:11" ht="12.75">
      <c r="A179" s="1" t="s">
        <v>800</v>
      </c>
      <c r="B179" s="170">
        <v>492</v>
      </c>
      <c r="C179" s="32"/>
      <c r="D179" s="30" t="s">
        <v>130</v>
      </c>
      <c r="E179" s="128" t="s">
        <v>115</v>
      </c>
      <c r="F179" s="128" t="s">
        <v>115</v>
      </c>
      <c r="G179" s="165" t="s">
        <v>115</v>
      </c>
      <c r="H179" s="122"/>
      <c r="I179" s="128" t="s">
        <v>115</v>
      </c>
      <c r="J179" s="128" t="s">
        <v>115</v>
      </c>
      <c r="K179" s="165" t="s">
        <v>115</v>
      </c>
    </row>
    <row r="180" spans="1:11" ht="12.75">
      <c r="A180" s="1" t="s">
        <v>801</v>
      </c>
      <c r="B180" s="170">
        <v>500</v>
      </c>
      <c r="C180" s="32"/>
      <c r="D180" s="30" t="s">
        <v>131</v>
      </c>
      <c r="E180" s="128">
        <v>28409</v>
      </c>
      <c r="F180" s="128">
        <v>117826</v>
      </c>
      <c r="G180" s="165">
        <v>527.3</v>
      </c>
      <c r="H180" s="122"/>
      <c r="I180" s="128">
        <v>129196</v>
      </c>
      <c r="J180" s="128">
        <v>467161</v>
      </c>
      <c r="K180" s="165">
        <v>84.6</v>
      </c>
    </row>
    <row r="181" spans="1:11" ht="12.75">
      <c r="A181" s="1" t="s">
        <v>802</v>
      </c>
      <c r="B181" s="170">
        <v>504</v>
      </c>
      <c r="C181" s="32"/>
      <c r="D181" s="30" t="s">
        <v>132</v>
      </c>
      <c r="E181" s="128">
        <v>2670</v>
      </c>
      <c r="F181" s="128">
        <v>8755</v>
      </c>
      <c r="G181" s="165">
        <v>-77.4</v>
      </c>
      <c r="H181" s="122"/>
      <c r="I181" s="128">
        <v>44560</v>
      </c>
      <c r="J181" s="128">
        <v>119906</v>
      </c>
      <c r="K181" s="165">
        <v>-11.3</v>
      </c>
    </row>
    <row r="182" spans="1:11" ht="12.75">
      <c r="A182" s="1" t="s">
        <v>803</v>
      </c>
      <c r="B182" s="170">
        <v>508</v>
      </c>
      <c r="C182" s="32"/>
      <c r="D182" s="30" t="s">
        <v>133</v>
      </c>
      <c r="E182" s="128">
        <v>3934164</v>
      </c>
      <c r="F182" s="128">
        <v>4874689</v>
      </c>
      <c r="G182" s="165">
        <v>142.5</v>
      </c>
      <c r="H182" s="122"/>
      <c r="I182" s="128">
        <v>11647399</v>
      </c>
      <c r="J182" s="128">
        <v>14302069</v>
      </c>
      <c r="K182" s="165">
        <v>76.3</v>
      </c>
    </row>
    <row r="183" spans="1:11" ht="12.75">
      <c r="A183" s="1" t="s">
        <v>804</v>
      </c>
      <c r="B183" s="170">
        <v>512</v>
      </c>
      <c r="C183" s="32"/>
      <c r="D183" s="30" t="s">
        <v>134</v>
      </c>
      <c r="E183" s="128">
        <v>74553</v>
      </c>
      <c r="F183" s="128">
        <v>143605</v>
      </c>
      <c r="G183" s="165">
        <v>-83.4</v>
      </c>
      <c r="H183" s="122"/>
      <c r="I183" s="128">
        <v>195148</v>
      </c>
      <c r="J183" s="128">
        <v>571188</v>
      </c>
      <c r="K183" s="165">
        <v>-77.4</v>
      </c>
    </row>
    <row r="184" spans="1:11" ht="12.75">
      <c r="A184" s="1" t="s">
        <v>805</v>
      </c>
      <c r="B184" s="170">
        <v>516</v>
      </c>
      <c r="C184" s="32"/>
      <c r="D184" s="30" t="s">
        <v>135</v>
      </c>
      <c r="E184" s="128" t="s">
        <v>115</v>
      </c>
      <c r="F184" s="128" t="s">
        <v>115</v>
      </c>
      <c r="G184" s="165">
        <v>-100</v>
      </c>
      <c r="H184" s="122"/>
      <c r="I184" s="128" t="s">
        <v>115</v>
      </c>
      <c r="J184" s="128">
        <v>277</v>
      </c>
      <c r="K184" s="165" t="s">
        <v>765</v>
      </c>
    </row>
    <row r="185" spans="1:11" ht="12.75">
      <c r="A185" s="1" t="s">
        <v>806</v>
      </c>
      <c r="B185" s="170">
        <v>520</v>
      </c>
      <c r="C185" s="32"/>
      <c r="D185" s="30" t="s">
        <v>136</v>
      </c>
      <c r="E185" s="128">
        <v>16637</v>
      </c>
      <c r="F185" s="128">
        <v>30190</v>
      </c>
      <c r="G185" s="165" t="s">
        <v>765</v>
      </c>
      <c r="H185" s="122"/>
      <c r="I185" s="128">
        <v>63477</v>
      </c>
      <c r="J185" s="128">
        <v>110305</v>
      </c>
      <c r="K185" s="165" t="s">
        <v>765</v>
      </c>
    </row>
    <row r="186" spans="1:11" ht="12.75">
      <c r="A186" s="1" t="s">
        <v>807</v>
      </c>
      <c r="B186" s="170">
        <v>524</v>
      </c>
      <c r="C186" s="32"/>
      <c r="D186" s="30" t="s">
        <v>137</v>
      </c>
      <c r="E186" s="128">
        <v>320</v>
      </c>
      <c r="F186" s="128">
        <v>400</v>
      </c>
      <c r="G186" s="165">
        <v>-85.9</v>
      </c>
      <c r="H186" s="122"/>
      <c r="I186" s="128">
        <v>2681</v>
      </c>
      <c r="J186" s="128">
        <v>11227</v>
      </c>
      <c r="K186" s="165">
        <v>243</v>
      </c>
    </row>
    <row r="187" spans="1:11" ht="12.75">
      <c r="A187" s="1" t="s">
        <v>808</v>
      </c>
      <c r="B187" s="170">
        <v>528</v>
      </c>
      <c r="C187" s="32"/>
      <c r="D187" s="30" t="s">
        <v>138</v>
      </c>
      <c r="E187" s="128">
        <v>117511</v>
      </c>
      <c r="F187" s="128">
        <v>228695</v>
      </c>
      <c r="G187" s="165">
        <v>-85.6</v>
      </c>
      <c r="H187" s="122"/>
      <c r="I187" s="128">
        <v>608376</v>
      </c>
      <c r="J187" s="128">
        <v>1131875</v>
      </c>
      <c r="K187" s="165">
        <v>-93.8</v>
      </c>
    </row>
    <row r="188" spans="1:11" ht="12.75">
      <c r="A188" s="1" t="s">
        <v>809</v>
      </c>
      <c r="B188" s="170">
        <v>529</v>
      </c>
      <c r="C188" s="32"/>
      <c r="D188" s="30" t="s">
        <v>1063</v>
      </c>
      <c r="E188" s="128" t="s">
        <v>115</v>
      </c>
      <c r="F188" s="128" t="s">
        <v>115</v>
      </c>
      <c r="G188" s="165" t="s">
        <v>115</v>
      </c>
      <c r="H188" s="122"/>
      <c r="I188" s="128" t="s">
        <v>115</v>
      </c>
      <c r="J188" s="128" t="s">
        <v>115</v>
      </c>
      <c r="K188" s="165" t="s">
        <v>115</v>
      </c>
    </row>
    <row r="189" spans="1:11" s="17" customFormat="1" ht="24" customHeight="1">
      <c r="A189" s="120" t="s">
        <v>715</v>
      </c>
      <c r="B189" s="169" t="s">
        <v>715</v>
      </c>
      <c r="C189" s="66" t="s">
        <v>217</v>
      </c>
      <c r="D189" s="50"/>
      <c r="E189" s="125">
        <v>62600361</v>
      </c>
      <c r="F189" s="125">
        <v>280721612</v>
      </c>
      <c r="G189" s="162">
        <v>53</v>
      </c>
      <c r="H189" s="123"/>
      <c r="I189" s="125">
        <v>176908091</v>
      </c>
      <c r="J189" s="125">
        <v>798752294</v>
      </c>
      <c r="K189" s="162">
        <v>22.8</v>
      </c>
    </row>
    <row r="190" spans="1:11" ht="24" customHeight="1">
      <c r="A190" s="1" t="s">
        <v>613</v>
      </c>
      <c r="B190" s="170">
        <v>76</v>
      </c>
      <c r="C190" s="32"/>
      <c r="D190" s="30" t="s">
        <v>407</v>
      </c>
      <c r="E190" s="128">
        <v>130</v>
      </c>
      <c r="F190" s="128">
        <v>6765</v>
      </c>
      <c r="G190" s="165">
        <v>-28.3</v>
      </c>
      <c r="H190" s="122"/>
      <c r="I190" s="128">
        <v>732</v>
      </c>
      <c r="J190" s="128">
        <v>26620</v>
      </c>
      <c r="K190" s="165">
        <v>10.4</v>
      </c>
    </row>
    <row r="191" spans="1:11" ht="12.75">
      <c r="A191" s="1" t="s">
        <v>614</v>
      </c>
      <c r="B191" s="170">
        <v>77</v>
      </c>
      <c r="C191" s="32"/>
      <c r="D191" s="30" t="s">
        <v>408</v>
      </c>
      <c r="E191" s="128">
        <v>39</v>
      </c>
      <c r="F191" s="128">
        <v>582</v>
      </c>
      <c r="G191" s="165">
        <v>-99.2</v>
      </c>
      <c r="H191" s="122"/>
      <c r="I191" s="128">
        <v>131296</v>
      </c>
      <c r="J191" s="128">
        <v>513477</v>
      </c>
      <c r="K191" s="165">
        <v>622</v>
      </c>
    </row>
    <row r="192" spans="1:11" ht="12.75">
      <c r="A192" s="1" t="s">
        <v>615</v>
      </c>
      <c r="B192" s="170">
        <v>78</v>
      </c>
      <c r="C192" s="32"/>
      <c r="D192" s="30" t="s">
        <v>409</v>
      </c>
      <c r="E192" s="128">
        <v>602</v>
      </c>
      <c r="F192" s="128">
        <v>115042</v>
      </c>
      <c r="G192" s="165">
        <v>950.8</v>
      </c>
      <c r="H192" s="122"/>
      <c r="I192" s="128">
        <v>1291</v>
      </c>
      <c r="J192" s="128">
        <v>226787</v>
      </c>
      <c r="K192" s="165">
        <v>177.2</v>
      </c>
    </row>
    <row r="193" spans="1:11" ht="12.75">
      <c r="A193" s="1" t="s">
        <v>616</v>
      </c>
      <c r="B193" s="170">
        <v>79</v>
      </c>
      <c r="C193" s="32"/>
      <c r="D193" s="30" t="s">
        <v>410</v>
      </c>
      <c r="E193" s="128">
        <v>738070</v>
      </c>
      <c r="F193" s="128">
        <v>2849928</v>
      </c>
      <c r="G193" s="165">
        <v>-5.9</v>
      </c>
      <c r="H193" s="122"/>
      <c r="I193" s="128">
        <v>3280173</v>
      </c>
      <c r="J193" s="128">
        <v>11285819</v>
      </c>
      <c r="K193" s="165">
        <v>72.3</v>
      </c>
    </row>
    <row r="194" spans="1:11" ht="12.75">
      <c r="A194" s="1" t="s">
        <v>617</v>
      </c>
      <c r="B194" s="170">
        <v>80</v>
      </c>
      <c r="C194" s="32"/>
      <c r="D194" s="30" t="s">
        <v>411</v>
      </c>
      <c r="E194" s="128">
        <v>45</v>
      </c>
      <c r="F194" s="128">
        <v>1323</v>
      </c>
      <c r="G194" s="165">
        <v>108.7</v>
      </c>
      <c r="H194" s="122"/>
      <c r="I194" s="128">
        <v>68</v>
      </c>
      <c r="J194" s="128">
        <v>3461</v>
      </c>
      <c r="K194" s="165">
        <v>70.4</v>
      </c>
    </row>
    <row r="195" spans="1:11" ht="12.75">
      <c r="A195" s="1" t="s">
        <v>618</v>
      </c>
      <c r="B195" s="170">
        <v>81</v>
      </c>
      <c r="C195" s="32"/>
      <c r="D195" s="30" t="s">
        <v>412</v>
      </c>
      <c r="E195" s="128">
        <v>220623</v>
      </c>
      <c r="F195" s="128">
        <v>416993</v>
      </c>
      <c r="G195" s="165">
        <v>144.7</v>
      </c>
      <c r="H195" s="122"/>
      <c r="I195" s="128">
        <v>410866</v>
      </c>
      <c r="J195" s="128">
        <v>1003643</v>
      </c>
      <c r="K195" s="165">
        <v>56.5</v>
      </c>
    </row>
    <row r="196" spans="1:11" s="17" customFormat="1" ht="12.75">
      <c r="A196" s="1" t="s">
        <v>619</v>
      </c>
      <c r="B196" s="170">
        <v>82</v>
      </c>
      <c r="C196" s="32"/>
      <c r="D196" s="30" t="s">
        <v>413</v>
      </c>
      <c r="E196" s="128">
        <v>29</v>
      </c>
      <c r="F196" s="128">
        <v>427</v>
      </c>
      <c r="G196" s="165" t="s">
        <v>765</v>
      </c>
      <c r="H196" s="122"/>
      <c r="I196" s="128">
        <v>33</v>
      </c>
      <c r="J196" s="128">
        <v>500</v>
      </c>
      <c r="K196" s="165">
        <v>-98.1</v>
      </c>
    </row>
    <row r="197" spans="1:11" ht="12.75">
      <c r="A197" s="1" t="s">
        <v>620</v>
      </c>
      <c r="B197" s="170">
        <v>83</v>
      </c>
      <c r="C197" s="32"/>
      <c r="D197" s="30" t="s">
        <v>1062</v>
      </c>
      <c r="E197" s="128">
        <v>12</v>
      </c>
      <c r="F197" s="128">
        <v>741</v>
      </c>
      <c r="G197" s="165">
        <v>387.5</v>
      </c>
      <c r="H197" s="122"/>
      <c r="I197" s="128">
        <v>70</v>
      </c>
      <c r="J197" s="128">
        <v>9637</v>
      </c>
      <c r="K197" s="165" t="s">
        <v>765</v>
      </c>
    </row>
    <row r="198" spans="1:11" ht="12.75">
      <c r="A198" s="1" t="s">
        <v>811</v>
      </c>
      <c r="B198" s="170">
        <v>604</v>
      </c>
      <c r="C198" s="32"/>
      <c r="D198" s="30" t="s">
        <v>140</v>
      </c>
      <c r="E198" s="128">
        <v>290</v>
      </c>
      <c r="F198" s="128">
        <v>57202</v>
      </c>
      <c r="G198" s="165" t="s">
        <v>765</v>
      </c>
      <c r="H198" s="122"/>
      <c r="I198" s="128">
        <v>301</v>
      </c>
      <c r="J198" s="128">
        <v>57255</v>
      </c>
      <c r="K198" s="165">
        <v>342.7</v>
      </c>
    </row>
    <row r="199" spans="1:11" ht="12.75">
      <c r="A199" s="1" t="s">
        <v>812</v>
      </c>
      <c r="B199" s="170">
        <v>608</v>
      </c>
      <c r="C199" s="32"/>
      <c r="D199" s="30" t="s">
        <v>141</v>
      </c>
      <c r="E199" s="128">
        <v>41</v>
      </c>
      <c r="F199" s="128">
        <v>1792</v>
      </c>
      <c r="G199" s="165">
        <v>124</v>
      </c>
      <c r="H199" s="122"/>
      <c r="I199" s="128">
        <v>2358</v>
      </c>
      <c r="J199" s="128">
        <v>43117</v>
      </c>
      <c r="K199" s="165">
        <v>-19.9</v>
      </c>
    </row>
    <row r="200" spans="1:11" ht="12.75">
      <c r="A200" s="1" t="s">
        <v>813</v>
      </c>
      <c r="B200" s="170">
        <v>612</v>
      </c>
      <c r="C200" s="32"/>
      <c r="D200" s="30" t="s">
        <v>142</v>
      </c>
      <c r="E200" s="128">
        <v>6</v>
      </c>
      <c r="F200" s="128">
        <v>115</v>
      </c>
      <c r="G200" s="165">
        <v>-89</v>
      </c>
      <c r="H200" s="122"/>
      <c r="I200" s="128">
        <v>40</v>
      </c>
      <c r="J200" s="128">
        <v>976</v>
      </c>
      <c r="K200" s="165">
        <v>-43.3</v>
      </c>
    </row>
    <row r="201" spans="1:11" ht="12.75">
      <c r="A201" s="1" t="s">
        <v>814</v>
      </c>
      <c r="B201" s="170">
        <v>616</v>
      </c>
      <c r="C201" s="32"/>
      <c r="D201" s="30" t="s">
        <v>143</v>
      </c>
      <c r="E201" s="128">
        <v>913310</v>
      </c>
      <c r="F201" s="128">
        <v>1069410</v>
      </c>
      <c r="G201" s="165">
        <v>732</v>
      </c>
      <c r="H201" s="122"/>
      <c r="I201" s="128">
        <v>2151146</v>
      </c>
      <c r="J201" s="128">
        <v>2481178</v>
      </c>
      <c r="K201" s="165">
        <v>312.5</v>
      </c>
    </row>
    <row r="202" spans="1:11" ht="12.75">
      <c r="A202" s="1" t="s">
        <v>815</v>
      </c>
      <c r="B202" s="170">
        <v>624</v>
      </c>
      <c r="C202" s="32"/>
      <c r="D202" s="30" t="s">
        <v>144</v>
      </c>
      <c r="E202" s="128">
        <v>2842280</v>
      </c>
      <c r="F202" s="128">
        <v>5760994</v>
      </c>
      <c r="G202" s="165">
        <v>110</v>
      </c>
      <c r="H202" s="122"/>
      <c r="I202" s="128">
        <v>7148041</v>
      </c>
      <c r="J202" s="128">
        <v>16609470</v>
      </c>
      <c r="K202" s="165">
        <v>89.8</v>
      </c>
    </row>
    <row r="203" spans="1:11" ht="12.75">
      <c r="A203" s="1" t="s">
        <v>816</v>
      </c>
      <c r="B203" s="170">
        <v>625</v>
      </c>
      <c r="C203" s="32"/>
      <c r="D203" s="30" t="s">
        <v>515</v>
      </c>
      <c r="E203" s="128">
        <v>1</v>
      </c>
      <c r="F203" s="128">
        <v>81</v>
      </c>
      <c r="G203" s="165">
        <v>-86.5</v>
      </c>
      <c r="H203" s="122"/>
      <c r="I203" s="128">
        <v>5</v>
      </c>
      <c r="J203" s="128">
        <v>186</v>
      </c>
      <c r="K203" s="165">
        <v>-88.1</v>
      </c>
    </row>
    <row r="204" spans="1:11" ht="12.75">
      <c r="A204" s="1" t="s">
        <v>1061</v>
      </c>
      <c r="B204" s="170">
        <v>626</v>
      </c>
      <c r="C204" s="32"/>
      <c r="D204" s="30" t="s">
        <v>145</v>
      </c>
      <c r="E204" s="128" t="s">
        <v>115</v>
      </c>
      <c r="F204" s="128" t="s">
        <v>115</v>
      </c>
      <c r="G204" s="165" t="s">
        <v>115</v>
      </c>
      <c r="H204" s="122"/>
      <c r="I204" s="128" t="s">
        <v>115</v>
      </c>
      <c r="J204" s="128" t="s">
        <v>115</v>
      </c>
      <c r="K204" s="165">
        <v>-100</v>
      </c>
    </row>
    <row r="205" spans="1:11" ht="12.75">
      <c r="A205" s="1" t="s">
        <v>817</v>
      </c>
      <c r="B205" s="170">
        <v>628</v>
      </c>
      <c r="C205" s="32"/>
      <c r="D205" s="30" t="s">
        <v>146</v>
      </c>
      <c r="E205" s="128">
        <v>194</v>
      </c>
      <c r="F205" s="128">
        <v>4719</v>
      </c>
      <c r="G205" s="165">
        <v>501.9</v>
      </c>
      <c r="H205" s="122"/>
      <c r="I205" s="128">
        <v>6551</v>
      </c>
      <c r="J205" s="128">
        <v>6316</v>
      </c>
      <c r="K205" s="165">
        <v>389.2</v>
      </c>
    </row>
    <row r="206" spans="1:11" ht="12.75">
      <c r="A206" s="1" t="s">
        <v>818</v>
      </c>
      <c r="B206" s="170">
        <v>632</v>
      </c>
      <c r="C206" s="32"/>
      <c r="D206" s="30" t="s">
        <v>147</v>
      </c>
      <c r="E206" s="128">
        <v>1288856</v>
      </c>
      <c r="F206" s="128">
        <v>1497290</v>
      </c>
      <c r="G206" s="165">
        <v>80.1</v>
      </c>
      <c r="H206" s="122"/>
      <c r="I206" s="128">
        <v>2647323</v>
      </c>
      <c r="J206" s="128">
        <v>3382668</v>
      </c>
      <c r="K206" s="165">
        <v>89.2</v>
      </c>
    </row>
    <row r="207" spans="1:11" ht="12.75">
      <c r="A207" s="1" t="s">
        <v>819</v>
      </c>
      <c r="B207" s="170">
        <v>636</v>
      </c>
      <c r="C207" s="32"/>
      <c r="D207" s="30" t="s">
        <v>148</v>
      </c>
      <c r="E207" s="128">
        <v>25169</v>
      </c>
      <c r="F207" s="128">
        <v>29281</v>
      </c>
      <c r="G207" s="165" t="s">
        <v>765</v>
      </c>
      <c r="H207" s="122"/>
      <c r="I207" s="128">
        <v>25230</v>
      </c>
      <c r="J207" s="128">
        <v>35626</v>
      </c>
      <c r="K207" s="165">
        <v>297.1</v>
      </c>
    </row>
    <row r="208" spans="1:11" ht="12.75">
      <c r="A208" s="1" t="s">
        <v>820</v>
      </c>
      <c r="B208" s="170">
        <v>640</v>
      </c>
      <c r="C208" s="32"/>
      <c r="D208" s="30" t="s">
        <v>149</v>
      </c>
      <c r="E208" s="128">
        <v>15</v>
      </c>
      <c r="F208" s="128">
        <v>697</v>
      </c>
      <c r="G208" s="165">
        <v>-99.7</v>
      </c>
      <c r="H208" s="122"/>
      <c r="I208" s="128">
        <v>876858</v>
      </c>
      <c r="J208" s="128">
        <v>1287334</v>
      </c>
      <c r="K208" s="165">
        <v>-41.2</v>
      </c>
    </row>
    <row r="209" spans="1:11" ht="12.75">
      <c r="A209" s="1" t="s">
        <v>821</v>
      </c>
      <c r="B209" s="170">
        <v>644</v>
      </c>
      <c r="C209" s="32"/>
      <c r="D209" s="30" t="s">
        <v>150</v>
      </c>
      <c r="E209" s="128" t="s">
        <v>115</v>
      </c>
      <c r="F209" s="128">
        <v>75</v>
      </c>
      <c r="G209" s="165" t="s">
        <v>765</v>
      </c>
      <c r="H209" s="122"/>
      <c r="I209" s="128">
        <v>37</v>
      </c>
      <c r="J209" s="128">
        <v>217</v>
      </c>
      <c r="K209" s="165" t="s">
        <v>765</v>
      </c>
    </row>
    <row r="210" spans="1:11" ht="12.75">
      <c r="A210" s="1" t="s">
        <v>822</v>
      </c>
      <c r="B210" s="170">
        <v>647</v>
      </c>
      <c r="C210" s="32"/>
      <c r="D210" s="30" t="s">
        <v>151</v>
      </c>
      <c r="E210" s="128">
        <v>1039877</v>
      </c>
      <c r="F210" s="128">
        <v>2194978</v>
      </c>
      <c r="G210" s="165">
        <v>119.4</v>
      </c>
      <c r="H210" s="122"/>
      <c r="I210" s="128">
        <v>4152989</v>
      </c>
      <c r="J210" s="128">
        <v>8262916</v>
      </c>
      <c r="K210" s="165">
        <v>185.7</v>
      </c>
    </row>
    <row r="211" spans="1:11" ht="12.75">
      <c r="A211" s="1" t="s">
        <v>823</v>
      </c>
      <c r="B211" s="170">
        <v>649</v>
      </c>
      <c r="C211" s="32"/>
      <c r="D211" s="30" t="s">
        <v>152</v>
      </c>
      <c r="E211" s="128" t="s">
        <v>115</v>
      </c>
      <c r="F211" s="128" t="s">
        <v>115</v>
      </c>
      <c r="G211" s="165">
        <v>-100</v>
      </c>
      <c r="H211" s="122"/>
      <c r="I211" s="128">
        <v>40</v>
      </c>
      <c r="J211" s="128">
        <v>350</v>
      </c>
      <c r="K211" s="165">
        <v>-60.5</v>
      </c>
    </row>
    <row r="212" spans="1:11" ht="12.75">
      <c r="A212" s="1" t="s">
        <v>824</v>
      </c>
      <c r="B212" s="170">
        <v>653</v>
      </c>
      <c r="C212" s="32"/>
      <c r="D212" s="30" t="s">
        <v>153</v>
      </c>
      <c r="E212" s="128" t="s">
        <v>115</v>
      </c>
      <c r="F212" s="128" t="s">
        <v>115</v>
      </c>
      <c r="G212" s="165" t="s">
        <v>115</v>
      </c>
      <c r="H212" s="122"/>
      <c r="I212" s="128" t="s">
        <v>115</v>
      </c>
      <c r="J212" s="128">
        <v>1</v>
      </c>
      <c r="K212" s="165" t="s">
        <v>765</v>
      </c>
    </row>
    <row r="213" spans="1:11" ht="12.75">
      <c r="A213" s="1" t="s">
        <v>825</v>
      </c>
      <c r="B213" s="170">
        <v>660</v>
      </c>
      <c r="C213" s="32"/>
      <c r="D213" s="30" t="s">
        <v>154</v>
      </c>
      <c r="E213" s="128">
        <v>12</v>
      </c>
      <c r="F213" s="128">
        <v>117</v>
      </c>
      <c r="G213" s="165">
        <v>-99.2</v>
      </c>
      <c r="H213" s="122"/>
      <c r="I213" s="128">
        <v>21</v>
      </c>
      <c r="J213" s="128">
        <v>285</v>
      </c>
      <c r="K213" s="165">
        <v>-98.1</v>
      </c>
    </row>
    <row r="214" spans="1:11" ht="12.75">
      <c r="A214" s="1" t="s">
        <v>826</v>
      </c>
      <c r="B214" s="170">
        <v>662</v>
      </c>
      <c r="C214" s="32"/>
      <c r="D214" s="30" t="s">
        <v>155</v>
      </c>
      <c r="E214" s="128">
        <v>206921</v>
      </c>
      <c r="F214" s="128">
        <v>662669</v>
      </c>
      <c r="G214" s="165">
        <v>44.5</v>
      </c>
      <c r="H214" s="122"/>
      <c r="I214" s="128">
        <v>587294</v>
      </c>
      <c r="J214" s="128">
        <v>2248600</v>
      </c>
      <c r="K214" s="165">
        <v>-1.4</v>
      </c>
    </row>
    <row r="215" spans="1:11" ht="12.75">
      <c r="A215" s="1" t="s">
        <v>827</v>
      </c>
      <c r="B215" s="170">
        <v>664</v>
      </c>
      <c r="C215" s="32"/>
      <c r="D215" s="30" t="s">
        <v>156</v>
      </c>
      <c r="E215" s="128">
        <v>3296450</v>
      </c>
      <c r="F215" s="128">
        <v>9142907</v>
      </c>
      <c r="G215" s="165">
        <v>82.3</v>
      </c>
      <c r="H215" s="122"/>
      <c r="I215" s="128">
        <v>7300153</v>
      </c>
      <c r="J215" s="128">
        <v>23076468</v>
      </c>
      <c r="K215" s="165">
        <v>31.7</v>
      </c>
    </row>
    <row r="216" spans="1:11" ht="12.75">
      <c r="A216" s="1" t="s">
        <v>828</v>
      </c>
      <c r="B216" s="170">
        <v>666</v>
      </c>
      <c r="C216" s="32"/>
      <c r="D216" s="30" t="s">
        <v>157</v>
      </c>
      <c r="E216" s="128">
        <v>447962</v>
      </c>
      <c r="F216" s="128">
        <v>1814531</v>
      </c>
      <c r="G216" s="165">
        <v>90.7</v>
      </c>
      <c r="H216" s="122"/>
      <c r="I216" s="128">
        <v>1107705</v>
      </c>
      <c r="J216" s="128">
        <v>4352770</v>
      </c>
      <c r="K216" s="165">
        <v>-33.1</v>
      </c>
    </row>
    <row r="217" spans="1:11" ht="12.75">
      <c r="A217" s="1" t="s">
        <v>829</v>
      </c>
      <c r="B217" s="170">
        <v>667</v>
      </c>
      <c r="C217" s="32"/>
      <c r="D217" s="30" t="s">
        <v>158</v>
      </c>
      <c r="E217" s="128" t="s">
        <v>115</v>
      </c>
      <c r="F217" s="128" t="s">
        <v>115</v>
      </c>
      <c r="G217" s="165" t="s">
        <v>115</v>
      </c>
      <c r="H217" s="122"/>
      <c r="I217" s="128" t="s">
        <v>115</v>
      </c>
      <c r="J217" s="128" t="s">
        <v>115</v>
      </c>
      <c r="K217" s="165" t="s">
        <v>115</v>
      </c>
    </row>
    <row r="218" spans="1:11" ht="12.75">
      <c r="A218" s="1" t="s">
        <v>830</v>
      </c>
      <c r="B218" s="170">
        <v>669</v>
      </c>
      <c r="C218" s="32"/>
      <c r="D218" s="30" t="s">
        <v>159</v>
      </c>
      <c r="E218" s="128">
        <v>20458</v>
      </c>
      <c r="F218" s="128">
        <v>182006</v>
      </c>
      <c r="G218" s="165">
        <v>76.5</v>
      </c>
      <c r="H218" s="122"/>
      <c r="I218" s="128">
        <v>27931</v>
      </c>
      <c r="J218" s="128">
        <v>401054</v>
      </c>
      <c r="K218" s="165">
        <v>-69.6</v>
      </c>
    </row>
    <row r="219" spans="1:11" ht="12.75">
      <c r="A219" s="1" t="s">
        <v>831</v>
      </c>
      <c r="B219" s="170">
        <v>672</v>
      </c>
      <c r="C219" s="32"/>
      <c r="D219" s="30" t="s">
        <v>160</v>
      </c>
      <c r="E219" s="128">
        <v>2078</v>
      </c>
      <c r="F219" s="128">
        <v>22817</v>
      </c>
      <c r="G219" s="165">
        <v>951.5</v>
      </c>
      <c r="H219" s="122"/>
      <c r="I219" s="128">
        <v>6522</v>
      </c>
      <c r="J219" s="128">
        <v>91659</v>
      </c>
      <c r="K219" s="165" t="s">
        <v>765</v>
      </c>
    </row>
    <row r="220" spans="1:11" ht="12.75">
      <c r="A220" s="1" t="s">
        <v>832</v>
      </c>
      <c r="B220" s="170">
        <v>675</v>
      </c>
      <c r="C220" s="32"/>
      <c r="D220" s="30" t="s">
        <v>161</v>
      </c>
      <c r="E220" s="128" t="s">
        <v>115</v>
      </c>
      <c r="F220" s="128" t="s">
        <v>115</v>
      </c>
      <c r="G220" s="165" t="s">
        <v>115</v>
      </c>
      <c r="H220" s="122"/>
      <c r="I220" s="128" t="s">
        <v>115</v>
      </c>
      <c r="J220" s="128" t="s">
        <v>115</v>
      </c>
      <c r="K220" s="165">
        <v>-100</v>
      </c>
    </row>
    <row r="221" spans="1:11" ht="12.75">
      <c r="A221" s="1" t="s">
        <v>833</v>
      </c>
      <c r="B221" s="170">
        <v>676</v>
      </c>
      <c r="C221" s="32"/>
      <c r="D221" s="30" t="s">
        <v>162</v>
      </c>
      <c r="E221" s="128" t="s">
        <v>115</v>
      </c>
      <c r="F221" s="128" t="s">
        <v>115</v>
      </c>
      <c r="G221" s="165">
        <v>-100</v>
      </c>
      <c r="H221" s="122"/>
      <c r="I221" s="128">
        <v>1009</v>
      </c>
      <c r="J221" s="128">
        <v>22959</v>
      </c>
      <c r="K221" s="165">
        <v>-98.3</v>
      </c>
    </row>
    <row r="222" spans="1:11" ht="12.75">
      <c r="A222" s="1" t="s">
        <v>834</v>
      </c>
      <c r="B222" s="170">
        <v>680</v>
      </c>
      <c r="C222" s="32"/>
      <c r="D222" s="30" t="s">
        <v>163</v>
      </c>
      <c r="E222" s="128">
        <v>356065</v>
      </c>
      <c r="F222" s="128">
        <v>3617067</v>
      </c>
      <c r="G222" s="165">
        <v>7</v>
      </c>
      <c r="H222" s="122"/>
      <c r="I222" s="128">
        <v>1035369</v>
      </c>
      <c r="J222" s="128">
        <v>9119062</v>
      </c>
      <c r="K222" s="165">
        <v>-26.8</v>
      </c>
    </row>
    <row r="223" spans="1:12" ht="14.25">
      <c r="A223" s="552" t="s">
        <v>768</v>
      </c>
      <c r="B223" s="552"/>
      <c r="C223" s="552"/>
      <c r="D223" s="552"/>
      <c r="E223" s="552"/>
      <c r="F223" s="552"/>
      <c r="G223" s="552"/>
      <c r="H223" s="552"/>
      <c r="I223" s="552"/>
      <c r="J223" s="552"/>
      <c r="K223" s="552"/>
      <c r="L223" s="514"/>
    </row>
    <row r="224" spans="2:11" ht="12.75">
      <c r="B224" s="167"/>
      <c r="D224" s="1"/>
      <c r="E224" s="4"/>
      <c r="F224" s="2"/>
      <c r="I224" s="12"/>
      <c r="J224" s="6"/>
      <c r="K224" s="34"/>
    </row>
    <row r="225" spans="1:12" ht="17.25" customHeight="1">
      <c r="A225" s="546" t="s">
        <v>571</v>
      </c>
      <c r="B225" s="527"/>
      <c r="C225" s="547" t="s">
        <v>787</v>
      </c>
      <c r="D225" s="424"/>
      <c r="E225" s="530" t="s">
        <v>1201</v>
      </c>
      <c r="F225" s="509"/>
      <c r="G225" s="509"/>
      <c r="H225" s="532"/>
      <c r="I225" s="476" t="s">
        <v>1213</v>
      </c>
      <c r="J225" s="509"/>
      <c r="K225" s="509"/>
      <c r="L225" s="510"/>
    </row>
    <row r="226" spans="1:12" ht="16.5" customHeight="1">
      <c r="A226" s="452"/>
      <c r="B226" s="528"/>
      <c r="C226" s="524"/>
      <c r="D226" s="468"/>
      <c r="E226" s="86" t="s">
        <v>500</v>
      </c>
      <c r="F226" s="518" t="s">
        <v>501</v>
      </c>
      <c r="G226" s="519"/>
      <c r="H226" s="520"/>
      <c r="I226" s="161" t="s">
        <v>500</v>
      </c>
      <c r="J226" s="512" t="s">
        <v>501</v>
      </c>
      <c r="K226" s="513"/>
      <c r="L226" s="514"/>
    </row>
    <row r="227" spans="1:12" ht="12.75" customHeight="1">
      <c r="A227" s="452"/>
      <c r="B227" s="528"/>
      <c r="C227" s="524"/>
      <c r="D227" s="468"/>
      <c r="E227" s="541" t="s">
        <v>120</v>
      </c>
      <c r="F227" s="515" t="s">
        <v>116</v>
      </c>
      <c r="G227" s="548" t="s">
        <v>1218</v>
      </c>
      <c r="H227" s="540"/>
      <c r="I227" s="515" t="s">
        <v>120</v>
      </c>
      <c r="J227" s="515" t="s">
        <v>116</v>
      </c>
      <c r="K227" s="551" t="s">
        <v>1233</v>
      </c>
      <c r="L227" s="535"/>
    </row>
    <row r="228" spans="1:12" ht="12.75" customHeight="1">
      <c r="A228" s="452"/>
      <c r="B228" s="528"/>
      <c r="C228" s="524"/>
      <c r="D228" s="468"/>
      <c r="E228" s="542"/>
      <c r="F228" s="516"/>
      <c r="G228" s="524"/>
      <c r="H228" s="446"/>
      <c r="I228" s="516"/>
      <c r="J228" s="516"/>
      <c r="K228" s="524"/>
      <c r="L228" s="537"/>
    </row>
    <row r="229" spans="1:12" ht="12.75" customHeight="1">
      <c r="A229" s="452"/>
      <c r="B229" s="528"/>
      <c r="C229" s="524"/>
      <c r="D229" s="468"/>
      <c r="E229" s="542"/>
      <c r="F229" s="516"/>
      <c r="G229" s="524"/>
      <c r="H229" s="446"/>
      <c r="I229" s="516"/>
      <c r="J229" s="516"/>
      <c r="K229" s="524"/>
      <c r="L229" s="537"/>
    </row>
    <row r="230" spans="1:12" ht="27" customHeight="1">
      <c r="A230" s="511"/>
      <c r="B230" s="529"/>
      <c r="C230" s="525"/>
      <c r="D230" s="469"/>
      <c r="E230" s="543"/>
      <c r="F230" s="517"/>
      <c r="G230" s="525"/>
      <c r="H230" s="457"/>
      <c r="I230" s="517"/>
      <c r="J230" s="517"/>
      <c r="K230" s="525"/>
      <c r="L230" s="539"/>
    </row>
    <row r="231" spans="1:10" ht="12.75">
      <c r="A231" s="1"/>
      <c r="B231" s="168"/>
      <c r="C231" s="32"/>
      <c r="D231" s="30"/>
      <c r="E231" s="4"/>
      <c r="F231" s="2"/>
      <c r="I231" s="4"/>
      <c r="J231" s="2"/>
    </row>
    <row r="232" spans="2:4" ht="12.75">
      <c r="B232" s="170"/>
      <c r="C232" s="39" t="s">
        <v>895</v>
      </c>
      <c r="D232" s="43"/>
    </row>
    <row r="233" spans="1:4" ht="12.75">
      <c r="A233" s="1"/>
      <c r="B233" s="170"/>
      <c r="C233" s="32"/>
      <c r="D233" s="30"/>
    </row>
    <row r="234" spans="1:11" ht="12.75">
      <c r="A234" s="1" t="s">
        <v>835</v>
      </c>
      <c r="B234" s="170">
        <v>684</v>
      </c>
      <c r="C234" s="32"/>
      <c r="D234" s="30" t="s">
        <v>164</v>
      </c>
      <c r="E234" s="128">
        <v>3</v>
      </c>
      <c r="F234" s="128">
        <v>40</v>
      </c>
      <c r="G234" s="165">
        <v>-87.4</v>
      </c>
      <c r="H234" s="122"/>
      <c r="I234" s="128">
        <v>5</v>
      </c>
      <c r="J234" s="128">
        <v>68</v>
      </c>
      <c r="K234" s="165">
        <v>-78.6</v>
      </c>
    </row>
    <row r="235" spans="1:11" ht="12.75">
      <c r="A235" s="1" t="s">
        <v>836</v>
      </c>
      <c r="B235" s="170">
        <v>690</v>
      </c>
      <c r="C235" s="32"/>
      <c r="D235" s="30" t="s">
        <v>165</v>
      </c>
      <c r="E235" s="128">
        <v>1168641</v>
      </c>
      <c r="F235" s="128">
        <v>6018171</v>
      </c>
      <c r="G235" s="165">
        <v>111.5</v>
      </c>
      <c r="H235" s="122"/>
      <c r="I235" s="128">
        <v>4261812</v>
      </c>
      <c r="J235" s="128">
        <v>12777853</v>
      </c>
      <c r="K235" s="165">
        <v>70.5</v>
      </c>
    </row>
    <row r="236" spans="1:11" ht="12.75">
      <c r="A236" s="1" t="s">
        <v>837</v>
      </c>
      <c r="B236" s="170">
        <v>696</v>
      </c>
      <c r="C236" s="32"/>
      <c r="D236" s="30" t="s">
        <v>166</v>
      </c>
      <c r="E236" s="128">
        <v>5157</v>
      </c>
      <c r="F236" s="128">
        <v>61685</v>
      </c>
      <c r="G236" s="165" t="s">
        <v>765</v>
      </c>
      <c r="H236" s="122"/>
      <c r="I236" s="128">
        <v>16207</v>
      </c>
      <c r="J236" s="128">
        <v>256451</v>
      </c>
      <c r="K236" s="165">
        <v>17.9</v>
      </c>
    </row>
    <row r="237" spans="1:11" ht="12.75">
      <c r="A237" s="1" t="s">
        <v>838</v>
      </c>
      <c r="B237" s="170">
        <v>700</v>
      </c>
      <c r="C237" s="32"/>
      <c r="D237" s="30" t="s">
        <v>167</v>
      </c>
      <c r="E237" s="128">
        <v>1000821</v>
      </c>
      <c r="F237" s="128">
        <v>2106648</v>
      </c>
      <c r="G237" s="165">
        <v>301.4</v>
      </c>
      <c r="H237" s="122"/>
      <c r="I237" s="128">
        <v>2144434</v>
      </c>
      <c r="J237" s="128">
        <v>5011164</v>
      </c>
      <c r="K237" s="165">
        <v>200.7</v>
      </c>
    </row>
    <row r="238" spans="1:11" ht="12.75">
      <c r="A238" s="1" t="s">
        <v>839</v>
      </c>
      <c r="B238" s="170">
        <v>701</v>
      </c>
      <c r="C238" s="32"/>
      <c r="D238" s="30" t="s">
        <v>168</v>
      </c>
      <c r="E238" s="128">
        <v>1336038</v>
      </c>
      <c r="F238" s="128">
        <v>8801924</v>
      </c>
      <c r="G238" s="165">
        <v>147.6</v>
      </c>
      <c r="H238" s="122"/>
      <c r="I238" s="128">
        <v>3967407</v>
      </c>
      <c r="J238" s="128">
        <v>21324771</v>
      </c>
      <c r="K238" s="165">
        <v>24.6</v>
      </c>
    </row>
    <row r="239" spans="1:11" ht="12.75">
      <c r="A239" s="1" t="s">
        <v>840</v>
      </c>
      <c r="B239" s="170">
        <v>703</v>
      </c>
      <c r="C239" s="32"/>
      <c r="D239" s="30" t="s">
        <v>169</v>
      </c>
      <c r="E239" s="128" t="s">
        <v>115</v>
      </c>
      <c r="F239" s="128" t="s">
        <v>115</v>
      </c>
      <c r="G239" s="165" t="s">
        <v>115</v>
      </c>
      <c r="H239" s="122"/>
      <c r="I239" s="128" t="s">
        <v>115</v>
      </c>
      <c r="J239" s="128" t="s">
        <v>115</v>
      </c>
      <c r="K239" s="165">
        <v>-100</v>
      </c>
    </row>
    <row r="240" spans="1:11" ht="12.75">
      <c r="A240" s="1" t="s">
        <v>841</v>
      </c>
      <c r="B240" s="170">
        <v>706</v>
      </c>
      <c r="C240" s="32"/>
      <c r="D240" s="30" t="s">
        <v>170</v>
      </c>
      <c r="E240" s="128">
        <v>421739</v>
      </c>
      <c r="F240" s="128">
        <v>3263438</v>
      </c>
      <c r="G240" s="165">
        <v>7.4</v>
      </c>
      <c r="H240" s="122"/>
      <c r="I240" s="128">
        <v>1181251</v>
      </c>
      <c r="J240" s="128">
        <v>9394935</v>
      </c>
      <c r="K240" s="165">
        <v>-36.8</v>
      </c>
    </row>
    <row r="241" spans="1:11" ht="12.75">
      <c r="A241" s="1" t="s">
        <v>842</v>
      </c>
      <c r="B241" s="170">
        <v>708</v>
      </c>
      <c r="C241" s="32"/>
      <c r="D241" s="30" t="s">
        <v>171</v>
      </c>
      <c r="E241" s="128">
        <v>34957</v>
      </c>
      <c r="F241" s="128">
        <v>1852187</v>
      </c>
      <c r="G241" s="165">
        <v>171.4</v>
      </c>
      <c r="H241" s="122"/>
      <c r="I241" s="128">
        <v>120335</v>
      </c>
      <c r="J241" s="128">
        <v>5430916</v>
      </c>
      <c r="K241" s="165">
        <v>56.9</v>
      </c>
    </row>
    <row r="242" spans="1:11" ht="12.75">
      <c r="A242" s="1" t="s">
        <v>843</v>
      </c>
      <c r="B242" s="170">
        <v>716</v>
      </c>
      <c r="C242" s="32"/>
      <c r="D242" s="30" t="s">
        <v>172</v>
      </c>
      <c r="E242" s="128" t="s">
        <v>115</v>
      </c>
      <c r="F242" s="128" t="s">
        <v>115</v>
      </c>
      <c r="G242" s="165">
        <v>-100</v>
      </c>
      <c r="H242" s="122"/>
      <c r="I242" s="128">
        <v>9</v>
      </c>
      <c r="J242" s="128">
        <v>276</v>
      </c>
      <c r="K242" s="165">
        <v>-83.8</v>
      </c>
    </row>
    <row r="243" spans="1:11" ht="12.75">
      <c r="A243" s="1" t="s">
        <v>844</v>
      </c>
      <c r="B243" s="170">
        <v>720</v>
      </c>
      <c r="C243" s="32"/>
      <c r="D243" s="30" t="s">
        <v>173</v>
      </c>
      <c r="E243" s="128">
        <v>39323483</v>
      </c>
      <c r="F243" s="128">
        <v>175367469</v>
      </c>
      <c r="G243" s="165">
        <v>48.2</v>
      </c>
      <c r="H243" s="122"/>
      <c r="I243" s="128">
        <v>110783198</v>
      </c>
      <c r="J243" s="128">
        <v>497154974</v>
      </c>
      <c r="K243" s="165">
        <v>15.9</v>
      </c>
    </row>
    <row r="244" spans="1:11" ht="12.75">
      <c r="A244" s="1" t="s">
        <v>845</v>
      </c>
      <c r="B244" s="170">
        <v>724</v>
      </c>
      <c r="C244" s="32"/>
      <c r="D244" s="30" t="s">
        <v>174</v>
      </c>
      <c r="E244" s="128" t="s">
        <v>115</v>
      </c>
      <c r="F244" s="128" t="s">
        <v>115</v>
      </c>
      <c r="G244" s="165" t="s">
        <v>115</v>
      </c>
      <c r="H244" s="122"/>
      <c r="I244" s="128" t="s">
        <v>115</v>
      </c>
      <c r="J244" s="128" t="s">
        <v>115</v>
      </c>
      <c r="K244" s="165">
        <v>-100</v>
      </c>
    </row>
    <row r="245" spans="1:11" ht="12.75">
      <c r="A245" s="1" t="s">
        <v>846</v>
      </c>
      <c r="B245" s="170">
        <v>728</v>
      </c>
      <c r="C245" s="32"/>
      <c r="D245" s="30" t="s">
        <v>175</v>
      </c>
      <c r="E245" s="128">
        <v>2124429</v>
      </c>
      <c r="F245" s="128">
        <v>6281417</v>
      </c>
      <c r="G245" s="165">
        <v>85.3</v>
      </c>
      <c r="H245" s="122"/>
      <c r="I245" s="128">
        <v>5773677</v>
      </c>
      <c r="J245" s="128">
        <v>16351610</v>
      </c>
      <c r="K245" s="165">
        <v>29.3</v>
      </c>
    </row>
    <row r="246" spans="1:11" ht="12.75">
      <c r="A246" s="1" t="s">
        <v>847</v>
      </c>
      <c r="B246" s="170">
        <v>732</v>
      </c>
      <c r="C246" s="32"/>
      <c r="D246" s="30" t="s">
        <v>176</v>
      </c>
      <c r="E246" s="128">
        <v>2542548</v>
      </c>
      <c r="F246" s="128">
        <v>28985889</v>
      </c>
      <c r="G246" s="165">
        <v>51.1</v>
      </c>
      <c r="H246" s="122"/>
      <c r="I246" s="128">
        <v>7876359</v>
      </c>
      <c r="J246" s="128">
        <v>88028221</v>
      </c>
      <c r="K246" s="165">
        <v>39.7</v>
      </c>
    </row>
    <row r="247" spans="1:11" ht="12.75">
      <c r="A247" s="1" t="s">
        <v>848</v>
      </c>
      <c r="B247" s="170">
        <v>736</v>
      </c>
      <c r="C247" s="32"/>
      <c r="D247" s="30" t="s">
        <v>177</v>
      </c>
      <c r="E247" s="128">
        <v>2987525</v>
      </c>
      <c r="F247" s="128">
        <v>14731486</v>
      </c>
      <c r="G247" s="165">
        <v>22.6</v>
      </c>
      <c r="H247" s="122"/>
      <c r="I247" s="128">
        <v>9295375</v>
      </c>
      <c r="J247" s="128">
        <v>49052242</v>
      </c>
      <c r="K247" s="165">
        <v>65</v>
      </c>
    </row>
    <row r="248" spans="1:11" ht="12.75">
      <c r="A248" s="1" t="s">
        <v>849</v>
      </c>
      <c r="B248" s="170">
        <v>740</v>
      </c>
      <c r="C248" s="32"/>
      <c r="D248" s="30" t="s">
        <v>178</v>
      </c>
      <c r="E248" s="128">
        <v>254958</v>
      </c>
      <c r="F248" s="128">
        <v>3709244</v>
      </c>
      <c r="G248" s="165">
        <v>164.9</v>
      </c>
      <c r="H248" s="122"/>
      <c r="I248" s="128">
        <v>583103</v>
      </c>
      <c r="J248" s="128">
        <v>9192735</v>
      </c>
      <c r="K248" s="165">
        <v>85.1</v>
      </c>
    </row>
    <row r="249" spans="1:11" ht="12.75">
      <c r="A249" s="1" t="s">
        <v>850</v>
      </c>
      <c r="B249" s="170">
        <v>743</v>
      </c>
      <c r="C249" s="32"/>
      <c r="D249" s="30" t="s">
        <v>179</v>
      </c>
      <c r="E249" s="128">
        <v>527</v>
      </c>
      <c r="F249" s="128">
        <v>91465</v>
      </c>
      <c r="G249" s="165">
        <v>-71.8</v>
      </c>
      <c r="H249" s="122"/>
      <c r="I249" s="128">
        <v>3467</v>
      </c>
      <c r="J249" s="128">
        <v>225667</v>
      </c>
      <c r="K249" s="165">
        <v>-71</v>
      </c>
    </row>
    <row r="250" spans="1:11" s="17" customFormat="1" ht="42.75" customHeight="1">
      <c r="A250" s="120" t="s">
        <v>715</v>
      </c>
      <c r="B250" s="169" t="s">
        <v>715</v>
      </c>
      <c r="C250" s="544" t="s">
        <v>1111</v>
      </c>
      <c r="D250" s="545"/>
      <c r="E250" s="125">
        <v>80086</v>
      </c>
      <c r="F250" s="125">
        <v>453520</v>
      </c>
      <c r="G250" s="162">
        <v>-29.8</v>
      </c>
      <c r="H250" s="123"/>
      <c r="I250" s="125">
        <v>588382</v>
      </c>
      <c r="J250" s="125">
        <v>1775787</v>
      </c>
      <c r="K250" s="162">
        <v>2.4</v>
      </c>
    </row>
    <row r="251" spans="1:11" s="17" customFormat="1" ht="24" customHeight="1">
      <c r="A251" s="1" t="s">
        <v>851</v>
      </c>
      <c r="B251" s="170">
        <v>800</v>
      </c>
      <c r="C251" s="32"/>
      <c r="D251" s="30" t="s">
        <v>180</v>
      </c>
      <c r="E251" s="128">
        <v>13243</v>
      </c>
      <c r="F251" s="128">
        <v>351330</v>
      </c>
      <c r="G251" s="165">
        <v>-18.7</v>
      </c>
      <c r="H251" s="122"/>
      <c r="I251" s="128">
        <v>111908</v>
      </c>
      <c r="J251" s="128">
        <v>1177276</v>
      </c>
      <c r="K251" s="165">
        <v>10.7</v>
      </c>
    </row>
    <row r="252" spans="1:11" ht="12.75">
      <c r="A252" s="1" t="s">
        <v>852</v>
      </c>
      <c r="B252" s="170">
        <v>801</v>
      </c>
      <c r="C252" s="32"/>
      <c r="D252" s="30" t="s">
        <v>181</v>
      </c>
      <c r="E252" s="128" t="s">
        <v>115</v>
      </c>
      <c r="F252" s="128" t="s">
        <v>115</v>
      </c>
      <c r="G252" s="165">
        <v>-100</v>
      </c>
      <c r="H252" s="122"/>
      <c r="I252" s="128" t="s">
        <v>115</v>
      </c>
      <c r="J252" s="128" t="s">
        <v>115</v>
      </c>
      <c r="K252" s="165">
        <v>-100</v>
      </c>
    </row>
    <row r="253" spans="1:11" ht="12.75">
      <c r="A253" s="1" t="s">
        <v>853</v>
      </c>
      <c r="B253" s="170">
        <v>803</v>
      </c>
      <c r="C253" s="32"/>
      <c r="D253" s="30" t="s">
        <v>182</v>
      </c>
      <c r="E253" s="128" t="s">
        <v>115</v>
      </c>
      <c r="F253" s="128" t="s">
        <v>115</v>
      </c>
      <c r="G253" s="165" t="s">
        <v>115</v>
      </c>
      <c r="H253" s="122"/>
      <c r="I253" s="128" t="s">
        <v>115</v>
      </c>
      <c r="J253" s="128" t="s">
        <v>115</v>
      </c>
      <c r="K253" s="165" t="s">
        <v>115</v>
      </c>
    </row>
    <row r="254" spans="1:11" ht="12.75">
      <c r="A254" s="1" t="s">
        <v>854</v>
      </c>
      <c r="B254" s="170">
        <v>804</v>
      </c>
      <c r="C254" s="32"/>
      <c r="D254" s="30" t="s">
        <v>183</v>
      </c>
      <c r="E254" s="128">
        <v>66843</v>
      </c>
      <c r="F254" s="128">
        <v>102190</v>
      </c>
      <c r="G254" s="165">
        <v>-16.4</v>
      </c>
      <c r="H254" s="122"/>
      <c r="I254" s="128">
        <v>476264</v>
      </c>
      <c r="J254" s="128">
        <v>564540</v>
      </c>
      <c r="K254" s="165">
        <v>30.1</v>
      </c>
    </row>
    <row r="255" spans="1:11" ht="12.75">
      <c r="A255" s="1" t="s">
        <v>855</v>
      </c>
      <c r="B255" s="170">
        <v>806</v>
      </c>
      <c r="C255" s="32"/>
      <c r="D255" s="30" t="s">
        <v>184</v>
      </c>
      <c r="E255" s="128" t="s">
        <v>115</v>
      </c>
      <c r="F255" s="128" t="s">
        <v>115</v>
      </c>
      <c r="G255" s="165">
        <v>-100</v>
      </c>
      <c r="H255" s="122"/>
      <c r="I255" s="128">
        <v>195</v>
      </c>
      <c r="J255" s="128">
        <v>31786</v>
      </c>
      <c r="K255" s="165">
        <v>-85.9</v>
      </c>
    </row>
    <row r="256" spans="1:11" ht="12.75">
      <c r="A256" s="1" t="s">
        <v>856</v>
      </c>
      <c r="B256" s="170">
        <v>807</v>
      </c>
      <c r="C256" s="32"/>
      <c r="D256" s="30" t="s">
        <v>185</v>
      </c>
      <c r="E256" s="128" t="s">
        <v>115</v>
      </c>
      <c r="F256" s="128" t="s">
        <v>115</v>
      </c>
      <c r="G256" s="165" t="s">
        <v>115</v>
      </c>
      <c r="H256" s="122"/>
      <c r="I256" s="128" t="s">
        <v>115</v>
      </c>
      <c r="J256" s="128" t="s">
        <v>115</v>
      </c>
      <c r="K256" s="165" t="s">
        <v>115</v>
      </c>
    </row>
    <row r="257" spans="1:11" ht="12.75">
      <c r="A257" s="1" t="s">
        <v>857</v>
      </c>
      <c r="B257" s="170">
        <v>809</v>
      </c>
      <c r="C257" s="32"/>
      <c r="D257" s="30" t="s">
        <v>186</v>
      </c>
      <c r="E257" s="128" t="s">
        <v>115</v>
      </c>
      <c r="F257" s="128" t="s">
        <v>115</v>
      </c>
      <c r="G257" s="165">
        <v>-100</v>
      </c>
      <c r="H257" s="122"/>
      <c r="I257" s="128">
        <v>12</v>
      </c>
      <c r="J257" s="128">
        <v>998</v>
      </c>
      <c r="K257" s="165">
        <v>-83.5</v>
      </c>
    </row>
    <row r="258" spans="1:11" ht="12.75">
      <c r="A258" s="1" t="s">
        <v>858</v>
      </c>
      <c r="B258" s="170">
        <v>811</v>
      </c>
      <c r="C258" s="32"/>
      <c r="D258" s="30" t="s">
        <v>187</v>
      </c>
      <c r="E258" s="128" t="s">
        <v>115</v>
      </c>
      <c r="F258" s="128" t="s">
        <v>115</v>
      </c>
      <c r="G258" s="165" t="s">
        <v>115</v>
      </c>
      <c r="H258" s="122"/>
      <c r="I258" s="128" t="s">
        <v>115</v>
      </c>
      <c r="J258" s="128" t="s">
        <v>115</v>
      </c>
      <c r="K258" s="165" t="s">
        <v>115</v>
      </c>
    </row>
    <row r="259" spans="1:11" ht="12.75">
      <c r="A259" s="1" t="s">
        <v>859</v>
      </c>
      <c r="B259" s="170">
        <v>812</v>
      </c>
      <c r="C259" s="32"/>
      <c r="D259" s="30" t="s">
        <v>188</v>
      </c>
      <c r="E259" s="128" t="s">
        <v>115</v>
      </c>
      <c r="F259" s="128" t="s">
        <v>115</v>
      </c>
      <c r="G259" s="165" t="s">
        <v>115</v>
      </c>
      <c r="H259" s="122"/>
      <c r="I259" s="128" t="s">
        <v>115</v>
      </c>
      <c r="J259" s="128" t="s">
        <v>115</v>
      </c>
      <c r="K259" s="165" t="s">
        <v>115</v>
      </c>
    </row>
    <row r="260" spans="1:11" ht="12.75">
      <c r="A260" s="1" t="s">
        <v>860</v>
      </c>
      <c r="B260" s="170">
        <v>813</v>
      </c>
      <c r="C260" s="32"/>
      <c r="D260" s="30" t="s">
        <v>189</v>
      </c>
      <c r="E260" s="128" t="s">
        <v>115</v>
      </c>
      <c r="F260" s="128" t="s">
        <v>115</v>
      </c>
      <c r="G260" s="165" t="s">
        <v>115</v>
      </c>
      <c r="H260" s="122"/>
      <c r="I260" s="128" t="s">
        <v>115</v>
      </c>
      <c r="J260" s="128" t="s">
        <v>115</v>
      </c>
      <c r="K260" s="165" t="s">
        <v>115</v>
      </c>
    </row>
    <row r="261" spans="1:11" ht="12.75">
      <c r="A261" s="1" t="s">
        <v>861</v>
      </c>
      <c r="B261" s="170">
        <v>815</v>
      </c>
      <c r="C261" s="32"/>
      <c r="D261" s="30" t="s">
        <v>190</v>
      </c>
      <c r="E261" s="128" t="s">
        <v>115</v>
      </c>
      <c r="F261" s="128" t="s">
        <v>115</v>
      </c>
      <c r="G261" s="165">
        <v>-100</v>
      </c>
      <c r="H261" s="122"/>
      <c r="I261" s="128" t="s">
        <v>115</v>
      </c>
      <c r="J261" s="128" t="s">
        <v>115</v>
      </c>
      <c r="K261" s="165">
        <v>-100</v>
      </c>
    </row>
    <row r="262" spans="1:11" ht="12.75">
      <c r="A262" s="1" t="s">
        <v>862</v>
      </c>
      <c r="B262" s="170">
        <v>816</v>
      </c>
      <c r="C262" s="32"/>
      <c r="D262" s="30" t="s">
        <v>191</v>
      </c>
      <c r="E262" s="128" t="s">
        <v>115</v>
      </c>
      <c r="F262" s="128" t="s">
        <v>115</v>
      </c>
      <c r="G262" s="165" t="s">
        <v>115</v>
      </c>
      <c r="H262" s="122"/>
      <c r="I262" s="128" t="s">
        <v>115</v>
      </c>
      <c r="J262" s="128" t="s">
        <v>115</v>
      </c>
      <c r="K262" s="165" t="s">
        <v>115</v>
      </c>
    </row>
    <row r="263" spans="1:11" ht="12.75">
      <c r="A263" s="1" t="s">
        <v>863</v>
      </c>
      <c r="B263" s="170">
        <v>817</v>
      </c>
      <c r="C263" s="32"/>
      <c r="D263" s="30" t="s">
        <v>192</v>
      </c>
      <c r="E263" s="128" t="s">
        <v>115</v>
      </c>
      <c r="F263" s="128" t="s">
        <v>115</v>
      </c>
      <c r="G263" s="165" t="s">
        <v>115</v>
      </c>
      <c r="H263" s="122"/>
      <c r="I263" s="128" t="s">
        <v>115</v>
      </c>
      <c r="J263" s="128" t="s">
        <v>115</v>
      </c>
      <c r="K263" s="165" t="s">
        <v>115</v>
      </c>
    </row>
    <row r="264" spans="1:11" ht="12.75">
      <c r="A264" s="1" t="s">
        <v>864</v>
      </c>
      <c r="B264" s="170">
        <v>819</v>
      </c>
      <c r="C264" s="32"/>
      <c r="D264" s="30" t="s">
        <v>193</v>
      </c>
      <c r="E264" s="128" t="s">
        <v>115</v>
      </c>
      <c r="F264" s="128" t="s">
        <v>115</v>
      </c>
      <c r="G264" s="165" t="s">
        <v>115</v>
      </c>
      <c r="H264" s="122"/>
      <c r="I264" s="128" t="s">
        <v>115</v>
      </c>
      <c r="J264" s="128" t="s">
        <v>115</v>
      </c>
      <c r="K264" s="165" t="s">
        <v>115</v>
      </c>
    </row>
    <row r="265" spans="1:11" ht="12.75">
      <c r="A265" s="1" t="s">
        <v>865</v>
      </c>
      <c r="B265" s="170">
        <v>820</v>
      </c>
      <c r="C265" s="32"/>
      <c r="D265" s="30" t="s">
        <v>514</v>
      </c>
      <c r="E265" s="128" t="s">
        <v>115</v>
      </c>
      <c r="F265" s="128" t="s">
        <v>115</v>
      </c>
      <c r="G265" s="165" t="s">
        <v>115</v>
      </c>
      <c r="H265" s="122"/>
      <c r="I265" s="128" t="s">
        <v>115</v>
      </c>
      <c r="J265" s="128" t="s">
        <v>115</v>
      </c>
      <c r="K265" s="165">
        <v>-100</v>
      </c>
    </row>
    <row r="266" spans="1:11" ht="12.75">
      <c r="A266" s="1" t="s">
        <v>866</v>
      </c>
      <c r="B266" s="170">
        <v>822</v>
      </c>
      <c r="C266" s="32"/>
      <c r="D266" s="30" t="s">
        <v>513</v>
      </c>
      <c r="E266" s="128" t="s">
        <v>115</v>
      </c>
      <c r="F266" s="128" t="s">
        <v>115</v>
      </c>
      <c r="G266" s="165">
        <v>-100</v>
      </c>
      <c r="H266" s="122"/>
      <c r="I266" s="128" t="s">
        <v>115</v>
      </c>
      <c r="J266" s="128" t="s">
        <v>115</v>
      </c>
      <c r="K266" s="165">
        <v>-100</v>
      </c>
    </row>
    <row r="267" spans="1:11" ht="12.75">
      <c r="A267" s="1" t="s">
        <v>867</v>
      </c>
      <c r="B267" s="170">
        <v>823</v>
      </c>
      <c r="C267" s="32"/>
      <c r="D267" s="30" t="s">
        <v>911</v>
      </c>
      <c r="E267" s="128" t="s">
        <v>115</v>
      </c>
      <c r="F267" s="128" t="s">
        <v>115</v>
      </c>
      <c r="G267" s="165" t="s">
        <v>115</v>
      </c>
      <c r="H267" s="122"/>
      <c r="I267" s="128" t="s">
        <v>115</v>
      </c>
      <c r="J267" s="128" t="s">
        <v>115</v>
      </c>
      <c r="K267" s="165" t="s">
        <v>115</v>
      </c>
    </row>
    <row r="268" spans="1:11" ht="12.75">
      <c r="A268" s="1" t="s">
        <v>868</v>
      </c>
      <c r="B268" s="170">
        <v>824</v>
      </c>
      <c r="C268" s="32"/>
      <c r="D268" s="30" t="s">
        <v>194</v>
      </c>
      <c r="E268" s="128" t="s">
        <v>115</v>
      </c>
      <c r="F268" s="128" t="s">
        <v>115</v>
      </c>
      <c r="G268" s="165" t="s">
        <v>115</v>
      </c>
      <c r="H268" s="122"/>
      <c r="I268" s="128" t="s">
        <v>115</v>
      </c>
      <c r="J268" s="128" t="s">
        <v>115</v>
      </c>
      <c r="K268" s="165" t="s">
        <v>115</v>
      </c>
    </row>
    <row r="269" spans="1:11" ht="12.75">
      <c r="A269" s="1" t="s">
        <v>869</v>
      </c>
      <c r="B269" s="170">
        <v>825</v>
      </c>
      <c r="C269" s="32"/>
      <c r="D269" s="30" t="s">
        <v>195</v>
      </c>
      <c r="E269" s="128" t="s">
        <v>115</v>
      </c>
      <c r="F269" s="128" t="s">
        <v>115</v>
      </c>
      <c r="G269" s="165" t="s">
        <v>115</v>
      </c>
      <c r="H269" s="122"/>
      <c r="I269" s="128" t="s">
        <v>115</v>
      </c>
      <c r="J269" s="128" t="s">
        <v>115</v>
      </c>
      <c r="K269" s="165" t="s">
        <v>115</v>
      </c>
    </row>
    <row r="270" spans="1:11" ht="12.75">
      <c r="A270" s="1" t="s">
        <v>870</v>
      </c>
      <c r="B270" s="170">
        <v>830</v>
      </c>
      <c r="C270" s="32"/>
      <c r="D270" s="30" t="s">
        <v>196</v>
      </c>
      <c r="E270" s="128" t="s">
        <v>115</v>
      </c>
      <c r="F270" s="128" t="s">
        <v>115</v>
      </c>
      <c r="G270" s="165" t="s">
        <v>115</v>
      </c>
      <c r="H270" s="122"/>
      <c r="I270" s="128" t="s">
        <v>115</v>
      </c>
      <c r="J270" s="128" t="s">
        <v>115</v>
      </c>
      <c r="K270" s="165" t="s">
        <v>115</v>
      </c>
    </row>
    <row r="271" spans="1:11" ht="12.75">
      <c r="A271" s="1" t="s">
        <v>871</v>
      </c>
      <c r="B271" s="170">
        <v>831</v>
      </c>
      <c r="C271" s="32"/>
      <c r="D271" s="30" t="s">
        <v>197</v>
      </c>
      <c r="E271" s="128" t="s">
        <v>115</v>
      </c>
      <c r="F271" s="128" t="s">
        <v>115</v>
      </c>
      <c r="G271" s="165" t="s">
        <v>115</v>
      </c>
      <c r="H271" s="122"/>
      <c r="I271" s="128">
        <v>3</v>
      </c>
      <c r="J271" s="128">
        <v>1187</v>
      </c>
      <c r="K271" s="165" t="s">
        <v>765</v>
      </c>
    </row>
    <row r="272" spans="1:11" ht="12.75">
      <c r="A272" s="1" t="s">
        <v>872</v>
      </c>
      <c r="B272" s="170">
        <v>832</v>
      </c>
      <c r="C272" s="32"/>
      <c r="D272" s="30" t="s">
        <v>568</v>
      </c>
      <c r="E272" s="128" t="s">
        <v>115</v>
      </c>
      <c r="F272" s="128" t="s">
        <v>115</v>
      </c>
      <c r="G272" s="165" t="s">
        <v>115</v>
      </c>
      <c r="H272" s="122"/>
      <c r="I272" s="128" t="s">
        <v>115</v>
      </c>
      <c r="J272" s="128" t="s">
        <v>115</v>
      </c>
      <c r="K272" s="165">
        <v>-100</v>
      </c>
    </row>
    <row r="273" spans="1:11" ht="12.75">
      <c r="A273" s="1" t="s">
        <v>873</v>
      </c>
      <c r="B273" s="170">
        <v>833</v>
      </c>
      <c r="C273" s="32"/>
      <c r="D273" s="30" t="s">
        <v>198</v>
      </c>
      <c r="E273" s="128" t="s">
        <v>115</v>
      </c>
      <c r="F273" s="128" t="s">
        <v>115</v>
      </c>
      <c r="G273" s="165" t="s">
        <v>115</v>
      </c>
      <c r="H273" s="122"/>
      <c r="I273" s="128" t="s">
        <v>115</v>
      </c>
      <c r="J273" s="128" t="s">
        <v>115</v>
      </c>
      <c r="K273" s="165" t="s">
        <v>115</v>
      </c>
    </row>
    <row r="274" spans="1:11" ht="12.75">
      <c r="A274" s="1" t="s">
        <v>874</v>
      </c>
      <c r="B274" s="170">
        <v>834</v>
      </c>
      <c r="C274" s="32"/>
      <c r="D274" s="30" t="s">
        <v>199</v>
      </c>
      <c r="E274" s="128" t="s">
        <v>115</v>
      </c>
      <c r="F274" s="128" t="s">
        <v>115</v>
      </c>
      <c r="G274" s="165" t="s">
        <v>115</v>
      </c>
      <c r="H274" s="122"/>
      <c r="I274" s="128" t="s">
        <v>115</v>
      </c>
      <c r="J274" s="128" t="s">
        <v>115</v>
      </c>
      <c r="K274" s="165" t="s">
        <v>115</v>
      </c>
    </row>
    <row r="275" spans="1:11" ht="12.75">
      <c r="A275" s="1" t="s">
        <v>875</v>
      </c>
      <c r="B275" s="170">
        <v>835</v>
      </c>
      <c r="C275" s="32"/>
      <c r="D275" s="30" t="s">
        <v>200</v>
      </c>
      <c r="E275" s="128" t="s">
        <v>115</v>
      </c>
      <c r="F275" s="128" t="s">
        <v>115</v>
      </c>
      <c r="G275" s="165" t="s">
        <v>115</v>
      </c>
      <c r="H275" s="122"/>
      <c r="I275" s="128" t="s">
        <v>115</v>
      </c>
      <c r="J275" s="128" t="s">
        <v>115</v>
      </c>
      <c r="K275" s="165" t="s">
        <v>115</v>
      </c>
    </row>
    <row r="276" spans="1:11" ht="12.75">
      <c r="A276" s="1" t="s">
        <v>876</v>
      </c>
      <c r="B276" s="170">
        <v>836</v>
      </c>
      <c r="C276" s="32"/>
      <c r="D276" s="30" t="s">
        <v>201</v>
      </c>
      <c r="E276" s="128" t="s">
        <v>115</v>
      </c>
      <c r="F276" s="128" t="s">
        <v>115</v>
      </c>
      <c r="G276" s="165" t="s">
        <v>115</v>
      </c>
      <c r="H276" s="122"/>
      <c r="I276" s="128" t="s">
        <v>115</v>
      </c>
      <c r="J276" s="128" t="s">
        <v>115</v>
      </c>
      <c r="K276" s="165" t="s">
        <v>115</v>
      </c>
    </row>
    <row r="277" spans="1:11" ht="12.75">
      <c r="A277" s="1" t="s">
        <v>877</v>
      </c>
      <c r="B277" s="170">
        <v>837</v>
      </c>
      <c r="C277" s="32"/>
      <c r="D277" s="30" t="s">
        <v>202</v>
      </c>
      <c r="E277" s="128" t="s">
        <v>115</v>
      </c>
      <c r="F277" s="128" t="s">
        <v>115</v>
      </c>
      <c r="G277" s="165" t="s">
        <v>115</v>
      </c>
      <c r="H277" s="122"/>
      <c r="I277" s="128" t="s">
        <v>115</v>
      </c>
      <c r="J277" s="128" t="s">
        <v>115</v>
      </c>
      <c r="K277" s="165" t="s">
        <v>115</v>
      </c>
    </row>
    <row r="278" spans="1:11" ht="12.75">
      <c r="A278" s="1" t="s">
        <v>878</v>
      </c>
      <c r="B278" s="170">
        <v>838</v>
      </c>
      <c r="C278" s="32"/>
      <c r="D278" s="30" t="s">
        <v>203</v>
      </c>
      <c r="E278" s="128" t="s">
        <v>115</v>
      </c>
      <c r="F278" s="128" t="s">
        <v>115</v>
      </c>
      <c r="G278" s="165" t="s">
        <v>115</v>
      </c>
      <c r="H278" s="122"/>
      <c r="I278" s="128" t="s">
        <v>115</v>
      </c>
      <c r="J278" s="128" t="s">
        <v>115</v>
      </c>
      <c r="K278" s="165" t="s">
        <v>115</v>
      </c>
    </row>
    <row r="279" spans="1:11" ht="12.75">
      <c r="A279" s="1" t="s">
        <v>879</v>
      </c>
      <c r="B279" s="170">
        <v>839</v>
      </c>
      <c r="C279" s="32"/>
      <c r="D279" s="30" t="s">
        <v>204</v>
      </c>
      <c r="E279" s="128" t="s">
        <v>115</v>
      </c>
      <c r="F279" s="128" t="s">
        <v>115</v>
      </c>
      <c r="G279" s="165" t="s">
        <v>115</v>
      </c>
      <c r="H279" s="122"/>
      <c r="I279" s="128" t="s">
        <v>115</v>
      </c>
      <c r="J279" s="128" t="s">
        <v>115</v>
      </c>
      <c r="K279" s="165" t="s">
        <v>115</v>
      </c>
    </row>
    <row r="280" spans="1:11" ht="12.75">
      <c r="A280" s="1" t="s">
        <v>880</v>
      </c>
      <c r="B280" s="170">
        <v>891</v>
      </c>
      <c r="C280" s="32"/>
      <c r="D280" s="30" t="s">
        <v>205</v>
      </c>
      <c r="E280" s="128" t="s">
        <v>115</v>
      </c>
      <c r="F280" s="128" t="s">
        <v>115</v>
      </c>
      <c r="G280" s="165" t="s">
        <v>115</v>
      </c>
      <c r="H280" s="122"/>
      <c r="I280" s="128" t="s">
        <v>115</v>
      </c>
      <c r="J280" s="128" t="s">
        <v>115</v>
      </c>
      <c r="K280" s="165" t="s">
        <v>115</v>
      </c>
    </row>
    <row r="281" spans="1:11" ht="12.75">
      <c r="A281" s="1" t="s">
        <v>881</v>
      </c>
      <c r="B281" s="170">
        <v>892</v>
      </c>
      <c r="C281" s="32"/>
      <c r="D281" s="30" t="s">
        <v>206</v>
      </c>
      <c r="E281" s="128" t="s">
        <v>115</v>
      </c>
      <c r="F281" s="128" t="s">
        <v>115</v>
      </c>
      <c r="G281" s="165" t="s">
        <v>115</v>
      </c>
      <c r="H281" s="122"/>
      <c r="I281" s="128" t="s">
        <v>115</v>
      </c>
      <c r="J281" s="128" t="s">
        <v>115</v>
      </c>
      <c r="K281" s="165" t="s">
        <v>115</v>
      </c>
    </row>
    <row r="282" spans="1:11" ht="12.75">
      <c r="A282" s="1" t="s">
        <v>882</v>
      </c>
      <c r="B282" s="170">
        <v>893</v>
      </c>
      <c r="C282" s="32"/>
      <c r="D282" s="30" t="s">
        <v>512</v>
      </c>
      <c r="E282" s="128" t="s">
        <v>115</v>
      </c>
      <c r="F282" s="128" t="s">
        <v>115</v>
      </c>
      <c r="G282" s="165" t="s">
        <v>115</v>
      </c>
      <c r="H282" s="122"/>
      <c r="I282" s="128" t="s">
        <v>115</v>
      </c>
      <c r="J282" s="128" t="s">
        <v>115</v>
      </c>
      <c r="K282" s="165" t="s">
        <v>115</v>
      </c>
    </row>
    <row r="283" spans="1:11" ht="12.75">
      <c r="A283" s="1" t="s">
        <v>883</v>
      </c>
      <c r="B283" s="170">
        <v>894</v>
      </c>
      <c r="C283" s="32"/>
      <c r="D283" s="30" t="s">
        <v>907</v>
      </c>
      <c r="E283" s="128" t="s">
        <v>115</v>
      </c>
      <c r="F283" s="128" t="s">
        <v>115</v>
      </c>
      <c r="G283" s="165" t="s">
        <v>115</v>
      </c>
      <c r="H283" s="122"/>
      <c r="I283" s="128" t="s">
        <v>115</v>
      </c>
      <c r="J283" s="128" t="s">
        <v>115</v>
      </c>
      <c r="K283" s="165" t="s">
        <v>115</v>
      </c>
    </row>
    <row r="284" spans="1:11" s="17" customFormat="1" ht="24" customHeight="1">
      <c r="A284" s="120" t="s">
        <v>715</v>
      </c>
      <c r="B284" s="169" t="s">
        <v>715</v>
      </c>
      <c r="C284" s="66" t="s">
        <v>218</v>
      </c>
      <c r="D284" s="50"/>
      <c r="E284" s="125">
        <v>217</v>
      </c>
      <c r="F284" s="125">
        <v>1497</v>
      </c>
      <c r="G284" s="162">
        <v>-93.8</v>
      </c>
      <c r="H284" s="123"/>
      <c r="I284" s="125">
        <v>2423</v>
      </c>
      <c r="J284" s="125">
        <v>15534</v>
      </c>
      <c r="K284" s="162">
        <v>-64.3</v>
      </c>
    </row>
    <row r="285" spans="1:11" s="17" customFormat="1" ht="24" customHeight="1">
      <c r="A285" s="1" t="s">
        <v>884</v>
      </c>
      <c r="B285" s="170">
        <v>950</v>
      </c>
      <c r="C285" s="32"/>
      <c r="D285" s="30" t="s">
        <v>207</v>
      </c>
      <c r="E285" s="128" t="s">
        <v>115</v>
      </c>
      <c r="F285" s="128" t="s">
        <v>115</v>
      </c>
      <c r="G285" s="165" t="s">
        <v>115</v>
      </c>
      <c r="H285" s="122"/>
      <c r="I285" s="128" t="s">
        <v>115</v>
      </c>
      <c r="J285" s="128" t="s">
        <v>115</v>
      </c>
      <c r="K285" s="165" t="s">
        <v>115</v>
      </c>
    </row>
    <row r="286" spans="1:11" s="17" customFormat="1" ht="12.75" customHeight="1">
      <c r="A286" s="1" t="s">
        <v>1064</v>
      </c>
      <c r="B286" s="170">
        <v>958</v>
      </c>
      <c r="C286" s="32"/>
      <c r="D286" s="30" t="s">
        <v>962</v>
      </c>
      <c r="E286" s="128">
        <v>217</v>
      </c>
      <c r="F286" s="128">
        <v>1497</v>
      </c>
      <c r="G286" s="165">
        <v>-93.8</v>
      </c>
      <c r="H286" s="122"/>
      <c r="I286" s="128">
        <v>2423</v>
      </c>
      <c r="J286" s="128">
        <v>15534</v>
      </c>
      <c r="K286" s="165">
        <v>-64.3</v>
      </c>
    </row>
    <row r="287" spans="1:11" s="17" customFormat="1" ht="24" customHeight="1">
      <c r="A287" s="120"/>
      <c r="B287" s="169"/>
      <c r="C287" s="66" t="s">
        <v>212</v>
      </c>
      <c r="D287" s="50"/>
      <c r="E287" s="125">
        <v>951563525</v>
      </c>
      <c r="F287" s="125">
        <v>1759728009</v>
      </c>
      <c r="G287" s="162">
        <v>28</v>
      </c>
      <c r="H287" s="123"/>
      <c r="I287" s="125">
        <v>2992583395</v>
      </c>
      <c r="J287" s="125">
        <v>5085973676</v>
      </c>
      <c r="K287" s="162">
        <v>17</v>
      </c>
    </row>
    <row r="288" spans="1:11" ht="12.75">
      <c r="A288" s="1"/>
      <c r="B288" s="1"/>
      <c r="C288" s="1"/>
      <c r="E288" s="128"/>
      <c r="F288" s="128"/>
      <c r="G288" s="122"/>
      <c r="H288" s="122"/>
      <c r="I288" s="128"/>
      <c r="J288" s="128"/>
      <c r="K288" s="122"/>
    </row>
    <row r="289" spans="1:11" ht="12.75">
      <c r="A289" s="1"/>
      <c r="B289" s="1"/>
      <c r="C289" s="1"/>
      <c r="E289" s="128"/>
      <c r="F289" s="128"/>
      <c r="G289" s="122"/>
      <c r="H289" s="122"/>
      <c r="I289" s="128"/>
      <c r="J289" s="128"/>
      <c r="K289" s="122"/>
    </row>
    <row r="290" spans="1:11" ht="12.75">
      <c r="A290" s="1"/>
      <c r="B290" s="1"/>
      <c r="C290" s="1"/>
      <c r="E290" s="128"/>
      <c r="F290" s="128"/>
      <c r="G290" s="122"/>
      <c r="H290" s="122"/>
      <c r="I290" s="128"/>
      <c r="J290" s="128"/>
      <c r="K290" s="122"/>
    </row>
    <row r="291" spans="1:11" ht="12.75">
      <c r="A291" s="1"/>
      <c r="B291" s="1"/>
      <c r="C291" s="1"/>
      <c r="E291" s="128"/>
      <c r="F291" s="128"/>
      <c r="G291" s="128"/>
      <c r="H291" s="128"/>
      <c r="I291" s="128"/>
      <c r="J291" s="122"/>
      <c r="K291" s="128"/>
    </row>
    <row r="292" spans="5:13" ht="12.75">
      <c r="E292" s="128"/>
      <c r="F292" s="128"/>
      <c r="G292" s="128"/>
      <c r="H292" s="128"/>
      <c r="I292" s="128"/>
      <c r="J292" s="122"/>
      <c r="K292" s="128"/>
      <c r="L292" s="128"/>
      <c r="M292" s="122"/>
    </row>
    <row r="293" spans="5:13" ht="12.75">
      <c r="E293" s="128"/>
      <c r="F293" s="128"/>
      <c r="G293" s="128"/>
      <c r="H293" s="128"/>
      <c r="I293" s="128"/>
      <c r="J293" s="122"/>
      <c r="K293" s="128"/>
      <c r="L293" s="128"/>
      <c r="M293" s="122"/>
    </row>
    <row r="294" spans="1:13" ht="12.75">
      <c r="A294" s="1"/>
      <c r="B294" s="1"/>
      <c r="C294" s="1"/>
      <c r="G294" s="128"/>
      <c r="H294" s="128"/>
      <c r="I294" s="128"/>
      <c r="J294" s="122"/>
      <c r="K294" s="128"/>
      <c r="L294" s="128"/>
      <c r="M294" s="122"/>
    </row>
    <row r="295" spans="1:13" ht="12.75">
      <c r="A295" s="1"/>
      <c r="B295" s="1"/>
      <c r="C295" s="1"/>
      <c r="G295" s="128"/>
      <c r="H295" s="128"/>
      <c r="I295" s="128"/>
      <c r="J295" s="122"/>
      <c r="K295" s="128"/>
      <c r="L295" s="128"/>
      <c r="M295" s="122"/>
    </row>
    <row r="296" spans="1:13" ht="12.75">
      <c r="A296" s="1"/>
      <c r="B296" s="1"/>
      <c r="C296" s="1"/>
      <c r="G296" s="128"/>
      <c r="H296" s="128"/>
      <c r="I296" s="128"/>
      <c r="J296" s="122"/>
      <c r="K296" s="128"/>
      <c r="L296" s="128"/>
      <c r="M296" s="122"/>
    </row>
    <row r="297" spans="1:13" ht="12.75">
      <c r="A297" s="17"/>
      <c r="B297" s="17"/>
      <c r="C297" s="17"/>
      <c r="G297" s="128"/>
      <c r="H297" s="128"/>
      <c r="I297" s="128"/>
      <c r="J297" s="122"/>
      <c r="K297" s="128"/>
      <c r="L297" s="128"/>
      <c r="M297" s="122"/>
    </row>
    <row r="298" spans="7:13" ht="12.75">
      <c r="G298" s="128"/>
      <c r="H298" s="128"/>
      <c r="I298" s="128"/>
      <c r="J298" s="122"/>
      <c r="K298" s="128"/>
      <c r="L298" s="128"/>
      <c r="M298" s="122"/>
    </row>
    <row r="299" spans="7:13" ht="12.75">
      <c r="G299" s="128"/>
      <c r="H299" s="128"/>
      <c r="I299" s="128"/>
      <c r="J299" s="122"/>
      <c r="K299" s="128"/>
      <c r="L299" s="128"/>
      <c r="M299" s="122"/>
    </row>
    <row r="300" spans="7:13" ht="12.75">
      <c r="G300" s="128"/>
      <c r="H300" s="128"/>
      <c r="I300" s="128"/>
      <c r="J300" s="122"/>
      <c r="K300" s="128"/>
      <c r="L300" s="128"/>
      <c r="M300" s="122"/>
    </row>
    <row r="301" spans="7:13" ht="12.75">
      <c r="G301" s="128"/>
      <c r="H301" s="128"/>
      <c r="I301" s="128"/>
      <c r="J301" s="122"/>
      <c r="K301" s="128"/>
      <c r="L301" s="128"/>
      <c r="M301" s="122"/>
    </row>
    <row r="302" spans="7:13" ht="12.75">
      <c r="G302" s="128"/>
      <c r="H302" s="128"/>
      <c r="I302" s="128"/>
      <c r="J302" s="122"/>
      <c r="K302" s="128"/>
      <c r="L302" s="128"/>
      <c r="M302" s="122"/>
    </row>
    <row r="303" spans="7:13" ht="12.75">
      <c r="G303" s="128"/>
      <c r="H303" s="128"/>
      <c r="I303" s="128"/>
      <c r="J303" s="122"/>
      <c r="K303" s="128"/>
      <c r="L303" s="128"/>
      <c r="M303" s="122"/>
    </row>
    <row r="304" spans="7:13" ht="12.75">
      <c r="G304" s="128"/>
      <c r="H304" s="128"/>
      <c r="I304" s="128"/>
      <c r="J304" s="122"/>
      <c r="K304" s="128"/>
      <c r="L304" s="128"/>
      <c r="M304" s="122"/>
    </row>
    <row r="305" spans="7:13" ht="12.75">
      <c r="G305" s="128"/>
      <c r="H305" s="128"/>
      <c r="I305" s="128"/>
      <c r="J305" s="122"/>
      <c r="K305" s="128"/>
      <c r="L305" s="128"/>
      <c r="M305" s="122"/>
    </row>
    <row r="306" spans="7:13" ht="12.75">
      <c r="G306" s="128"/>
      <c r="H306" s="128"/>
      <c r="I306" s="128"/>
      <c r="J306" s="122"/>
      <c r="K306" s="128"/>
      <c r="L306" s="128"/>
      <c r="M306" s="122"/>
    </row>
    <row r="307" spans="7:13" ht="12.75">
      <c r="G307" s="128"/>
      <c r="H307" s="128"/>
      <c r="I307" s="128"/>
      <c r="J307" s="122"/>
      <c r="K307" s="128"/>
      <c r="L307" s="128"/>
      <c r="M307" s="122"/>
    </row>
    <row r="308" spans="7:13" ht="12.75">
      <c r="G308" s="128"/>
      <c r="H308" s="128"/>
      <c r="I308" s="128"/>
      <c r="J308" s="122"/>
      <c r="K308" s="128"/>
      <c r="L308" s="128"/>
      <c r="M308" s="122"/>
    </row>
    <row r="309" spans="7:13" ht="12.75">
      <c r="G309" s="128"/>
      <c r="H309" s="128"/>
      <c r="I309" s="128"/>
      <c r="J309" s="122"/>
      <c r="K309" s="128"/>
      <c r="L309" s="128"/>
      <c r="M309" s="122"/>
    </row>
    <row r="310" spans="7:13" ht="12.75">
      <c r="G310" s="128"/>
      <c r="H310" s="128"/>
      <c r="I310" s="128"/>
      <c r="J310" s="122"/>
      <c r="K310" s="128"/>
      <c r="L310" s="128"/>
      <c r="M310" s="122"/>
    </row>
    <row r="311" spans="7:13" ht="12.75">
      <c r="G311" s="128"/>
      <c r="H311" s="128"/>
      <c r="I311" s="128"/>
      <c r="J311" s="122"/>
      <c r="K311" s="128"/>
      <c r="L311" s="128"/>
      <c r="M311" s="122"/>
    </row>
    <row r="312" spans="7:13" ht="12.75">
      <c r="G312" s="128"/>
      <c r="H312" s="128"/>
      <c r="I312" s="128"/>
      <c r="J312" s="122"/>
      <c r="K312" s="128"/>
      <c r="L312" s="128"/>
      <c r="M312" s="122"/>
    </row>
    <row r="313" spans="7:13" ht="12.75">
      <c r="G313" s="128"/>
      <c r="H313" s="128"/>
      <c r="I313" s="128"/>
      <c r="J313" s="122"/>
      <c r="K313" s="128"/>
      <c r="L313" s="128"/>
      <c r="M313" s="122"/>
    </row>
    <row r="314" spans="7:13" ht="12.75">
      <c r="G314" s="128"/>
      <c r="H314" s="128"/>
      <c r="I314" s="128"/>
      <c r="J314" s="122"/>
      <c r="K314" s="128"/>
      <c r="L314" s="128"/>
      <c r="M314" s="122"/>
    </row>
    <row r="315" spans="7:13" ht="12.75">
      <c r="G315" s="128"/>
      <c r="H315" s="128"/>
      <c r="I315" s="128"/>
      <c r="J315" s="122"/>
      <c r="K315" s="128"/>
      <c r="L315" s="128"/>
      <c r="M315" s="122"/>
    </row>
    <row r="316" spans="7:13" ht="12.75">
      <c r="G316" s="128"/>
      <c r="H316" s="128"/>
      <c r="I316" s="128"/>
      <c r="J316" s="122"/>
      <c r="K316" s="128"/>
      <c r="L316" s="128"/>
      <c r="M316" s="122"/>
    </row>
    <row r="317" spans="7:13" ht="12.75">
      <c r="G317" s="128"/>
      <c r="H317" s="128"/>
      <c r="I317" s="128"/>
      <c r="J317" s="122"/>
      <c r="K317" s="128"/>
      <c r="L317" s="128"/>
      <c r="M317" s="122"/>
    </row>
    <row r="318" spans="7:13" ht="12.75">
      <c r="G318" s="128"/>
      <c r="H318" s="128"/>
      <c r="I318" s="128"/>
      <c r="J318" s="122"/>
      <c r="K318" s="128"/>
      <c r="L318" s="128"/>
      <c r="M318" s="122"/>
    </row>
    <row r="319" spans="7:13" ht="12.75">
      <c r="G319" s="128"/>
      <c r="H319" s="128"/>
      <c r="I319" s="128"/>
      <c r="J319" s="122"/>
      <c r="K319" s="128"/>
      <c r="L319" s="128"/>
      <c r="M319" s="122"/>
    </row>
    <row r="320" spans="7:13" ht="12.75">
      <c r="G320" s="128"/>
      <c r="H320" s="128"/>
      <c r="I320" s="128"/>
      <c r="J320" s="122"/>
      <c r="K320" s="128"/>
      <c r="L320" s="128"/>
      <c r="M320" s="122"/>
    </row>
    <row r="321" spans="7:13" ht="12.75">
      <c r="G321" s="128"/>
      <c r="H321" s="128"/>
      <c r="I321" s="128"/>
      <c r="J321" s="122"/>
      <c r="K321" s="128"/>
      <c r="L321" s="128"/>
      <c r="M321" s="122"/>
    </row>
    <row r="322" spans="7:13" ht="12.75">
      <c r="G322" s="128"/>
      <c r="H322" s="128"/>
      <c r="I322" s="128"/>
      <c r="J322" s="122"/>
      <c r="K322" s="128"/>
      <c r="L322" s="128"/>
      <c r="M322" s="122"/>
    </row>
    <row r="323" spans="7:13" ht="12.75">
      <c r="G323" s="128"/>
      <c r="H323" s="128"/>
      <c r="I323" s="128"/>
      <c r="J323" s="122"/>
      <c r="K323" s="128"/>
      <c r="L323" s="128"/>
      <c r="M323" s="122"/>
    </row>
    <row r="324" spans="7:13" ht="12.75">
      <c r="G324" s="128"/>
      <c r="H324" s="128"/>
      <c r="I324" s="128"/>
      <c r="J324" s="122"/>
      <c r="K324" s="128"/>
      <c r="L324" s="128"/>
      <c r="M324" s="122"/>
    </row>
    <row r="325" spans="7:13" ht="12.75">
      <c r="G325" s="128"/>
      <c r="H325" s="128"/>
      <c r="I325" s="128"/>
      <c r="J325" s="122"/>
      <c r="K325" s="128"/>
      <c r="L325" s="128"/>
      <c r="M325" s="122"/>
    </row>
    <row r="326" spans="7:13" ht="12.75">
      <c r="G326" s="128"/>
      <c r="H326" s="128"/>
      <c r="I326" s="128"/>
      <c r="J326" s="122"/>
      <c r="K326" s="128"/>
      <c r="L326" s="128"/>
      <c r="M326" s="122"/>
    </row>
    <row r="327" spans="7:13" ht="12.75">
      <c r="G327" s="128"/>
      <c r="H327" s="128"/>
      <c r="I327" s="128"/>
      <c r="J327" s="122"/>
      <c r="K327" s="128"/>
      <c r="L327" s="128"/>
      <c r="M327" s="122"/>
    </row>
    <row r="328" spans="7:13" ht="12.75">
      <c r="G328" s="128"/>
      <c r="H328" s="128"/>
      <c r="I328" s="128"/>
      <c r="J328" s="122"/>
      <c r="K328" s="128"/>
      <c r="L328" s="128"/>
      <c r="M328" s="122"/>
    </row>
    <row r="329" spans="7:13" ht="12.75">
      <c r="G329" s="128"/>
      <c r="H329" s="128"/>
      <c r="I329" s="128"/>
      <c r="J329" s="122"/>
      <c r="K329" s="128"/>
      <c r="L329" s="128"/>
      <c r="M329" s="122"/>
    </row>
    <row r="330" spans="7:13" ht="12.75">
      <c r="G330" s="128"/>
      <c r="H330" s="128"/>
      <c r="I330" s="128"/>
      <c r="J330" s="122"/>
      <c r="K330" s="128"/>
      <c r="L330" s="128"/>
      <c r="M330" s="122"/>
    </row>
    <row r="331" spans="7:13" ht="12.75">
      <c r="G331" s="128"/>
      <c r="H331" s="128"/>
      <c r="I331" s="128"/>
      <c r="J331" s="122"/>
      <c r="K331" s="128"/>
      <c r="L331" s="128"/>
      <c r="M331" s="122"/>
    </row>
    <row r="332" spans="7:13" ht="12.75">
      <c r="G332" s="128"/>
      <c r="H332" s="128"/>
      <c r="I332" s="128"/>
      <c r="J332" s="122"/>
      <c r="K332" s="128"/>
      <c r="L332" s="128"/>
      <c r="M332" s="122"/>
    </row>
    <row r="333" spans="7:13" ht="12.75">
      <c r="G333" s="128"/>
      <c r="H333" s="128"/>
      <c r="I333" s="128"/>
      <c r="J333" s="122"/>
      <c r="K333" s="128"/>
      <c r="L333" s="128"/>
      <c r="M333" s="122"/>
    </row>
    <row r="334" spans="7:13" ht="12.75">
      <c r="G334" s="128"/>
      <c r="H334" s="128"/>
      <c r="I334" s="128"/>
      <c r="J334" s="122"/>
      <c r="K334" s="128"/>
      <c r="L334" s="128"/>
      <c r="M334" s="122"/>
    </row>
    <row r="335" spans="7:13" ht="12.75">
      <c r="G335" s="128"/>
      <c r="H335" s="128"/>
      <c r="I335" s="128"/>
      <c r="J335" s="122"/>
      <c r="K335" s="128"/>
      <c r="L335" s="128"/>
      <c r="M335" s="122"/>
    </row>
    <row r="336" spans="7:13" ht="12.75">
      <c r="G336" s="128"/>
      <c r="H336" s="128"/>
      <c r="I336" s="128"/>
      <c r="J336" s="122"/>
      <c r="K336" s="128"/>
      <c r="L336" s="128"/>
      <c r="M336" s="122"/>
    </row>
    <row r="337" spans="7:13" ht="12.75">
      <c r="G337" s="128"/>
      <c r="H337" s="128"/>
      <c r="I337" s="128"/>
      <c r="J337" s="122"/>
      <c r="K337" s="128"/>
      <c r="L337" s="128"/>
      <c r="M337" s="122"/>
    </row>
    <row r="338" spans="7:13" ht="12.75">
      <c r="G338" s="128"/>
      <c r="H338" s="128"/>
      <c r="I338" s="128"/>
      <c r="J338" s="122"/>
      <c r="K338" s="128"/>
      <c r="L338" s="128"/>
      <c r="M338" s="122"/>
    </row>
    <row r="339" spans="7:13" ht="12.75">
      <c r="G339" s="128"/>
      <c r="H339" s="128"/>
      <c r="I339" s="128"/>
      <c r="J339" s="122"/>
      <c r="K339" s="128"/>
      <c r="L339" s="128"/>
      <c r="M339" s="122"/>
    </row>
    <row r="340" spans="7:13" ht="12.75">
      <c r="G340" s="128"/>
      <c r="H340" s="128"/>
      <c r="I340" s="128"/>
      <c r="J340" s="122"/>
      <c r="K340" s="128"/>
      <c r="L340" s="128"/>
      <c r="M340" s="122"/>
    </row>
    <row r="341" spans="7:13" ht="12.75">
      <c r="G341" s="128"/>
      <c r="H341" s="128"/>
      <c r="I341" s="128"/>
      <c r="J341" s="122"/>
      <c r="K341" s="128"/>
      <c r="L341" s="128"/>
      <c r="M341" s="122"/>
    </row>
    <row r="342" spans="7:13" ht="12.75">
      <c r="G342" s="128"/>
      <c r="H342" s="128"/>
      <c r="I342" s="128"/>
      <c r="J342" s="122"/>
      <c r="K342" s="128"/>
      <c r="L342" s="128"/>
      <c r="M342" s="122"/>
    </row>
    <row r="343" spans="7:13" ht="12.75">
      <c r="G343" s="128"/>
      <c r="H343" s="128"/>
      <c r="I343" s="128"/>
      <c r="J343" s="122"/>
      <c r="K343" s="128"/>
      <c r="L343" s="128"/>
      <c r="M343" s="122"/>
    </row>
    <row r="344" spans="7:13" ht="12.75">
      <c r="G344" s="128"/>
      <c r="H344" s="128"/>
      <c r="I344" s="128"/>
      <c r="J344" s="122"/>
      <c r="K344" s="128"/>
      <c r="L344" s="128"/>
      <c r="M344" s="122"/>
    </row>
    <row r="345" spans="7:13" ht="12.75">
      <c r="G345" s="128"/>
      <c r="H345" s="128"/>
      <c r="I345" s="128"/>
      <c r="J345" s="122"/>
      <c r="K345" s="128"/>
      <c r="L345" s="128"/>
      <c r="M345" s="122"/>
    </row>
    <row r="346" spans="7:13" ht="12.75">
      <c r="G346" s="128"/>
      <c r="H346" s="128"/>
      <c r="I346" s="128"/>
      <c r="J346" s="122"/>
      <c r="K346" s="128"/>
      <c r="L346" s="128"/>
      <c r="M346" s="122"/>
    </row>
    <row r="347" spans="7:13" ht="12.75">
      <c r="G347" s="128"/>
      <c r="H347" s="128"/>
      <c r="I347" s="128"/>
      <c r="J347" s="122"/>
      <c r="K347" s="128"/>
      <c r="L347" s="128"/>
      <c r="M347" s="122"/>
    </row>
    <row r="348" spans="7:13" ht="12.75">
      <c r="G348" s="128"/>
      <c r="H348" s="128"/>
      <c r="I348" s="128"/>
      <c r="J348" s="122"/>
      <c r="K348" s="128"/>
      <c r="L348" s="128"/>
      <c r="M348" s="122"/>
    </row>
    <row r="349" spans="7:13" ht="12.75">
      <c r="G349" s="128"/>
      <c r="H349" s="128"/>
      <c r="I349" s="128"/>
      <c r="J349" s="122"/>
      <c r="K349" s="128"/>
      <c r="L349" s="128"/>
      <c r="M349" s="122"/>
    </row>
    <row r="350" spans="7:13" ht="12.75">
      <c r="G350" s="128"/>
      <c r="H350" s="128"/>
      <c r="I350" s="128"/>
      <c r="J350" s="122"/>
      <c r="K350" s="128"/>
      <c r="L350" s="128"/>
      <c r="M350" s="122"/>
    </row>
    <row r="351" spans="7:13" ht="12.75">
      <c r="G351" s="128"/>
      <c r="H351" s="128"/>
      <c r="I351" s="128"/>
      <c r="J351" s="122"/>
      <c r="K351" s="128"/>
      <c r="L351" s="128"/>
      <c r="M351" s="122"/>
    </row>
    <row r="352" spans="7:13" ht="12.75">
      <c r="G352" s="128"/>
      <c r="H352" s="128"/>
      <c r="I352" s="128"/>
      <c r="J352" s="122"/>
      <c r="K352" s="128"/>
      <c r="L352" s="128"/>
      <c r="M352" s="122"/>
    </row>
    <row r="353" spans="7:13" ht="12.75">
      <c r="G353" s="128"/>
      <c r="H353" s="128"/>
      <c r="I353" s="128"/>
      <c r="J353" s="122"/>
      <c r="K353" s="128"/>
      <c r="L353" s="128"/>
      <c r="M353" s="122"/>
    </row>
    <row r="354" spans="7:13" ht="12.75">
      <c r="G354" s="128"/>
      <c r="H354" s="128"/>
      <c r="I354" s="128"/>
      <c r="J354" s="122"/>
      <c r="K354" s="128"/>
      <c r="L354" s="128"/>
      <c r="M354" s="122"/>
    </row>
    <row r="355" spans="12:13" ht="12.75">
      <c r="L355" s="128"/>
      <c r="M355" s="122"/>
    </row>
  </sheetData>
  <sheetProtection/>
  <mergeCells count="53">
    <mergeCell ref="J153:J156"/>
    <mergeCell ref="K153:L156"/>
    <mergeCell ref="A223:L223"/>
    <mergeCell ref="I225:L225"/>
    <mergeCell ref="A225:B230"/>
    <mergeCell ref="J226:L226"/>
    <mergeCell ref="E227:E230"/>
    <mergeCell ref="A149:L149"/>
    <mergeCell ref="A151:B156"/>
    <mergeCell ref="C151:D156"/>
    <mergeCell ref="K227:L230"/>
    <mergeCell ref="F227:F230"/>
    <mergeCell ref="G227:H230"/>
    <mergeCell ref="J152:L152"/>
    <mergeCell ref="E153:E156"/>
    <mergeCell ref="I227:I230"/>
    <mergeCell ref="J227:J230"/>
    <mergeCell ref="C77:D82"/>
    <mergeCell ref="E77:H77"/>
    <mergeCell ref="E79:E82"/>
    <mergeCell ref="I77:L77"/>
    <mergeCell ref="F78:H78"/>
    <mergeCell ref="J78:L78"/>
    <mergeCell ref="J79:J82"/>
    <mergeCell ref="K79:L82"/>
    <mergeCell ref="A1:L1"/>
    <mergeCell ref="E3:H3"/>
    <mergeCell ref="I3:L3"/>
    <mergeCell ref="F4:H4"/>
    <mergeCell ref="J4:L4"/>
    <mergeCell ref="G79:H82"/>
    <mergeCell ref="I79:I82"/>
    <mergeCell ref="A3:B8"/>
    <mergeCell ref="C3:D8"/>
    <mergeCell ref="J5:J8"/>
    <mergeCell ref="E151:H151"/>
    <mergeCell ref="G5:H8"/>
    <mergeCell ref="E5:E8"/>
    <mergeCell ref="F79:F82"/>
    <mergeCell ref="I151:L151"/>
    <mergeCell ref="F5:F8"/>
    <mergeCell ref="I5:I8"/>
    <mergeCell ref="K5:L8"/>
    <mergeCell ref="A75:L75"/>
    <mergeCell ref="A77:B82"/>
    <mergeCell ref="C250:D250"/>
    <mergeCell ref="F153:F156"/>
    <mergeCell ref="G153:H156"/>
    <mergeCell ref="I153:I156"/>
    <mergeCell ref="F152:H152"/>
    <mergeCell ref="C225:D230"/>
    <mergeCell ref="E225:H225"/>
    <mergeCell ref="F226:H226"/>
  </mergeCells>
  <printOptions horizontalCentered="1"/>
  <pageMargins left="0.5905511811023623" right="0.5905511811023623" top="0.984251968503937" bottom="0.1968503937007874" header="0.5118110236220472" footer="0.11811023622047245"/>
  <pageSetup firstPageNumber="32" useFirstPageNumber="1" fitToHeight="4" horizontalDpi="600" verticalDpi="600" orientation="portrait" paperSize="9" scale="75" r:id="rId1"/>
  <headerFooter alignWithMargins="0">
    <oddHeader>&amp;C&amp;12- &amp;P -</oddHeader>
  </headerFooter>
  <rowBreaks count="3" manualBreakCount="3">
    <brk id="74" max="255" man="1"/>
    <brk id="148" max="255" man="1"/>
    <brk id="222" max="255" man="1"/>
  </rowBreaks>
</worksheet>
</file>

<file path=xl/worksheets/sheet21.xml><?xml version="1.0" encoding="utf-8"?>
<worksheet xmlns="http://schemas.openxmlformats.org/spreadsheetml/2006/main" xmlns:r="http://schemas.openxmlformats.org/officeDocument/2006/relationships">
  <sheetPr codeName="Tabelle18"/>
  <dimension ref="A1:R44"/>
  <sheetViews>
    <sheetView zoomScalePageLayoutView="0" workbookViewId="0" topLeftCell="A1">
      <selection activeCell="A1" sqref="A1:M1"/>
    </sheetView>
  </sheetViews>
  <sheetFormatPr defaultColWidth="11.421875" defaultRowHeight="12.75"/>
  <cols>
    <col min="1" max="1" width="12.28125" style="0" customWidth="1"/>
    <col min="2" max="2" width="9.57421875" style="0" customWidth="1"/>
    <col min="3" max="3" width="10.00390625" style="0" customWidth="1"/>
    <col min="4" max="4" width="7.8515625" style="0" customWidth="1"/>
    <col min="5" max="6" width="8.57421875" style="0" customWidth="1"/>
    <col min="7" max="7" width="8.28125" style="0" customWidth="1"/>
    <col min="8" max="8" width="10.00390625" style="0" customWidth="1"/>
    <col min="9" max="9" width="8.140625" style="0" customWidth="1"/>
    <col min="10" max="10" width="9.28125" style="0" customWidth="1"/>
    <col min="11" max="11" width="9.8515625" style="0" customWidth="1"/>
    <col min="12" max="13" width="9.28125" style="0" customWidth="1"/>
  </cols>
  <sheetData>
    <row r="1" spans="1:13" s="35" customFormat="1" ht="17.25">
      <c r="A1" s="553" t="s">
        <v>1220</v>
      </c>
      <c r="B1" s="553"/>
      <c r="C1" s="553"/>
      <c r="D1" s="553"/>
      <c r="E1" s="553"/>
      <c r="F1" s="553"/>
      <c r="G1" s="553"/>
      <c r="H1" s="553"/>
      <c r="I1" s="553"/>
      <c r="J1" s="553"/>
      <c r="K1" s="553"/>
      <c r="L1" s="553"/>
      <c r="M1" s="553"/>
    </row>
    <row r="2" spans="1:13" ht="12.75">
      <c r="A2" s="14"/>
      <c r="B2" s="14"/>
      <c r="C2" s="14"/>
      <c r="D2" s="14"/>
      <c r="E2" s="14"/>
      <c r="F2" s="14"/>
      <c r="G2" s="14"/>
      <c r="H2" s="14"/>
      <c r="I2" s="14"/>
      <c r="J2" s="14"/>
      <c r="K2" s="14"/>
      <c r="L2" s="14"/>
      <c r="M2" s="14"/>
    </row>
    <row r="3" spans="1:13" s="22" customFormat="1" ht="17.25" customHeight="1">
      <c r="A3" s="565" t="s">
        <v>268</v>
      </c>
      <c r="B3" s="562" t="s">
        <v>322</v>
      </c>
      <c r="C3" s="557" t="s">
        <v>886</v>
      </c>
      <c r="D3" s="557"/>
      <c r="E3" s="558"/>
      <c r="F3" s="557"/>
      <c r="G3" s="557"/>
      <c r="H3" s="557" t="s">
        <v>208</v>
      </c>
      <c r="I3" s="557"/>
      <c r="J3" s="557"/>
      <c r="K3" s="557"/>
      <c r="L3" s="557"/>
      <c r="M3" s="559"/>
    </row>
    <row r="4" spans="1:13" s="22" customFormat="1" ht="16.5" customHeight="1">
      <c r="A4" s="425"/>
      <c r="B4" s="563"/>
      <c r="C4" s="561" t="s">
        <v>497</v>
      </c>
      <c r="D4" s="561" t="s">
        <v>1115</v>
      </c>
      <c r="E4" s="566" t="s">
        <v>887</v>
      </c>
      <c r="F4" s="566"/>
      <c r="G4" s="561" t="s">
        <v>1116</v>
      </c>
      <c r="H4" s="561" t="s">
        <v>497</v>
      </c>
      <c r="I4" s="561" t="s">
        <v>1173</v>
      </c>
      <c r="J4" s="561" t="s">
        <v>1172</v>
      </c>
      <c r="K4" s="566" t="s">
        <v>211</v>
      </c>
      <c r="L4" s="566"/>
      <c r="M4" s="518"/>
    </row>
    <row r="5" spans="1:13" s="22" customFormat="1" ht="16.5" customHeight="1">
      <c r="A5" s="425"/>
      <c r="B5" s="563"/>
      <c r="C5" s="561"/>
      <c r="D5" s="561"/>
      <c r="E5" s="84" t="s">
        <v>888</v>
      </c>
      <c r="F5" s="84" t="s">
        <v>889</v>
      </c>
      <c r="G5" s="561"/>
      <c r="H5" s="561"/>
      <c r="I5" s="561"/>
      <c r="J5" s="561"/>
      <c r="K5" s="561" t="s">
        <v>497</v>
      </c>
      <c r="L5" s="564" t="s">
        <v>1113</v>
      </c>
      <c r="M5" s="560" t="s">
        <v>1114</v>
      </c>
    </row>
    <row r="6" spans="1:13" s="22" customFormat="1" ht="23.25" customHeight="1">
      <c r="A6" s="425"/>
      <c r="B6" s="563"/>
      <c r="C6" s="561"/>
      <c r="D6" s="561"/>
      <c r="E6" s="566" t="s">
        <v>890</v>
      </c>
      <c r="F6" s="566"/>
      <c r="G6" s="561"/>
      <c r="H6" s="561"/>
      <c r="I6" s="561"/>
      <c r="J6" s="561"/>
      <c r="K6" s="561"/>
      <c r="L6" s="561"/>
      <c r="M6" s="479"/>
    </row>
    <row r="7" spans="1:13" s="22" customFormat="1" ht="16.5" customHeight="1">
      <c r="A7" s="426"/>
      <c r="B7" s="554" t="s">
        <v>891</v>
      </c>
      <c r="C7" s="555"/>
      <c r="D7" s="555"/>
      <c r="E7" s="555"/>
      <c r="F7" s="555"/>
      <c r="G7" s="555"/>
      <c r="H7" s="555"/>
      <c r="I7" s="555"/>
      <c r="J7" s="555"/>
      <c r="K7" s="555"/>
      <c r="L7" s="555"/>
      <c r="M7" s="556"/>
    </row>
    <row r="8" ht="9" customHeight="1">
      <c r="A8" s="42"/>
    </row>
    <row r="9" spans="1:18" s="17" customFormat="1" ht="30" customHeight="1">
      <c r="A9" s="172">
        <v>2008</v>
      </c>
      <c r="B9" s="173">
        <v>11075.7</v>
      </c>
      <c r="C9" s="173">
        <v>545.4</v>
      </c>
      <c r="D9" s="173">
        <v>8</v>
      </c>
      <c r="E9" s="173">
        <v>174.4</v>
      </c>
      <c r="F9" s="173">
        <v>344.6</v>
      </c>
      <c r="G9" s="173">
        <v>18.4</v>
      </c>
      <c r="H9" s="173">
        <v>9989.6</v>
      </c>
      <c r="I9" s="173">
        <v>117.9</v>
      </c>
      <c r="J9" s="173">
        <v>595.5</v>
      </c>
      <c r="K9" s="173">
        <v>9276.1</v>
      </c>
      <c r="L9" s="173">
        <v>1082.4</v>
      </c>
      <c r="M9" s="175">
        <v>8193.7</v>
      </c>
      <c r="N9" s="189"/>
      <c r="O9" s="189"/>
      <c r="P9" s="189"/>
      <c r="Q9" s="189"/>
      <c r="R9" s="189"/>
    </row>
    <row r="10" spans="1:13" ht="21.75" customHeight="1">
      <c r="A10" s="174" t="s">
        <v>769</v>
      </c>
      <c r="B10" s="85">
        <v>941.5</v>
      </c>
      <c r="C10" s="83">
        <v>31.6</v>
      </c>
      <c r="D10" s="83">
        <v>0.5</v>
      </c>
      <c r="E10" s="83">
        <v>6.1</v>
      </c>
      <c r="F10" s="83">
        <v>23.3</v>
      </c>
      <c r="G10" s="83">
        <v>1.8</v>
      </c>
      <c r="H10" s="83">
        <v>864.4</v>
      </c>
      <c r="I10" s="83">
        <v>8</v>
      </c>
      <c r="J10" s="83">
        <v>66.5</v>
      </c>
      <c r="K10" s="83">
        <v>789.9</v>
      </c>
      <c r="L10" s="83">
        <v>57.6</v>
      </c>
      <c r="M10" s="83">
        <v>732.3</v>
      </c>
    </row>
    <row r="11" spans="1:13" ht="20.25" customHeight="1">
      <c r="A11" s="174" t="s">
        <v>770</v>
      </c>
      <c r="B11" s="85">
        <v>969.3</v>
      </c>
      <c r="C11" s="83">
        <v>35.3</v>
      </c>
      <c r="D11" s="83">
        <v>0.2</v>
      </c>
      <c r="E11" s="83">
        <v>10.6</v>
      </c>
      <c r="F11" s="83">
        <v>23.4</v>
      </c>
      <c r="G11" s="83">
        <v>1.1</v>
      </c>
      <c r="H11" s="83">
        <v>885.5</v>
      </c>
      <c r="I11" s="83">
        <v>8.2</v>
      </c>
      <c r="J11" s="83">
        <v>54.2</v>
      </c>
      <c r="K11" s="83">
        <v>823.1</v>
      </c>
      <c r="L11" s="83">
        <v>86.2</v>
      </c>
      <c r="M11" s="83">
        <v>736.9</v>
      </c>
    </row>
    <row r="12" spans="1:13" ht="20.25" customHeight="1">
      <c r="A12" s="174" t="s">
        <v>771</v>
      </c>
      <c r="B12" s="85">
        <v>954.3</v>
      </c>
      <c r="C12" s="83">
        <v>43.5</v>
      </c>
      <c r="D12" s="83">
        <v>0.3</v>
      </c>
      <c r="E12" s="83">
        <v>13.7</v>
      </c>
      <c r="F12" s="83">
        <v>27.7</v>
      </c>
      <c r="G12" s="83">
        <v>1.7</v>
      </c>
      <c r="H12" s="83">
        <v>862.6</v>
      </c>
      <c r="I12" s="83">
        <v>7.7</v>
      </c>
      <c r="J12" s="83">
        <v>43.2</v>
      </c>
      <c r="K12" s="83">
        <v>811.8</v>
      </c>
      <c r="L12" s="83">
        <v>115</v>
      </c>
      <c r="M12" s="83">
        <v>696.8</v>
      </c>
    </row>
    <row r="13" spans="1:13" ht="20.25" customHeight="1">
      <c r="A13" s="174" t="s">
        <v>772</v>
      </c>
      <c r="B13" s="85">
        <v>1042.1</v>
      </c>
      <c r="C13" s="83">
        <v>33.4</v>
      </c>
      <c r="D13" s="83">
        <v>0.5</v>
      </c>
      <c r="E13" s="83">
        <v>5.7</v>
      </c>
      <c r="F13" s="83">
        <v>26</v>
      </c>
      <c r="G13" s="83">
        <v>1.2</v>
      </c>
      <c r="H13" s="83">
        <v>957.9</v>
      </c>
      <c r="I13" s="83">
        <v>11.5</v>
      </c>
      <c r="J13" s="83">
        <v>50.2</v>
      </c>
      <c r="K13" s="83">
        <v>896.2</v>
      </c>
      <c r="L13" s="83">
        <v>65.9</v>
      </c>
      <c r="M13" s="83">
        <v>830.2</v>
      </c>
    </row>
    <row r="14" spans="1:13" ht="20.25" customHeight="1">
      <c r="A14" s="174" t="s">
        <v>773</v>
      </c>
      <c r="B14" s="85">
        <v>998.8</v>
      </c>
      <c r="C14" s="83">
        <v>54.4</v>
      </c>
      <c r="D14" s="83">
        <v>0.3</v>
      </c>
      <c r="E14" s="83">
        <v>25.7</v>
      </c>
      <c r="F14" s="83">
        <v>26.9</v>
      </c>
      <c r="G14" s="83">
        <v>1.5</v>
      </c>
      <c r="H14" s="83">
        <v>894.3</v>
      </c>
      <c r="I14" s="83">
        <v>9.3</v>
      </c>
      <c r="J14" s="83">
        <v>70.5</v>
      </c>
      <c r="K14" s="83">
        <v>814.5</v>
      </c>
      <c r="L14" s="83">
        <v>137.2</v>
      </c>
      <c r="M14" s="83">
        <v>677.3</v>
      </c>
    </row>
    <row r="15" spans="1:13" ht="20.25" customHeight="1">
      <c r="A15" s="198" t="s">
        <v>774</v>
      </c>
      <c r="B15" s="85">
        <v>997.2</v>
      </c>
      <c r="C15" s="83">
        <v>42.4</v>
      </c>
      <c r="D15" s="83">
        <v>0.6</v>
      </c>
      <c r="E15" s="83">
        <v>13.3</v>
      </c>
      <c r="F15" s="83">
        <v>26.6</v>
      </c>
      <c r="G15" s="83">
        <v>2</v>
      </c>
      <c r="H15" s="83">
        <v>905.1</v>
      </c>
      <c r="I15" s="83">
        <v>11.9</v>
      </c>
      <c r="J15" s="83">
        <v>54.8</v>
      </c>
      <c r="K15" s="83">
        <v>838.4</v>
      </c>
      <c r="L15" s="83">
        <v>95.4</v>
      </c>
      <c r="M15" s="83">
        <v>743.1</v>
      </c>
    </row>
    <row r="16" spans="1:13" ht="20.25" customHeight="1">
      <c r="A16" s="198" t="s">
        <v>775</v>
      </c>
      <c r="B16" s="85">
        <v>1042.9</v>
      </c>
      <c r="C16" s="85">
        <v>45.3</v>
      </c>
      <c r="D16" s="85">
        <v>0.9</v>
      </c>
      <c r="E16" s="85">
        <v>13.3</v>
      </c>
      <c r="F16" s="85">
        <v>29.8</v>
      </c>
      <c r="G16" s="85">
        <v>1.4</v>
      </c>
      <c r="H16" s="85">
        <v>946.9</v>
      </c>
      <c r="I16" s="85">
        <v>9.9</v>
      </c>
      <c r="J16" s="85">
        <v>47.4</v>
      </c>
      <c r="K16" s="85">
        <v>889.6</v>
      </c>
      <c r="L16" s="85">
        <v>85.4</v>
      </c>
      <c r="M16" s="85">
        <v>804.2</v>
      </c>
    </row>
    <row r="17" spans="1:13" ht="20.25" customHeight="1">
      <c r="A17" s="198" t="s">
        <v>776</v>
      </c>
      <c r="B17" s="85">
        <v>832.4</v>
      </c>
      <c r="C17" s="85">
        <v>44.1</v>
      </c>
      <c r="D17" s="85">
        <v>1</v>
      </c>
      <c r="E17" s="85">
        <v>14.3</v>
      </c>
      <c r="F17" s="85">
        <v>27.9</v>
      </c>
      <c r="G17" s="85">
        <v>0.8</v>
      </c>
      <c r="H17" s="85">
        <v>747.8</v>
      </c>
      <c r="I17" s="85">
        <v>11.8</v>
      </c>
      <c r="J17" s="85">
        <v>35.7</v>
      </c>
      <c r="K17" s="85">
        <v>700.3</v>
      </c>
      <c r="L17" s="85">
        <v>88.4</v>
      </c>
      <c r="M17" s="85">
        <v>611.9</v>
      </c>
    </row>
    <row r="18" spans="1:13" ht="20.25" customHeight="1">
      <c r="A18" s="174" t="s">
        <v>777</v>
      </c>
      <c r="B18" s="85">
        <v>960.1</v>
      </c>
      <c r="C18" s="85">
        <v>56.4</v>
      </c>
      <c r="D18" s="85">
        <v>0.8</v>
      </c>
      <c r="E18" s="85">
        <v>17.5</v>
      </c>
      <c r="F18" s="85">
        <v>36.7</v>
      </c>
      <c r="G18" s="85">
        <v>1.4</v>
      </c>
      <c r="H18" s="85">
        <v>855.9</v>
      </c>
      <c r="I18" s="85">
        <v>8.4</v>
      </c>
      <c r="J18" s="85">
        <v>48.2</v>
      </c>
      <c r="K18" s="85">
        <v>799.4</v>
      </c>
      <c r="L18" s="85">
        <v>96.8</v>
      </c>
      <c r="M18" s="85">
        <v>702.6</v>
      </c>
    </row>
    <row r="19" spans="1:13" ht="20.25" customHeight="1">
      <c r="A19" s="174" t="s">
        <v>778</v>
      </c>
      <c r="B19" s="85">
        <v>905.4</v>
      </c>
      <c r="C19" s="85">
        <v>60.3</v>
      </c>
      <c r="D19" s="85">
        <v>1.8</v>
      </c>
      <c r="E19" s="85">
        <v>21.1</v>
      </c>
      <c r="F19" s="85">
        <v>34.1</v>
      </c>
      <c r="G19" s="85">
        <v>3.3</v>
      </c>
      <c r="H19" s="85">
        <v>803.7</v>
      </c>
      <c r="I19" s="85">
        <v>14</v>
      </c>
      <c r="J19" s="85">
        <v>49.5</v>
      </c>
      <c r="K19" s="85">
        <v>740.2</v>
      </c>
      <c r="L19" s="85">
        <v>111.3</v>
      </c>
      <c r="M19" s="85">
        <v>628.9</v>
      </c>
    </row>
    <row r="20" spans="1:13" ht="20.25" customHeight="1">
      <c r="A20" s="174" t="s">
        <v>779</v>
      </c>
      <c r="B20" s="85">
        <v>763.3</v>
      </c>
      <c r="C20" s="85">
        <v>50.1</v>
      </c>
      <c r="D20" s="85">
        <v>0.6</v>
      </c>
      <c r="E20" s="85">
        <v>14.8</v>
      </c>
      <c r="F20" s="85">
        <v>33.5</v>
      </c>
      <c r="G20" s="85">
        <v>1.2</v>
      </c>
      <c r="H20" s="85">
        <v>675.7</v>
      </c>
      <c r="I20" s="85">
        <v>9.6</v>
      </c>
      <c r="J20" s="85">
        <v>41.3</v>
      </c>
      <c r="K20" s="85">
        <v>624.7</v>
      </c>
      <c r="L20" s="85">
        <v>82.8</v>
      </c>
      <c r="M20" s="85">
        <v>541.8</v>
      </c>
    </row>
    <row r="21" spans="1:13" ht="20.25" customHeight="1">
      <c r="A21" s="174" t="s">
        <v>780</v>
      </c>
      <c r="B21" s="85">
        <v>668.6</v>
      </c>
      <c r="C21" s="85">
        <v>48.5</v>
      </c>
      <c r="D21" s="85">
        <v>0.4</v>
      </c>
      <c r="E21" s="85">
        <v>18.4</v>
      </c>
      <c r="F21" s="85">
        <v>28.8</v>
      </c>
      <c r="G21" s="85">
        <v>0.9</v>
      </c>
      <c r="H21" s="85">
        <v>590</v>
      </c>
      <c r="I21" s="85">
        <v>7.8</v>
      </c>
      <c r="J21" s="85">
        <v>34</v>
      </c>
      <c r="K21" s="85">
        <v>548.2</v>
      </c>
      <c r="L21" s="85">
        <v>60.4</v>
      </c>
      <c r="M21" s="85">
        <v>487.8</v>
      </c>
    </row>
    <row r="22" spans="1:18" s="17" customFormat="1" ht="30" customHeight="1">
      <c r="A22" s="172">
        <v>2009</v>
      </c>
      <c r="B22" s="173">
        <v>8977.2</v>
      </c>
      <c r="C22" s="173">
        <v>556</v>
      </c>
      <c r="D22" s="173">
        <v>12.4</v>
      </c>
      <c r="E22" s="173">
        <v>163.7</v>
      </c>
      <c r="F22" s="173">
        <v>356.6</v>
      </c>
      <c r="G22" s="173">
        <v>23.3</v>
      </c>
      <c r="H22" s="173">
        <v>7867.9</v>
      </c>
      <c r="I22" s="173">
        <v>94.1</v>
      </c>
      <c r="J22" s="173">
        <v>438.2</v>
      </c>
      <c r="K22" s="173">
        <v>7335.6</v>
      </c>
      <c r="L22" s="173">
        <v>805.5</v>
      </c>
      <c r="M22" s="175">
        <v>6530.1</v>
      </c>
      <c r="N22" s="189"/>
      <c r="O22" s="189"/>
      <c r="P22" s="189"/>
      <c r="Q22" s="189"/>
      <c r="R22" s="189"/>
    </row>
    <row r="23" spans="1:13" ht="21.75" customHeight="1">
      <c r="A23" s="174" t="s">
        <v>769</v>
      </c>
      <c r="B23" s="85">
        <v>696.8</v>
      </c>
      <c r="C23" s="85">
        <v>46.3</v>
      </c>
      <c r="D23" s="85">
        <v>1.6</v>
      </c>
      <c r="E23" s="85">
        <v>15.6</v>
      </c>
      <c r="F23" s="85">
        <v>26.9</v>
      </c>
      <c r="G23" s="85">
        <v>2.2</v>
      </c>
      <c r="H23" s="85">
        <v>601.6</v>
      </c>
      <c r="I23" s="85">
        <v>7.1</v>
      </c>
      <c r="J23" s="85">
        <v>31.2</v>
      </c>
      <c r="K23" s="85">
        <v>563.3</v>
      </c>
      <c r="L23" s="85">
        <v>68.6</v>
      </c>
      <c r="M23" s="85">
        <v>494.7</v>
      </c>
    </row>
    <row r="24" spans="1:13" ht="20.25" customHeight="1">
      <c r="A24" s="174" t="s">
        <v>770</v>
      </c>
      <c r="B24" s="85">
        <v>702.1</v>
      </c>
      <c r="C24" s="85">
        <v>44.2</v>
      </c>
      <c r="D24" s="85">
        <v>0.7</v>
      </c>
      <c r="E24" s="85">
        <v>10.3</v>
      </c>
      <c r="F24" s="85">
        <v>31</v>
      </c>
      <c r="G24" s="85">
        <v>2.2</v>
      </c>
      <c r="H24" s="85">
        <v>610.2</v>
      </c>
      <c r="I24" s="85">
        <v>5.1</v>
      </c>
      <c r="J24" s="85">
        <v>31.9</v>
      </c>
      <c r="K24" s="85">
        <v>573.2</v>
      </c>
      <c r="L24" s="85">
        <v>79</v>
      </c>
      <c r="M24" s="85">
        <v>494.1</v>
      </c>
    </row>
    <row r="25" spans="1:13" ht="20.25" customHeight="1">
      <c r="A25" s="174" t="s">
        <v>771</v>
      </c>
      <c r="B25" s="85">
        <v>733.2</v>
      </c>
      <c r="C25" s="85">
        <v>45.2</v>
      </c>
      <c r="D25" s="85">
        <v>1.9</v>
      </c>
      <c r="E25" s="85">
        <v>13.5</v>
      </c>
      <c r="F25" s="85">
        <v>29.1</v>
      </c>
      <c r="G25" s="85">
        <v>0.7</v>
      </c>
      <c r="H25" s="85">
        <v>635.7</v>
      </c>
      <c r="I25" s="85">
        <v>8.5</v>
      </c>
      <c r="J25" s="85">
        <v>33.9</v>
      </c>
      <c r="K25" s="85">
        <v>593.4</v>
      </c>
      <c r="L25" s="85">
        <v>77.2</v>
      </c>
      <c r="M25" s="85">
        <v>516.1</v>
      </c>
    </row>
    <row r="26" spans="1:13" ht="20.25" customHeight="1">
      <c r="A26" s="174" t="s">
        <v>772</v>
      </c>
      <c r="B26" s="85">
        <v>746.8</v>
      </c>
      <c r="C26" s="85">
        <v>48.4</v>
      </c>
      <c r="D26" s="85">
        <v>1.7</v>
      </c>
      <c r="E26" s="85">
        <v>14</v>
      </c>
      <c r="F26" s="85">
        <v>31.4</v>
      </c>
      <c r="G26" s="85">
        <v>1.4</v>
      </c>
      <c r="H26" s="85">
        <v>651.1</v>
      </c>
      <c r="I26" s="85">
        <v>7.6</v>
      </c>
      <c r="J26" s="85">
        <v>38.5</v>
      </c>
      <c r="K26" s="85">
        <v>605.1</v>
      </c>
      <c r="L26" s="85">
        <v>59.2</v>
      </c>
      <c r="M26" s="85">
        <v>545.9</v>
      </c>
    </row>
    <row r="27" spans="1:13" ht="20.25" customHeight="1">
      <c r="A27" s="174" t="s">
        <v>773</v>
      </c>
      <c r="B27" s="85">
        <v>706.1</v>
      </c>
      <c r="C27" s="85">
        <v>35.2</v>
      </c>
      <c r="D27" s="85">
        <v>0.8</v>
      </c>
      <c r="E27" s="85">
        <v>10.9</v>
      </c>
      <c r="F27" s="85">
        <v>21.7</v>
      </c>
      <c r="G27" s="85">
        <v>1.8</v>
      </c>
      <c r="H27" s="85">
        <v>625.4</v>
      </c>
      <c r="I27" s="85">
        <v>6.5</v>
      </c>
      <c r="J27" s="85">
        <v>35.7</v>
      </c>
      <c r="K27" s="85">
        <v>583.3</v>
      </c>
      <c r="L27" s="85">
        <v>49.1</v>
      </c>
      <c r="M27" s="85">
        <v>534.2</v>
      </c>
    </row>
    <row r="28" spans="1:13" ht="20.25" customHeight="1">
      <c r="A28" s="174" t="s">
        <v>774</v>
      </c>
      <c r="B28" s="85">
        <v>787.1</v>
      </c>
      <c r="C28" s="85">
        <v>44.7</v>
      </c>
      <c r="D28" s="85">
        <v>1.5</v>
      </c>
      <c r="E28" s="85">
        <v>12.3</v>
      </c>
      <c r="F28" s="85">
        <v>26.5</v>
      </c>
      <c r="G28" s="85">
        <v>4.4</v>
      </c>
      <c r="H28" s="85">
        <v>691.8</v>
      </c>
      <c r="I28" s="85">
        <v>10.4</v>
      </c>
      <c r="J28" s="85">
        <v>37.3</v>
      </c>
      <c r="K28" s="85">
        <v>644.1</v>
      </c>
      <c r="L28" s="85">
        <v>72.8</v>
      </c>
      <c r="M28" s="85">
        <v>571.3</v>
      </c>
    </row>
    <row r="29" spans="1:13" ht="20.25" customHeight="1">
      <c r="A29" s="174" t="s">
        <v>775</v>
      </c>
      <c r="B29" s="85">
        <v>756.5</v>
      </c>
      <c r="C29" s="85">
        <v>39.2</v>
      </c>
      <c r="D29" s="85">
        <v>0.9</v>
      </c>
      <c r="E29" s="85">
        <v>11.4</v>
      </c>
      <c r="F29" s="85">
        <v>25.2</v>
      </c>
      <c r="G29" s="85">
        <v>1.6</v>
      </c>
      <c r="H29" s="85">
        <v>667</v>
      </c>
      <c r="I29" s="85">
        <v>9.7</v>
      </c>
      <c r="J29" s="85">
        <v>38.3</v>
      </c>
      <c r="K29" s="85">
        <v>619</v>
      </c>
      <c r="L29" s="85">
        <v>64.9</v>
      </c>
      <c r="M29" s="85">
        <v>554.1</v>
      </c>
    </row>
    <row r="30" spans="1:13" ht="20.25" customHeight="1">
      <c r="A30" s="174" t="s">
        <v>776</v>
      </c>
      <c r="B30" s="85">
        <v>725.2</v>
      </c>
      <c r="C30" s="85">
        <v>45.4</v>
      </c>
      <c r="D30" s="85">
        <v>0.6</v>
      </c>
      <c r="E30" s="85">
        <v>14.6</v>
      </c>
      <c r="F30" s="85">
        <v>29.6</v>
      </c>
      <c r="G30" s="85">
        <v>0.6</v>
      </c>
      <c r="H30" s="85">
        <v>635.9</v>
      </c>
      <c r="I30" s="85">
        <v>7.6</v>
      </c>
      <c r="J30" s="85">
        <v>33.3</v>
      </c>
      <c r="K30" s="85">
        <v>594.9</v>
      </c>
      <c r="L30" s="85">
        <v>56.3</v>
      </c>
      <c r="M30" s="85">
        <v>538.6</v>
      </c>
    </row>
    <row r="31" spans="1:13" ht="20.25" customHeight="1">
      <c r="A31" s="174" t="s">
        <v>777</v>
      </c>
      <c r="B31" s="85">
        <v>751.1</v>
      </c>
      <c r="C31" s="85">
        <v>49.6</v>
      </c>
      <c r="D31" s="85">
        <v>1.4</v>
      </c>
      <c r="E31" s="85">
        <v>15.6</v>
      </c>
      <c r="F31" s="85">
        <v>31.7</v>
      </c>
      <c r="G31" s="85">
        <v>0.9</v>
      </c>
      <c r="H31" s="85">
        <v>658.5</v>
      </c>
      <c r="I31" s="85">
        <v>9</v>
      </c>
      <c r="J31" s="85">
        <v>35.5</v>
      </c>
      <c r="K31" s="85">
        <v>614</v>
      </c>
      <c r="L31" s="85">
        <v>62.3</v>
      </c>
      <c r="M31" s="85">
        <v>551.7</v>
      </c>
    </row>
    <row r="32" spans="1:13" ht="20.25" customHeight="1">
      <c r="A32" s="174" t="s">
        <v>778</v>
      </c>
      <c r="B32" s="85">
        <v>835</v>
      </c>
      <c r="C32" s="85">
        <v>53.5</v>
      </c>
      <c r="D32" s="85">
        <v>0.5</v>
      </c>
      <c r="E32" s="85">
        <v>14.6</v>
      </c>
      <c r="F32" s="85">
        <v>36.9</v>
      </c>
      <c r="G32" s="85">
        <v>1.5</v>
      </c>
      <c r="H32" s="85">
        <v>738.1</v>
      </c>
      <c r="I32" s="85">
        <v>9.4</v>
      </c>
      <c r="J32" s="85">
        <v>37.4</v>
      </c>
      <c r="K32" s="85">
        <v>691.3</v>
      </c>
      <c r="L32" s="85">
        <v>89.5</v>
      </c>
      <c r="M32" s="85">
        <v>601.8</v>
      </c>
    </row>
    <row r="33" spans="1:13" ht="20.25" customHeight="1">
      <c r="A33" s="174" t="s">
        <v>779</v>
      </c>
      <c r="B33" s="85">
        <v>796.4</v>
      </c>
      <c r="C33" s="85">
        <v>52.9</v>
      </c>
      <c r="D33" s="85">
        <v>0.4</v>
      </c>
      <c r="E33" s="85">
        <v>15.1</v>
      </c>
      <c r="F33" s="85">
        <v>33</v>
      </c>
      <c r="G33" s="85">
        <v>4.5</v>
      </c>
      <c r="H33" s="85">
        <v>702.3</v>
      </c>
      <c r="I33" s="85">
        <v>7.5</v>
      </c>
      <c r="J33" s="85">
        <v>38.4</v>
      </c>
      <c r="K33" s="85">
        <v>656.5</v>
      </c>
      <c r="L33" s="85">
        <v>68</v>
      </c>
      <c r="M33" s="85">
        <v>588.5</v>
      </c>
    </row>
    <row r="34" spans="1:13" ht="20.25" customHeight="1">
      <c r="A34" s="174" t="s">
        <v>780</v>
      </c>
      <c r="B34" s="85">
        <v>740.9</v>
      </c>
      <c r="C34" s="85">
        <v>51.3</v>
      </c>
      <c r="D34" s="85">
        <v>0.4</v>
      </c>
      <c r="E34" s="85">
        <v>15.8</v>
      </c>
      <c r="F34" s="85">
        <v>33.6</v>
      </c>
      <c r="G34" s="85">
        <v>1.6</v>
      </c>
      <c r="H34" s="85">
        <v>650.3</v>
      </c>
      <c r="I34" s="85">
        <v>5.9</v>
      </c>
      <c r="J34" s="85">
        <v>46.8</v>
      </c>
      <c r="K34" s="85">
        <v>597.6</v>
      </c>
      <c r="L34" s="85">
        <v>58.6</v>
      </c>
      <c r="M34" s="85">
        <v>539</v>
      </c>
    </row>
    <row r="35" spans="1:18" s="17" customFormat="1" ht="30" customHeight="1">
      <c r="A35" s="172">
        <v>2010</v>
      </c>
      <c r="B35" s="173" t="s">
        <v>715</v>
      </c>
      <c r="C35" s="173" t="s">
        <v>715</v>
      </c>
      <c r="D35" s="173" t="s">
        <v>715</v>
      </c>
      <c r="E35" s="173" t="s">
        <v>715</v>
      </c>
      <c r="F35" s="173" t="s">
        <v>715</v>
      </c>
      <c r="G35" s="173" t="s">
        <v>715</v>
      </c>
      <c r="H35" s="173" t="s">
        <v>715</v>
      </c>
      <c r="I35" s="173" t="s">
        <v>715</v>
      </c>
      <c r="J35" s="173" t="s">
        <v>715</v>
      </c>
      <c r="K35" s="173" t="s">
        <v>715</v>
      </c>
      <c r="L35" s="173" t="s">
        <v>715</v>
      </c>
      <c r="M35" s="175" t="s">
        <v>715</v>
      </c>
      <c r="N35" s="189"/>
      <c r="O35" s="189"/>
      <c r="P35" s="189"/>
      <c r="Q35" s="189"/>
      <c r="R35" s="189"/>
    </row>
    <row r="36" spans="1:13" ht="21.75" customHeight="1">
      <c r="A36" s="174" t="s">
        <v>769</v>
      </c>
      <c r="B36" s="85">
        <v>732.7</v>
      </c>
      <c r="C36" s="85">
        <v>49.3</v>
      </c>
      <c r="D36" s="85">
        <v>1.6</v>
      </c>
      <c r="E36" s="85">
        <v>17.7</v>
      </c>
      <c r="F36" s="85">
        <v>27.3</v>
      </c>
      <c r="G36" s="85">
        <v>2.7</v>
      </c>
      <c r="H36" s="85">
        <v>643.8</v>
      </c>
      <c r="I36" s="85">
        <v>5.9</v>
      </c>
      <c r="J36" s="85">
        <v>34.4</v>
      </c>
      <c r="K36" s="85">
        <v>603.5</v>
      </c>
      <c r="L36" s="85">
        <v>61.1</v>
      </c>
      <c r="M36" s="85">
        <v>542.4</v>
      </c>
    </row>
    <row r="37" spans="1:13" ht="20.25" customHeight="1">
      <c r="A37" s="174" t="s">
        <v>770</v>
      </c>
      <c r="B37" s="85">
        <v>763.3</v>
      </c>
      <c r="C37" s="85">
        <v>52.8</v>
      </c>
      <c r="D37" s="85">
        <v>0.5</v>
      </c>
      <c r="E37" s="85">
        <v>14.5</v>
      </c>
      <c r="F37" s="85">
        <v>32.8</v>
      </c>
      <c r="G37" s="85">
        <v>4.9</v>
      </c>
      <c r="H37" s="85">
        <v>668.6</v>
      </c>
      <c r="I37" s="85">
        <v>6.5</v>
      </c>
      <c r="J37" s="85">
        <v>42.9</v>
      </c>
      <c r="K37" s="85">
        <v>619.1</v>
      </c>
      <c r="L37" s="85">
        <v>69</v>
      </c>
      <c r="M37" s="85">
        <v>550.1</v>
      </c>
    </row>
    <row r="38" spans="1:13" ht="20.25" customHeight="1">
      <c r="A38" s="174" t="s">
        <v>771</v>
      </c>
      <c r="B38" s="85">
        <v>928.3</v>
      </c>
      <c r="C38" s="85">
        <v>54.4</v>
      </c>
      <c r="D38" s="85">
        <v>0.8</v>
      </c>
      <c r="E38" s="85">
        <v>16.8</v>
      </c>
      <c r="F38" s="85">
        <v>33.7</v>
      </c>
      <c r="G38" s="85">
        <v>3.2</v>
      </c>
      <c r="H38" s="85">
        <v>823.9</v>
      </c>
      <c r="I38" s="85">
        <v>7.6</v>
      </c>
      <c r="J38" s="85">
        <v>48.7</v>
      </c>
      <c r="K38" s="85">
        <v>767.5</v>
      </c>
      <c r="L38" s="85">
        <v>86.6</v>
      </c>
      <c r="M38" s="85">
        <v>680.9</v>
      </c>
    </row>
    <row r="39" spans="1:13" ht="20.25" customHeight="1">
      <c r="A39" s="174" t="s">
        <v>772</v>
      </c>
      <c r="B39" s="85">
        <v>887.9</v>
      </c>
      <c r="C39" s="85">
        <v>45.6</v>
      </c>
      <c r="D39" s="85">
        <v>1.6</v>
      </c>
      <c r="E39" s="85">
        <v>13.6</v>
      </c>
      <c r="F39" s="85">
        <v>28.2</v>
      </c>
      <c r="G39" s="85">
        <v>2.2</v>
      </c>
      <c r="H39" s="85">
        <v>798.5</v>
      </c>
      <c r="I39" s="85">
        <v>8.6</v>
      </c>
      <c r="J39" s="85">
        <v>48.7</v>
      </c>
      <c r="K39" s="85">
        <v>741.2</v>
      </c>
      <c r="L39" s="85">
        <v>87.2</v>
      </c>
      <c r="M39" s="85">
        <v>654</v>
      </c>
    </row>
    <row r="40" spans="1:13" ht="20.25" customHeight="1">
      <c r="A40" s="174" t="s">
        <v>773</v>
      </c>
      <c r="B40" s="85">
        <v>893.7</v>
      </c>
      <c r="C40" s="85">
        <v>47.3</v>
      </c>
      <c r="D40" s="85">
        <v>0.6</v>
      </c>
      <c r="E40" s="85">
        <v>14.2</v>
      </c>
      <c r="F40" s="85">
        <v>30.2</v>
      </c>
      <c r="G40" s="85">
        <v>2.4</v>
      </c>
      <c r="H40" s="85">
        <v>800.6</v>
      </c>
      <c r="I40" s="85">
        <v>7.4</v>
      </c>
      <c r="J40" s="85">
        <v>44.6</v>
      </c>
      <c r="K40" s="85">
        <v>748.7</v>
      </c>
      <c r="L40" s="85">
        <v>93.3</v>
      </c>
      <c r="M40" s="85">
        <v>655.3</v>
      </c>
    </row>
    <row r="41" spans="1:13" ht="20.25" customHeight="1">
      <c r="A41" s="174" t="s">
        <v>774</v>
      </c>
      <c r="B41" s="85">
        <v>1087.4</v>
      </c>
      <c r="C41" s="85">
        <v>54.2</v>
      </c>
      <c r="D41" s="85">
        <v>1.6</v>
      </c>
      <c r="E41" s="85">
        <v>15.4</v>
      </c>
      <c r="F41" s="85">
        <v>32</v>
      </c>
      <c r="G41" s="85">
        <v>5.3</v>
      </c>
      <c r="H41" s="85">
        <v>982.1</v>
      </c>
      <c r="I41" s="85">
        <v>9.6</v>
      </c>
      <c r="J41" s="85">
        <v>63.6</v>
      </c>
      <c r="K41" s="85">
        <v>908.9</v>
      </c>
      <c r="L41" s="85">
        <v>100.4</v>
      </c>
      <c r="M41" s="85">
        <v>808.5</v>
      </c>
    </row>
    <row r="42" spans="1:13" ht="20.25" customHeight="1">
      <c r="A42" s="174" t="s">
        <v>1224</v>
      </c>
      <c r="B42" s="85">
        <v>917.1</v>
      </c>
      <c r="C42" s="85">
        <v>48.1</v>
      </c>
      <c r="D42" s="85">
        <v>0.6</v>
      </c>
      <c r="E42" s="85">
        <v>13</v>
      </c>
      <c r="F42" s="85">
        <v>31.1</v>
      </c>
      <c r="G42" s="85">
        <v>3.5</v>
      </c>
      <c r="H42" s="85">
        <v>821.6</v>
      </c>
      <c r="I42" s="85">
        <v>7.2</v>
      </c>
      <c r="J42" s="85">
        <v>49.2</v>
      </c>
      <c r="K42" s="85">
        <v>765.2</v>
      </c>
      <c r="L42" s="85">
        <v>74.4</v>
      </c>
      <c r="M42" s="85">
        <v>690.9</v>
      </c>
    </row>
    <row r="43" spans="1:13" ht="20.25" customHeight="1">
      <c r="A43" s="174" t="s">
        <v>1225</v>
      </c>
      <c r="B43" s="85">
        <v>901.5</v>
      </c>
      <c r="C43" s="85">
        <v>51.3</v>
      </c>
      <c r="D43" s="85">
        <v>2.3</v>
      </c>
      <c r="E43" s="85">
        <v>13.4</v>
      </c>
      <c r="F43" s="85">
        <v>33</v>
      </c>
      <c r="G43" s="85">
        <v>2.6</v>
      </c>
      <c r="H43" s="85">
        <v>807.6</v>
      </c>
      <c r="I43" s="85">
        <v>6</v>
      </c>
      <c r="J43" s="85">
        <v>42.2</v>
      </c>
      <c r="K43" s="85">
        <v>759.5</v>
      </c>
      <c r="L43" s="85">
        <v>71.4</v>
      </c>
      <c r="M43" s="85">
        <v>688.1</v>
      </c>
    </row>
    <row r="44" spans="1:13" ht="20.25" customHeight="1">
      <c r="A44" s="174" t="s">
        <v>777</v>
      </c>
      <c r="B44" s="85">
        <v>970.4</v>
      </c>
      <c r="C44" s="85">
        <v>58.5</v>
      </c>
      <c r="D44" s="85">
        <v>1.3</v>
      </c>
      <c r="E44" s="85">
        <v>17.8</v>
      </c>
      <c r="F44" s="85">
        <v>36.5</v>
      </c>
      <c r="G44" s="85">
        <v>2.9</v>
      </c>
      <c r="H44" s="85">
        <v>861.2</v>
      </c>
      <c r="I44" s="85">
        <v>9</v>
      </c>
      <c r="J44" s="85">
        <v>60.5</v>
      </c>
      <c r="K44" s="85">
        <v>791.7</v>
      </c>
      <c r="L44" s="85">
        <v>95</v>
      </c>
      <c r="M44" s="85">
        <v>696.7</v>
      </c>
    </row>
  </sheetData>
  <sheetProtection/>
  <mergeCells count="18">
    <mergeCell ref="A3:A7"/>
    <mergeCell ref="J4:J6"/>
    <mergeCell ref="E4:F4"/>
    <mergeCell ref="G4:G6"/>
    <mergeCell ref="K4:M4"/>
    <mergeCell ref="K5:K6"/>
    <mergeCell ref="E6:F6"/>
    <mergeCell ref="D4:D6"/>
    <mergeCell ref="A1:M1"/>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5905511811023623" header="0.5118110236220472" footer="0.31496062992125984"/>
  <pageSetup firstPageNumber="36"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2.xml><?xml version="1.0" encoding="utf-8"?>
<worksheet xmlns="http://schemas.openxmlformats.org/spreadsheetml/2006/main" xmlns:r="http://schemas.openxmlformats.org/officeDocument/2006/relationships">
  <sheetPr codeName="Tabelle19"/>
  <dimension ref="A1:AK44"/>
  <sheetViews>
    <sheetView zoomScalePageLayoutView="0" workbookViewId="0" topLeftCell="A1">
      <selection activeCell="A1" sqref="A1:M1"/>
    </sheetView>
  </sheetViews>
  <sheetFormatPr defaultColWidth="11.421875" defaultRowHeight="12.75"/>
  <cols>
    <col min="1" max="1" width="12.140625" style="0" customWidth="1"/>
    <col min="2" max="2" width="9.57421875" style="0" customWidth="1"/>
    <col min="3" max="3" width="10.00390625" style="0" customWidth="1"/>
    <col min="4" max="4" width="7.8515625" style="0" customWidth="1"/>
    <col min="5" max="6" width="8.57421875" style="0" customWidth="1"/>
    <col min="7" max="7" width="9.28125" style="0" customWidth="1"/>
    <col min="8" max="8" width="9.8515625" style="0" customWidth="1"/>
    <col min="9" max="9" width="7.28125" style="0" customWidth="1"/>
    <col min="10" max="10" width="9.28125" style="0" customWidth="1"/>
    <col min="11" max="11" width="9.8515625" style="0" customWidth="1"/>
    <col min="12" max="13" width="9.28125" style="0" customWidth="1"/>
  </cols>
  <sheetData>
    <row r="1" spans="1:13" s="35" customFormat="1" ht="17.25">
      <c r="A1" s="553" t="s">
        <v>1221</v>
      </c>
      <c r="B1" s="553"/>
      <c r="C1" s="553"/>
      <c r="D1" s="553"/>
      <c r="E1" s="553"/>
      <c r="F1" s="553"/>
      <c r="G1" s="553"/>
      <c r="H1" s="553"/>
      <c r="I1" s="553"/>
      <c r="J1" s="553"/>
      <c r="K1" s="553"/>
      <c r="L1" s="553"/>
      <c r="M1" s="553"/>
    </row>
    <row r="2" spans="1:13" ht="12.75">
      <c r="A2" s="14"/>
      <c r="B2" s="14"/>
      <c r="C2" s="14"/>
      <c r="D2" s="14"/>
      <c r="E2" s="14"/>
      <c r="F2" s="14"/>
      <c r="G2" s="14"/>
      <c r="H2" s="14"/>
      <c r="I2" s="14"/>
      <c r="J2" s="14"/>
      <c r="K2" s="14"/>
      <c r="L2" s="14"/>
      <c r="M2" s="14"/>
    </row>
    <row r="3" spans="1:13" s="22" customFormat="1" ht="17.25" customHeight="1">
      <c r="A3" s="522" t="s">
        <v>268</v>
      </c>
      <c r="B3" s="562" t="s">
        <v>323</v>
      </c>
      <c r="C3" s="557" t="s">
        <v>886</v>
      </c>
      <c r="D3" s="557"/>
      <c r="E3" s="558"/>
      <c r="F3" s="557"/>
      <c r="G3" s="557"/>
      <c r="H3" s="557" t="s">
        <v>208</v>
      </c>
      <c r="I3" s="557"/>
      <c r="J3" s="557"/>
      <c r="K3" s="557"/>
      <c r="L3" s="557"/>
      <c r="M3" s="559"/>
    </row>
    <row r="4" spans="1:13" s="22" customFormat="1" ht="16.5" customHeight="1">
      <c r="A4" s="425"/>
      <c r="B4" s="563"/>
      <c r="C4" s="561" t="s">
        <v>497</v>
      </c>
      <c r="D4" s="561" t="s">
        <v>1115</v>
      </c>
      <c r="E4" s="566" t="s">
        <v>887</v>
      </c>
      <c r="F4" s="566"/>
      <c r="G4" s="561" t="s">
        <v>1116</v>
      </c>
      <c r="H4" s="561" t="s">
        <v>497</v>
      </c>
      <c r="I4" s="561" t="s">
        <v>1173</v>
      </c>
      <c r="J4" s="561" t="s">
        <v>1172</v>
      </c>
      <c r="K4" s="566" t="s">
        <v>211</v>
      </c>
      <c r="L4" s="566"/>
      <c r="M4" s="518"/>
    </row>
    <row r="5" spans="1:13" s="22" customFormat="1" ht="16.5" customHeight="1">
      <c r="A5" s="425"/>
      <c r="B5" s="563"/>
      <c r="C5" s="561"/>
      <c r="D5" s="561"/>
      <c r="E5" s="84" t="s">
        <v>888</v>
      </c>
      <c r="F5" s="84" t="s">
        <v>889</v>
      </c>
      <c r="G5" s="561"/>
      <c r="H5" s="561"/>
      <c r="I5" s="561"/>
      <c r="J5" s="561"/>
      <c r="K5" s="561" t="s">
        <v>497</v>
      </c>
      <c r="L5" s="561" t="s">
        <v>1113</v>
      </c>
      <c r="M5" s="479" t="s">
        <v>1114</v>
      </c>
    </row>
    <row r="6" spans="1:13" s="22" customFormat="1" ht="23.25" customHeight="1">
      <c r="A6" s="425"/>
      <c r="B6" s="563"/>
      <c r="C6" s="561"/>
      <c r="D6" s="561"/>
      <c r="E6" s="566" t="s">
        <v>890</v>
      </c>
      <c r="F6" s="566"/>
      <c r="G6" s="561"/>
      <c r="H6" s="561"/>
      <c r="I6" s="561"/>
      <c r="J6" s="561"/>
      <c r="K6" s="561"/>
      <c r="L6" s="561"/>
      <c r="M6" s="479"/>
    </row>
    <row r="7" spans="1:13" s="22" customFormat="1" ht="16.5" customHeight="1">
      <c r="A7" s="426"/>
      <c r="B7" s="554" t="s">
        <v>891</v>
      </c>
      <c r="C7" s="555"/>
      <c r="D7" s="555"/>
      <c r="E7" s="555"/>
      <c r="F7" s="555"/>
      <c r="G7" s="555"/>
      <c r="H7" s="555"/>
      <c r="I7" s="555"/>
      <c r="J7" s="555"/>
      <c r="K7" s="555"/>
      <c r="L7" s="555"/>
      <c r="M7" s="556"/>
    </row>
    <row r="8" ht="9" customHeight="1">
      <c r="A8" s="42"/>
    </row>
    <row r="9" spans="1:18" s="17" customFormat="1" ht="30" customHeight="1">
      <c r="A9" s="172">
        <v>2008</v>
      </c>
      <c r="B9" s="173">
        <v>7195.7</v>
      </c>
      <c r="C9" s="173">
        <v>477.3</v>
      </c>
      <c r="D9" s="173">
        <v>5.7</v>
      </c>
      <c r="E9" s="173">
        <v>107.2</v>
      </c>
      <c r="F9" s="173">
        <v>321</v>
      </c>
      <c r="G9" s="173">
        <v>43.5</v>
      </c>
      <c r="H9" s="173">
        <v>6184.7</v>
      </c>
      <c r="I9" s="173">
        <v>327.2</v>
      </c>
      <c r="J9" s="173">
        <v>331</v>
      </c>
      <c r="K9" s="173">
        <v>5526.5</v>
      </c>
      <c r="L9" s="173">
        <v>1090.6</v>
      </c>
      <c r="M9" s="175">
        <v>4435.9</v>
      </c>
      <c r="N9" s="189"/>
      <c r="O9" s="189"/>
      <c r="P9" s="189"/>
      <c r="Q9" s="189"/>
      <c r="R9" s="189"/>
    </row>
    <row r="10" spans="1:13" ht="22.5" customHeight="1">
      <c r="A10" s="174" t="s">
        <v>769</v>
      </c>
      <c r="B10" s="83">
        <v>639.2</v>
      </c>
      <c r="C10" s="83">
        <v>32</v>
      </c>
      <c r="D10" s="83">
        <v>0.2</v>
      </c>
      <c r="E10" s="83">
        <v>3.1</v>
      </c>
      <c r="F10" s="83">
        <v>27.2</v>
      </c>
      <c r="G10" s="83">
        <v>1.5</v>
      </c>
      <c r="H10" s="83">
        <v>562.8</v>
      </c>
      <c r="I10" s="83">
        <v>5</v>
      </c>
      <c r="J10" s="83">
        <v>33.9</v>
      </c>
      <c r="K10" s="83">
        <v>523.8</v>
      </c>
      <c r="L10" s="83">
        <v>85.8</v>
      </c>
      <c r="M10" s="83">
        <v>438</v>
      </c>
    </row>
    <row r="11" spans="1:13" ht="20.25" customHeight="1">
      <c r="A11" s="174" t="s">
        <v>770</v>
      </c>
      <c r="B11" s="83">
        <v>560.9</v>
      </c>
      <c r="C11" s="83">
        <v>40.4</v>
      </c>
      <c r="D11" s="83">
        <v>0.4</v>
      </c>
      <c r="E11" s="83">
        <v>9.6</v>
      </c>
      <c r="F11" s="83">
        <v>25.1</v>
      </c>
      <c r="G11" s="83">
        <v>5.2</v>
      </c>
      <c r="H11" s="83">
        <v>477.3</v>
      </c>
      <c r="I11" s="83">
        <v>28.6</v>
      </c>
      <c r="J11" s="83">
        <v>19</v>
      </c>
      <c r="K11" s="83">
        <v>429.7</v>
      </c>
      <c r="L11" s="83">
        <v>84.1</v>
      </c>
      <c r="M11" s="83">
        <v>345.6</v>
      </c>
    </row>
    <row r="12" spans="1:13" ht="20.25" customHeight="1">
      <c r="A12" s="174" t="s">
        <v>771</v>
      </c>
      <c r="B12" s="83">
        <v>635.3</v>
      </c>
      <c r="C12" s="83">
        <v>36.6</v>
      </c>
      <c r="D12" s="83">
        <v>0.1</v>
      </c>
      <c r="E12" s="83">
        <v>11.3</v>
      </c>
      <c r="F12" s="83">
        <v>22.9</v>
      </c>
      <c r="G12" s="83">
        <v>2.2</v>
      </c>
      <c r="H12" s="83">
        <v>551.4</v>
      </c>
      <c r="I12" s="83">
        <v>28.3</v>
      </c>
      <c r="J12" s="83">
        <v>30.7</v>
      </c>
      <c r="K12" s="83">
        <v>492.4</v>
      </c>
      <c r="L12" s="83">
        <v>93.5</v>
      </c>
      <c r="M12" s="83">
        <v>398.9</v>
      </c>
    </row>
    <row r="13" spans="1:13" ht="20.25" customHeight="1">
      <c r="A13" s="174" t="s">
        <v>772</v>
      </c>
      <c r="B13" s="83">
        <v>616.2</v>
      </c>
      <c r="C13" s="83">
        <v>36.3</v>
      </c>
      <c r="D13" s="83">
        <v>0.6</v>
      </c>
      <c r="E13" s="83">
        <v>4.3</v>
      </c>
      <c r="F13" s="83">
        <v>29.1</v>
      </c>
      <c r="G13" s="83">
        <v>2.3</v>
      </c>
      <c r="H13" s="83">
        <v>532</v>
      </c>
      <c r="I13" s="83">
        <v>44.1</v>
      </c>
      <c r="J13" s="83">
        <v>21.9</v>
      </c>
      <c r="K13" s="83">
        <v>466</v>
      </c>
      <c r="L13" s="83">
        <v>98.6</v>
      </c>
      <c r="M13" s="83">
        <v>367.4</v>
      </c>
    </row>
    <row r="14" spans="1:13" ht="20.25" customHeight="1">
      <c r="A14" s="174" t="s">
        <v>773</v>
      </c>
      <c r="B14" s="83">
        <v>558.6</v>
      </c>
      <c r="C14" s="83">
        <v>41.1</v>
      </c>
      <c r="D14" s="83">
        <v>0.5</v>
      </c>
      <c r="E14" s="83">
        <v>10.7</v>
      </c>
      <c r="F14" s="83">
        <v>26</v>
      </c>
      <c r="G14" s="83">
        <v>3.8</v>
      </c>
      <c r="H14" s="83">
        <v>473.3</v>
      </c>
      <c r="I14" s="83">
        <v>45.9</v>
      </c>
      <c r="J14" s="83">
        <v>28.3</v>
      </c>
      <c r="K14" s="83">
        <v>399.1</v>
      </c>
      <c r="L14" s="83">
        <v>76.7</v>
      </c>
      <c r="M14" s="83">
        <v>322.4</v>
      </c>
    </row>
    <row r="15" spans="1:13" ht="20.25" customHeight="1">
      <c r="A15" s="198" t="s">
        <v>774</v>
      </c>
      <c r="B15" s="83">
        <v>556</v>
      </c>
      <c r="C15" s="83">
        <v>41.1</v>
      </c>
      <c r="D15" s="83">
        <v>1.1</v>
      </c>
      <c r="E15" s="83">
        <v>10.1</v>
      </c>
      <c r="F15" s="83">
        <v>26</v>
      </c>
      <c r="G15" s="83">
        <v>3.9</v>
      </c>
      <c r="H15" s="83">
        <v>467.1</v>
      </c>
      <c r="I15" s="83">
        <v>3.3</v>
      </c>
      <c r="J15" s="83">
        <v>34.1</v>
      </c>
      <c r="K15" s="83">
        <v>429.7</v>
      </c>
      <c r="L15" s="83">
        <v>82.6</v>
      </c>
      <c r="M15" s="83">
        <v>347.2</v>
      </c>
    </row>
    <row r="16" spans="1:13" ht="20.25" customHeight="1">
      <c r="A16" s="198" t="s">
        <v>775</v>
      </c>
      <c r="B16" s="83">
        <v>640.1</v>
      </c>
      <c r="C16" s="83">
        <v>33.8</v>
      </c>
      <c r="D16" s="83">
        <v>0.4</v>
      </c>
      <c r="E16" s="83">
        <v>5.9</v>
      </c>
      <c r="F16" s="83">
        <v>24.9</v>
      </c>
      <c r="G16" s="83">
        <v>2.6</v>
      </c>
      <c r="H16" s="83">
        <v>556</v>
      </c>
      <c r="I16" s="83">
        <v>25</v>
      </c>
      <c r="J16" s="83">
        <v>39.4</v>
      </c>
      <c r="K16" s="83">
        <v>491.6</v>
      </c>
      <c r="L16" s="83">
        <v>117.9</v>
      </c>
      <c r="M16" s="83">
        <v>373.7</v>
      </c>
    </row>
    <row r="17" spans="1:13" ht="20.25" customHeight="1">
      <c r="A17" s="198" t="s">
        <v>776</v>
      </c>
      <c r="B17" s="83">
        <v>568.9</v>
      </c>
      <c r="C17" s="83">
        <v>48.2</v>
      </c>
      <c r="D17" s="83">
        <v>0.6</v>
      </c>
      <c r="E17" s="83">
        <v>15.9</v>
      </c>
      <c r="F17" s="83">
        <v>26.9</v>
      </c>
      <c r="G17" s="83">
        <v>4.9</v>
      </c>
      <c r="H17" s="83">
        <v>477.7</v>
      </c>
      <c r="I17" s="83">
        <v>3.9</v>
      </c>
      <c r="J17" s="83">
        <v>28</v>
      </c>
      <c r="K17" s="83">
        <v>445.8</v>
      </c>
      <c r="L17" s="83">
        <v>87.1</v>
      </c>
      <c r="M17" s="83">
        <v>358.6</v>
      </c>
    </row>
    <row r="18" spans="1:13" ht="20.25" customHeight="1">
      <c r="A18" s="198" t="s">
        <v>777</v>
      </c>
      <c r="B18" s="83">
        <v>610.8</v>
      </c>
      <c r="C18" s="83">
        <v>40.3</v>
      </c>
      <c r="D18" s="83">
        <v>0.4</v>
      </c>
      <c r="E18" s="83">
        <v>9.2</v>
      </c>
      <c r="F18" s="83">
        <v>27.8</v>
      </c>
      <c r="G18" s="83">
        <v>3</v>
      </c>
      <c r="H18" s="83">
        <v>527.2</v>
      </c>
      <c r="I18" s="83">
        <v>50.9</v>
      </c>
      <c r="J18" s="83">
        <v>20.4</v>
      </c>
      <c r="K18" s="83">
        <v>455.8</v>
      </c>
      <c r="L18" s="83">
        <v>101</v>
      </c>
      <c r="M18" s="83">
        <v>354.9</v>
      </c>
    </row>
    <row r="19" spans="1:13" ht="20.25" customHeight="1">
      <c r="A19" s="174" t="s">
        <v>778</v>
      </c>
      <c r="B19" s="83">
        <v>631.1</v>
      </c>
      <c r="C19" s="83">
        <v>44.1</v>
      </c>
      <c r="D19" s="83">
        <v>0.9</v>
      </c>
      <c r="E19" s="83">
        <v>9.4</v>
      </c>
      <c r="F19" s="83">
        <v>27.8</v>
      </c>
      <c r="G19" s="83">
        <v>6</v>
      </c>
      <c r="H19" s="83">
        <v>542.3</v>
      </c>
      <c r="I19" s="83">
        <v>4.1</v>
      </c>
      <c r="J19" s="83">
        <v>30.6</v>
      </c>
      <c r="K19" s="83">
        <v>507.7</v>
      </c>
      <c r="L19" s="83">
        <v>95.4</v>
      </c>
      <c r="M19" s="85">
        <v>412.2</v>
      </c>
    </row>
    <row r="20" spans="1:13" ht="20.25" customHeight="1">
      <c r="A20" s="174" t="s">
        <v>779</v>
      </c>
      <c r="B20" s="83">
        <v>629.4</v>
      </c>
      <c r="C20" s="83">
        <v>43</v>
      </c>
      <c r="D20" s="83">
        <v>0.3</v>
      </c>
      <c r="E20" s="83">
        <v>9.5</v>
      </c>
      <c r="F20" s="83">
        <v>30.1</v>
      </c>
      <c r="G20" s="83">
        <v>3.1</v>
      </c>
      <c r="H20" s="83">
        <v>546.7</v>
      </c>
      <c r="I20" s="83">
        <v>52.8</v>
      </c>
      <c r="J20" s="83">
        <v>20.9</v>
      </c>
      <c r="K20" s="83">
        <v>472.9</v>
      </c>
      <c r="L20" s="83">
        <v>81.1</v>
      </c>
      <c r="M20" s="85">
        <v>391.8</v>
      </c>
    </row>
    <row r="21" spans="1:13" ht="20.25" customHeight="1">
      <c r="A21" s="174" t="s">
        <v>780</v>
      </c>
      <c r="B21" s="83">
        <v>549.3</v>
      </c>
      <c r="C21" s="83">
        <v>40.5</v>
      </c>
      <c r="D21" s="83">
        <v>0.2</v>
      </c>
      <c r="E21" s="83">
        <v>8.1</v>
      </c>
      <c r="F21" s="83">
        <v>27.1</v>
      </c>
      <c r="G21" s="83">
        <v>5</v>
      </c>
      <c r="H21" s="83">
        <v>470.9</v>
      </c>
      <c r="I21" s="83">
        <v>35.2</v>
      </c>
      <c r="J21" s="83">
        <v>23.7</v>
      </c>
      <c r="K21" s="83">
        <v>412</v>
      </c>
      <c r="L21" s="83">
        <v>86.9</v>
      </c>
      <c r="M21" s="85">
        <v>325.2</v>
      </c>
    </row>
    <row r="22" spans="1:37" s="17" customFormat="1" ht="30" customHeight="1">
      <c r="A22" s="172">
        <v>2009</v>
      </c>
      <c r="B22" s="173">
        <v>5758.4</v>
      </c>
      <c r="C22" s="173">
        <v>518.3</v>
      </c>
      <c r="D22" s="173">
        <v>8.9</v>
      </c>
      <c r="E22" s="173">
        <v>95.9</v>
      </c>
      <c r="F22" s="173">
        <v>376.8</v>
      </c>
      <c r="G22" s="173">
        <v>36.7</v>
      </c>
      <c r="H22" s="173">
        <v>4568.6</v>
      </c>
      <c r="I22" s="173">
        <v>342.6</v>
      </c>
      <c r="J22" s="173">
        <v>186.9</v>
      </c>
      <c r="K22" s="173">
        <v>4039.1</v>
      </c>
      <c r="L22" s="173">
        <v>801.8</v>
      </c>
      <c r="M22" s="175">
        <v>3237.3</v>
      </c>
      <c r="N22" s="3"/>
      <c r="O22" s="3"/>
      <c r="P22" s="3"/>
      <c r="Q22" s="3"/>
      <c r="R22" s="3"/>
      <c r="S22" s="3"/>
      <c r="T22" s="3"/>
      <c r="U22" s="3"/>
      <c r="V22" s="3"/>
      <c r="W22" s="3"/>
      <c r="X22" s="3"/>
      <c r="Y22"/>
      <c r="Z22"/>
      <c r="AA22"/>
      <c r="AB22"/>
      <c r="AC22"/>
      <c r="AD22"/>
      <c r="AE22"/>
      <c r="AF22"/>
      <c r="AG22"/>
      <c r="AH22"/>
      <c r="AI22"/>
      <c r="AJ22"/>
      <c r="AK22"/>
    </row>
    <row r="23" spans="1:13" ht="22.5" customHeight="1">
      <c r="A23" s="174" t="s">
        <v>769</v>
      </c>
      <c r="B23" s="83">
        <v>485.5</v>
      </c>
      <c r="C23" s="83">
        <v>40.8</v>
      </c>
      <c r="D23" s="83">
        <v>1.5</v>
      </c>
      <c r="E23" s="83">
        <v>6.9</v>
      </c>
      <c r="F23" s="83">
        <v>30</v>
      </c>
      <c r="G23" s="83">
        <v>2.5</v>
      </c>
      <c r="H23" s="83">
        <v>385</v>
      </c>
      <c r="I23" s="83">
        <v>37.4</v>
      </c>
      <c r="J23" s="83">
        <v>10.5</v>
      </c>
      <c r="K23" s="83">
        <v>337.1</v>
      </c>
      <c r="L23" s="83">
        <v>62.3</v>
      </c>
      <c r="M23" s="83">
        <v>274.8</v>
      </c>
    </row>
    <row r="24" spans="1:13" ht="20.25" customHeight="1">
      <c r="A24" s="174" t="s">
        <v>770</v>
      </c>
      <c r="B24" s="83">
        <v>519.4</v>
      </c>
      <c r="C24" s="83">
        <v>43</v>
      </c>
      <c r="D24" s="83">
        <v>0.2</v>
      </c>
      <c r="E24" s="83">
        <v>4.7</v>
      </c>
      <c r="F24" s="83">
        <v>36.3</v>
      </c>
      <c r="G24" s="83">
        <v>1.8</v>
      </c>
      <c r="H24" s="83">
        <v>417.7</v>
      </c>
      <c r="I24" s="83">
        <v>49.4</v>
      </c>
      <c r="J24" s="83">
        <v>15.1</v>
      </c>
      <c r="K24" s="83">
        <v>353.2</v>
      </c>
      <c r="L24" s="83">
        <v>83.4</v>
      </c>
      <c r="M24" s="83">
        <v>269.8</v>
      </c>
    </row>
    <row r="25" spans="1:13" ht="20.25" customHeight="1">
      <c r="A25" s="174" t="s">
        <v>771</v>
      </c>
      <c r="B25" s="83">
        <v>508.4</v>
      </c>
      <c r="C25" s="83">
        <v>42.6</v>
      </c>
      <c r="D25" s="83">
        <v>1.6</v>
      </c>
      <c r="E25" s="83">
        <v>7.8</v>
      </c>
      <c r="F25" s="83">
        <v>30.8</v>
      </c>
      <c r="G25" s="83">
        <v>2.4</v>
      </c>
      <c r="H25" s="83">
        <v>403.4</v>
      </c>
      <c r="I25" s="83">
        <v>46.2</v>
      </c>
      <c r="J25" s="83">
        <v>9.7</v>
      </c>
      <c r="K25" s="83">
        <v>347.6</v>
      </c>
      <c r="L25" s="83">
        <v>65.2</v>
      </c>
      <c r="M25" s="83">
        <v>282.3</v>
      </c>
    </row>
    <row r="26" spans="1:13" ht="20.25" customHeight="1">
      <c r="A26" s="174" t="s">
        <v>772</v>
      </c>
      <c r="B26" s="83">
        <v>525.4</v>
      </c>
      <c r="C26" s="83">
        <v>43.9</v>
      </c>
      <c r="D26" s="83">
        <v>0.4</v>
      </c>
      <c r="E26" s="83">
        <v>7</v>
      </c>
      <c r="F26" s="83">
        <v>34.6</v>
      </c>
      <c r="G26" s="83">
        <v>1.8</v>
      </c>
      <c r="H26" s="83">
        <v>424</v>
      </c>
      <c r="I26" s="83">
        <v>43.1</v>
      </c>
      <c r="J26" s="83">
        <v>15</v>
      </c>
      <c r="K26" s="83">
        <v>366</v>
      </c>
      <c r="L26" s="83">
        <v>76.7</v>
      </c>
      <c r="M26" s="83">
        <v>289.3</v>
      </c>
    </row>
    <row r="27" spans="1:13" ht="20.25" customHeight="1">
      <c r="A27" s="174" t="s">
        <v>773</v>
      </c>
      <c r="B27" s="83">
        <v>455.6</v>
      </c>
      <c r="C27" s="83">
        <v>34.8</v>
      </c>
      <c r="D27" s="83">
        <v>0.7</v>
      </c>
      <c r="E27" s="83">
        <v>5.7</v>
      </c>
      <c r="F27" s="83">
        <v>25.6</v>
      </c>
      <c r="G27" s="83">
        <v>2.8</v>
      </c>
      <c r="H27" s="83">
        <v>364.4</v>
      </c>
      <c r="I27" s="83">
        <v>37.5</v>
      </c>
      <c r="J27" s="83">
        <v>15</v>
      </c>
      <c r="K27" s="83">
        <v>312</v>
      </c>
      <c r="L27" s="83">
        <v>56.7</v>
      </c>
      <c r="M27" s="83">
        <v>255.2</v>
      </c>
    </row>
    <row r="28" spans="1:13" ht="20.25" customHeight="1">
      <c r="A28" s="174" t="s">
        <v>774</v>
      </c>
      <c r="B28" s="83">
        <v>476.7</v>
      </c>
      <c r="C28" s="83">
        <v>43.5</v>
      </c>
      <c r="D28" s="83">
        <v>1</v>
      </c>
      <c r="E28" s="83">
        <v>8</v>
      </c>
      <c r="F28" s="83">
        <v>30.7</v>
      </c>
      <c r="G28" s="83">
        <v>3.8</v>
      </c>
      <c r="H28" s="83">
        <v>373.9</v>
      </c>
      <c r="I28" s="83">
        <v>2.5</v>
      </c>
      <c r="J28" s="83">
        <v>15.5</v>
      </c>
      <c r="K28" s="83">
        <v>356</v>
      </c>
      <c r="L28" s="83">
        <v>69.3</v>
      </c>
      <c r="M28" s="83">
        <v>286.7</v>
      </c>
    </row>
    <row r="29" spans="1:13" ht="20.25" customHeight="1">
      <c r="A29" s="174" t="s">
        <v>775</v>
      </c>
      <c r="B29" s="85">
        <v>461.9</v>
      </c>
      <c r="C29" s="85">
        <v>47.3</v>
      </c>
      <c r="D29" s="85">
        <v>0.4</v>
      </c>
      <c r="E29" s="85">
        <v>7</v>
      </c>
      <c r="F29" s="85">
        <v>36.7</v>
      </c>
      <c r="G29" s="85">
        <v>3.2</v>
      </c>
      <c r="H29" s="85">
        <v>352.5</v>
      </c>
      <c r="I29" s="85">
        <v>37.3</v>
      </c>
      <c r="J29" s="85">
        <v>14.6</v>
      </c>
      <c r="K29" s="85">
        <v>300.5</v>
      </c>
      <c r="L29" s="85">
        <v>67.2</v>
      </c>
      <c r="M29" s="85">
        <v>233.3</v>
      </c>
    </row>
    <row r="30" spans="1:13" ht="20.25" customHeight="1">
      <c r="A30" s="174" t="s">
        <v>776</v>
      </c>
      <c r="B30" s="85">
        <v>437.1</v>
      </c>
      <c r="C30" s="85">
        <v>48.3</v>
      </c>
      <c r="D30" s="85">
        <v>0.2</v>
      </c>
      <c r="E30" s="85">
        <v>10.9</v>
      </c>
      <c r="F30" s="85">
        <v>33.9</v>
      </c>
      <c r="G30" s="85">
        <v>3.3</v>
      </c>
      <c r="H30" s="85">
        <v>335.2</v>
      </c>
      <c r="I30" s="85">
        <v>19.3</v>
      </c>
      <c r="J30" s="85">
        <v>14.7</v>
      </c>
      <c r="K30" s="85">
        <v>301.2</v>
      </c>
      <c r="L30" s="85">
        <v>57.2</v>
      </c>
      <c r="M30" s="85">
        <v>244.1</v>
      </c>
    </row>
    <row r="31" spans="1:13" ht="20.25" customHeight="1">
      <c r="A31" s="174" t="s">
        <v>777</v>
      </c>
      <c r="B31" s="85">
        <v>475.4</v>
      </c>
      <c r="C31" s="85">
        <v>44</v>
      </c>
      <c r="D31" s="85">
        <v>1.4</v>
      </c>
      <c r="E31" s="85">
        <v>8.6</v>
      </c>
      <c r="F31" s="85">
        <v>30.9</v>
      </c>
      <c r="G31" s="85">
        <v>3.1</v>
      </c>
      <c r="H31" s="85">
        <v>381.1</v>
      </c>
      <c r="I31" s="85">
        <v>17.5</v>
      </c>
      <c r="J31" s="85">
        <v>13.8</v>
      </c>
      <c r="K31" s="85">
        <v>349.8</v>
      </c>
      <c r="L31" s="85">
        <v>68</v>
      </c>
      <c r="M31" s="85">
        <v>281.8</v>
      </c>
    </row>
    <row r="32" spans="1:24" ht="20.25" customHeight="1">
      <c r="A32" s="174" t="s">
        <v>778</v>
      </c>
      <c r="B32" s="85">
        <v>482.6</v>
      </c>
      <c r="C32" s="85">
        <v>44.9</v>
      </c>
      <c r="D32" s="85">
        <v>0.5</v>
      </c>
      <c r="E32" s="85">
        <v>9.2</v>
      </c>
      <c r="F32" s="85">
        <v>31.6</v>
      </c>
      <c r="G32" s="85">
        <v>3.5</v>
      </c>
      <c r="H32" s="85">
        <v>384.2</v>
      </c>
      <c r="I32" s="85">
        <v>17.8</v>
      </c>
      <c r="J32" s="85">
        <v>18.8</v>
      </c>
      <c r="K32" s="85">
        <v>347.6</v>
      </c>
      <c r="L32" s="85">
        <v>65.4</v>
      </c>
      <c r="M32" s="85">
        <v>282.1</v>
      </c>
      <c r="N32" s="3"/>
      <c r="O32" s="3"/>
      <c r="P32" s="3"/>
      <c r="Q32" s="3"/>
      <c r="R32" s="3"/>
      <c r="S32" s="3"/>
      <c r="T32" s="3"/>
      <c r="U32" s="3"/>
      <c r="V32" s="3"/>
      <c r="W32" s="3"/>
      <c r="X32" s="3"/>
    </row>
    <row r="33" spans="1:24" ht="20.25" customHeight="1">
      <c r="A33" s="174" t="s">
        <v>779</v>
      </c>
      <c r="B33" s="85">
        <v>456</v>
      </c>
      <c r="C33" s="85">
        <v>37.6</v>
      </c>
      <c r="D33" s="85">
        <v>0.4</v>
      </c>
      <c r="E33" s="85">
        <v>9</v>
      </c>
      <c r="F33" s="85">
        <v>26.2</v>
      </c>
      <c r="G33" s="85">
        <v>1.9</v>
      </c>
      <c r="H33" s="85">
        <v>370.1</v>
      </c>
      <c r="I33" s="85">
        <v>17.7</v>
      </c>
      <c r="J33" s="85">
        <v>18.9</v>
      </c>
      <c r="K33" s="85">
        <v>333.4</v>
      </c>
      <c r="L33" s="85">
        <v>63</v>
      </c>
      <c r="M33" s="85">
        <v>270.5</v>
      </c>
      <c r="N33" s="3"/>
      <c r="O33" s="3"/>
      <c r="P33" s="3"/>
      <c r="Q33" s="3"/>
      <c r="R33" s="3"/>
      <c r="S33" s="3"/>
      <c r="T33" s="3"/>
      <c r="U33" s="3"/>
      <c r="V33" s="3"/>
      <c r="W33" s="3"/>
      <c r="X33" s="3"/>
    </row>
    <row r="34" spans="1:24" ht="20.25" customHeight="1">
      <c r="A34" s="174" t="s">
        <v>780</v>
      </c>
      <c r="B34" s="85">
        <v>474.4</v>
      </c>
      <c r="C34" s="85">
        <v>47.7</v>
      </c>
      <c r="D34" s="85">
        <v>0.7</v>
      </c>
      <c r="E34" s="85">
        <v>11</v>
      </c>
      <c r="F34" s="85">
        <v>29.5</v>
      </c>
      <c r="G34" s="85">
        <v>6.6</v>
      </c>
      <c r="H34" s="85">
        <v>377.1</v>
      </c>
      <c r="I34" s="85">
        <v>16.9</v>
      </c>
      <c r="J34" s="85">
        <v>25.4</v>
      </c>
      <c r="K34" s="85">
        <v>334.8</v>
      </c>
      <c r="L34" s="85">
        <v>67.4</v>
      </c>
      <c r="M34" s="85">
        <v>267.3</v>
      </c>
      <c r="N34" s="3"/>
      <c r="O34" s="3"/>
      <c r="P34" s="3"/>
      <c r="Q34" s="3"/>
      <c r="R34" s="3"/>
      <c r="S34" s="3"/>
      <c r="T34" s="3"/>
      <c r="U34" s="3"/>
      <c r="V34" s="3"/>
      <c r="W34" s="3"/>
      <c r="X34" s="3"/>
    </row>
    <row r="35" spans="1:37" s="17" customFormat="1" ht="30" customHeight="1">
      <c r="A35" s="172">
        <v>2010</v>
      </c>
      <c r="B35" s="173" t="s">
        <v>715</v>
      </c>
      <c r="C35" s="173" t="s">
        <v>715</v>
      </c>
      <c r="D35" s="173" t="s">
        <v>715</v>
      </c>
      <c r="E35" s="173" t="s">
        <v>715</v>
      </c>
      <c r="F35" s="173" t="s">
        <v>715</v>
      </c>
      <c r="G35" s="173" t="s">
        <v>715</v>
      </c>
      <c r="H35" s="173" t="s">
        <v>715</v>
      </c>
      <c r="I35" s="173" t="s">
        <v>715</v>
      </c>
      <c r="J35" s="173" t="s">
        <v>715</v>
      </c>
      <c r="K35" s="173" t="s">
        <v>715</v>
      </c>
      <c r="L35" s="173" t="s">
        <v>715</v>
      </c>
      <c r="M35" s="175" t="s">
        <v>715</v>
      </c>
      <c r="N35" s="3"/>
      <c r="O35" s="3"/>
      <c r="P35" s="3"/>
      <c r="Q35" s="3"/>
      <c r="R35" s="3"/>
      <c r="S35" s="3"/>
      <c r="T35" s="3"/>
      <c r="U35" s="3"/>
      <c r="V35" s="3"/>
      <c r="W35" s="3"/>
      <c r="X35" s="3"/>
      <c r="Y35"/>
      <c r="Z35"/>
      <c r="AA35"/>
      <c r="AB35"/>
      <c r="AC35"/>
      <c r="AD35"/>
      <c r="AE35"/>
      <c r="AF35"/>
      <c r="AG35"/>
      <c r="AH35"/>
      <c r="AI35"/>
      <c r="AJ35"/>
      <c r="AK35"/>
    </row>
    <row r="36" spans="1:13" ht="22.5" customHeight="1">
      <c r="A36" s="174" t="s">
        <v>769</v>
      </c>
      <c r="B36" s="83">
        <v>473.8</v>
      </c>
      <c r="C36" s="83">
        <v>43.1</v>
      </c>
      <c r="D36" s="83">
        <v>0.6</v>
      </c>
      <c r="E36" s="83">
        <v>10</v>
      </c>
      <c r="F36" s="83">
        <v>30.2</v>
      </c>
      <c r="G36" s="83">
        <v>2.3</v>
      </c>
      <c r="H36" s="83">
        <v>378.2</v>
      </c>
      <c r="I36" s="83">
        <v>24.1</v>
      </c>
      <c r="J36" s="83">
        <v>20.4</v>
      </c>
      <c r="K36" s="83">
        <v>333.7</v>
      </c>
      <c r="L36" s="83">
        <v>67.5</v>
      </c>
      <c r="M36" s="83">
        <v>266.2</v>
      </c>
    </row>
    <row r="37" spans="1:13" ht="20.25" customHeight="1">
      <c r="A37" s="174" t="s">
        <v>770</v>
      </c>
      <c r="B37" s="83">
        <v>502.4</v>
      </c>
      <c r="C37" s="83">
        <v>45.6</v>
      </c>
      <c r="D37" s="83">
        <v>0.2</v>
      </c>
      <c r="E37" s="83">
        <v>8.7</v>
      </c>
      <c r="F37" s="83">
        <v>34.3</v>
      </c>
      <c r="G37" s="83">
        <v>2.4</v>
      </c>
      <c r="H37" s="83">
        <v>400.7</v>
      </c>
      <c r="I37" s="83">
        <v>27.8</v>
      </c>
      <c r="J37" s="83">
        <v>22.2</v>
      </c>
      <c r="K37" s="83">
        <v>350.7</v>
      </c>
      <c r="L37" s="83">
        <v>83.8</v>
      </c>
      <c r="M37" s="83">
        <v>266.9</v>
      </c>
    </row>
    <row r="38" spans="1:13" ht="20.25" customHeight="1">
      <c r="A38" s="174" t="s">
        <v>771</v>
      </c>
      <c r="B38" s="83">
        <v>572.3</v>
      </c>
      <c r="C38" s="83">
        <v>47.9</v>
      </c>
      <c r="D38" s="83">
        <v>0.3</v>
      </c>
      <c r="E38" s="83">
        <v>11</v>
      </c>
      <c r="F38" s="83">
        <v>31.6</v>
      </c>
      <c r="G38" s="83">
        <v>5</v>
      </c>
      <c r="H38" s="83">
        <v>460.7</v>
      </c>
      <c r="I38" s="83">
        <v>33</v>
      </c>
      <c r="J38" s="83">
        <v>25.2</v>
      </c>
      <c r="K38" s="83">
        <v>402.5</v>
      </c>
      <c r="L38" s="83">
        <v>80.9</v>
      </c>
      <c r="M38" s="83">
        <v>321.6</v>
      </c>
    </row>
    <row r="39" spans="1:13" ht="20.25" customHeight="1">
      <c r="A39" s="174" t="s">
        <v>772</v>
      </c>
      <c r="B39" s="83">
        <v>552</v>
      </c>
      <c r="C39" s="83">
        <v>41.6</v>
      </c>
      <c r="D39" s="83">
        <v>1.2</v>
      </c>
      <c r="E39" s="83">
        <v>9.9</v>
      </c>
      <c r="F39" s="83">
        <v>27.8</v>
      </c>
      <c r="G39" s="83">
        <v>2.7</v>
      </c>
      <c r="H39" s="83">
        <v>448.4</v>
      </c>
      <c r="I39" s="83">
        <v>25.9</v>
      </c>
      <c r="J39" s="83">
        <v>34</v>
      </c>
      <c r="K39" s="83">
        <v>388.6</v>
      </c>
      <c r="L39" s="83">
        <v>81.2</v>
      </c>
      <c r="M39" s="83">
        <v>307.4</v>
      </c>
    </row>
    <row r="40" spans="1:13" ht="20.25" customHeight="1">
      <c r="A40" s="174" t="s">
        <v>773</v>
      </c>
      <c r="B40" s="83">
        <v>578.7</v>
      </c>
      <c r="C40" s="83">
        <v>41.3</v>
      </c>
      <c r="D40" s="83">
        <v>0.2</v>
      </c>
      <c r="E40" s="83">
        <v>9.3</v>
      </c>
      <c r="F40" s="83">
        <v>29.1</v>
      </c>
      <c r="G40" s="83">
        <v>2.7</v>
      </c>
      <c r="H40" s="83">
        <v>474.9</v>
      </c>
      <c r="I40" s="83">
        <v>29.5</v>
      </c>
      <c r="J40" s="83">
        <v>30.6</v>
      </c>
      <c r="K40" s="83">
        <v>414.9</v>
      </c>
      <c r="L40" s="83">
        <v>96.3</v>
      </c>
      <c r="M40" s="83">
        <v>318.5</v>
      </c>
    </row>
    <row r="41" spans="1:13" ht="20.25" customHeight="1">
      <c r="A41" s="174" t="s">
        <v>774</v>
      </c>
      <c r="B41" s="85">
        <v>647.1</v>
      </c>
      <c r="C41" s="85">
        <v>45.8</v>
      </c>
      <c r="D41" s="85">
        <v>1.9</v>
      </c>
      <c r="E41" s="85">
        <v>11.8</v>
      </c>
      <c r="F41" s="85">
        <v>28.3</v>
      </c>
      <c r="G41" s="85">
        <v>3.9</v>
      </c>
      <c r="H41" s="85">
        <v>534.9</v>
      </c>
      <c r="I41" s="85">
        <v>20.5</v>
      </c>
      <c r="J41" s="85">
        <v>24</v>
      </c>
      <c r="K41" s="85">
        <v>490.4</v>
      </c>
      <c r="L41" s="85">
        <v>109.9</v>
      </c>
      <c r="M41" s="85">
        <v>380.5</v>
      </c>
    </row>
    <row r="42" spans="1:13" ht="20.25" customHeight="1">
      <c r="A42" s="174" t="s">
        <v>1224</v>
      </c>
      <c r="B42" s="85">
        <v>602.1</v>
      </c>
      <c r="C42" s="85">
        <v>55.3</v>
      </c>
      <c r="D42" s="85">
        <v>0.3</v>
      </c>
      <c r="E42" s="85">
        <v>12.7</v>
      </c>
      <c r="F42" s="85">
        <v>36.8</v>
      </c>
      <c r="G42" s="85">
        <v>5.5</v>
      </c>
      <c r="H42" s="85">
        <v>481.7</v>
      </c>
      <c r="I42" s="85">
        <v>18.1</v>
      </c>
      <c r="J42" s="85">
        <v>35.4</v>
      </c>
      <c r="K42" s="85">
        <v>428.2</v>
      </c>
      <c r="L42" s="85">
        <v>101.6</v>
      </c>
      <c r="M42" s="85">
        <v>326.6</v>
      </c>
    </row>
    <row r="43" spans="1:13" ht="20.25" customHeight="1">
      <c r="A43" s="174" t="s">
        <v>1225</v>
      </c>
      <c r="B43" s="85">
        <v>570.2</v>
      </c>
      <c r="C43" s="85">
        <v>52.3</v>
      </c>
      <c r="D43" s="85">
        <v>1.2</v>
      </c>
      <c r="E43" s="85">
        <v>12.9</v>
      </c>
      <c r="F43" s="85">
        <v>34.5</v>
      </c>
      <c r="G43" s="85">
        <v>3.7</v>
      </c>
      <c r="H43" s="85">
        <v>458.6</v>
      </c>
      <c r="I43" s="85">
        <v>16.8</v>
      </c>
      <c r="J43" s="85">
        <v>31.1</v>
      </c>
      <c r="K43" s="85">
        <v>410.6</v>
      </c>
      <c r="L43" s="85">
        <v>99.6</v>
      </c>
      <c r="M43" s="85">
        <v>311</v>
      </c>
    </row>
    <row r="44" spans="1:13" ht="20.25" customHeight="1">
      <c r="A44" s="174" t="s">
        <v>777</v>
      </c>
      <c r="B44" s="85">
        <v>587.4</v>
      </c>
      <c r="C44" s="85">
        <v>45.7</v>
      </c>
      <c r="D44" s="85">
        <v>1.1</v>
      </c>
      <c r="E44" s="85">
        <v>10.6</v>
      </c>
      <c r="F44" s="85">
        <v>30.5</v>
      </c>
      <c r="G44" s="85">
        <v>3.4</v>
      </c>
      <c r="H44" s="85">
        <v>475.4</v>
      </c>
      <c r="I44" s="85">
        <v>16.5</v>
      </c>
      <c r="J44" s="85">
        <v>26.2</v>
      </c>
      <c r="K44" s="85">
        <v>432.7</v>
      </c>
      <c r="L44" s="85">
        <v>91.9</v>
      </c>
      <c r="M44" s="85">
        <v>340.7</v>
      </c>
    </row>
  </sheetData>
  <sheetProtection/>
  <mergeCells count="18">
    <mergeCell ref="E4:F4"/>
    <mergeCell ref="G4:G6"/>
    <mergeCell ref="K4:M4"/>
    <mergeCell ref="K5:K6"/>
    <mergeCell ref="E6:F6"/>
    <mergeCell ref="D4:D6"/>
    <mergeCell ref="M5:M6"/>
    <mergeCell ref="I4:I6"/>
    <mergeCell ref="A1:M1"/>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5905511811023623" header="0.5118110236220472" footer="0.31496062992125984"/>
  <pageSetup firstPageNumber="37"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3.xml><?xml version="1.0" encoding="utf-8"?>
<worksheet xmlns="http://schemas.openxmlformats.org/spreadsheetml/2006/main" xmlns:r="http://schemas.openxmlformats.org/officeDocument/2006/relationships">
  <sheetPr codeName="Tabelle20"/>
  <dimension ref="A1:S44"/>
  <sheetViews>
    <sheetView zoomScalePageLayoutView="0" workbookViewId="0" topLeftCell="A1">
      <selection activeCell="A1" sqref="A1:I1"/>
    </sheetView>
  </sheetViews>
  <sheetFormatPr defaultColWidth="11.421875" defaultRowHeight="12.75"/>
  <cols>
    <col min="1" max="1" width="12.8515625" style="0" customWidth="1"/>
    <col min="2" max="9" width="13.28125" style="0" customWidth="1"/>
  </cols>
  <sheetData>
    <row r="1" spans="1:9" ht="17.25">
      <c r="A1" s="553" t="s">
        <v>1222</v>
      </c>
      <c r="B1" s="553"/>
      <c r="C1" s="553"/>
      <c r="D1" s="553"/>
      <c r="E1" s="553"/>
      <c r="F1" s="553"/>
      <c r="G1" s="553"/>
      <c r="H1" s="553"/>
      <c r="I1" s="553"/>
    </row>
    <row r="2" spans="1:2" ht="12.75">
      <c r="A2" s="14"/>
      <c r="B2" s="14"/>
    </row>
    <row r="3" spans="1:9" s="22" customFormat="1" ht="17.25" customHeight="1">
      <c r="A3" s="522" t="s">
        <v>268</v>
      </c>
      <c r="B3" s="567" t="s">
        <v>1117</v>
      </c>
      <c r="C3" s="557" t="s">
        <v>495</v>
      </c>
      <c r="D3" s="557"/>
      <c r="E3" s="569"/>
      <c r="F3" s="557"/>
      <c r="G3" s="557"/>
      <c r="H3" s="557"/>
      <c r="I3" s="559"/>
    </row>
    <row r="4" spans="1:9" s="22" customFormat="1" ht="12.75">
      <c r="A4" s="425"/>
      <c r="B4" s="568"/>
      <c r="C4" s="561" t="s">
        <v>213</v>
      </c>
      <c r="D4" s="561" t="s">
        <v>267</v>
      </c>
      <c r="E4" s="561" t="s">
        <v>215</v>
      </c>
      <c r="F4" s="561" t="s">
        <v>216</v>
      </c>
      <c r="G4" s="561" t="s">
        <v>217</v>
      </c>
      <c r="H4" s="439" t="s">
        <v>1174</v>
      </c>
      <c r="I4" s="459" t="s">
        <v>218</v>
      </c>
    </row>
    <row r="5" spans="1:9" s="22" customFormat="1" ht="15" customHeight="1">
      <c r="A5" s="425"/>
      <c r="B5" s="568"/>
      <c r="C5" s="561"/>
      <c r="D5" s="561"/>
      <c r="E5" s="561"/>
      <c r="F5" s="561"/>
      <c r="G5" s="561"/>
      <c r="H5" s="434"/>
      <c r="I5" s="442"/>
    </row>
    <row r="6" spans="1:9" s="22" customFormat="1" ht="12.75">
      <c r="A6" s="425"/>
      <c r="B6" s="568"/>
      <c r="C6" s="561"/>
      <c r="D6" s="561"/>
      <c r="E6" s="561"/>
      <c r="F6" s="561"/>
      <c r="G6" s="561"/>
      <c r="H6" s="435"/>
      <c r="I6" s="443"/>
    </row>
    <row r="7" spans="1:9" s="22" customFormat="1" ht="16.5" customHeight="1">
      <c r="A7" s="426"/>
      <c r="B7" s="570" t="s">
        <v>891</v>
      </c>
      <c r="C7" s="555"/>
      <c r="D7" s="555"/>
      <c r="E7" s="555"/>
      <c r="F7" s="555"/>
      <c r="G7" s="555"/>
      <c r="H7" s="555"/>
      <c r="I7" s="556"/>
    </row>
    <row r="8" ht="8.25" customHeight="1">
      <c r="A8" s="42"/>
    </row>
    <row r="9" spans="1:9" s="17" customFormat="1" ht="30" customHeight="1">
      <c r="A9" s="172">
        <v>2008</v>
      </c>
      <c r="B9" s="173">
        <v>11075.7</v>
      </c>
      <c r="C9" s="173">
        <v>8634.3</v>
      </c>
      <c r="D9" s="173">
        <v>7491</v>
      </c>
      <c r="E9" s="173">
        <v>200.1</v>
      </c>
      <c r="F9" s="173">
        <v>976.5</v>
      </c>
      <c r="G9" s="173">
        <v>1207.1</v>
      </c>
      <c r="H9" s="173">
        <v>57.6</v>
      </c>
      <c r="I9" s="175">
        <v>0.1</v>
      </c>
    </row>
    <row r="10" spans="1:9" ht="22.5" customHeight="1">
      <c r="A10" s="174" t="s">
        <v>769</v>
      </c>
      <c r="B10" s="83">
        <v>941.5</v>
      </c>
      <c r="C10" s="83">
        <v>721.9</v>
      </c>
      <c r="D10" s="83">
        <v>627.4</v>
      </c>
      <c r="E10" s="83">
        <v>18.1</v>
      </c>
      <c r="F10" s="83">
        <v>89.4</v>
      </c>
      <c r="G10" s="83">
        <v>102.8</v>
      </c>
      <c r="H10" s="83">
        <v>9.3</v>
      </c>
      <c r="I10" s="83">
        <v>0</v>
      </c>
    </row>
    <row r="11" spans="1:9" ht="20.25" customHeight="1">
      <c r="A11" s="174" t="s">
        <v>770</v>
      </c>
      <c r="B11" s="83">
        <v>969.3</v>
      </c>
      <c r="C11" s="83">
        <v>775.2</v>
      </c>
      <c r="D11" s="83">
        <v>669.5</v>
      </c>
      <c r="E11" s="83">
        <v>11.6</v>
      </c>
      <c r="F11" s="83">
        <v>79.2</v>
      </c>
      <c r="G11" s="83">
        <v>99.3</v>
      </c>
      <c r="H11" s="83">
        <v>4.1</v>
      </c>
      <c r="I11" s="83" t="s">
        <v>14</v>
      </c>
    </row>
    <row r="12" spans="1:9" ht="20.25" customHeight="1">
      <c r="A12" s="174" t="s">
        <v>771</v>
      </c>
      <c r="B12" s="83">
        <v>954.3</v>
      </c>
      <c r="C12" s="83">
        <v>752.9</v>
      </c>
      <c r="D12" s="83">
        <v>665.2</v>
      </c>
      <c r="E12" s="83">
        <v>15.9</v>
      </c>
      <c r="F12" s="83">
        <v>82.4</v>
      </c>
      <c r="G12" s="83">
        <v>99.9</v>
      </c>
      <c r="H12" s="83">
        <v>3.2</v>
      </c>
      <c r="I12" s="83" t="s">
        <v>14</v>
      </c>
    </row>
    <row r="13" spans="1:9" ht="20.25" customHeight="1">
      <c r="A13" s="174" t="s">
        <v>772</v>
      </c>
      <c r="B13" s="83">
        <v>1042.1</v>
      </c>
      <c r="C13" s="83">
        <v>815.3</v>
      </c>
      <c r="D13" s="83">
        <v>701.2</v>
      </c>
      <c r="E13" s="83">
        <v>16.3</v>
      </c>
      <c r="F13" s="83">
        <v>79.2</v>
      </c>
      <c r="G13" s="83">
        <v>124.5</v>
      </c>
      <c r="H13" s="83">
        <v>6.8</v>
      </c>
      <c r="I13" s="83">
        <v>0</v>
      </c>
    </row>
    <row r="14" spans="1:9" ht="20.25" customHeight="1">
      <c r="A14" s="174" t="s">
        <v>773</v>
      </c>
      <c r="B14" s="83">
        <v>998.8</v>
      </c>
      <c r="C14" s="83">
        <v>795</v>
      </c>
      <c r="D14" s="83">
        <v>693.2</v>
      </c>
      <c r="E14" s="83">
        <v>9.3</v>
      </c>
      <c r="F14" s="83">
        <v>90.1</v>
      </c>
      <c r="G14" s="83">
        <v>99.8</v>
      </c>
      <c r="H14" s="83">
        <v>4.5</v>
      </c>
      <c r="I14" s="83">
        <v>0</v>
      </c>
    </row>
    <row r="15" spans="1:9" ht="20.25" customHeight="1">
      <c r="A15" s="174" t="s">
        <v>774</v>
      </c>
      <c r="B15" s="83">
        <v>997.2</v>
      </c>
      <c r="C15" s="83">
        <v>796.3</v>
      </c>
      <c r="D15" s="83">
        <v>686.4</v>
      </c>
      <c r="E15" s="83">
        <v>13.4</v>
      </c>
      <c r="F15" s="83">
        <v>84.4</v>
      </c>
      <c r="G15" s="83">
        <v>99.6</v>
      </c>
      <c r="H15" s="83">
        <v>3.5</v>
      </c>
      <c r="I15" s="83">
        <v>0</v>
      </c>
    </row>
    <row r="16" spans="1:9" ht="20.25" customHeight="1">
      <c r="A16" s="174" t="s">
        <v>775</v>
      </c>
      <c r="B16" s="83">
        <v>1042.9</v>
      </c>
      <c r="C16" s="83">
        <v>796.6</v>
      </c>
      <c r="D16" s="83">
        <v>700.5</v>
      </c>
      <c r="E16" s="83">
        <v>51.1</v>
      </c>
      <c r="F16" s="83">
        <v>79.6</v>
      </c>
      <c r="G16" s="83">
        <v>110.2</v>
      </c>
      <c r="H16" s="83">
        <v>5.4</v>
      </c>
      <c r="I16" s="83">
        <v>0</v>
      </c>
    </row>
    <row r="17" spans="1:9" ht="20.25" customHeight="1">
      <c r="A17" s="174" t="s">
        <v>776</v>
      </c>
      <c r="B17" s="83">
        <v>832.4</v>
      </c>
      <c r="C17" s="83">
        <v>651.9</v>
      </c>
      <c r="D17" s="83">
        <v>561</v>
      </c>
      <c r="E17" s="83">
        <v>10</v>
      </c>
      <c r="F17" s="83">
        <v>69.4</v>
      </c>
      <c r="G17" s="83">
        <v>97</v>
      </c>
      <c r="H17" s="83">
        <v>4.1</v>
      </c>
      <c r="I17" s="83">
        <v>0</v>
      </c>
    </row>
    <row r="18" spans="1:9" ht="20.25" customHeight="1">
      <c r="A18" s="174" t="s">
        <v>777</v>
      </c>
      <c r="B18" s="83">
        <v>960.1</v>
      </c>
      <c r="C18" s="83">
        <v>754.2</v>
      </c>
      <c r="D18" s="83">
        <v>659.3</v>
      </c>
      <c r="E18" s="83">
        <v>12.9</v>
      </c>
      <c r="F18" s="83">
        <v>81.7</v>
      </c>
      <c r="G18" s="83">
        <v>106.5</v>
      </c>
      <c r="H18" s="83">
        <v>4.7</v>
      </c>
      <c r="I18" s="83">
        <v>0</v>
      </c>
    </row>
    <row r="19" spans="1:9" ht="20.25" customHeight="1">
      <c r="A19" s="174" t="s">
        <v>778</v>
      </c>
      <c r="B19" s="83">
        <v>905.4</v>
      </c>
      <c r="C19" s="83">
        <v>671.2</v>
      </c>
      <c r="D19" s="83">
        <v>572.6</v>
      </c>
      <c r="E19" s="83">
        <v>15.4</v>
      </c>
      <c r="F19" s="83">
        <v>105.5</v>
      </c>
      <c r="G19" s="83">
        <v>107.5</v>
      </c>
      <c r="H19" s="83">
        <v>5.8</v>
      </c>
      <c r="I19" s="85">
        <v>0</v>
      </c>
    </row>
    <row r="20" spans="1:9" ht="20.25" customHeight="1">
      <c r="A20" s="174" t="s">
        <v>779</v>
      </c>
      <c r="B20" s="83">
        <v>763.3</v>
      </c>
      <c r="C20" s="83">
        <v>594.4</v>
      </c>
      <c r="D20" s="83">
        <v>518.5</v>
      </c>
      <c r="E20" s="83">
        <v>13.2</v>
      </c>
      <c r="F20" s="83">
        <v>75.4</v>
      </c>
      <c r="G20" s="83">
        <v>77.7</v>
      </c>
      <c r="H20" s="83">
        <v>2.5</v>
      </c>
      <c r="I20" s="85">
        <v>0</v>
      </c>
    </row>
    <row r="21" spans="1:9" ht="20.25" customHeight="1">
      <c r="A21" s="174" t="s">
        <v>780</v>
      </c>
      <c r="B21" s="83">
        <v>668.6</v>
      </c>
      <c r="C21" s="83">
        <v>509.4</v>
      </c>
      <c r="D21" s="83">
        <v>436.1</v>
      </c>
      <c r="E21" s="83">
        <v>12.9</v>
      </c>
      <c r="F21" s="83">
        <v>60.2</v>
      </c>
      <c r="G21" s="83">
        <v>82.3</v>
      </c>
      <c r="H21" s="83">
        <v>3.6</v>
      </c>
      <c r="I21" s="85">
        <v>0</v>
      </c>
    </row>
    <row r="22" spans="1:9" ht="30" customHeight="1">
      <c r="A22" s="172">
        <v>2009</v>
      </c>
      <c r="B22" s="173">
        <v>8977.2</v>
      </c>
      <c r="C22" s="173">
        <v>6943.4</v>
      </c>
      <c r="D22" s="173">
        <v>6154.1</v>
      </c>
      <c r="E22" s="173">
        <v>137.1</v>
      </c>
      <c r="F22" s="173">
        <v>774.7</v>
      </c>
      <c r="G22" s="173">
        <v>1083.6</v>
      </c>
      <c r="H22" s="173">
        <v>38.4</v>
      </c>
      <c r="I22" s="175">
        <v>0</v>
      </c>
    </row>
    <row r="23" spans="1:9" ht="22.5" customHeight="1">
      <c r="A23" s="174" t="s">
        <v>769</v>
      </c>
      <c r="B23" s="83">
        <v>696.8</v>
      </c>
      <c r="C23" s="83">
        <v>554.1</v>
      </c>
      <c r="D23" s="83">
        <v>499.9</v>
      </c>
      <c r="E23" s="83">
        <v>8.7</v>
      </c>
      <c r="F23" s="83">
        <v>70.4</v>
      </c>
      <c r="G23" s="83">
        <v>60.6</v>
      </c>
      <c r="H23" s="83">
        <v>2.9</v>
      </c>
      <c r="I23" s="83">
        <v>0</v>
      </c>
    </row>
    <row r="24" spans="1:9" ht="20.25" customHeight="1">
      <c r="A24" s="174" t="s">
        <v>770</v>
      </c>
      <c r="B24" s="83">
        <v>702.1</v>
      </c>
      <c r="C24" s="83">
        <v>569</v>
      </c>
      <c r="D24" s="83">
        <v>501.9</v>
      </c>
      <c r="E24" s="83">
        <v>10.4</v>
      </c>
      <c r="F24" s="83">
        <v>56.7</v>
      </c>
      <c r="G24" s="83">
        <v>62.5</v>
      </c>
      <c r="H24" s="83">
        <v>3.5</v>
      </c>
      <c r="I24" s="83">
        <v>0</v>
      </c>
    </row>
    <row r="25" spans="1:9" ht="20.25" customHeight="1">
      <c r="A25" s="174" t="s">
        <v>771</v>
      </c>
      <c r="B25" s="83">
        <v>733.2</v>
      </c>
      <c r="C25" s="83">
        <v>570.9</v>
      </c>
      <c r="D25" s="83">
        <v>504</v>
      </c>
      <c r="E25" s="83">
        <v>8.8</v>
      </c>
      <c r="F25" s="83">
        <v>65.2</v>
      </c>
      <c r="G25" s="83">
        <v>84.5</v>
      </c>
      <c r="H25" s="83">
        <v>3.8</v>
      </c>
      <c r="I25" s="83">
        <v>0</v>
      </c>
    </row>
    <row r="26" spans="1:19" ht="20.25" customHeight="1">
      <c r="A26" s="174" t="s">
        <v>772</v>
      </c>
      <c r="B26" s="83">
        <v>746.8</v>
      </c>
      <c r="C26" s="83">
        <v>574</v>
      </c>
      <c r="D26" s="83">
        <v>518.5</v>
      </c>
      <c r="E26" s="83">
        <v>12.6</v>
      </c>
      <c r="F26" s="83">
        <v>61.2</v>
      </c>
      <c r="G26" s="83">
        <v>95.6</v>
      </c>
      <c r="H26" s="83">
        <v>3.5</v>
      </c>
      <c r="I26" s="83">
        <v>0</v>
      </c>
      <c r="J26" s="199"/>
      <c r="K26" s="199"/>
      <c r="L26" s="199"/>
      <c r="M26" s="199"/>
      <c r="N26" s="3"/>
      <c r="O26" s="3"/>
      <c r="P26" s="3"/>
      <c r="Q26" s="3"/>
      <c r="R26" s="3"/>
      <c r="S26" s="3"/>
    </row>
    <row r="27" spans="1:19" ht="20.25" customHeight="1">
      <c r="A27" s="174" t="s">
        <v>773</v>
      </c>
      <c r="B27" s="83">
        <v>706.1</v>
      </c>
      <c r="C27" s="83">
        <v>583.8</v>
      </c>
      <c r="D27" s="83">
        <v>504.9</v>
      </c>
      <c r="E27" s="83">
        <v>9.3</v>
      </c>
      <c r="F27" s="83">
        <v>44.5</v>
      </c>
      <c r="G27" s="83">
        <v>66.3</v>
      </c>
      <c r="H27" s="83">
        <v>2.3</v>
      </c>
      <c r="I27" s="83">
        <v>0</v>
      </c>
      <c r="J27" s="199"/>
      <c r="K27" s="199"/>
      <c r="L27" s="199"/>
      <c r="M27" s="199"/>
      <c r="N27" s="3"/>
      <c r="O27" s="3"/>
      <c r="P27" s="3"/>
      <c r="Q27" s="3"/>
      <c r="R27" s="3"/>
      <c r="S27" s="3"/>
    </row>
    <row r="28" spans="1:19" ht="20.25" customHeight="1">
      <c r="A28" s="174" t="s">
        <v>774</v>
      </c>
      <c r="B28" s="83">
        <v>787.1</v>
      </c>
      <c r="C28" s="83">
        <v>625.9</v>
      </c>
      <c r="D28" s="83">
        <v>565.4</v>
      </c>
      <c r="E28" s="83">
        <v>15.1</v>
      </c>
      <c r="F28" s="83">
        <v>63.2</v>
      </c>
      <c r="G28" s="83">
        <v>80.3</v>
      </c>
      <c r="H28" s="83">
        <v>2.7</v>
      </c>
      <c r="I28" s="83">
        <v>0</v>
      </c>
      <c r="J28" s="3"/>
      <c r="K28" s="3"/>
      <c r="L28" s="3"/>
      <c r="M28" s="3"/>
      <c r="N28" s="3"/>
      <c r="O28" s="3"/>
      <c r="P28" s="3"/>
      <c r="Q28" s="3"/>
      <c r="R28" s="3"/>
      <c r="S28" s="3"/>
    </row>
    <row r="29" spans="1:19" ht="20.25" customHeight="1">
      <c r="A29" s="174" t="s">
        <v>775</v>
      </c>
      <c r="B29" s="85">
        <v>756.5</v>
      </c>
      <c r="C29" s="85">
        <v>535.1</v>
      </c>
      <c r="D29" s="85">
        <v>472.8</v>
      </c>
      <c r="E29" s="85">
        <v>13.2</v>
      </c>
      <c r="F29" s="85">
        <v>99.7</v>
      </c>
      <c r="G29" s="85">
        <v>104.9</v>
      </c>
      <c r="H29" s="85">
        <v>3.6</v>
      </c>
      <c r="I29" s="85">
        <v>0</v>
      </c>
      <c r="J29" s="3"/>
      <c r="K29" s="3"/>
      <c r="L29" s="3"/>
      <c r="M29" s="3"/>
      <c r="N29" s="3"/>
      <c r="O29" s="3"/>
      <c r="P29" s="3"/>
      <c r="Q29" s="3"/>
      <c r="R29" s="3"/>
      <c r="S29" s="3"/>
    </row>
    <row r="30" spans="1:19" ht="20.25" customHeight="1">
      <c r="A30" s="174" t="s">
        <v>776</v>
      </c>
      <c r="B30" s="85">
        <v>725.2</v>
      </c>
      <c r="C30" s="85">
        <v>575.5</v>
      </c>
      <c r="D30" s="85">
        <v>519.8</v>
      </c>
      <c r="E30" s="85">
        <v>10.3</v>
      </c>
      <c r="F30" s="85">
        <v>63.2</v>
      </c>
      <c r="G30" s="85">
        <v>72.1</v>
      </c>
      <c r="H30" s="85">
        <v>4</v>
      </c>
      <c r="I30" s="85">
        <v>0</v>
      </c>
      <c r="J30" s="3"/>
      <c r="K30" s="3"/>
      <c r="L30" s="3"/>
      <c r="M30" s="3"/>
      <c r="N30" s="3"/>
      <c r="O30" s="3"/>
      <c r="P30" s="3"/>
      <c r="Q30" s="3"/>
      <c r="R30" s="3"/>
      <c r="S30" s="3"/>
    </row>
    <row r="31" spans="1:19" ht="20.25" customHeight="1">
      <c r="A31" s="174" t="s">
        <v>777</v>
      </c>
      <c r="B31" s="85">
        <v>751.1</v>
      </c>
      <c r="C31" s="85">
        <v>578.1</v>
      </c>
      <c r="D31" s="85">
        <v>509.4</v>
      </c>
      <c r="E31" s="85">
        <v>11.3</v>
      </c>
      <c r="F31" s="85">
        <v>59.9</v>
      </c>
      <c r="G31" s="85">
        <v>98.9</v>
      </c>
      <c r="H31" s="85">
        <v>2.9</v>
      </c>
      <c r="I31" s="85">
        <v>0</v>
      </c>
      <c r="J31" s="3"/>
      <c r="K31" s="3"/>
      <c r="L31" s="3"/>
      <c r="M31" s="3"/>
      <c r="N31" s="3"/>
      <c r="O31" s="3"/>
      <c r="P31" s="3"/>
      <c r="Q31" s="3"/>
      <c r="R31" s="3"/>
      <c r="S31" s="3"/>
    </row>
    <row r="32" spans="1:13" ht="20.25" customHeight="1">
      <c r="A32" s="174" t="s">
        <v>778</v>
      </c>
      <c r="B32" s="85">
        <v>835</v>
      </c>
      <c r="C32" s="85">
        <v>645.2</v>
      </c>
      <c r="D32" s="85">
        <v>574.6</v>
      </c>
      <c r="E32" s="85">
        <v>12.1</v>
      </c>
      <c r="F32" s="85">
        <v>67.1</v>
      </c>
      <c r="G32" s="85">
        <v>108.2</v>
      </c>
      <c r="H32" s="85">
        <v>2.5</v>
      </c>
      <c r="I32" s="85">
        <v>0</v>
      </c>
      <c r="J32" s="85"/>
      <c r="K32" s="85"/>
      <c r="L32" s="85"/>
      <c r="M32" s="85"/>
    </row>
    <row r="33" spans="1:13" ht="20.25" customHeight="1">
      <c r="A33" s="174" t="s">
        <v>779</v>
      </c>
      <c r="B33" s="85">
        <v>796.4</v>
      </c>
      <c r="C33" s="85">
        <v>600.7</v>
      </c>
      <c r="D33" s="85">
        <v>530.5</v>
      </c>
      <c r="E33" s="85">
        <v>13.4</v>
      </c>
      <c r="F33" s="85">
        <v>66.5</v>
      </c>
      <c r="G33" s="85">
        <v>111.9</v>
      </c>
      <c r="H33" s="85">
        <v>4</v>
      </c>
      <c r="I33" s="85">
        <v>0</v>
      </c>
      <c r="J33" s="85"/>
      <c r="K33" s="85"/>
      <c r="L33" s="85"/>
      <c r="M33" s="85"/>
    </row>
    <row r="34" spans="1:9" ht="20.25" customHeight="1">
      <c r="A34" s="174" t="s">
        <v>780</v>
      </c>
      <c r="B34" s="85">
        <v>740.9</v>
      </c>
      <c r="C34" s="85">
        <v>531.1</v>
      </c>
      <c r="D34" s="85">
        <v>452.5</v>
      </c>
      <c r="E34" s="85">
        <v>12</v>
      </c>
      <c r="F34" s="85">
        <v>57.1</v>
      </c>
      <c r="G34" s="85">
        <v>138</v>
      </c>
      <c r="H34" s="85">
        <v>2.8</v>
      </c>
      <c r="I34" s="85">
        <v>0</v>
      </c>
    </row>
    <row r="35" spans="1:9" ht="30" customHeight="1">
      <c r="A35" s="172">
        <v>2010</v>
      </c>
      <c r="B35" s="173"/>
      <c r="C35" s="173"/>
      <c r="D35" s="173"/>
      <c r="E35" s="173"/>
      <c r="F35" s="173"/>
      <c r="G35" s="173"/>
      <c r="H35" s="173"/>
      <c r="I35" s="175"/>
    </row>
    <row r="36" spans="1:9" ht="22.5" customHeight="1">
      <c r="A36" s="174" t="s">
        <v>769</v>
      </c>
      <c r="B36" s="83">
        <v>732.7</v>
      </c>
      <c r="C36" s="83">
        <v>576.4</v>
      </c>
      <c r="D36" s="83">
        <v>523.2</v>
      </c>
      <c r="E36" s="83">
        <v>9.1</v>
      </c>
      <c r="F36" s="83">
        <v>55.2</v>
      </c>
      <c r="G36" s="83">
        <v>89.1</v>
      </c>
      <c r="H36" s="83">
        <v>3</v>
      </c>
      <c r="I36" s="83">
        <v>0</v>
      </c>
    </row>
    <row r="37" spans="1:9" ht="20.25" customHeight="1">
      <c r="A37" s="174" t="s">
        <v>770</v>
      </c>
      <c r="B37" s="83">
        <v>763.3</v>
      </c>
      <c r="C37" s="83">
        <v>584.8</v>
      </c>
      <c r="D37" s="83">
        <v>524.3</v>
      </c>
      <c r="E37" s="83">
        <v>11.3</v>
      </c>
      <c r="F37" s="83">
        <v>56.3</v>
      </c>
      <c r="G37" s="83">
        <v>108.5</v>
      </c>
      <c r="H37" s="83">
        <v>2.5</v>
      </c>
      <c r="I37" s="83">
        <v>0</v>
      </c>
    </row>
    <row r="38" spans="1:9" ht="20.25" customHeight="1">
      <c r="A38" s="174" t="s">
        <v>771</v>
      </c>
      <c r="B38" s="83">
        <v>928.3</v>
      </c>
      <c r="C38" s="83">
        <v>688.1</v>
      </c>
      <c r="D38" s="83">
        <v>620.5</v>
      </c>
      <c r="E38" s="83">
        <v>10.1</v>
      </c>
      <c r="F38" s="83">
        <v>83.2</v>
      </c>
      <c r="G38" s="83">
        <v>142.9</v>
      </c>
      <c r="H38" s="83">
        <v>4</v>
      </c>
      <c r="I38" s="83">
        <v>0</v>
      </c>
    </row>
    <row r="39" spans="1:9" ht="20.25" customHeight="1">
      <c r="A39" s="174" t="s">
        <v>772</v>
      </c>
      <c r="B39" s="83">
        <v>887.9</v>
      </c>
      <c r="C39" s="83">
        <v>655.7</v>
      </c>
      <c r="D39" s="83">
        <v>566.2</v>
      </c>
      <c r="E39" s="83">
        <v>15.7</v>
      </c>
      <c r="F39" s="83">
        <v>75.9</v>
      </c>
      <c r="G39" s="83">
        <v>133.6</v>
      </c>
      <c r="H39" s="83">
        <v>7</v>
      </c>
      <c r="I39" s="83">
        <v>0</v>
      </c>
    </row>
    <row r="40" spans="1:9" ht="20.25" customHeight="1">
      <c r="A40" s="174" t="s">
        <v>773</v>
      </c>
      <c r="B40" s="83">
        <v>893.7</v>
      </c>
      <c r="C40" s="83">
        <v>665.6</v>
      </c>
      <c r="D40" s="83">
        <v>586.9</v>
      </c>
      <c r="E40" s="83">
        <v>9.4</v>
      </c>
      <c r="F40" s="83">
        <v>68.5</v>
      </c>
      <c r="G40" s="83">
        <v>146.9</v>
      </c>
      <c r="H40" s="83">
        <v>3.3</v>
      </c>
      <c r="I40" s="83">
        <v>0</v>
      </c>
    </row>
    <row r="41" spans="1:19" ht="20.25" customHeight="1">
      <c r="A41" s="174" t="s">
        <v>774</v>
      </c>
      <c r="B41" s="85">
        <v>1087.4</v>
      </c>
      <c r="C41" s="85">
        <v>830.3</v>
      </c>
      <c r="D41" s="85">
        <v>750.5</v>
      </c>
      <c r="E41" s="85">
        <v>11.6</v>
      </c>
      <c r="F41" s="85">
        <v>89.6</v>
      </c>
      <c r="G41" s="85">
        <v>151.7</v>
      </c>
      <c r="H41" s="85">
        <v>4.1</v>
      </c>
      <c r="I41" s="85">
        <v>0</v>
      </c>
      <c r="J41" s="3"/>
      <c r="K41" s="3"/>
      <c r="L41" s="3"/>
      <c r="M41" s="3"/>
      <c r="N41" s="3"/>
      <c r="O41" s="3"/>
      <c r="P41" s="3"/>
      <c r="Q41" s="3"/>
      <c r="R41" s="3"/>
      <c r="S41" s="3"/>
    </row>
    <row r="42" spans="1:19" ht="20.25" customHeight="1">
      <c r="A42" s="174" t="s">
        <v>1224</v>
      </c>
      <c r="B42" s="83">
        <v>917.1</v>
      </c>
      <c r="C42" s="83">
        <v>675.1</v>
      </c>
      <c r="D42" s="83">
        <v>600.8</v>
      </c>
      <c r="E42" s="83">
        <v>14.3</v>
      </c>
      <c r="F42" s="83">
        <v>84.2</v>
      </c>
      <c r="G42" s="83">
        <v>139.4</v>
      </c>
      <c r="H42" s="83">
        <v>4</v>
      </c>
      <c r="I42" s="83">
        <v>0</v>
      </c>
      <c r="J42" s="3"/>
      <c r="K42" s="3"/>
      <c r="L42" s="3"/>
      <c r="M42" s="3"/>
      <c r="N42" s="3"/>
      <c r="O42" s="3"/>
      <c r="P42" s="3"/>
      <c r="Q42" s="3"/>
      <c r="R42" s="3"/>
      <c r="S42" s="3"/>
    </row>
    <row r="43" spans="1:19" ht="20.25" customHeight="1">
      <c r="A43" s="174" t="s">
        <v>1225</v>
      </c>
      <c r="B43" s="83">
        <v>901.5</v>
      </c>
      <c r="C43" s="83">
        <v>605.4</v>
      </c>
      <c r="D43" s="83">
        <v>526.4</v>
      </c>
      <c r="E43" s="83">
        <v>15.8</v>
      </c>
      <c r="F43" s="83">
        <v>82.7</v>
      </c>
      <c r="G43" s="83">
        <v>193.9</v>
      </c>
      <c r="H43" s="83">
        <v>3.8</v>
      </c>
      <c r="I43" s="83">
        <v>0</v>
      </c>
      <c r="J43" s="3"/>
      <c r="K43" s="3"/>
      <c r="L43" s="3"/>
      <c r="M43" s="3"/>
      <c r="N43" s="3"/>
      <c r="O43" s="3"/>
      <c r="P43" s="3"/>
      <c r="Q43" s="3"/>
      <c r="R43" s="3"/>
      <c r="S43" s="3"/>
    </row>
    <row r="44" spans="1:19" ht="20.25" customHeight="1">
      <c r="A44" s="174" t="s">
        <v>777</v>
      </c>
      <c r="B44" s="83">
        <v>970.4</v>
      </c>
      <c r="C44" s="83">
        <v>735.6</v>
      </c>
      <c r="D44" s="83">
        <v>657.2</v>
      </c>
      <c r="E44" s="83">
        <v>14.7</v>
      </c>
      <c r="F44" s="83">
        <v>87.6</v>
      </c>
      <c r="G44" s="83">
        <v>128.3</v>
      </c>
      <c r="H44" s="83">
        <v>4.2</v>
      </c>
      <c r="I44" s="83" t="s">
        <v>14</v>
      </c>
      <c r="J44" s="3"/>
      <c r="K44" s="3"/>
      <c r="L44" s="3"/>
      <c r="M44" s="3"/>
      <c r="N44" s="3"/>
      <c r="O44" s="3"/>
      <c r="P44" s="3"/>
      <c r="Q44" s="3"/>
      <c r="R44" s="3"/>
      <c r="S44" s="3"/>
    </row>
  </sheetData>
  <sheetProtection/>
  <mergeCells count="12">
    <mergeCell ref="C4:C6"/>
    <mergeCell ref="B7:I7"/>
    <mergeCell ref="D4:D6"/>
    <mergeCell ref="E4:E6"/>
    <mergeCell ref="F4:F6"/>
    <mergeCell ref="G4:G6"/>
    <mergeCell ref="A1:I1"/>
    <mergeCell ref="H4:H6"/>
    <mergeCell ref="I4:I6"/>
    <mergeCell ref="A3:A7"/>
    <mergeCell ref="B3:B6"/>
    <mergeCell ref="C3:I3"/>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24.xml><?xml version="1.0" encoding="utf-8"?>
<worksheet xmlns="http://schemas.openxmlformats.org/spreadsheetml/2006/main" xmlns:r="http://schemas.openxmlformats.org/officeDocument/2006/relationships">
  <sheetPr codeName="Tabelle21"/>
  <dimension ref="A1:M44"/>
  <sheetViews>
    <sheetView zoomScalePageLayoutView="0" workbookViewId="0" topLeftCell="A1">
      <selection activeCell="A1" sqref="A1:I1"/>
    </sheetView>
  </sheetViews>
  <sheetFormatPr defaultColWidth="11.421875" defaultRowHeight="12.75"/>
  <cols>
    <col min="1" max="1" width="12.140625" style="0" customWidth="1"/>
    <col min="2" max="9" width="13.28125" style="0" customWidth="1"/>
  </cols>
  <sheetData>
    <row r="1" spans="1:9" ht="17.25">
      <c r="A1" s="553" t="s">
        <v>1223</v>
      </c>
      <c r="B1" s="553"/>
      <c r="C1" s="553"/>
      <c r="D1" s="553"/>
      <c r="E1" s="553"/>
      <c r="F1" s="553"/>
      <c r="G1" s="553"/>
      <c r="H1" s="553"/>
      <c r="I1" s="553"/>
    </row>
    <row r="2" spans="1:2" ht="12.75">
      <c r="A2" s="14"/>
      <c r="B2" s="14"/>
    </row>
    <row r="3" spans="1:9" s="22" customFormat="1" ht="17.25" customHeight="1">
      <c r="A3" s="522" t="s">
        <v>1112</v>
      </c>
      <c r="B3" s="567" t="s">
        <v>323</v>
      </c>
      <c r="C3" s="557" t="s">
        <v>495</v>
      </c>
      <c r="D3" s="557"/>
      <c r="E3" s="569"/>
      <c r="F3" s="557"/>
      <c r="G3" s="557"/>
      <c r="H3" s="557"/>
      <c r="I3" s="559"/>
    </row>
    <row r="4" spans="1:9" s="22" customFormat="1" ht="12.75">
      <c r="A4" s="425"/>
      <c r="B4" s="568"/>
      <c r="C4" s="561" t="s">
        <v>213</v>
      </c>
      <c r="D4" s="561" t="s">
        <v>267</v>
      </c>
      <c r="E4" s="561" t="s">
        <v>215</v>
      </c>
      <c r="F4" s="561" t="s">
        <v>216</v>
      </c>
      <c r="G4" s="561" t="s">
        <v>217</v>
      </c>
      <c r="H4" s="439" t="s">
        <v>1174</v>
      </c>
      <c r="I4" s="459" t="s">
        <v>218</v>
      </c>
    </row>
    <row r="5" spans="1:9" s="22" customFormat="1" ht="15" customHeight="1">
      <c r="A5" s="425"/>
      <c r="B5" s="568"/>
      <c r="C5" s="561"/>
      <c r="D5" s="561"/>
      <c r="E5" s="561"/>
      <c r="F5" s="561"/>
      <c r="G5" s="561"/>
      <c r="H5" s="434"/>
      <c r="I5" s="442"/>
    </row>
    <row r="6" spans="1:9" s="22" customFormat="1" ht="12.75">
      <c r="A6" s="425"/>
      <c r="B6" s="568"/>
      <c r="C6" s="561"/>
      <c r="D6" s="561"/>
      <c r="E6" s="561"/>
      <c r="F6" s="561"/>
      <c r="G6" s="561"/>
      <c r="H6" s="435"/>
      <c r="I6" s="443"/>
    </row>
    <row r="7" spans="1:9" s="22" customFormat="1" ht="16.5" customHeight="1">
      <c r="A7" s="426"/>
      <c r="B7" s="570" t="s">
        <v>891</v>
      </c>
      <c r="C7" s="555"/>
      <c r="D7" s="555"/>
      <c r="E7" s="555"/>
      <c r="F7" s="555"/>
      <c r="G7" s="555"/>
      <c r="H7" s="555"/>
      <c r="I7" s="556"/>
    </row>
    <row r="8" ht="9.75" customHeight="1">
      <c r="A8" s="42"/>
    </row>
    <row r="9" spans="1:9" s="17" customFormat="1" ht="30" customHeight="1">
      <c r="A9" s="172">
        <v>2008</v>
      </c>
      <c r="B9" s="173">
        <v>7195.7</v>
      </c>
      <c r="C9" s="173">
        <v>5170.6</v>
      </c>
      <c r="D9" s="173">
        <v>4435.4</v>
      </c>
      <c r="E9" s="173">
        <v>23.9</v>
      </c>
      <c r="F9" s="173">
        <v>266.2</v>
      </c>
      <c r="G9" s="173">
        <v>1732.3</v>
      </c>
      <c r="H9" s="173">
        <v>2.8</v>
      </c>
      <c r="I9" s="175" t="s">
        <v>14</v>
      </c>
    </row>
    <row r="10" spans="1:9" ht="22.5" customHeight="1">
      <c r="A10" s="174" t="s">
        <v>769</v>
      </c>
      <c r="B10" s="83">
        <v>639.2</v>
      </c>
      <c r="C10" s="83">
        <v>393.1</v>
      </c>
      <c r="D10" s="83">
        <v>360.7</v>
      </c>
      <c r="E10" s="83">
        <v>1.9</v>
      </c>
      <c r="F10" s="83">
        <v>27.2</v>
      </c>
      <c r="G10" s="83">
        <v>216.9</v>
      </c>
      <c r="H10" s="83">
        <v>0.1</v>
      </c>
      <c r="I10" s="83" t="s">
        <v>14</v>
      </c>
    </row>
    <row r="11" spans="1:9" ht="20.25" customHeight="1">
      <c r="A11" s="174" t="s">
        <v>770</v>
      </c>
      <c r="B11" s="83">
        <v>560.9</v>
      </c>
      <c r="C11" s="83">
        <v>417.1</v>
      </c>
      <c r="D11" s="83">
        <v>357.3</v>
      </c>
      <c r="E11" s="83">
        <v>3.1</v>
      </c>
      <c r="F11" s="83">
        <v>22.7</v>
      </c>
      <c r="G11" s="83">
        <v>117.8</v>
      </c>
      <c r="H11" s="83">
        <v>0.2</v>
      </c>
      <c r="I11" s="83" t="s">
        <v>14</v>
      </c>
    </row>
    <row r="12" spans="1:9" ht="20.25" customHeight="1">
      <c r="A12" s="174" t="s">
        <v>771</v>
      </c>
      <c r="B12" s="83">
        <v>635.3</v>
      </c>
      <c r="C12" s="83">
        <v>452.1</v>
      </c>
      <c r="D12" s="83">
        <v>385.9</v>
      </c>
      <c r="E12" s="83">
        <v>2.3</v>
      </c>
      <c r="F12" s="83">
        <v>20</v>
      </c>
      <c r="G12" s="83">
        <v>160.7</v>
      </c>
      <c r="H12" s="83">
        <v>0.2</v>
      </c>
      <c r="I12" s="83" t="s">
        <v>14</v>
      </c>
    </row>
    <row r="13" spans="1:9" ht="20.25" customHeight="1">
      <c r="A13" s="174" t="s">
        <v>772</v>
      </c>
      <c r="B13" s="83">
        <v>616.2</v>
      </c>
      <c r="C13" s="83">
        <v>465.8</v>
      </c>
      <c r="D13" s="83">
        <v>390.9</v>
      </c>
      <c r="E13" s="83">
        <v>3.8</v>
      </c>
      <c r="F13" s="83">
        <v>27.3</v>
      </c>
      <c r="G13" s="83">
        <v>118.9</v>
      </c>
      <c r="H13" s="83">
        <v>0.4</v>
      </c>
      <c r="I13" s="83" t="s">
        <v>14</v>
      </c>
    </row>
    <row r="14" spans="1:9" ht="20.25" customHeight="1">
      <c r="A14" s="174" t="s">
        <v>773</v>
      </c>
      <c r="B14" s="83">
        <v>558.6</v>
      </c>
      <c r="C14" s="83">
        <v>452.1</v>
      </c>
      <c r="D14" s="83">
        <v>371.8</v>
      </c>
      <c r="E14" s="83">
        <v>2.3</v>
      </c>
      <c r="F14" s="83">
        <v>19.8</v>
      </c>
      <c r="G14" s="83">
        <v>83.9</v>
      </c>
      <c r="H14" s="83">
        <v>0.5</v>
      </c>
      <c r="I14" s="83" t="s">
        <v>14</v>
      </c>
    </row>
    <row r="15" spans="1:9" ht="20.25" customHeight="1">
      <c r="A15" s="174" t="s">
        <v>774</v>
      </c>
      <c r="B15" s="83">
        <v>556</v>
      </c>
      <c r="C15" s="83">
        <v>435</v>
      </c>
      <c r="D15" s="83">
        <v>396.7</v>
      </c>
      <c r="E15" s="83">
        <v>2.1</v>
      </c>
      <c r="F15" s="83">
        <v>21.4</v>
      </c>
      <c r="G15" s="83">
        <v>97.3</v>
      </c>
      <c r="H15" s="83">
        <v>0.2</v>
      </c>
      <c r="I15" s="83" t="s">
        <v>14</v>
      </c>
    </row>
    <row r="16" spans="1:9" ht="20.25" customHeight="1">
      <c r="A16" s="174" t="s">
        <v>775</v>
      </c>
      <c r="B16" s="83">
        <v>640.1</v>
      </c>
      <c r="C16" s="83">
        <v>483</v>
      </c>
      <c r="D16" s="83">
        <v>418.6</v>
      </c>
      <c r="E16" s="83">
        <v>2.6</v>
      </c>
      <c r="F16" s="83">
        <v>26.1</v>
      </c>
      <c r="G16" s="83">
        <v>127.8</v>
      </c>
      <c r="H16" s="83">
        <v>0.6</v>
      </c>
      <c r="I16" s="83" t="s">
        <v>14</v>
      </c>
    </row>
    <row r="17" spans="1:9" ht="20.25" customHeight="1">
      <c r="A17" s="174" t="s">
        <v>776</v>
      </c>
      <c r="B17" s="83">
        <v>568.9</v>
      </c>
      <c r="C17" s="83">
        <v>401.2</v>
      </c>
      <c r="D17" s="83">
        <v>356.8</v>
      </c>
      <c r="E17" s="83">
        <v>1.4</v>
      </c>
      <c r="F17" s="83">
        <v>18.2</v>
      </c>
      <c r="G17" s="83">
        <v>148.1</v>
      </c>
      <c r="H17" s="83">
        <v>0.1</v>
      </c>
      <c r="I17" s="83" t="s">
        <v>14</v>
      </c>
    </row>
    <row r="18" spans="1:9" ht="20.25" customHeight="1">
      <c r="A18" s="174" t="s">
        <v>777</v>
      </c>
      <c r="B18" s="83">
        <v>610.8</v>
      </c>
      <c r="C18" s="83">
        <v>449.7</v>
      </c>
      <c r="D18" s="83">
        <v>362.4</v>
      </c>
      <c r="E18" s="83">
        <v>1.2</v>
      </c>
      <c r="F18" s="83">
        <v>19.5</v>
      </c>
      <c r="G18" s="83">
        <v>140.3</v>
      </c>
      <c r="H18" s="83">
        <v>0.1</v>
      </c>
      <c r="I18" s="83" t="s">
        <v>14</v>
      </c>
    </row>
    <row r="19" spans="1:9" ht="20.25" customHeight="1">
      <c r="A19" s="174" t="s">
        <v>778</v>
      </c>
      <c r="B19" s="83">
        <v>631.1</v>
      </c>
      <c r="C19" s="83">
        <v>410.5</v>
      </c>
      <c r="D19" s="83">
        <v>367.7</v>
      </c>
      <c r="E19" s="83">
        <v>1.1</v>
      </c>
      <c r="F19" s="83">
        <v>21.6</v>
      </c>
      <c r="G19" s="83">
        <v>197.8</v>
      </c>
      <c r="H19" s="83">
        <v>0.1</v>
      </c>
      <c r="I19" s="83" t="s">
        <v>14</v>
      </c>
    </row>
    <row r="20" spans="1:9" ht="20.25" customHeight="1">
      <c r="A20" s="174" t="s">
        <v>779</v>
      </c>
      <c r="B20" s="83">
        <v>629.4</v>
      </c>
      <c r="C20" s="83">
        <v>410.5</v>
      </c>
      <c r="D20" s="83">
        <v>329.6</v>
      </c>
      <c r="E20" s="83">
        <v>1.3</v>
      </c>
      <c r="F20" s="83">
        <v>21.6</v>
      </c>
      <c r="G20" s="83">
        <v>195.7</v>
      </c>
      <c r="H20" s="83">
        <v>0.4</v>
      </c>
      <c r="I20" s="83" t="s">
        <v>14</v>
      </c>
    </row>
    <row r="21" spans="1:9" ht="20.25" customHeight="1">
      <c r="A21" s="174" t="s">
        <v>780</v>
      </c>
      <c r="B21" s="83">
        <v>549.3</v>
      </c>
      <c r="C21" s="83">
        <v>400.6</v>
      </c>
      <c r="D21" s="83">
        <v>337.1</v>
      </c>
      <c r="E21" s="83">
        <v>0.8</v>
      </c>
      <c r="F21" s="83">
        <v>20.7</v>
      </c>
      <c r="G21" s="83">
        <v>127.2</v>
      </c>
      <c r="H21" s="83">
        <v>0.1</v>
      </c>
      <c r="I21" s="83" t="s">
        <v>14</v>
      </c>
    </row>
    <row r="22" spans="1:9" ht="30" customHeight="1">
      <c r="A22" s="172">
        <v>2009</v>
      </c>
      <c r="B22" s="173">
        <v>5758.4</v>
      </c>
      <c r="C22" s="173">
        <v>4601.4</v>
      </c>
      <c r="D22" s="173">
        <v>3934.9</v>
      </c>
      <c r="E22" s="173">
        <v>38.1</v>
      </c>
      <c r="F22" s="173">
        <v>233.9</v>
      </c>
      <c r="G22" s="173">
        <v>882.6</v>
      </c>
      <c r="H22" s="173">
        <v>2.3</v>
      </c>
      <c r="I22" s="175">
        <v>0</v>
      </c>
    </row>
    <row r="23" spans="1:9" ht="22.5" customHeight="1">
      <c r="A23" s="174" t="s">
        <v>769</v>
      </c>
      <c r="B23" s="83">
        <v>485.5</v>
      </c>
      <c r="C23" s="83">
        <v>350.9</v>
      </c>
      <c r="D23" s="83">
        <v>291.9</v>
      </c>
      <c r="E23" s="83">
        <v>1</v>
      </c>
      <c r="F23" s="83">
        <v>20.3</v>
      </c>
      <c r="G23" s="83">
        <v>113.3</v>
      </c>
      <c r="H23" s="83">
        <v>0</v>
      </c>
      <c r="I23" s="83" t="s">
        <v>14</v>
      </c>
    </row>
    <row r="24" spans="1:9" ht="20.25" customHeight="1">
      <c r="A24" s="174" t="s">
        <v>770</v>
      </c>
      <c r="B24" s="83">
        <v>519.4</v>
      </c>
      <c r="C24" s="83">
        <v>387.5</v>
      </c>
      <c r="D24" s="83">
        <v>314.4</v>
      </c>
      <c r="E24" s="83">
        <v>17.2</v>
      </c>
      <c r="F24" s="83">
        <v>24</v>
      </c>
      <c r="G24" s="83">
        <v>90.6</v>
      </c>
      <c r="H24" s="83">
        <v>0.1</v>
      </c>
      <c r="I24" s="83" t="s">
        <v>14</v>
      </c>
    </row>
    <row r="25" spans="1:9" ht="20.25" customHeight="1">
      <c r="A25" s="174" t="s">
        <v>771</v>
      </c>
      <c r="B25" s="83">
        <v>508.4</v>
      </c>
      <c r="C25" s="83">
        <v>391</v>
      </c>
      <c r="D25" s="83">
        <v>316.9</v>
      </c>
      <c r="E25" s="83">
        <v>1.9</v>
      </c>
      <c r="F25" s="83">
        <v>26.5</v>
      </c>
      <c r="G25" s="83">
        <v>88.7</v>
      </c>
      <c r="H25" s="83">
        <v>0.3</v>
      </c>
      <c r="I25" s="83" t="s">
        <v>14</v>
      </c>
    </row>
    <row r="26" spans="1:9" ht="20.25" customHeight="1">
      <c r="A26" s="174" t="s">
        <v>772</v>
      </c>
      <c r="B26" s="83">
        <v>525.4</v>
      </c>
      <c r="C26" s="83">
        <v>443.7</v>
      </c>
      <c r="D26" s="83">
        <v>368.5</v>
      </c>
      <c r="E26" s="83">
        <v>1</v>
      </c>
      <c r="F26" s="83">
        <v>20.5</v>
      </c>
      <c r="G26" s="83">
        <v>60</v>
      </c>
      <c r="H26" s="83">
        <v>0.2</v>
      </c>
      <c r="I26" s="83" t="s">
        <v>14</v>
      </c>
    </row>
    <row r="27" spans="1:9" ht="20.25" customHeight="1">
      <c r="A27" s="174" t="s">
        <v>773</v>
      </c>
      <c r="B27" s="83">
        <v>455.6</v>
      </c>
      <c r="C27" s="83">
        <v>385.5</v>
      </c>
      <c r="D27" s="83">
        <v>322.8</v>
      </c>
      <c r="E27" s="83">
        <v>1.6</v>
      </c>
      <c r="F27" s="83">
        <v>17.1</v>
      </c>
      <c r="G27" s="83">
        <v>51.1</v>
      </c>
      <c r="H27" s="83">
        <v>0.2</v>
      </c>
      <c r="I27" s="83">
        <v>0</v>
      </c>
    </row>
    <row r="28" spans="1:9" ht="20.25" customHeight="1">
      <c r="A28" s="174" t="s">
        <v>774</v>
      </c>
      <c r="B28" s="83">
        <v>476.7</v>
      </c>
      <c r="C28" s="83">
        <v>391.5</v>
      </c>
      <c r="D28" s="83">
        <v>358.4</v>
      </c>
      <c r="E28" s="83">
        <v>1.5</v>
      </c>
      <c r="F28" s="83">
        <v>20.4</v>
      </c>
      <c r="G28" s="83">
        <v>62.9</v>
      </c>
      <c r="H28" s="83">
        <v>0.3</v>
      </c>
      <c r="I28" s="83" t="s">
        <v>14</v>
      </c>
    </row>
    <row r="29" spans="1:9" ht="20.25" customHeight="1">
      <c r="A29" s="174" t="s">
        <v>775</v>
      </c>
      <c r="B29" s="85">
        <v>461.9</v>
      </c>
      <c r="C29" s="85">
        <v>386.6</v>
      </c>
      <c r="D29" s="85">
        <v>323.3</v>
      </c>
      <c r="E29" s="85">
        <v>1.3</v>
      </c>
      <c r="F29" s="85">
        <v>16.7</v>
      </c>
      <c r="G29" s="85">
        <v>57</v>
      </c>
      <c r="H29" s="85">
        <v>0.3</v>
      </c>
      <c r="I29" s="83">
        <v>0</v>
      </c>
    </row>
    <row r="30" spans="1:9" ht="20.25" customHeight="1">
      <c r="A30" s="174" t="s">
        <v>776</v>
      </c>
      <c r="B30" s="85">
        <v>437.1</v>
      </c>
      <c r="C30" s="85">
        <v>357.7</v>
      </c>
      <c r="D30" s="85">
        <v>310.3</v>
      </c>
      <c r="E30" s="85">
        <v>5.5</v>
      </c>
      <c r="F30" s="85">
        <v>18.1</v>
      </c>
      <c r="G30" s="85">
        <v>55.6</v>
      </c>
      <c r="H30" s="85">
        <v>0.1</v>
      </c>
      <c r="I30" s="83">
        <v>0</v>
      </c>
    </row>
    <row r="31" spans="1:9" ht="20.25" customHeight="1">
      <c r="A31" s="174" t="s">
        <v>777</v>
      </c>
      <c r="B31" s="85">
        <v>475.4</v>
      </c>
      <c r="C31" s="85">
        <v>381.9</v>
      </c>
      <c r="D31" s="85">
        <v>338.7</v>
      </c>
      <c r="E31" s="85">
        <v>1.6</v>
      </c>
      <c r="F31" s="85">
        <v>20.9</v>
      </c>
      <c r="G31" s="85">
        <v>71</v>
      </c>
      <c r="H31" s="85">
        <v>0.2</v>
      </c>
      <c r="I31" s="83" t="s">
        <v>14</v>
      </c>
    </row>
    <row r="32" spans="1:13" ht="20.25" customHeight="1">
      <c r="A32" s="174" t="s">
        <v>778</v>
      </c>
      <c r="B32" s="85">
        <v>482.6</v>
      </c>
      <c r="C32" s="85">
        <v>392.8</v>
      </c>
      <c r="D32" s="85">
        <v>346.5</v>
      </c>
      <c r="E32" s="85">
        <v>1.7</v>
      </c>
      <c r="F32" s="85">
        <v>15.7</v>
      </c>
      <c r="G32" s="85">
        <v>72.3</v>
      </c>
      <c r="H32" s="85">
        <v>0.1</v>
      </c>
      <c r="I32" s="83">
        <v>0</v>
      </c>
      <c r="J32" s="3"/>
      <c r="K32" s="3"/>
      <c r="L32" s="3"/>
      <c r="M32" s="85"/>
    </row>
    <row r="33" spans="1:13" ht="20.25" customHeight="1">
      <c r="A33" s="174" t="s">
        <v>779</v>
      </c>
      <c r="B33" s="85">
        <v>456</v>
      </c>
      <c r="C33" s="85">
        <v>362.2</v>
      </c>
      <c r="D33" s="85">
        <v>316</v>
      </c>
      <c r="E33" s="85">
        <v>2.4</v>
      </c>
      <c r="F33" s="85">
        <v>14.1</v>
      </c>
      <c r="G33" s="85">
        <v>77</v>
      </c>
      <c r="H33" s="85">
        <v>0.2</v>
      </c>
      <c r="I33" s="83" t="s">
        <v>14</v>
      </c>
      <c r="J33" s="3"/>
      <c r="K33" s="3"/>
      <c r="L33" s="3"/>
      <c r="M33" s="85"/>
    </row>
    <row r="34" spans="1:12" ht="20.25" customHeight="1">
      <c r="A34" s="174" t="s">
        <v>780</v>
      </c>
      <c r="B34" s="85">
        <v>474.4</v>
      </c>
      <c r="C34" s="85">
        <v>370.2</v>
      </c>
      <c r="D34" s="85">
        <v>327.3</v>
      </c>
      <c r="E34" s="85">
        <v>1.4</v>
      </c>
      <c r="F34" s="85">
        <v>19.5</v>
      </c>
      <c r="G34" s="85">
        <v>83</v>
      </c>
      <c r="H34" s="85">
        <v>0.3</v>
      </c>
      <c r="I34" s="83" t="s">
        <v>14</v>
      </c>
      <c r="J34" s="3"/>
      <c r="K34" s="3"/>
      <c r="L34" s="3"/>
    </row>
    <row r="35" spans="1:9" ht="30" customHeight="1">
      <c r="A35" s="172">
        <v>2010</v>
      </c>
      <c r="B35" s="175"/>
      <c r="C35" s="175"/>
      <c r="D35" s="175"/>
      <c r="E35" s="175"/>
      <c r="F35" s="175"/>
      <c r="G35" s="175"/>
      <c r="H35" s="175"/>
      <c r="I35" s="175"/>
    </row>
    <row r="36" spans="1:9" ht="22.5" customHeight="1">
      <c r="A36" s="174" t="s">
        <v>769</v>
      </c>
      <c r="B36" s="83">
        <v>473.8</v>
      </c>
      <c r="C36" s="83">
        <v>362.1</v>
      </c>
      <c r="D36" s="83">
        <v>314.8</v>
      </c>
      <c r="E36" s="83">
        <v>1.7</v>
      </c>
      <c r="F36" s="83">
        <v>18.3</v>
      </c>
      <c r="G36" s="83">
        <v>91.5</v>
      </c>
      <c r="H36" s="83">
        <v>0.1</v>
      </c>
      <c r="I36" s="83">
        <v>0</v>
      </c>
    </row>
    <row r="37" spans="1:9" ht="20.25" customHeight="1">
      <c r="A37" s="174" t="s">
        <v>770</v>
      </c>
      <c r="B37" s="83">
        <v>502.4</v>
      </c>
      <c r="C37" s="83">
        <v>403.7</v>
      </c>
      <c r="D37" s="83">
        <v>348.9</v>
      </c>
      <c r="E37" s="83">
        <v>2.2</v>
      </c>
      <c r="F37" s="83">
        <v>21.4</v>
      </c>
      <c r="G37" s="83">
        <v>74.9</v>
      </c>
      <c r="H37" s="83">
        <v>0.1</v>
      </c>
      <c r="I37" s="83">
        <v>0</v>
      </c>
    </row>
    <row r="38" spans="1:9" ht="20.25" customHeight="1">
      <c r="A38" s="174" t="s">
        <v>771</v>
      </c>
      <c r="B38" s="83">
        <v>572.3</v>
      </c>
      <c r="C38" s="83">
        <v>462.3</v>
      </c>
      <c r="D38" s="83">
        <v>393.4</v>
      </c>
      <c r="E38" s="83">
        <v>2.8</v>
      </c>
      <c r="F38" s="83">
        <v>26.5</v>
      </c>
      <c r="G38" s="83">
        <v>80.5</v>
      </c>
      <c r="H38" s="83">
        <v>0.1</v>
      </c>
      <c r="I38" s="83">
        <v>0</v>
      </c>
    </row>
    <row r="39" spans="1:9" ht="20.25" customHeight="1">
      <c r="A39" s="174" t="s">
        <v>772</v>
      </c>
      <c r="B39" s="83">
        <v>552</v>
      </c>
      <c r="C39" s="83">
        <v>440.7</v>
      </c>
      <c r="D39" s="83">
        <v>378.6</v>
      </c>
      <c r="E39" s="83">
        <v>1.7</v>
      </c>
      <c r="F39" s="83">
        <v>23.6</v>
      </c>
      <c r="G39" s="83">
        <v>85.9</v>
      </c>
      <c r="H39" s="83">
        <v>0.2</v>
      </c>
      <c r="I39" s="83">
        <v>0</v>
      </c>
    </row>
    <row r="40" spans="1:9" ht="20.25" customHeight="1">
      <c r="A40" s="174" t="s">
        <v>773</v>
      </c>
      <c r="B40" s="83">
        <v>578.7</v>
      </c>
      <c r="C40" s="83">
        <v>469.2</v>
      </c>
      <c r="D40" s="83">
        <v>413.9</v>
      </c>
      <c r="E40" s="83">
        <v>2.2</v>
      </c>
      <c r="F40" s="83">
        <v>24</v>
      </c>
      <c r="G40" s="83">
        <v>82.6</v>
      </c>
      <c r="H40" s="83">
        <v>0.6</v>
      </c>
      <c r="I40" s="83">
        <v>0</v>
      </c>
    </row>
    <row r="41" spans="1:9" ht="20.25" customHeight="1">
      <c r="A41" s="174" t="s">
        <v>774</v>
      </c>
      <c r="B41" s="83">
        <v>647.1</v>
      </c>
      <c r="C41" s="83">
        <v>509.8</v>
      </c>
      <c r="D41" s="83">
        <v>462</v>
      </c>
      <c r="E41" s="83">
        <v>2.8</v>
      </c>
      <c r="F41" s="83">
        <v>31.6</v>
      </c>
      <c r="G41" s="83">
        <v>102.6</v>
      </c>
      <c r="H41" s="83">
        <v>0.2</v>
      </c>
      <c r="I41" s="83">
        <v>0</v>
      </c>
    </row>
    <row r="42" spans="1:9" ht="22.5" customHeight="1">
      <c r="A42" s="174" t="s">
        <v>1224</v>
      </c>
      <c r="B42" s="83">
        <v>602.1</v>
      </c>
      <c r="C42" s="83">
        <v>470.5</v>
      </c>
      <c r="D42" s="83">
        <v>431.2</v>
      </c>
      <c r="E42" s="83">
        <v>4.1</v>
      </c>
      <c r="F42" s="83">
        <v>32.4</v>
      </c>
      <c r="G42" s="83">
        <v>94.9</v>
      </c>
      <c r="H42" s="83">
        <v>0.2</v>
      </c>
      <c r="I42" s="83">
        <v>0</v>
      </c>
    </row>
    <row r="43" spans="1:9" ht="19.5" customHeight="1">
      <c r="A43" s="174" t="s">
        <v>1225</v>
      </c>
      <c r="B43" s="83">
        <v>570.2</v>
      </c>
      <c r="C43" s="83">
        <v>448.1</v>
      </c>
      <c r="D43" s="83">
        <v>404.9</v>
      </c>
      <c r="E43" s="83">
        <v>2.2</v>
      </c>
      <c r="F43" s="83">
        <v>26.5</v>
      </c>
      <c r="G43" s="83">
        <v>93.4</v>
      </c>
      <c r="H43" s="83">
        <v>0.1</v>
      </c>
      <c r="I43" s="83" t="s">
        <v>14</v>
      </c>
    </row>
    <row r="44" spans="1:9" ht="19.5" customHeight="1">
      <c r="A44" s="174" t="s">
        <v>777</v>
      </c>
      <c r="B44" s="83">
        <v>587.4</v>
      </c>
      <c r="C44" s="83">
        <v>462.1</v>
      </c>
      <c r="D44" s="83">
        <v>417.6</v>
      </c>
      <c r="E44" s="83">
        <v>3.3</v>
      </c>
      <c r="F44" s="83">
        <v>29.4</v>
      </c>
      <c r="G44" s="83">
        <v>92.5</v>
      </c>
      <c r="H44" s="83">
        <v>0.1</v>
      </c>
      <c r="I44" s="83" t="s">
        <v>14</v>
      </c>
    </row>
  </sheetData>
  <sheetProtection/>
  <mergeCells count="12">
    <mergeCell ref="C4:C6"/>
    <mergeCell ref="B7:I7"/>
    <mergeCell ref="D4:D6"/>
    <mergeCell ref="E4:E6"/>
    <mergeCell ref="F4:F6"/>
    <mergeCell ref="G4:G6"/>
    <mergeCell ref="A1:I1"/>
    <mergeCell ref="H4:H6"/>
    <mergeCell ref="I4:I6"/>
    <mergeCell ref="A3:A7"/>
    <mergeCell ref="B3:B6"/>
    <mergeCell ref="C3:I3"/>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oddFooter>&amp;L&amp;X_________________&amp;X
*) Für Antwortausfälle und Befreiungen sind Zuschätzungen im Insgesamt enthalten, in den Angaben ab Januar 2009 auch Rückwaren und Ersatzlieferungen.</oddFoot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5" t="s">
        <v>1038</v>
      </c>
    </row>
    <row r="2" ht="9.75" customHeight="1">
      <c r="A2" s="193"/>
    </row>
    <row r="3" ht="11.25" customHeight="1">
      <c r="B3" s="194" t="s">
        <v>543</v>
      </c>
    </row>
    <row r="4" ht="9.75" customHeight="1">
      <c r="A4" s="193"/>
    </row>
    <row r="5" spans="1:2" ht="11.25" customHeight="1">
      <c r="A5" s="17" t="s">
        <v>1039</v>
      </c>
      <c r="B5" s="195">
        <v>2</v>
      </c>
    </row>
    <row r="6" spans="1:2" ht="11.25" customHeight="1">
      <c r="A6" s="193"/>
      <c r="B6" s="196"/>
    </row>
    <row r="7" spans="1:2" ht="11.25" customHeight="1">
      <c r="A7" s="109" t="s">
        <v>1040</v>
      </c>
      <c r="B7" s="195">
        <v>5</v>
      </c>
    </row>
    <row r="8" spans="1:2" ht="4.5" customHeight="1">
      <c r="A8" s="193"/>
      <c r="B8" s="196"/>
    </row>
    <row r="9" spans="1:2" ht="11.25" customHeight="1">
      <c r="A9" s="109" t="s">
        <v>1041</v>
      </c>
      <c r="B9" s="195">
        <v>6</v>
      </c>
    </row>
    <row r="10" spans="1:2" ht="11.25" customHeight="1">
      <c r="A10" s="193"/>
      <c r="B10" s="196"/>
    </row>
    <row r="11" spans="1:2" ht="11.25" customHeight="1">
      <c r="A11" s="17" t="s">
        <v>1042</v>
      </c>
      <c r="B11" s="196"/>
    </row>
    <row r="12" ht="9.75" customHeight="1">
      <c r="A12" s="193"/>
    </row>
    <row r="13" spans="1:2" ht="11.25" customHeight="1">
      <c r="A13" s="109" t="s">
        <v>1195</v>
      </c>
      <c r="B13" s="195">
        <v>7</v>
      </c>
    </row>
    <row r="14" spans="1:2" ht="4.5" customHeight="1">
      <c r="A14" s="193"/>
      <c r="B14" s="196"/>
    </row>
    <row r="15" spans="1:2" ht="11.25" customHeight="1">
      <c r="A15" s="109" t="s">
        <v>1196</v>
      </c>
      <c r="B15" s="195">
        <v>7</v>
      </c>
    </row>
    <row r="16" spans="1:2" ht="4.5" customHeight="1">
      <c r="A16" s="193"/>
      <c r="B16" s="196"/>
    </row>
    <row r="17" spans="1:2" ht="11.25" customHeight="1">
      <c r="A17" s="109" t="s">
        <v>1177</v>
      </c>
      <c r="B17" s="196"/>
    </row>
    <row r="18" spans="1:2" ht="11.25" customHeight="1">
      <c r="A18" s="109" t="s">
        <v>1043</v>
      </c>
      <c r="B18" s="195">
        <v>8</v>
      </c>
    </row>
    <row r="19" spans="1:2" ht="4.5" customHeight="1">
      <c r="A19" s="193"/>
      <c r="B19" s="196"/>
    </row>
    <row r="20" spans="1:2" ht="11.25" customHeight="1">
      <c r="A20" s="109" t="s">
        <v>1178</v>
      </c>
      <c r="B20" s="196"/>
    </row>
    <row r="21" spans="1:2" ht="11.25" customHeight="1">
      <c r="A21" s="197" t="s">
        <v>1043</v>
      </c>
      <c r="B21" s="195">
        <v>8</v>
      </c>
    </row>
    <row r="22" spans="1:2" ht="4.5" customHeight="1">
      <c r="A22" s="193"/>
      <c r="B22" s="196"/>
    </row>
    <row r="23" spans="1:2" ht="11.25" customHeight="1">
      <c r="A23" s="109" t="s">
        <v>1179</v>
      </c>
      <c r="B23" s="196"/>
    </row>
    <row r="24" spans="1:2" ht="11.25" customHeight="1">
      <c r="A24" s="109" t="s">
        <v>1043</v>
      </c>
      <c r="B24" s="195">
        <v>9</v>
      </c>
    </row>
    <row r="25" spans="1:2" ht="4.5" customHeight="1">
      <c r="A25" s="193"/>
      <c r="B25" s="196"/>
    </row>
    <row r="26" spans="1:2" ht="11.25" customHeight="1">
      <c r="A26" s="109" t="s">
        <v>1180</v>
      </c>
      <c r="B26" s="196"/>
    </row>
    <row r="27" spans="1:2" ht="11.25" customHeight="1">
      <c r="A27" s="109" t="s">
        <v>1044</v>
      </c>
      <c r="B27" s="195">
        <v>9</v>
      </c>
    </row>
    <row r="28" spans="1:2" ht="4.5" customHeight="1">
      <c r="A28" s="193"/>
      <c r="B28" s="196"/>
    </row>
    <row r="29" spans="1:2" ht="11.25" customHeight="1">
      <c r="A29" s="109" t="s">
        <v>1181</v>
      </c>
      <c r="B29" s="195">
        <v>10</v>
      </c>
    </row>
    <row r="30" spans="1:2" ht="4.5" customHeight="1">
      <c r="A30" s="193"/>
      <c r="B30" s="196"/>
    </row>
    <row r="31" spans="1:2" ht="11.25" customHeight="1">
      <c r="A31" s="193"/>
      <c r="B31" s="196"/>
    </row>
    <row r="32" spans="1:2" ht="11.25" customHeight="1">
      <c r="A32" s="17" t="s">
        <v>1045</v>
      </c>
      <c r="B32" s="196"/>
    </row>
    <row r="33" ht="9.75" customHeight="1">
      <c r="A33" s="193"/>
    </row>
    <row r="34" spans="1:2" ht="11.25" customHeight="1">
      <c r="A34" s="109" t="s">
        <v>1182</v>
      </c>
      <c r="B34" s="195">
        <v>11</v>
      </c>
    </row>
    <row r="35" spans="1:2" ht="4.5" customHeight="1">
      <c r="A35" s="193"/>
      <c r="B35" s="196"/>
    </row>
    <row r="36" spans="1:2" ht="11.25" customHeight="1">
      <c r="A36" s="109" t="s">
        <v>1183</v>
      </c>
      <c r="B36" s="196"/>
    </row>
    <row r="37" spans="1:2" ht="11.25" customHeight="1">
      <c r="A37" s="109" t="s">
        <v>1046</v>
      </c>
      <c r="B37" s="195">
        <v>12</v>
      </c>
    </row>
    <row r="38" spans="1:2" ht="4.5" customHeight="1">
      <c r="A38" s="193"/>
      <c r="B38" s="196"/>
    </row>
    <row r="39" spans="1:2" ht="11.25" customHeight="1">
      <c r="A39" s="109" t="s">
        <v>1184</v>
      </c>
      <c r="B39" s="196"/>
    </row>
    <row r="40" spans="1:2" ht="11.25" customHeight="1">
      <c r="A40" s="109" t="s">
        <v>1047</v>
      </c>
      <c r="B40" s="195">
        <v>12</v>
      </c>
    </row>
    <row r="41" spans="1:2" ht="4.5" customHeight="1">
      <c r="A41" s="193"/>
      <c r="B41" s="196"/>
    </row>
    <row r="42" spans="1:2" ht="11.25" customHeight="1">
      <c r="A42" s="109" t="s">
        <v>1185</v>
      </c>
      <c r="B42" s="196"/>
    </row>
    <row r="43" spans="1:2" ht="11.25" customHeight="1">
      <c r="A43" s="109" t="s">
        <v>544</v>
      </c>
      <c r="B43" s="195">
        <v>14</v>
      </c>
    </row>
    <row r="44" spans="1:2" ht="4.5" customHeight="1">
      <c r="A44" s="193"/>
      <c r="B44" s="196"/>
    </row>
    <row r="45" spans="1:2" ht="11.25" customHeight="1">
      <c r="A45" s="109" t="s">
        <v>1186</v>
      </c>
      <c r="B45" s="196"/>
    </row>
    <row r="46" spans="1:2" ht="11.25" customHeight="1">
      <c r="A46" s="109" t="s">
        <v>545</v>
      </c>
      <c r="B46" s="195">
        <v>14</v>
      </c>
    </row>
    <row r="47" spans="1:2" ht="4.5" customHeight="1">
      <c r="A47" s="193"/>
      <c r="B47" s="196"/>
    </row>
    <row r="48" spans="1:2" ht="11.25" customHeight="1">
      <c r="A48" s="109" t="s">
        <v>1187</v>
      </c>
      <c r="B48" s="196"/>
    </row>
    <row r="49" spans="1:2" ht="11.25" customHeight="1">
      <c r="A49" s="109" t="s">
        <v>1048</v>
      </c>
      <c r="B49" s="195">
        <v>16</v>
      </c>
    </row>
    <row r="50" spans="1:2" ht="4.5" customHeight="1">
      <c r="A50" s="193"/>
      <c r="B50" s="196"/>
    </row>
    <row r="51" spans="1:2" ht="11.25" customHeight="1">
      <c r="A51" s="109" t="s">
        <v>1188</v>
      </c>
      <c r="B51" s="196"/>
    </row>
    <row r="52" spans="1:2" ht="11.25" customHeight="1">
      <c r="A52" s="109" t="s">
        <v>1049</v>
      </c>
      <c r="B52" s="195">
        <v>16</v>
      </c>
    </row>
    <row r="53" spans="1:2" ht="4.5" customHeight="1">
      <c r="A53" s="193"/>
      <c r="B53" s="196"/>
    </row>
    <row r="54" spans="1:2" ht="11.25" customHeight="1">
      <c r="A54" s="109" t="s">
        <v>1189</v>
      </c>
      <c r="B54" s="196"/>
    </row>
    <row r="55" spans="1:2" ht="11.25" customHeight="1">
      <c r="A55" s="109" t="s">
        <v>1048</v>
      </c>
      <c r="B55" s="195">
        <v>17</v>
      </c>
    </row>
    <row r="56" spans="1:2" ht="4.5" customHeight="1">
      <c r="A56" s="193"/>
      <c r="B56" s="196"/>
    </row>
    <row r="57" spans="1:2" ht="11.25" customHeight="1">
      <c r="A57" s="109" t="s">
        <v>1190</v>
      </c>
      <c r="B57" s="196"/>
    </row>
    <row r="58" spans="1:2" ht="11.25" customHeight="1">
      <c r="A58" s="109" t="s">
        <v>1049</v>
      </c>
      <c r="B58" s="195">
        <v>17</v>
      </c>
    </row>
    <row r="59" spans="1:2" ht="4.5" customHeight="1">
      <c r="A59" s="193"/>
      <c r="B59" s="196"/>
    </row>
    <row r="60" spans="1:2" ht="11.25" customHeight="1">
      <c r="A60" s="109" t="s">
        <v>546</v>
      </c>
      <c r="B60" s="195">
        <v>18</v>
      </c>
    </row>
    <row r="61" spans="1:2" ht="4.5" customHeight="1">
      <c r="A61" s="193"/>
      <c r="B61" s="196"/>
    </row>
    <row r="62" spans="1:2" ht="11.25" customHeight="1">
      <c r="A62" s="109" t="s">
        <v>547</v>
      </c>
      <c r="B62" s="195">
        <v>18</v>
      </c>
    </row>
    <row r="63" spans="1:2" ht="4.5" customHeight="1">
      <c r="A63" s="193"/>
      <c r="B63" s="196"/>
    </row>
    <row r="64" spans="1:2" ht="11.25" customHeight="1">
      <c r="A64" s="109" t="s">
        <v>1191</v>
      </c>
      <c r="B64" s="395" t="s">
        <v>1242</v>
      </c>
    </row>
    <row r="65" spans="1:2" ht="4.5" customHeight="1">
      <c r="A65" s="193"/>
      <c r="B65" s="196"/>
    </row>
    <row r="66" spans="1:2" ht="11.25" customHeight="1">
      <c r="A66" s="109" t="s">
        <v>1192</v>
      </c>
      <c r="B66" s="195">
        <v>19</v>
      </c>
    </row>
    <row r="67" spans="1:2" ht="4.5" customHeight="1">
      <c r="A67" s="193"/>
      <c r="B67" s="196"/>
    </row>
    <row r="68" spans="1:2" ht="11.25" customHeight="1">
      <c r="A68" s="109" t="s">
        <v>1193</v>
      </c>
      <c r="B68" s="195">
        <v>19</v>
      </c>
    </row>
    <row r="69" spans="1:2" ht="4.5" customHeight="1">
      <c r="A69" s="193"/>
      <c r="B69" s="196"/>
    </row>
    <row r="70" spans="1:2" ht="11.25" customHeight="1">
      <c r="A70" s="109" t="s">
        <v>1194</v>
      </c>
      <c r="B70" s="195">
        <v>19</v>
      </c>
    </row>
    <row r="71" spans="1:2" ht="4.5" customHeight="1">
      <c r="A71" s="193"/>
      <c r="B71" s="196"/>
    </row>
    <row r="72" spans="1:2" ht="11.25" customHeight="1">
      <c r="A72" s="109" t="s">
        <v>548</v>
      </c>
      <c r="B72" s="195">
        <v>20</v>
      </c>
    </row>
    <row r="73" spans="1:2" ht="4.5" customHeight="1">
      <c r="A73" s="193"/>
      <c r="B73" s="196"/>
    </row>
    <row r="74" spans="1:2" ht="11.25" customHeight="1">
      <c r="A74" s="109" t="s">
        <v>549</v>
      </c>
      <c r="B74" s="195">
        <v>24</v>
      </c>
    </row>
    <row r="75" spans="1:2" ht="4.5" customHeight="1">
      <c r="A75" s="193"/>
      <c r="B75" s="196"/>
    </row>
    <row r="76" spans="1:2" ht="11.25" customHeight="1">
      <c r="A76" s="109" t="s">
        <v>957</v>
      </c>
      <c r="B76" s="195">
        <v>28</v>
      </c>
    </row>
    <row r="77" spans="1:2" ht="4.5" customHeight="1">
      <c r="A77" s="193"/>
      <c r="B77" s="196"/>
    </row>
    <row r="78" spans="1:2" ht="11.25" customHeight="1">
      <c r="A78" s="109" t="s">
        <v>550</v>
      </c>
      <c r="B78" s="195">
        <v>32</v>
      </c>
    </row>
    <row r="79" spans="1:2" ht="4.5" customHeight="1">
      <c r="A79" s="193"/>
      <c r="B79" s="196"/>
    </row>
    <row r="80" spans="1:2" ht="11.25" customHeight="1">
      <c r="A80" s="109" t="s">
        <v>1197</v>
      </c>
      <c r="B80" s="195">
        <v>36</v>
      </c>
    </row>
    <row r="81" spans="1:2" ht="4.5" customHeight="1">
      <c r="A81" s="193"/>
      <c r="B81" s="196"/>
    </row>
    <row r="82" spans="1:2" ht="11.25" customHeight="1">
      <c r="A82" s="109" t="s">
        <v>1198</v>
      </c>
      <c r="B82" s="195">
        <v>37</v>
      </c>
    </row>
    <row r="83" spans="1:2" ht="4.5" customHeight="1">
      <c r="A83" s="193"/>
      <c r="B83" s="196"/>
    </row>
    <row r="84" spans="1:2" ht="11.25" customHeight="1">
      <c r="A84" s="109" t="s">
        <v>1199</v>
      </c>
      <c r="B84" s="195">
        <v>38</v>
      </c>
    </row>
    <row r="85" spans="1:2" ht="4.5" customHeight="1">
      <c r="A85" s="193"/>
      <c r="B85" s="196"/>
    </row>
    <row r="86" spans="1:2" ht="11.25" customHeight="1">
      <c r="A86" s="109" t="s">
        <v>1200</v>
      </c>
      <c r="B86" s="195">
        <v>39</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I280"/>
  <sheetViews>
    <sheetView zoomScalePageLayoutView="0" workbookViewId="0" topLeftCell="A1">
      <selection activeCell="A1" sqref="A1:H1"/>
    </sheetView>
  </sheetViews>
  <sheetFormatPr defaultColWidth="11.421875" defaultRowHeight="12.75"/>
  <cols>
    <col min="1" max="1" width="3.421875" style="0" customWidth="1"/>
    <col min="8" max="8" width="14.140625" style="0" customWidth="1"/>
  </cols>
  <sheetData>
    <row r="1" spans="1:8" ht="15">
      <c r="A1" s="402" t="s">
        <v>1039</v>
      </c>
      <c r="B1" s="402"/>
      <c r="C1" s="402"/>
      <c r="D1" s="402"/>
      <c r="E1" s="402"/>
      <c r="F1" s="402"/>
      <c r="G1" s="402"/>
      <c r="H1" s="402"/>
    </row>
    <row r="2" ht="12.75">
      <c r="A2" s="132" t="s">
        <v>15</v>
      </c>
    </row>
    <row r="3" spans="1:8" ht="12.75">
      <c r="A3" s="403" t="s">
        <v>1050</v>
      </c>
      <c r="B3" s="404"/>
      <c r="C3" s="403"/>
      <c r="D3" s="403"/>
      <c r="E3" s="403"/>
      <c r="F3" s="403"/>
      <c r="G3" s="403"/>
      <c r="H3" s="403"/>
    </row>
    <row r="4" ht="13.5" customHeight="1">
      <c r="A4" s="132" t="s">
        <v>16</v>
      </c>
    </row>
    <row r="5" spans="1:8" s="134" customFormat="1" ht="38.25" customHeight="1">
      <c r="A5" s="405" t="s">
        <v>1051</v>
      </c>
      <c r="B5" s="405"/>
      <c r="C5" s="405"/>
      <c r="D5" s="405"/>
      <c r="E5" s="405"/>
      <c r="F5" s="405"/>
      <c r="G5" s="405"/>
      <c r="H5" s="405"/>
    </row>
    <row r="6" ht="14.25">
      <c r="A6" s="135"/>
    </row>
    <row r="7" spans="1:8" ht="12.75">
      <c r="A7" s="403" t="s">
        <v>1052</v>
      </c>
      <c r="B7" s="403"/>
      <c r="C7" s="403"/>
      <c r="D7" s="403"/>
      <c r="E7" s="403"/>
      <c r="F7" s="403"/>
      <c r="G7" s="403"/>
      <c r="H7" s="403"/>
    </row>
    <row r="8" ht="12.75">
      <c r="A8" s="136"/>
    </row>
    <row r="9" spans="1:8" s="201" customFormat="1" ht="36" customHeight="1">
      <c r="A9" s="200" t="s">
        <v>1053</v>
      </c>
      <c r="B9" s="401" t="s">
        <v>318</v>
      </c>
      <c r="C9" s="401"/>
      <c r="D9" s="401"/>
      <c r="E9" s="401"/>
      <c r="F9" s="401"/>
      <c r="G9" s="401"/>
      <c r="H9" s="401"/>
    </row>
    <row r="10" spans="1:8" s="201" customFormat="1" ht="48" customHeight="1">
      <c r="A10" s="200" t="s">
        <v>1053</v>
      </c>
      <c r="B10" s="401" t="s">
        <v>319</v>
      </c>
      <c r="C10" s="401"/>
      <c r="D10" s="401"/>
      <c r="E10" s="401"/>
      <c r="F10" s="401"/>
      <c r="G10" s="401"/>
      <c r="H10" s="401"/>
    </row>
    <row r="11" spans="1:8" s="201" customFormat="1" ht="48" customHeight="1">
      <c r="A11" s="200" t="s">
        <v>1053</v>
      </c>
      <c r="B11" s="401" t="s">
        <v>1056</v>
      </c>
      <c r="C11" s="401"/>
      <c r="D11" s="401"/>
      <c r="E11" s="401"/>
      <c r="F11" s="401"/>
      <c r="G11" s="401"/>
      <c r="H11" s="401"/>
    </row>
    <row r="12" spans="1:8" s="201" customFormat="1" ht="58.5" customHeight="1">
      <c r="A12" s="200" t="s">
        <v>1053</v>
      </c>
      <c r="B12" s="401" t="s">
        <v>1057</v>
      </c>
      <c r="C12" s="401"/>
      <c r="D12" s="401"/>
      <c r="E12" s="401"/>
      <c r="F12" s="401"/>
      <c r="G12" s="401"/>
      <c r="H12" s="401"/>
    </row>
    <row r="13" spans="1:8" s="201" customFormat="1" ht="72" customHeight="1">
      <c r="A13" s="200" t="s">
        <v>1053</v>
      </c>
      <c r="B13" s="401" t="s">
        <v>380</v>
      </c>
      <c r="C13" s="401"/>
      <c r="D13" s="401"/>
      <c r="E13" s="401"/>
      <c r="F13" s="401"/>
      <c r="G13" s="401"/>
      <c r="H13" s="401"/>
    </row>
    <row r="14" spans="1:8" s="201" customFormat="1" ht="82.5" customHeight="1">
      <c r="A14" s="200" t="s">
        <v>1053</v>
      </c>
      <c r="B14" s="401" t="s">
        <v>381</v>
      </c>
      <c r="C14" s="401"/>
      <c r="D14" s="401"/>
      <c r="E14" s="401"/>
      <c r="F14" s="401"/>
      <c r="G14" s="401"/>
      <c r="H14" s="401"/>
    </row>
    <row r="15" spans="1:8" s="201" customFormat="1" ht="58.5" customHeight="1">
      <c r="A15" s="200" t="s">
        <v>1053</v>
      </c>
      <c r="B15" s="401" t="s">
        <v>382</v>
      </c>
      <c r="C15" s="401"/>
      <c r="D15" s="401"/>
      <c r="E15" s="401"/>
      <c r="F15" s="401"/>
      <c r="G15" s="401"/>
      <c r="H15" s="401"/>
    </row>
    <row r="16" spans="1:8" s="201" customFormat="1" ht="73.5" customHeight="1">
      <c r="A16" s="200" t="s">
        <v>1053</v>
      </c>
      <c r="B16" s="401" t="s">
        <v>1069</v>
      </c>
      <c r="C16" s="401"/>
      <c r="D16" s="401"/>
      <c r="E16" s="401"/>
      <c r="F16" s="401"/>
      <c r="G16" s="401"/>
      <c r="H16" s="401"/>
    </row>
    <row r="17" ht="3.75" customHeight="1">
      <c r="A17" s="135"/>
    </row>
    <row r="18" spans="1:8" ht="15" customHeight="1">
      <c r="A18" s="402" t="s">
        <v>1054</v>
      </c>
      <c r="B18" s="402"/>
      <c r="C18" s="402"/>
      <c r="D18" s="402"/>
      <c r="E18" s="402"/>
      <c r="F18" s="402"/>
      <c r="G18" s="402"/>
      <c r="H18" s="402"/>
    </row>
    <row r="19" ht="14.25" customHeight="1">
      <c r="A19" s="135"/>
    </row>
    <row r="20" spans="1:8" ht="12.75">
      <c r="A20" s="403" t="s">
        <v>1055</v>
      </c>
      <c r="B20" s="403"/>
      <c r="C20" s="403"/>
      <c r="D20" s="403"/>
      <c r="E20" s="403"/>
      <c r="F20" s="403"/>
      <c r="G20" s="403"/>
      <c r="H20" s="403"/>
    </row>
    <row r="21" ht="9.75" customHeight="1">
      <c r="A21" s="132"/>
    </row>
    <row r="22" spans="1:8" s="134" customFormat="1" ht="35.25" customHeight="1">
      <c r="A22" s="405" t="s">
        <v>1</v>
      </c>
      <c r="B22" s="405"/>
      <c r="C22" s="405"/>
      <c r="D22" s="405"/>
      <c r="E22" s="405"/>
      <c r="F22" s="405"/>
      <c r="G22" s="405"/>
      <c r="H22" s="405"/>
    </row>
    <row r="23" spans="1:8" s="134" customFormat="1" ht="59.25" customHeight="1">
      <c r="A23" s="405" t="s">
        <v>1058</v>
      </c>
      <c r="B23" s="405"/>
      <c r="C23" s="405"/>
      <c r="D23" s="405"/>
      <c r="E23" s="405"/>
      <c r="F23" s="405"/>
      <c r="G23" s="405"/>
      <c r="H23" s="405"/>
    </row>
    <row r="24" spans="1:8" s="134" customFormat="1" ht="29.25" customHeight="1">
      <c r="A24" s="133"/>
      <c r="B24" s="133"/>
      <c r="C24" s="133"/>
      <c r="D24" s="133"/>
      <c r="E24" s="133"/>
      <c r="F24" s="133"/>
      <c r="G24" s="133"/>
      <c r="H24" s="133"/>
    </row>
    <row r="25" spans="1:8" s="137" customFormat="1" ht="48" customHeight="1">
      <c r="A25" s="405" t="s">
        <v>934</v>
      </c>
      <c r="B25" s="405"/>
      <c r="C25" s="405"/>
      <c r="D25" s="405"/>
      <c r="E25" s="405"/>
      <c r="F25" s="405"/>
      <c r="G25" s="405"/>
      <c r="H25" s="405"/>
    </row>
    <row r="26" spans="1:8" s="134" customFormat="1" ht="39" customHeight="1">
      <c r="A26" s="405" t="s">
        <v>4</v>
      </c>
      <c r="B26" s="405"/>
      <c r="C26" s="405"/>
      <c r="D26" s="405"/>
      <c r="E26" s="405"/>
      <c r="F26" s="405"/>
      <c r="G26" s="405"/>
      <c r="H26" s="405"/>
    </row>
    <row r="27" ht="12.75" customHeight="1">
      <c r="A27" s="132"/>
    </row>
    <row r="28" ht="12.75" customHeight="1">
      <c r="A28" s="132"/>
    </row>
    <row r="29" spans="1:8" ht="12.75">
      <c r="A29" s="403" t="s">
        <v>5</v>
      </c>
      <c r="B29" s="403"/>
      <c r="C29" s="403"/>
      <c r="D29" s="403"/>
      <c r="E29" s="403"/>
      <c r="F29" s="403"/>
      <c r="G29" s="403"/>
      <c r="H29" s="403"/>
    </row>
    <row r="30" spans="1:8" s="134" customFormat="1" ht="24.75" customHeight="1">
      <c r="A30" s="405" t="s">
        <v>935</v>
      </c>
      <c r="B30" s="405"/>
      <c r="C30" s="405"/>
      <c r="D30" s="405"/>
      <c r="E30" s="405"/>
      <c r="F30" s="405"/>
      <c r="G30" s="405"/>
      <c r="H30" s="405"/>
    </row>
    <row r="31" ht="14.25">
      <c r="A31" s="135"/>
    </row>
    <row r="32" spans="1:8" ht="12.75">
      <c r="A32" s="403" t="s">
        <v>6</v>
      </c>
      <c r="B32" s="403"/>
      <c r="C32" s="403"/>
      <c r="D32" s="403"/>
      <c r="E32" s="403"/>
      <c r="F32" s="403"/>
      <c r="G32" s="403"/>
      <c r="H32" s="403"/>
    </row>
    <row r="33" ht="9.75" customHeight="1">
      <c r="A33" s="132"/>
    </row>
    <row r="34" spans="1:8" s="137" customFormat="1" ht="37.5" customHeight="1">
      <c r="A34" s="405" t="s">
        <v>7</v>
      </c>
      <c r="B34" s="405"/>
      <c r="C34" s="405"/>
      <c r="D34" s="405"/>
      <c r="E34" s="405"/>
      <c r="F34" s="405"/>
      <c r="G34" s="405"/>
      <c r="H34" s="405"/>
    </row>
    <row r="35" spans="1:8" s="134" customFormat="1" ht="35.25" customHeight="1">
      <c r="A35" s="405" t="s">
        <v>12</v>
      </c>
      <c r="B35" s="405"/>
      <c r="C35" s="405"/>
      <c r="D35" s="405"/>
      <c r="E35" s="405"/>
      <c r="F35" s="405"/>
      <c r="G35" s="405"/>
      <c r="H35" s="405"/>
    </row>
    <row r="36" ht="14.25" customHeight="1">
      <c r="A36" s="135"/>
    </row>
    <row r="37" spans="1:8" ht="12.75">
      <c r="A37" s="403" t="s">
        <v>13</v>
      </c>
      <c r="B37" s="403"/>
      <c r="C37" s="403"/>
      <c r="D37" s="403"/>
      <c r="E37" s="403"/>
      <c r="F37" s="403"/>
      <c r="G37" s="403"/>
      <c r="H37" s="403"/>
    </row>
    <row r="38" ht="9.75" customHeight="1">
      <c r="A38" s="132"/>
    </row>
    <row r="39" spans="1:8" s="137" customFormat="1" ht="81.75" customHeight="1">
      <c r="A39" s="405" t="s">
        <v>320</v>
      </c>
      <c r="B39" s="405"/>
      <c r="C39" s="405"/>
      <c r="D39" s="405"/>
      <c r="E39" s="405"/>
      <c r="F39" s="405"/>
      <c r="G39" s="405"/>
      <c r="H39" s="405"/>
    </row>
    <row r="40" ht="6" customHeight="1">
      <c r="A40" s="132"/>
    </row>
    <row r="41" spans="1:8" s="134" customFormat="1" ht="35.25" customHeight="1">
      <c r="A41" s="405" t="s">
        <v>17</v>
      </c>
      <c r="B41" s="405"/>
      <c r="C41" s="405"/>
      <c r="D41" s="405"/>
      <c r="E41" s="405"/>
      <c r="F41" s="405"/>
      <c r="G41" s="405"/>
      <c r="H41" s="405"/>
    </row>
    <row r="42" ht="6" customHeight="1">
      <c r="A42" s="132"/>
    </row>
    <row r="43" spans="1:8" s="134" customFormat="1" ht="34.5" customHeight="1">
      <c r="A43" s="406" t="s">
        <v>1059</v>
      </c>
      <c r="B43" s="406"/>
      <c r="C43" s="406"/>
      <c r="D43" s="406"/>
      <c r="E43" s="406"/>
      <c r="F43" s="406"/>
      <c r="G43" s="406"/>
      <c r="H43" s="406"/>
    </row>
    <row r="44" spans="1:8" s="134" customFormat="1" ht="24.75" customHeight="1">
      <c r="A44" s="405" t="s">
        <v>18</v>
      </c>
      <c r="B44" s="405"/>
      <c r="C44" s="405"/>
      <c r="D44" s="405"/>
      <c r="E44" s="405"/>
      <c r="F44" s="405"/>
      <c r="G44" s="405"/>
      <c r="H44" s="405"/>
    </row>
    <row r="45" ht="6" customHeight="1">
      <c r="A45" s="132"/>
    </row>
    <row r="46" spans="1:8" s="134" customFormat="1" ht="24.75" customHeight="1">
      <c r="A46" s="405" t="s">
        <v>1060</v>
      </c>
      <c r="B46" s="405"/>
      <c r="C46" s="405"/>
      <c r="D46" s="405"/>
      <c r="E46" s="405"/>
      <c r="F46" s="405"/>
      <c r="G46" s="405"/>
      <c r="H46" s="405"/>
    </row>
    <row r="47" ht="6" customHeight="1">
      <c r="A47" s="132"/>
    </row>
    <row r="48" ht="14.25" customHeight="1">
      <c r="A48" s="135"/>
    </row>
    <row r="49" spans="1:8" ht="10.5" customHeight="1">
      <c r="A49" s="407" t="s">
        <v>19</v>
      </c>
      <c r="B49" s="407"/>
      <c r="C49" s="407"/>
      <c r="D49" s="407"/>
      <c r="E49" s="407"/>
      <c r="F49" s="407"/>
      <c r="G49" s="407"/>
      <c r="H49" s="407"/>
    </row>
    <row r="50" ht="14.25" customHeight="1">
      <c r="A50" s="135"/>
    </row>
    <row r="51" spans="1:8" s="134" customFormat="1" ht="14.25" customHeight="1">
      <c r="A51" s="405" t="s">
        <v>20</v>
      </c>
      <c r="B51" s="405"/>
      <c r="C51" s="405"/>
      <c r="D51" s="405"/>
      <c r="E51" s="405"/>
      <c r="F51" s="405"/>
      <c r="G51" s="405"/>
      <c r="H51" s="405"/>
    </row>
    <row r="52" ht="6" customHeight="1">
      <c r="A52" s="132"/>
    </row>
    <row r="53" spans="1:8" s="134" customFormat="1" ht="24" customHeight="1">
      <c r="A53" s="405" t="s">
        <v>1070</v>
      </c>
      <c r="B53" s="405"/>
      <c r="C53" s="405"/>
      <c r="D53" s="405"/>
      <c r="E53" s="405"/>
      <c r="F53" s="405"/>
      <c r="G53" s="405"/>
      <c r="H53" s="405"/>
    </row>
    <row r="54" ht="14.25" customHeight="1">
      <c r="A54" s="135"/>
    </row>
    <row r="55" spans="1:8" ht="12.75">
      <c r="A55" s="403" t="s">
        <v>21</v>
      </c>
      <c r="B55" s="403"/>
      <c r="C55" s="403"/>
      <c r="D55" s="403"/>
      <c r="E55" s="403"/>
      <c r="F55" s="403"/>
      <c r="G55" s="403"/>
      <c r="H55" s="403"/>
    </row>
    <row r="56" ht="9.75" customHeight="1">
      <c r="A56" s="132"/>
    </row>
    <row r="57" spans="1:8" s="134" customFormat="1" ht="27" customHeight="1">
      <c r="A57" s="405" t="s">
        <v>0</v>
      </c>
      <c r="B57" s="405"/>
      <c r="C57" s="405"/>
      <c r="D57" s="405"/>
      <c r="E57" s="405"/>
      <c r="F57" s="405"/>
      <c r="G57" s="405"/>
      <c r="H57" s="405"/>
    </row>
    <row r="280" ht="12.75">
      <c r="I280" s="28"/>
    </row>
  </sheetData>
  <sheetProtection/>
  <mergeCells count="34">
    <mergeCell ref="A57:H57"/>
    <mergeCell ref="A43:H43"/>
    <mergeCell ref="A49:H49"/>
    <mergeCell ref="A51:H51"/>
    <mergeCell ref="A53:H53"/>
    <mergeCell ref="A55:H55"/>
    <mergeCell ref="A26:H26"/>
    <mergeCell ref="A30:H30"/>
    <mergeCell ref="A41:H41"/>
    <mergeCell ref="A44:H44"/>
    <mergeCell ref="A46:H46"/>
    <mergeCell ref="A29:H29"/>
    <mergeCell ref="A32:H32"/>
    <mergeCell ref="A35:H35"/>
    <mergeCell ref="A37:H37"/>
    <mergeCell ref="A39:H39"/>
    <mergeCell ref="A34:H34"/>
    <mergeCell ref="B13:H13"/>
    <mergeCell ref="B14:H14"/>
    <mergeCell ref="A18:H18"/>
    <mergeCell ref="A20:H20"/>
    <mergeCell ref="A22:H22"/>
    <mergeCell ref="A25:H25"/>
    <mergeCell ref="A23:H23"/>
    <mergeCell ref="B16:H16"/>
    <mergeCell ref="B15:H15"/>
    <mergeCell ref="B11:H11"/>
    <mergeCell ref="B12:H12"/>
    <mergeCell ref="A1:H1"/>
    <mergeCell ref="A3:H3"/>
    <mergeCell ref="A5:H5"/>
    <mergeCell ref="A7:H7"/>
    <mergeCell ref="B9:H9"/>
    <mergeCell ref="B10:H10"/>
  </mergeCells>
  <printOptions horizontalCentered="1"/>
  <pageMargins left="0.7874015748031497" right="0.7874015748031497" top="0.787401574803149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23" max="7"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H1"/>
    </sheetView>
  </sheetViews>
  <sheetFormatPr defaultColWidth="11.421875" defaultRowHeight="12.75"/>
  <cols>
    <col min="1" max="1" width="39.28125" style="0" customWidth="1"/>
    <col min="2" max="2" width="41.7109375" style="0" customWidth="1"/>
  </cols>
  <sheetData>
    <row r="1" ht="12.75">
      <c r="A1" s="138"/>
    </row>
    <row r="2" ht="12.75">
      <c r="A2" s="138" t="s">
        <v>22</v>
      </c>
    </row>
    <row r="3" ht="11.25" customHeight="1">
      <c r="A3" s="138"/>
    </row>
    <row r="4" spans="1:2" ht="11.25" customHeight="1">
      <c r="A4" s="109" t="s">
        <v>23</v>
      </c>
      <c r="B4" s="109" t="s">
        <v>24</v>
      </c>
    </row>
    <row r="5" spans="1:2" ht="11.25" customHeight="1">
      <c r="A5" s="109" t="s">
        <v>25</v>
      </c>
      <c r="B5" s="109" t="s">
        <v>26</v>
      </c>
    </row>
    <row r="6" spans="1:2" ht="11.25" customHeight="1">
      <c r="A6" s="109" t="s">
        <v>27</v>
      </c>
      <c r="B6" s="109" t="s">
        <v>28</v>
      </c>
    </row>
    <row r="7" spans="1:2" ht="11.25" customHeight="1">
      <c r="A7" s="109" t="s">
        <v>29</v>
      </c>
      <c r="B7" s="109" t="s">
        <v>30</v>
      </c>
    </row>
    <row r="8" spans="1:2" ht="11.25" customHeight="1">
      <c r="A8" s="109" t="s">
        <v>31</v>
      </c>
      <c r="B8" s="109" t="s">
        <v>32</v>
      </c>
    </row>
    <row r="9" spans="1:2" ht="11.25" customHeight="1">
      <c r="A9" s="109" t="s">
        <v>33</v>
      </c>
      <c r="B9" s="109" t="s">
        <v>34</v>
      </c>
    </row>
    <row r="10" spans="1:2" ht="11.25" customHeight="1">
      <c r="A10" s="109" t="s">
        <v>35</v>
      </c>
      <c r="B10" s="109" t="s">
        <v>36</v>
      </c>
    </row>
    <row r="11" spans="1:2" ht="11.25" customHeight="1">
      <c r="A11" s="109" t="s">
        <v>37</v>
      </c>
      <c r="B11" s="109" t="s">
        <v>38</v>
      </c>
    </row>
    <row r="12" spans="1:2" ht="11.25" customHeight="1">
      <c r="A12" s="109" t="s">
        <v>39</v>
      </c>
      <c r="B12" s="109" t="s">
        <v>40</v>
      </c>
    </row>
    <row r="13" spans="1:2" ht="11.25" customHeight="1">
      <c r="A13" s="109" t="s">
        <v>41</v>
      </c>
      <c r="B13" s="109" t="s">
        <v>42</v>
      </c>
    </row>
    <row r="14" spans="1:2" ht="11.25" customHeight="1">
      <c r="A14" s="109" t="s">
        <v>43</v>
      </c>
      <c r="B14" s="109" t="s">
        <v>44</v>
      </c>
    </row>
    <row r="15" spans="1:2" ht="11.25" customHeight="1">
      <c r="A15" s="109" t="s">
        <v>45</v>
      </c>
      <c r="B15" s="109" t="s">
        <v>46</v>
      </c>
    </row>
    <row r="16" spans="1:2" ht="11.25" customHeight="1">
      <c r="A16" s="109" t="s">
        <v>47</v>
      </c>
      <c r="B16" s="109" t="s">
        <v>48</v>
      </c>
    </row>
    <row r="17" spans="1:2" ht="11.25" customHeight="1">
      <c r="A17" s="109" t="s">
        <v>49</v>
      </c>
      <c r="B17" s="109" t="s">
        <v>50</v>
      </c>
    </row>
    <row r="18" spans="1:2" ht="11.25" customHeight="1">
      <c r="A18" s="109" t="s">
        <v>51</v>
      </c>
      <c r="B18" s="109" t="s">
        <v>52</v>
      </c>
    </row>
    <row r="19" spans="1:2" ht="11.25" customHeight="1">
      <c r="A19" s="109" t="s">
        <v>53</v>
      </c>
      <c r="B19" s="109" t="s">
        <v>54</v>
      </c>
    </row>
    <row r="20" spans="1:2" ht="11.25" customHeight="1">
      <c r="A20" s="109" t="s">
        <v>55</v>
      </c>
      <c r="B20" s="109" t="s">
        <v>56</v>
      </c>
    </row>
    <row r="21" spans="1:2" ht="11.25" customHeight="1">
      <c r="A21" s="109" t="s">
        <v>57</v>
      </c>
      <c r="B21" s="109" t="s">
        <v>58</v>
      </c>
    </row>
    <row r="22" spans="1:2" ht="11.25" customHeight="1">
      <c r="A22" s="109" t="s">
        <v>2</v>
      </c>
      <c r="B22" s="109" t="s">
        <v>3</v>
      </c>
    </row>
    <row r="23" spans="1:2" ht="11.25" customHeight="1">
      <c r="A23" s="109" t="s">
        <v>59</v>
      </c>
      <c r="B23" s="109" t="s">
        <v>60</v>
      </c>
    </row>
    <row r="24" spans="1:2" ht="11.25" customHeight="1">
      <c r="A24" s="109" t="s">
        <v>61</v>
      </c>
      <c r="B24" s="109" t="s">
        <v>62</v>
      </c>
    </row>
    <row r="25" spans="1:2" ht="11.25" customHeight="1">
      <c r="A25" s="109" t="s">
        <v>63</v>
      </c>
      <c r="B25" s="109" t="s">
        <v>64</v>
      </c>
    </row>
    <row r="26" spans="1:2" ht="11.25" customHeight="1">
      <c r="A26" s="109" t="s">
        <v>65</v>
      </c>
      <c r="B26" s="109" t="s">
        <v>66</v>
      </c>
    </row>
    <row r="27" spans="1:2" ht="11.25" customHeight="1">
      <c r="A27" s="109" t="s">
        <v>67</v>
      </c>
      <c r="B27" s="109" t="s">
        <v>68</v>
      </c>
    </row>
    <row r="28" spans="1:2" ht="11.25" customHeight="1">
      <c r="A28" s="109" t="s">
        <v>69</v>
      </c>
      <c r="B28" s="109" t="s">
        <v>70</v>
      </c>
    </row>
    <row r="29" spans="1:2" ht="11.25" customHeight="1">
      <c r="A29" s="109" t="s">
        <v>71</v>
      </c>
      <c r="B29" s="109" t="s">
        <v>72</v>
      </c>
    </row>
    <row r="30" spans="1:2" ht="11.25" customHeight="1">
      <c r="A30" s="109" t="s">
        <v>77</v>
      </c>
      <c r="B30" s="109" t="s">
        <v>78</v>
      </c>
    </row>
    <row r="31" spans="1:2" ht="11.25" customHeight="1">
      <c r="A31" s="109" t="s">
        <v>79</v>
      </c>
      <c r="B31" s="109" t="s">
        <v>80</v>
      </c>
    </row>
    <row r="32" spans="1:2" ht="11.25" customHeight="1">
      <c r="A32" s="109" t="s">
        <v>889</v>
      </c>
      <c r="B32" s="109" t="s">
        <v>81</v>
      </c>
    </row>
    <row r="33" spans="1:2" ht="11.25" customHeight="1">
      <c r="A33" s="109" t="s">
        <v>82</v>
      </c>
      <c r="B33" s="109" t="s">
        <v>83</v>
      </c>
    </row>
    <row r="34" spans="1:2" ht="11.25" customHeight="1">
      <c r="A34" s="109" t="s">
        <v>84</v>
      </c>
      <c r="B34" s="109" t="s">
        <v>85</v>
      </c>
    </row>
    <row r="35" spans="1:2" ht="11.25" customHeight="1">
      <c r="A35" s="109" t="s">
        <v>86</v>
      </c>
      <c r="B35" s="109" t="s">
        <v>87</v>
      </c>
    </row>
    <row r="36" spans="1:2" ht="11.25" customHeight="1">
      <c r="A36" s="109" t="s">
        <v>88</v>
      </c>
      <c r="B36" s="109" t="s">
        <v>89</v>
      </c>
    </row>
    <row r="37" spans="1:2" ht="11.25" customHeight="1">
      <c r="A37" s="109" t="s">
        <v>90</v>
      </c>
      <c r="B37" s="109" t="s">
        <v>91</v>
      </c>
    </row>
    <row r="38" spans="1:2" ht="11.25" customHeight="1">
      <c r="A38" s="109" t="s">
        <v>92</v>
      </c>
      <c r="B38" s="109" t="s">
        <v>93</v>
      </c>
    </row>
    <row r="39" spans="1:2" ht="11.25" customHeight="1">
      <c r="A39" s="109" t="s">
        <v>94</v>
      </c>
      <c r="B39" s="109" t="s">
        <v>95</v>
      </c>
    </row>
    <row r="40" spans="1:2" ht="11.25" customHeight="1">
      <c r="A40" s="109" t="s">
        <v>888</v>
      </c>
      <c r="B40" s="109" t="s">
        <v>96</v>
      </c>
    </row>
    <row r="41" spans="1:2" ht="11.25" customHeight="1">
      <c r="A41" s="109" t="s">
        <v>97</v>
      </c>
      <c r="B41" s="109" t="s">
        <v>98</v>
      </c>
    </row>
    <row r="42" spans="1:2" ht="11.25" customHeight="1">
      <c r="A42" s="109" t="s">
        <v>99</v>
      </c>
      <c r="B42" s="109" t="s">
        <v>100</v>
      </c>
    </row>
    <row r="43" spans="1:2" ht="11.25" customHeight="1">
      <c r="A43" s="109" t="s">
        <v>101</v>
      </c>
      <c r="B43" s="109" t="s">
        <v>102</v>
      </c>
    </row>
    <row r="44" spans="1:2" ht="11.25" customHeight="1">
      <c r="A44" s="109" t="s">
        <v>103</v>
      </c>
      <c r="B44" s="109" t="s">
        <v>104</v>
      </c>
    </row>
    <row r="45" spans="1:2" ht="11.25" customHeight="1">
      <c r="A45" s="109" t="s">
        <v>105</v>
      </c>
      <c r="B45" s="109" t="s">
        <v>106</v>
      </c>
    </row>
    <row r="46" spans="1:2" ht="11.25" customHeight="1">
      <c r="A46" s="109" t="s">
        <v>107</v>
      </c>
      <c r="B46" s="109" t="s">
        <v>108</v>
      </c>
    </row>
    <row r="47" spans="1:2" ht="11.25" customHeight="1">
      <c r="A47" s="109" t="s">
        <v>109</v>
      </c>
      <c r="B47" s="109" t="s">
        <v>110</v>
      </c>
    </row>
    <row r="48" spans="1:2" ht="11.25" customHeight="1">
      <c r="A48" s="109" t="s">
        <v>111</v>
      </c>
      <c r="B48" s="109" t="s">
        <v>112</v>
      </c>
    </row>
    <row r="49" spans="1:2" ht="11.25" customHeight="1">
      <c r="A49" s="109" t="s">
        <v>113</v>
      </c>
      <c r="B49" s="109" t="s">
        <v>114</v>
      </c>
    </row>
    <row r="50" ht="11.25" customHeight="1">
      <c r="A50" s="109"/>
    </row>
    <row r="51" ht="11.25" customHeight="1">
      <c r="A51" s="109"/>
    </row>
    <row r="52" ht="12.75">
      <c r="A52" s="138"/>
    </row>
    <row r="53" ht="12.75">
      <c r="A53" s="136"/>
    </row>
    <row r="54" ht="11.25" customHeight="1">
      <c r="A54" s="132"/>
    </row>
    <row r="55" ht="11.25" customHeight="1">
      <c r="A55" s="139"/>
    </row>
    <row r="56" ht="11.25" customHeight="1">
      <c r="A56" s="139"/>
    </row>
    <row r="57" ht="12.75">
      <c r="A57" s="109"/>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89"/>
      <c r="B1" s="90"/>
      <c r="C1" s="90"/>
      <c r="D1" s="90"/>
      <c r="E1" s="90"/>
      <c r="F1" s="90"/>
      <c r="G1" s="90"/>
      <c r="H1" s="91"/>
      <c r="I1" s="408" t="s">
        <v>1170</v>
      </c>
      <c r="J1" s="408"/>
      <c r="K1" s="408"/>
      <c r="L1" s="408"/>
    </row>
    <row r="2" spans="1:12" ht="24.75" customHeight="1">
      <c r="A2" s="409" t="s">
        <v>966</v>
      </c>
      <c r="B2" s="409"/>
      <c r="C2" s="409"/>
      <c r="D2" s="409"/>
      <c r="E2" s="409"/>
      <c r="F2" s="409"/>
      <c r="G2" s="409"/>
      <c r="H2" s="409"/>
      <c r="I2" s="409"/>
      <c r="J2" s="409"/>
      <c r="K2" s="409"/>
      <c r="L2" s="409"/>
    </row>
    <row r="3" spans="1:12" ht="19.5" customHeight="1">
      <c r="A3" s="92"/>
      <c r="B3" s="149"/>
      <c r="C3" s="92"/>
      <c r="D3" s="92"/>
      <c r="E3" s="92"/>
      <c r="F3" s="92"/>
      <c r="G3" s="92"/>
      <c r="H3" s="92"/>
      <c r="I3" s="92"/>
      <c r="J3" s="92"/>
      <c r="K3" s="92"/>
      <c r="L3" s="92"/>
    </row>
    <row r="4" spans="1:12" ht="15.75">
      <c r="A4" s="93" t="s">
        <v>572</v>
      </c>
      <c r="B4" s="94">
        <v>1</v>
      </c>
      <c r="C4" s="94"/>
      <c r="D4" s="95" t="s">
        <v>371</v>
      </c>
      <c r="E4" s="93" t="s">
        <v>651</v>
      </c>
      <c r="F4" s="94">
        <v>311</v>
      </c>
      <c r="G4" s="94"/>
      <c r="H4" s="95" t="s">
        <v>953</v>
      </c>
      <c r="I4" s="96" t="s">
        <v>815</v>
      </c>
      <c r="J4" s="94">
        <v>624</v>
      </c>
      <c r="K4" s="94"/>
      <c r="L4" s="97" t="s">
        <v>144</v>
      </c>
    </row>
    <row r="5" spans="1:12" s="57" customFormat="1" ht="14.25" customHeight="1">
      <c r="A5" s="93" t="s">
        <v>573</v>
      </c>
      <c r="B5" s="94">
        <v>3</v>
      </c>
      <c r="C5" s="94"/>
      <c r="D5" s="95" t="s">
        <v>372</v>
      </c>
      <c r="E5" s="93" t="s">
        <v>652</v>
      </c>
      <c r="F5" s="94">
        <v>314</v>
      </c>
      <c r="G5" s="94"/>
      <c r="H5" s="95" t="s">
        <v>440</v>
      </c>
      <c r="I5" s="96" t="s">
        <v>816</v>
      </c>
      <c r="J5" s="94">
        <v>625</v>
      </c>
      <c r="K5" s="94"/>
      <c r="L5" s="97" t="s">
        <v>968</v>
      </c>
    </row>
    <row r="6" spans="1:12" s="57" customFormat="1" ht="14.25" customHeight="1">
      <c r="A6" s="93" t="s">
        <v>970</v>
      </c>
      <c r="B6" s="94">
        <v>4</v>
      </c>
      <c r="C6" s="94"/>
      <c r="D6" s="95" t="s">
        <v>971</v>
      </c>
      <c r="E6" s="93" t="s">
        <v>653</v>
      </c>
      <c r="F6" s="94">
        <v>318</v>
      </c>
      <c r="G6" s="94"/>
      <c r="H6" s="95" t="s">
        <v>967</v>
      </c>
      <c r="I6" s="96"/>
      <c r="J6" s="94"/>
      <c r="K6" s="94"/>
      <c r="L6" s="97" t="s">
        <v>936</v>
      </c>
    </row>
    <row r="7" spans="1:12" s="57" customFormat="1" ht="14.25" customHeight="1">
      <c r="A7" s="93" t="s">
        <v>574</v>
      </c>
      <c r="B7" s="94">
        <v>5</v>
      </c>
      <c r="C7" s="94"/>
      <c r="D7" s="95" t="s">
        <v>373</v>
      </c>
      <c r="E7" s="93" t="s">
        <v>654</v>
      </c>
      <c r="F7" s="94">
        <v>322</v>
      </c>
      <c r="G7" s="94"/>
      <c r="H7" s="95" t="s">
        <v>969</v>
      </c>
      <c r="I7" s="96" t="s">
        <v>1061</v>
      </c>
      <c r="J7" s="94">
        <v>626</v>
      </c>
      <c r="K7" s="94"/>
      <c r="L7" s="97" t="s">
        <v>973</v>
      </c>
    </row>
    <row r="8" spans="1:12" s="57" customFormat="1" ht="14.25" customHeight="1">
      <c r="A8" s="93" t="s">
        <v>575</v>
      </c>
      <c r="B8" s="94">
        <v>6</v>
      </c>
      <c r="C8" s="94"/>
      <c r="D8" s="95" t="s">
        <v>898</v>
      </c>
      <c r="E8" s="93"/>
      <c r="F8" s="94"/>
      <c r="G8" s="94"/>
      <c r="H8" s="95" t="s">
        <v>972</v>
      </c>
      <c r="I8" s="96" t="s">
        <v>817</v>
      </c>
      <c r="J8" s="94">
        <v>628</v>
      </c>
      <c r="K8" s="94"/>
      <c r="L8" s="97" t="s">
        <v>146</v>
      </c>
    </row>
    <row r="9" spans="1:12" s="57" customFormat="1" ht="14.25" customHeight="1">
      <c r="A9" s="93" t="s">
        <v>576</v>
      </c>
      <c r="B9" s="94">
        <v>7</v>
      </c>
      <c r="C9" s="94"/>
      <c r="D9" s="95" t="s">
        <v>374</v>
      </c>
      <c r="E9" s="93" t="s">
        <v>655</v>
      </c>
      <c r="F9" s="94">
        <v>324</v>
      </c>
      <c r="G9" s="94"/>
      <c r="H9" s="95" t="s">
        <v>443</v>
      </c>
      <c r="I9" s="96" t="s">
        <v>818</v>
      </c>
      <c r="J9" s="94">
        <v>632</v>
      </c>
      <c r="K9" s="94"/>
      <c r="L9" s="97" t="s">
        <v>147</v>
      </c>
    </row>
    <row r="10" spans="1:12" s="57" customFormat="1" ht="14.25" customHeight="1">
      <c r="A10" s="93" t="s">
        <v>577</v>
      </c>
      <c r="B10" s="94">
        <v>8</v>
      </c>
      <c r="C10" s="94"/>
      <c r="D10" s="95" t="s">
        <v>974</v>
      </c>
      <c r="E10" s="93" t="s">
        <v>656</v>
      </c>
      <c r="F10" s="94">
        <v>328</v>
      </c>
      <c r="G10" s="94"/>
      <c r="H10" s="95" t="s">
        <v>444</v>
      </c>
      <c r="I10" s="96" t="s">
        <v>819</v>
      </c>
      <c r="J10" s="94">
        <v>636</v>
      </c>
      <c r="K10" s="94"/>
      <c r="L10" s="97" t="s">
        <v>148</v>
      </c>
    </row>
    <row r="11" spans="1:12" s="57" customFormat="1" ht="14.25" customHeight="1">
      <c r="A11" s="93" t="s">
        <v>578</v>
      </c>
      <c r="B11" s="94">
        <v>9</v>
      </c>
      <c r="C11" s="94"/>
      <c r="D11" s="95" t="s">
        <v>375</v>
      </c>
      <c r="E11" s="93" t="s">
        <v>657</v>
      </c>
      <c r="F11" s="94">
        <v>329</v>
      </c>
      <c r="G11" s="94"/>
      <c r="H11" s="95" t="s">
        <v>445</v>
      </c>
      <c r="I11" s="96" t="s">
        <v>820</v>
      </c>
      <c r="J11" s="94">
        <v>640</v>
      </c>
      <c r="K11" s="94"/>
      <c r="L11" s="97" t="s">
        <v>149</v>
      </c>
    </row>
    <row r="12" spans="1:12" s="57" customFormat="1" ht="14.25" customHeight="1">
      <c r="A12" s="93" t="s">
        <v>579</v>
      </c>
      <c r="B12" s="94">
        <v>10</v>
      </c>
      <c r="C12" s="94"/>
      <c r="D12" s="95" t="s">
        <v>376</v>
      </c>
      <c r="E12" s="93" t="s">
        <v>658</v>
      </c>
      <c r="F12" s="94">
        <v>330</v>
      </c>
      <c r="G12" s="94"/>
      <c r="H12" s="95" t="s">
        <v>446</v>
      </c>
      <c r="I12" s="96" t="s">
        <v>821</v>
      </c>
      <c r="J12" s="94">
        <v>644</v>
      </c>
      <c r="K12" s="94"/>
      <c r="L12" s="97" t="s">
        <v>150</v>
      </c>
    </row>
    <row r="13" spans="1:12" s="57" customFormat="1" ht="14.25" customHeight="1">
      <c r="A13" s="93" t="s">
        <v>580</v>
      </c>
      <c r="B13" s="94">
        <v>11</v>
      </c>
      <c r="C13" s="94"/>
      <c r="D13" s="95" t="s">
        <v>377</v>
      </c>
      <c r="E13" s="96" t="s">
        <v>659</v>
      </c>
      <c r="F13" s="94">
        <v>334</v>
      </c>
      <c r="G13" s="94"/>
      <c r="H13" s="95" t="s">
        <v>912</v>
      </c>
      <c r="I13" s="96" t="s">
        <v>822</v>
      </c>
      <c r="J13" s="94">
        <v>647</v>
      </c>
      <c r="K13" s="94"/>
      <c r="L13" s="97" t="s">
        <v>975</v>
      </c>
    </row>
    <row r="14" spans="1:12" s="57" customFormat="1" ht="14.25" customHeight="1">
      <c r="A14" s="93" t="s">
        <v>581</v>
      </c>
      <c r="B14" s="94">
        <v>13</v>
      </c>
      <c r="C14" s="94"/>
      <c r="D14" s="95" t="s">
        <v>378</v>
      </c>
      <c r="E14" s="96" t="s">
        <v>660</v>
      </c>
      <c r="F14" s="94">
        <v>336</v>
      </c>
      <c r="G14" s="94"/>
      <c r="H14" s="95" t="s">
        <v>447</v>
      </c>
      <c r="I14" s="96"/>
      <c r="J14" s="94"/>
      <c r="K14" s="94"/>
      <c r="L14" s="97" t="s">
        <v>937</v>
      </c>
    </row>
    <row r="15" spans="1:12" s="57" customFormat="1" ht="14.25" customHeight="1">
      <c r="A15" s="93" t="s">
        <v>582</v>
      </c>
      <c r="B15" s="94">
        <v>14</v>
      </c>
      <c r="C15" s="94"/>
      <c r="D15" s="95" t="s">
        <v>379</v>
      </c>
      <c r="E15" s="96" t="s">
        <v>661</v>
      </c>
      <c r="F15" s="94">
        <v>338</v>
      </c>
      <c r="G15" s="94"/>
      <c r="H15" s="95" t="s">
        <v>448</v>
      </c>
      <c r="I15" s="93" t="s">
        <v>823</v>
      </c>
      <c r="J15" s="94">
        <v>649</v>
      </c>
      <c r="K15" s="94"/>
      <c r="L15" s="97" t="s">
        <v>152</v>
      </c>
    </row>
    <row r="16" spans="1:12" s="57" customFormat="1" ht="14.25" customHeight="1">
      <c r="A16" s="93" t="s">
        <v>583</v>
      </c>
      <c r="B16" s="94">
        <v>15</v>
      </c>
      <c r="C16" s="94"/>
      <c r="D16" s="95" t="s">
        <v>507</v>
      </c>
      <c r="E16" s="96" t="s">
        <v>662</v>
      </c>
      <c r="F16" s="94">
        <v>342</v>
      </c>
      <c r="G16" s="94"/>
      <c r="H16" s="95" t="s">
        <v>449</v>
      </c>
      <c r="I16" s="93" t="s">
        <v>824</v>
      </c>
      <c r="J16" s="94">
        <v>653</v>
      </c>
      <c r="K16" s="94"/>
      <c r="L16" s="97" t="s">
        <v>153</v>
      </c>
    </row>
    <row r="17" spans="1:12" s="57" customFormat="1" ht="14.25" customHeight="1">
      <c r="A17" s="93" t="s">
        <v>584</v>
      </c>
      <c r="B17" s="94">
        <v>17</v>
      </c>
      <c r="C17" s="94"/>
      <c r="D17" s="95" t="s">
        <v>383</v>
      </c>
      <c r="E17" s="96" t="s">
        <v>663</v>
      </c>
      <c r="F17" s="94">
        <v>346</v>
      </c>
      <c r="G17" s="94"/>
      <c r="H17" s="95" t="s">
        <v>450</v>
      </c>
      <c r="I17" s="96" t="s">
        <v>825</v>
      </c>
      <c r="J17" s="94">
        <v>660</v>
      </c>
      <c r="K17" s="94"/>
      <c r="L17" s="97" t="s">
        <v>154</v>
      </c>
    </row>
    <row r="18" spans="1:12" s="57" customFormat="1" ht="14.25" customHeight="1">
      <c r="A18" s="93" t="s">
        <v>585</v>
      </c>
      <c r="B18" s="94">
        <v>18</v>
      </c>
      <c r="C18" s="94"/>
      <c r="D18" s="95" t="s">
        <v>384</v>
      </c>
      <c r="E18" s="96" t="s">
        <v>664</v>
      </c>
      <c r="F18" s="94">
        <v>350</v>
      </c>
      <c r="G18" s="94"/>
      <c r="H18" s="95" t="s">
        <v>451</v>
      </c>
      <c r="I18" s="96" t="s">
        <v>826</v>
      </c>
      <c r="J18" s="94">
        <v>662</v>
      </c>
      <c r="K18" s="94"/>
      <c r="L18" s="97" t="s">
        <v>155</v>
      </c>
    </row>
    <row r="19" spans="1:12" s="57" customFormat="1" ht="14.25" customHeight="1">
      <c r="A19" s="93" t="s">
        <v>586</v>
      </c>
      <c r="B19" s="94">
        <v>20</v>
      </c>
      <c r="C19" s="94"/>
      <c r="D19" s="95" t="s">
        <v>385</v>
      </c>
      <c r="E19" s="96" t="s">
        <v>665</v>
      </c>
      <c r="F19" s="94">
        <v>352</v>
      </c>
      <c r="G19" s="94"/>
      <c r="H19" s="95" t="s">
        <v>452</v>
      </c>
      <c r="I19" s="96" t="s">
        <v>827</v>
      </c>
      <c r="J19" s="94">
        <v>664</v>
      </c>
      <c r="K19" s="94"/>
      <c r="L19" s="97" t="s">
        <v>156</v>
      </c>
    </row>
    <row r="20" spans="1:12" s="57" customFormat="1" ht="14.25" customHeight="1">
      <c r="A20" s="93" t="s">
        <v>587</v>
      </c>
      <c r="B20" s="94">
        <v>23</v>
      </c>
      <c r="C20" s="94"/>
      <c r="D20" s="95" t="s">
        <v>386</v>
      </c>
      <c r="E20" s="96" t="s">
        <v>666</v>
      </c>
      <c r="F20" s="94">
        <v>355</v>
      </c>
      <c r="G20" s="94"/>
      <c r="H20" s="95" t="s">
        <v>976</v>
      </c>
      <c r="I20" s="96" t="s">
        <v>828</v>
      </c>
      <c r="J20" s="94">
        <v>666</v>
      </c>
      <c r="K20" s="94"/>
      <c r="L20" s="97" t="s">
        <v>157</v>
      </c>
    </row>
    <row r="21" spans="1:12" s="57" customFormat="1" ht="14.25" customHeight="1">
      <c r="A21" s="93" t="s">
        <v>588</v>
      </c>
      <c r="B21" s="94">
        <v>24</v>
      </c>
      <c r="C21" s="94"/>
      <c r="D21" s="95" t="s">
        <v>387</v>
      </c>
      <c r="E21" s="96" t="s">
        <v>667</v>
      </c>
      <c r="F21" s="94">
        <v>357</v>
      </c>
      <c r="G21" s="94"/>
      <c r="H21" s="95" t="s">
        <v>977</v>
      </c>
      <c r="I21" s="96" t="s">
        <v>829</v>
      </c>
      <c r="J21" s="94">
        <v>667</v>
      </c>
      <c r="K21" s="94"/>
      <c r="L21" s="97" t="s">
        <v>158</v>
      </c>
    </row>
    <row r="22" spans="1:12" s="57" customFormat="1" ht="14.25" customHeight="1">
      <c r="A22" s="93" t="s">
        <v>589</v>
      </c>
      <c r="B22" s="94">
        <v>28</v>
      </c>
      <c r="C22" s="94"/>
      <c r="D22" s="95" t="s">
        <v>388</v>
      </c>
      <c r="E22" s="96"/>
      <c r="F22" s="94"/>
      <c r="G22" s="94"/>
      <c r="H22" s="95" t="s">
        <v>1025</v>
      </c>
      <c r="I22" s="96" t="s">
        <v>830</v>
      </c>
      <c r="J22" s="94">
        <v>669</v>
      </c>
      <c r="K22" s="94"/>
      <c r="L22" s="97" t="s">
        <v>159</v>
      </c>
    </row>
    <row r="23" spans="1:12" s="57" customFormat="1" ht="14.25" customHeight="1">
      <c r="A23" s="93" t="s">
        <v>590</v>
      </c>
      <c r="B23" s="94">
        <v>37</v>
      </c>
      <c r="C23" s="94"/>
      <c r="D23" s="95" t="s">
        <v>389</v>
      </c>
      <c r="E23" s="96" t="s">
        <v>668</v>
      </c>
      <c r="F23" s="94">
        <v>366</v>
      </c>
      <c r="G23" s="94"/>
      <c r="H23" s="95" t="s">
        <v>455</v>
      </c>
      <c r="I23" s="96" t="s">
        <v>831</v>
      </c>
      <c r="J23" s="94">
        <v>672</v>
      </c>
      <c r="K23" s="94"/>
      <c r="L23" s="97" t="s">
        <v>160</v>
      </c>
    </row>
    <row r="24" spans="1:12" s="57" customFormat="1" ht="14.25" customHeight="1">
      <c r="A24" s="93" t="s">
        <v>591</v>
      </c>
      <c r="B24" s="94">
        <v>39</v>
      </c>
      <c r="C24" s="94"/>
      <c r="D24" s="95" t="s">
        <v>390</v>
      </c>
      <c r="E24" s="96" t="s">
        <v>669</v>
      </c>
      <c r="F24" s="94">
        <v>370</v>
      </c>
      <c r="G24" s="94"/>
      <c r="H24" s="95" t="s">
        <v>456</v>
      </c>
      <c r="I24" s="96" t="s">
        <v>832</v>
      </c>
      <c r="J24" s="94">
        <v>675</v>
      </c>
      <c r="K24" s="94"/>
      <c r="L24" s="97" t="s">
        <v>161</v>
      </c>
    </row>
    <row r="25" spans="1:12" s="57" customFormat="1" ht="14.25" customHeight="1">
      <c r="A25" s="93" t="s">
        <v>592</v>
      </c>
      <c r="B25" s="94">
        <v>41</v>
      </c>
      <c r="C25" s="94"/>
      <c r="D25" s="95" t="s">
        <v>978</v>
      </c>
      <c r="E25" s="96" t="s">
        <v>670</v>
      </c>
      <c r="F25" s="94">
        <v>373</v>
      </c>
      <c r="G25" s="94"/>
      <c r="H25" s="95" t="s">
        <v>457</v>
      </c>
      <c r="I25" s="96" t="s">
        <v>833</v>
      </c>
      <c r="J25" s="94">
        <v>676</v>
      </c>
      <c r="K25" s="94"/>
      <c r="L25" s="97" t="s">
        <v>162</v>
      </c>
    </row>
    <row r="26" spans="1:12" s="57" customFormat="1" ht="14.25" customHeight="1">
      <c r="A26" s="93" t="s">
        <v>593</v>
      </c>
      <c r="B26" s="94">
        <v>43</v>
      </c>
      <c r="C26" s="94"/>
      <c r="D26" s="95" t="s">
        <v>391</v>
      </c>
      <c r="E26" s="96" t="s">
        <v>671</v>
      </c>
      <c r="F26" s="94">
        <v>375</v>
      </c>
      <c r="G26" s="94"/>
      <c r="H26" s="95" t="s">
        <v>458</v>
      </c>
      <c r="I26" s="96" t="s">
        <v>834</v>
      </c>
      <c r="J26" s="94">
        <v>680</v>
      </c>
      <c r="K26" s="94"/>
      <c r="L26" s="97" t="s">
        <v>163</v>
      </c>
    </row>
    <row r="27" spans="1:12" s="57" customFormat="1" ht="14.25" customHeight="1">
      <c r="A27" s="93" t="s">
        <v>594</v>
      </c>
      <c r="B27" s="94">
        <v>44</v>
      </c>
      <c r="C27" s="94"/>
      <c r="D27" s="95" t="s">
        <v>392</v>
      </c>
      <c r="E27" s="96" t="s">
        <v>672</v>
      </c>
      <c r="F27" s="94">
        <v>377</v>
      </c>
      <c r="G27" s="94"/>
      <c r="H27" s="95" t="s">
        <v>459</v>
      </c>
      <c r="I27" s="96" t="s">
        <v>835</v>
      </c>
      <c r="J27" s="94">
        <v>684</v>
      </c>
      <c r="K27" s="94"/>
      <c r="L27" s="97" t="s">
        <v>979</v>
      </c>
    </row>
    <row r="28" spans="1:12" s="57" customFormat="1" ht="14.25" customHeight="1">
      <c r="A28" s="93" t="s">
        <v>595</v>
      </c>
      <c r="B28" s="94">
        <v>45</v>
      </c>
      <c r="C28" s="94"/>
      <c r="D28" s="95" t="s">
        <v>954</v>
      </c>
      <c r="E28" s="96" t="s">
        <v>673</v>
      </c>
      <c r="F28" s="94">
        <v>378</v>
      </c>
      <c r="G28" s="94"/>
      <c r="H28" s="95" t="s">
        <v>460</v>
      </c>
      <c r="L28" s="98" t="s">
        <v>938</v>
      </c>
    </row>
    <row r="29" spans="1:12" s="57" customFormat="1" ht="14.25" customHeight="1">
      <c r="A29" s="93" t="s">
        <v>596</v>
      </c>
      <c r="B29" s="94">
        <v>46</v>
      </c>
      <c r="C29" s="94"/>
      <c r="D29" s="95" t="s">
        <v>393</v>
      </c>
      <c r="E29" s="96" t="s">
        <v>674</v>
      </c>
      <c r="F29" s="94">
        <v>382</v>
      </c>
      <c r="G29" s="94"/>
      <c r="H29" s="95" t="s">
        <v>461</v>
      </c>
      <c r="I29" s="57" t="s">
        <v>836</v>
      </c>
      <c r="J29" s="99">
        <v>690</v>
      </c>
      <c r="L29" s="98" t="s">
        <v>165</v>
      </c>
    </row>
    <row r="30" spans="1:12" s="57" customFormat="1" ht="14.25" customHeight="1">
      <c r="A30" s="93" t="s">
        <v>597</v>
      </c>
      <c r="B30" s="94">
        <v>47</v>
      </c>
      <c r="C30" s="94"/>
      <c r="D30" s="95" t="s">
        <v>394</v>
      </c>
      <c r="E30" s="96" t="s">
        <v>675</v>
      </c>
      <c r="F30" s="94">
        <v>386</v>
      </c>
      <c r="G30" s="94"/>
      <c r="H30" s="95" t="s">
        <v>462</v>
      </c>
      <c r="I30" s="57" t="s">
        <v>837</v>
      </c>
      <c r="J30" s="99">
        <v>696</v>
      </c>
      <c r="L30" s="98" t="s">
        <v>166</v>
      </c>
    </row>
    <row r="31" spans="1:12" s="57" customFormat="1" ht="14.25" customHeight="1">
      <c r="A31" s="96" t="s">
        <v>598</v>
      </c>
      <c r="B31" s="94">
        <v>52</v>
      </c>
      <c r="C31" s="94"/>
      <c r="D31" s="95" t="s">
        <v>981</v>
      </c>
      <c r="E31" s="96" t="s">
        <v>676</v>
      </c>
      <c r="F31" s="94">
        <v>388</v>
      </c>
      <c r="G31" s="94"/>
      <c r="H31" s="95" t="s">
        <v>980</v>
      </c>
      <c r="I31" s="57" t="s">
        <v>838</v>
      </c>
      <c r="J31" s="99">
        <v>700</v>
      </c>
      <c r="L31" s="98" t="s">
        <v>167</v>
      </c>
    </row>
    <row r="32" spans="1:12" s="57" customFormat="1" ht="14.25" customHeight="1">
      <c r="A32" s="93" t="s">
        <v>599</v>
      </c>
      <c r="B32" s="94">
        <v>53</v>
      </c>
      <c r="C32" s="94"/>
      <c r="D32" s="95" t="s">
        <v>395</v>
      </c>
      <c r="E32" s="96" t="s">
        <v>677</v>
      </c>
      <c r="F32" s="94">
        <v>389</v>
      </c>
      <c r="G32" s="94"/>
      <c r="H32" s="95" t="s">
        <v>463</v>
      </c>
      <c r="I32" s="57" t="s">
        <v>839</v>
      </c>
      <c r="J32" s="99">
        <v>701</v>
      </c>
      <c r="L32" s="98" t="s">
        <v>168</v>
      </c>
    </row>
    <row r="33" spans="1:12" s="57" customFormat="1" ht="14.25" customHeight="1">
      <c r="A33" s="93" t="s">
        <v>600</v>
      </c>
      <c r="B33" s="94">
        <v>54</v>
      </c>
      <c r="C33" s="94"/>
      <c r="D33" s="95" t="s">
        <v>396</v>
      </c>
      <c r="E33" s="96" t="s">
        <v>678</v>
      </c>
      <c r="F33" s="94">
        <v>391</v>
      </c>
      <c r="G33" s="94"/>
      <c r="H33" s="95" t="s">
        <v>464</v>
      </c>
      <c r="I33" s="57" t="s">
        <v>840</v>
      </c>
      <c r="J33" s="99">
        <v>703</v>
      </c>
      <c r="L33" s="98" t="s">
        <v>169</v>
      </c>
    </row>
    <row r="34" spans="1:12" s="57" customFormat="1" ht="14.25" customHeight="1">
      <c r="A34" s="93" t="s">
        <v>601</v>
      </c>
      <c r="B34" s="94">
        <v>55</v>
      </c>
      <c r="C34" s="94"/>
      <c r="D34" s="95" t="s">
        <v>397</v>
      </c>
      <c r="E34" s="96" t="s">
        <v>679</v>
      </c>
      <c r="F34" s="94">
        <v>393</v>
      </c>
      <c r="G34" s="94"/>
      <c r="H34" s="95" t="s">
        <v>465</v>
      </c>
      <c r="I34" s="57" t="s">
        <v>841</v>
      </c>
      <c r="J34" s="99">
        <v>706</v>
      </c>
      <c r="L34" s="98" t="s">
        <v>170</v>
      </c>
    </row>
    <row r="35" spans="1:12" s="57" customFormat="1" ht="14.25" customHeight="1">
      <c r="A35" s="93" t="s">
        <v>602</v>
      </c>
      <c r="B35" s="94">
        <v>60</v>
      </c>
      <c r="C35" s="94"/>
      <c r="D35" s="95" t="s">
        <v>398</v>
      </c>
      <c r="E35" s="96" t="s">
        <v>680</v>
      </c>
      <c r="F35" s="94">
        <v>395</v>
      </c>
      <c r="G35" s="94"/>
      <c r="H35" s="95" t="s">
        <v>466</v>
      </c>
      <c r="I35" s="57" t="s">
        <v>842</v>
      </c>
      <c r="J35" s="99">
        <v>708</v>
      </c>
      <c r="L35" s="98" t="s">
        <v>171</v>
      </c>
    </row>
    <row r="36" spans="1:12" s="57" customFormat="1" ht="14.25" customHeight="1">
      <c r="A36" s="93" t="s">
        <v>603</v>
      </c>
      <c r="B36" s="94">
        <v>61</v>
      </c>
      <c r="C36" s="94"/>
      <c r="D36" s="95" t="s">
        <v>399</v>
      </c>
      <c r="E36" s="96" t="s">
        <v>681</v>
      </c>
      <c r="F36" s="94">
        <v>400</v>
      </c>
      <c r="G36" s="94"/>
      <c r="H36" s="95" t="s">
        <v>467</v>
      </c>
      <c r="I36" s="57" t="s">
        <v>843</v>
      </c>
      <c r="J36" s="99">
        <v>716</v>
      </c>
      <c r="L36" s="98" t="s">
        <v>172</v>
      </c>
    </row>
    <row r="37" spans="1:12" s="57" customFormat="1" ht="14.25" customHeight="1">
      <c r="A37" s="93" t="s">
        <v>604</v>
      </c>
      <c r="B37" s="94">
        <v>63</v>
      </c>
      <c r="C37" s="94"/>
      <c r="D37" s="95" t="s">
        <v>400</v>
      </c>
      <c r="E37" s="96" t="s">
        <v>682</v>
      </c>
      <c r="F37" s="94">
        <v>404</v>
      </c>
      <c r="G37" s="94"/>
      <c r="H37" s="95" t="s">
        <v>468</v>
      </c>
      <c r="I37" s="57" t="s">
        <v>844</v>
      </c>
      <c r="J37" s="99">
        <v>720</v>
      </c>
      <c r="L37" s="98" t="s">
        <v>173</v>
      </c>
    </row>
    <row r="38" spans="1:12" s="57" customFormat="1" ht="14.25" customHeight="1">
      <c r="A38" s="93" t="s">
        <v>605</v>
      </c>
      <c r="B38" s="94">
        <v>64</v>
      </c>
      <c r="C38" s="94"/>
      <c r="D38" s="95" t="s">
        <v>401</v>
      </c>
      <c r="E38" s="96" t="s">
        <v>683</v>
      </c>
      <c r="F38" s="94">
        <v>406</v>
      </c>
      <c r="G38" s="94"/>
      <c r="H38" s="95" t="s">
        <v>982</v>
      </c>
      <c r="I38" s="96" t="s">
        <v>845</v>
      </c>
      <c r="J38" s="94">
        <v>724</v>
      </c>
      <c r="K38" s="94"/>
      <c r="L38" s="97" t="s">
        <v>983</v>
      </c>
    </row>
    <row r="39" spans="1:12" s="57" customFormat="1" ht="14.25" customHeight="1">
      <c r="A39" s="93" t="s">
        <v>606</v>
      </c>
      <c r="B39" s="94">
        <v>66</v>
      </c>
      <c r="C39" s="94"/>
      <c r="D39" s="95" t="s">
        <v>984</v>
      </c>
      <c r="E39" s="96" t="s">
        <v>684</v>
      </c>
      <c r="F39" s="94">
        <v>408</v>
      </c>
      <c r="G39" s="94"/>
      <c r="H39" s="95" t="s">
        <v>469</v>
      </c>
      <c r="L39" s="98" t="s">
        <v>939</v>
      </c>
    </row>
    <row r="40" spans="1:12" s="57" customFormat="1" ht="14.25" customHeight="1">
      <c r="A40" s="93" t="s">
        <v>607</v>
      </c>
      <c r="B40" s="94">
        <v>68</v>
      </c>
      <c r="C40" s="94"/>
      <c r="D40" s="95" t="s">
        <v>402</v>
      </c>
      <c r="E40" s="96" t="s">
        <v>685</v>
      </c>
      <c r="F40" s="94">
        <v>412</v>
      </c>
      <c r="G40" s="94"/>
      <c r="H40" s="95" t="s">
        <v>470</v>
      </c>
      <c r="I40" s="96" t="s">
        <v>846</v>
      </c>
      <c r="J40" s="94">
        <v>728</v>
      </c>
      <c r="K40" s="94"/>
      <c r="L40" s="97" t="s">
        <v>175</v>
      </c>
    </row>
    <row r="41" spans="1:12" s="57" customFormat="1" ht="14.25" customHeight="1">
      <c r="A41" s="93" t="s">
        <v>608</v>
      </c>
      <c r="B41" s="94">
        <v>70</v>
      </c>
      <c r="C41" s="94"/>
      <c r="D41" s="95" t="s">
        <v>403</v>
      </c>
      <c r="E41" s="93" t="s">
        <v>686</v>
      </c>
      <c r="F41" s="99">
        <v>413</v>
      </c>
      <c r="H41" s="95" t="s">
        <v>471</v>
      </c>
      <c r="I41" s="96" t="s">
        <v>847</v>
      </c>
      <c r="J41" s="94">
        <v>732</v>
      </c>
      <c r="K41" s="94"/>
      <c r="L41" s="97" t="s">
        <v>176</v>
      </c>
    </row>
    <row r="42" spans="1:12" s="57" customFormat="1" ht="14.25" customHeight="1">
      <c r="A42" s="93" t="s">
        <v>609</v>
      </c>
      <c r="B42" s="94">
        <v>72</v>
      </c>
      <c r="C42" s="94"/>
      <c r="D42" s="95" t="s">
        <v>404</v>
      </c>
      <c r="E42" s="96" t="s">
        <v>687</v>
      </c>
      <c r="F42" s="94">
        <v>416</v>
      </c>
      <c r="G42" s="94"/>
      <c r="H42" s="95" t="s">
        <v>472</v>
      </c>
      <c r="I42" s="96" t="s">
        <v>848</v>
      </c>
      <c r="J42" s="94">
        <v>736</v>
      </c>
      <c r="K42" s="94"/>
      <c r="L42" s="97" t="s">
        <v>177</v>
      </c>
    </row>
    <row r="43" spans="1:12" s="57" customFormat="1" ht="14.25" customHeight="1">
      <c r="A43" s="93" t="s">
        <v>610</v>
      </c>
      <c r="B43" s="94">
        <v>73</v>
      </c>
      <c r="C43" s="94"/>
      <c r="D43" s="95" t="s">
        <v>405</v>
      </c>
      <c r="E43" s="96" t="s">
        <v>688</v>
      </c>
      <c r="F43" s="94">
        <v>421</v>
      </c>
      <c r="G43" s="94"/>
      <c r="H43" s="95" t="s">
        <v>473</v>
      </c>
      <c r="I43" s="96" t="s">
        <v>849</v>
      </c>
      <c r="J43" s="94">
        <v>740</v>
      </c>
      <c r="K43" s="94"/>
      <c r="L43" s="97" t="s">
        <v>178</v>
      </c>
    </row>
    <row r="44" spans="1:12" s="57" customFormat="1" ht="14.25" customHeight="1">
      <c r="A44" s="93" t="s">
        <v>611</v>
      </c>
      <c r="B44" s="94">
        <v>74</v>
      </c>
      <c r="C44" s="94"/>
      <c r="D44" s="95" t="s">
        <v>406</v>
      </c>
      <c r="E44" s="96" t="s">
        <v>689</v>
      </c>
      <c r="F44" s="94">
        <v>424</v>
      </c>
      <c r="G44" s="94"/>
      <c r="H44" s="95" t="s">
        <v>474</v>
      </c>
      <c r="I44" s="96" t="s">
        <v>850</v>
      </c>
      <c r="J44" s="94">
        <v>743</v>
      </c>
      <c r="K44" s="94"/>
      <c r="L44" s="97" t="s">
        <v>179</v>
      </c>
    </row>
    <row r="45" spans="1:12" s="57" customFormat="1" ht="14.25" customHeight="1">
      <c r="A45" s="93" t="s">
        <v>612</v>
      </c>
      <c r="B45" s="94">
        <v>75</v>
      </c>
      <c r="C45" s="94"/>
      <c r="D45" s="95" t="s">
        <v>897</v>
      </c>
      <c r="E45" s="96" t="s">
        <v>690</v>
      </c>
      <c r="F45" s="94">
        <v>428</v>
      </c>
      <c r="G45" s="94"/>
      <c r="H45" s="95" t="s">
        <v>475</v>
      </c>
      <c r="I45" s="57" t="s">
        <v>851</v>
      </c>
      <c r="J45" s="99">
        <v>800</v>
      </c>
      <c r="L45" s="98" t="s">
        <v>180</v>
      </c>
    </row>
    <row r="46" spans="1:12" s="57" customFormat="1" ht="14.25" customHeight="1">
      <c r="A46" s="96" t="s">
        <v>613</v>
      </c>
      <c r="B46" s="94">
        <v>76</v>
      </c>
      <c r="C46" s="94"/>
      <c r="D46" s="95" t="s">
        <v>407</v>
      </c>
      <c r="E46" s="96" t="s">
        <v>691</v>
      </c>
      <c r="F46" s="94">
        <v>432</v>
      </c>
      <c r="G46" s="94"/>
      <c r="H46" s="95" t="s">
        <v>476</v>
      </c>
      <c r="I46" s="57" t="s">
        <v>852</v>
      </c>
      <c r="J46" s="99">
        <v>801</v>
      </c>
      <c r="L46" s="98" t="s">
        <v>181</v>
      </c>
    </row>
    <row r="47" spans="1:12" s="57" customFormat="1" ht="14.25" customHeight="1">
      <c r="A47" s="96" t="s">
        <v>614</v>
      </c>
      <c r="B47" s="94">
        <v>77</v>
      </c>
      <c r="C47" s="94"/>
      <c r="D47" s="95" t="s">
        <v>408</v>
      </c>
      <c r="E47" s="96" t="s">
        <v>692</v>
      </c>
      <c r="F47" s="94">
        <v>436</v>
      </c>
      <c r="G47" s="94"/>
      <c r="H47" s="95" t="s">
        <v>477</v>
      </c>
      <c r="I47" s="57" t="s">
        <v>853</v>
      </c>
      <c r="J47" s="99">
        <v>803</v>
      </c>
      <c r="L47" s="98" t="s">
        <v>182</v>
      </c>
    </row>
    <row r="48" spans="1:12" s="57" customFormat="1" ht="14.25" customHeight="1">
      <c r="A48" s="96" t="s">
        <v>615</v>
      </c>
      <c r="B48" s="94">
        <v>78</v>
      </c>
      <c r="C48" s="94"/>
      <c r="D48" s="95" t="s">
        <v>409</v>
      </c>
      <c r="E48" s="96" t="s">
        <v>693</v>
      </c>
      <c r="F48" s="94">
        <v>442</v>
      </c>
      <c r="G48" s="94"/>
      <c r="H48" s="95" t="s">
        <v>478</v>
      </c>
      <c r="I48" s="57" t="s">
        <v>854</v>
      </c>
      <c r="J48" s="99">
        <v>804</v>
      </c>
      <c r="L48" s="98" t="s">
        <v>183</v>
      </c>
    </row>
    <row r="49" spans="1:12" s="57" customFormat="1" ht="14.25" customHeight="1">
      <c r="A49" s="96" t="s">
        <v>616</v>
      </c>
      <c r="B49" s="94">
        <v>79</v>
      </c>
      <c r="C49" s="94"/>
      <c r="D49" s="95" t="s">
        <v>410</v>
      </c>
      <c r="E49" s="96" t="s">
        <v>694</v>
      </c>
      <c r="F49" s="94">
        <v>446</v>
      </c>
      <c r="G49" s="94"/>
      <c r="H49" s="95" t="s">
        <v>479</v>
      </c>
      <c r="I49" s="57" t="s">
        <v>855</v>
      </c>
      <c r="J49" s="99">
        <v>806</v>
      </c>
      <c r="L49" s="98" t="s">
        <v>184</v>
      </c>
    </row>
    <row r="50" spans="1:12" s="57" customFormat="1" ht="14.25" customHeight="1">
      <c r="A50" s="96" t="s">
        <v>617</v>
      </c>
      <c r="B50" s="94">
        <v>80</v>
      </c>
      <c r="C50" s="94"/>
      <c r="D50" s="95" t="s">
        <v>411</v>
      </c>
      <c r="E50" s="96" t="s">
        <v>695</v>
      </c>
      <c r="F50" s="94">
        <v>448</v>
      </c>
      <c r="G50" s="94"/>
      <c r="H50" s="95" t="s">
        <v>480</v>
      </c>
      <c r="I50" s="57" t="s">
        <v>856</v>
      </c>
      <c r="J50" s="99">
        <v>807</v>
      </c>
      <c r="L50" s="98" t="s">
        <v>185</v>
      </c>
    </row>
    <row r="51" spans="1:12" s="57" customFormat="1" ht="14.25" customHeight="1">
      <c r="A51" s="96" t="s">
        <v>618</v>
      </c>
      <c r="B51" s="94">
        <v>81</v>
      </c>
      <c r="C51" s="94"/>
      <c r="D51" s="95" t="s">
        <v>412</v>
      </c>
      <c r="E51" s="96" t="s">
        <v>696</v>
      </c>
      <c r="F51" s="94">
        <v>449</v>
      </c>
      <c r="G51" s="94"/>
      <c r="H51" s="95" t="s">
        <v>481</v>
      </c>
      <c r="I51" s="57" t="s">
        <v>857</v>
      </c>
      <c r="J51" s="99">
        <v>809</v>
      </c>
      <c r="L51" s="98" t="s">
        <v>186</v>
      </c>
    </row>
    <row r="52" spans="1:12" s="57" customFormat="1" ht="14.25" customHeight="1">
      <c r="A52" s="96" t="s">
        <v>619</v>
      </c>
      <c r="B52" s="94">
        <v>82</v>
      </c>
      <c r="C52" s="94"/>
      <c r="D52" s="95" t="s">
        <v>413</v>
      </c>
      <c r="E52" s="96" t="s">
        <v>697</v>
      </c>
      <c r="F52" s="94">
        <v>452</v>
      </c>
      <c r="G52" s="94"/>
      <c r="H52" s="95" t="s">
        <v>482</v>
      </c>
      <c r="I52" s="57" t="s">
        <v>858</v>
      </c>
      <c r="J52" s="99">
        <v>811</v>
      </c>
      <c r="L52" s="98" t="s">
        <v>187</v>
      </c>
    </row>
    <row r="53" spans="1:12" s="57" customFormat="1" ht="14.25" customHeight="1">
      <c r="A53" s="93" t="s">
        <v>620</v>
      </c>
      <c r="B53" s="94">
        <v>83</v>
      </c>
      <c r="C53" s="94"/>
      <c r="D53" s="95" t="s">
        <v>1062</v>
      </c>
      <c r="E53" s="96" t="s">
        <v>698</v>
      </c>
      <c r="F53" s="94">
        <v>453</v>
      </c>
      <c r="G53" s="94"/>
      <c r="H53" s="95" t="s">
        <v>483</v>
      </c>
      <c r="I53" s="57" t="s">
        <v>859</v>
      </c>
      <c r="J53" s="99">
        <v>812</v>
      </c>
      <c r="L53" s="98" t="s">
        <v>188</v>
      </c>
    </row>
    <row r="54" spans="1:12" s="57" customFormat="1" ht="14.25" customHeight="1">
      <c r="A54" s="93" t="s">
        <v>621</v>
      </c>
      <c r="B54" s="94">
        <v>91</v>
      </c>
      <c r="C54" s="94"/>
      <c r="D54" s="95" t="s">
        <v>414</v>
      </c>
      <c r="E54" s="96" t="s">
        <v>699</v>
      </c>
      <c r="F54" s="94">
        <v>454</v>
      </c>
      <c r="G54" s="94"/>
      <c r="H54" s="95" t="s">
        <v>484</v>
      </c>
      <c r="I54" s="57" t="s">
        <v>860</v>
      </c>
      <c r="J54" s="99">
        <v>813</v>
      </c>
      <c r="L54" s="98" t="s">
        <v>985</v>
      </c>
    </row>
    <row r="55" spans="1:12" s="57" customFormat="1" ht="14.25" customHeight="1">
      <c r="A55" s="93" t="s">
        <v>622</v>
      </c>
      <c r="B55" s="94">
        <v>92</v>
      </c>
      <c r="C55" s="94"/>
      <c r="D55" s="95" t="s">
        <v>415</v>
      </c>
      <c r="E55" s="96" t="s">
        <v>700</v>
      </c>
      <c r="F55" s="94">
        <v>456</v>
      </c>
      <c r="G55" s="94"/>
      <c r="H55" s="95" t="s">
        <v>485</v>
      </c>
      <c r="I55" s="57" t="s">
        <v>861</v>
      </c>
      <c r="J55" s="99">
        <v>815</v>
      </c>
      <c r="L55" s="98" t="s">
        <v>190</v>
      </c>
    </row>
    <row r="56" spans="1:12" s="57" customFormat="1" ht="14.25" customHeight="1">
      <c r="A56" s="93" t="s">
        <v>623</v>
      </c>
      <c r="B56" s="94">
        <v>93</v>
      </c>
      <c r="C56" s="94"/>
      <c r="D56" s="95" t="s">
        <v>416</v>
      </c>
      <c r="E56" s="96" t="s">
        <v>701</v>
      </c>
      <c r="F56" s="94">
        <v>457</v>
      </c>
      <c r="G56" s="94"/>
      <c r="H56" s="95" t="s">
        <v>986</v>
      </c>
      <c r="I56" s="57" t="s">
        <v>862</v>
      </c>
      <c r="J56" s="99">
        <v>816</v>
      </c>
      <c r="L56" s="98" t="s">
        <v>191</v>
      </c>
    </row>
    <row r="57" spans="1:12" s="57" customFormat="1" ht="14.25" customHeight="1">
      <c r="A57" s="93" t="s">
        <v>1030</v>
      </c>
      <c r="B57" s="94">
        <v>95</v>
      </c>
      <c r="C57" s="94"/>
      <c r="D57" s="95" t="s">
        <v>908</v>
      </c>
      <c r="E57" s="96"/>
      <c r="F57" s="94"/>
      <c r="G57" s="94"/>
      <c r="H57" s="95" t="s">
        <v>940</v>
      </c>
      <c r="I57" s="57" t="s">
        <v>863</v>
      </c>
      <c r="J57" s="99">
        <v>817</v>
      </c>
      <c r="L57" s="98" t="s">
        <v>192</v>
      </c>
    </row>
    <row r="58" spans="1:12" s="57" customFormat="1" ht="14.25" customHeight="1">
      <c r="A58" s="93" t="s">
        <v>624</v>
      </c>
      <c r="B58" s="94">
        <v>96</v>
      </c>
      <c r="C58" s="94"/>
      <c r="D58" s="95" t="s">
        <v>987</v>
      </c>
      <c r="E58" s="96" t="s">
        <v>702</v>
      </c>
      <c r="F58" s="94">
        <v>459</v>
      </c>
      <c r="G58" s="94"/>
      <c r="H58" s="95" t="s">
        <v>487</v>
      </c>
      <c r="I58" s="57" t="s">
        <v>864</v>
      </c>
      <c r="J58" s="99">
        <v>819</v>
      </c>
      <c r="L58" s="98" t="s">
        <v>193</v>
      </c>
    </row>
    <row r="59" spans="1:12" s="57" customFormat="1" ht="14.25" customHeight="1">
      <c r="A59" s="93"/>
      <c r="B59" s="94"/>
      <c r="C59" s="94"/>
      <c r="D59" s="95" t="s">
        <v>989</v>
      </c>
      <c r="E59" s="96" t="s">
        <v>704</v>
      </c>
      <c r="F59" s="94">
        <v>460</v>
      </c>
      <c r="G59" s="94"/>
      <c r="H59" s="95" t="s">
        <v>488</v>
      </c>
      <c r="I59" s="57" t="s">
        <v>865</v>
      </c>
      <c r="J59" s="99">
        <v>820</v>
      </c>
      <c r="L59" s="98" t="s">
        <v>988</v>
      </c>
    </row>
    <row r="60" spans="1:12" s="57" customFormat="1" ht="14.25" customHeight="1">
      <c r="A60" s="93" t="s">
        <v>941</v>
      </c>
      <c r="B60" s="94">
        <v>97</v>
      </c>
      <c r="C60" s="94"/>
      <c r="D60" s="95" t="s">
        <v>909</v>
      </c>
      <c r="E60" s="96" t="s">
        <v>705</v>
      </c>
      <c r="F60" s="94">
        <v>463</v>
      </c>
      <c r="G60" s="94"/>
      <c r="H60" s="95" t="s">
        <v>489</v>
      </c>
      <c r="I60" s="57" t="s">
        <v>866</v>
      </c>
      <c r="J60" s="99">
        <v>822</v>
      </c>
      <c r="L60" s="98" t="s">
        <v>990</v>
      </c>
    </row>
    <row r="61" spans="1:12" s="57" customFormat="1" ht="14.25" customHeight="1">
      <c r="A61" s="93" t="s">
        <v>1031</v>
      </c>
      <c r="B61" s="94">
        <v>98</v>
      </c>
      <c r="C61" s="94"/>
      <c r="D61" s="95" t="s">
        <v>910</v>
      </c>
      <c r="E61" s="96" t="s">
        <v>706</v>
      </c>
      <c r="F61" s="94">
        <v>464</v>
      </c>
      <c r="G61" s="94"/>
      <c r="H61" s="95" t="s">
        <v>490</v>
      </c>
      <c r="I61" s="96" t="s">
        <v>867</v>
      </c>
      <c r="J61" s="94">
        <v>823</v>
      </c>
      <c r="K61" s="94"/>
      <c r="L61" s="98" t="s">
        <v>991</v>
      </c>
    </row>
    <row r="62" spans="1:12" s="57" customFormat="1" ht="14.25" customHeight="1">
      <c r="A62" s="93" t="s">
        <v>625</v>
      </c>
      <c r="B62" s="94">
        <v>204</v>
      </c>
      <c r="C62" s="94"/>
      <c r="D62" s="95" t="s">
        <v>417</v>
      </c>
      <c r="E62" s="96" t="s">
        <v>788</v>
      </c>
      <c r="F62" s="94">
        <v>465</v>
      </c>
      <c r="G62" s="94"/>
      <c r="H62" s="95" t="s">
        <v>491</v>
      </c>
      <c r="I62" s="96"/>
      <c r="J62" s="94"/>
      <c r="K62" s="94"/>
      <c r="L62" s="98" t="s">
        <v>942</v>
      </c>
    </row>
    <row r="63" spans="1:12" s="57" customFormat="1" ht="14.25" customHeight="1">
      <c r="A63" s="93" t="s">
        <v>626</v>
      </c>
      <c r="B63" s="94">
        <v>208</v>
      </c>
      <c r="C63" s="94"/>
      <c r="D63" s="95" t="s">
        <v>418</v>
      </c>
      <c r="E63" s="96" t="s">
        <v>789</v>
      </c>
      <c r="F63" s="94">
        <v>467</v>
      </c>
      <c r="G63" s="94"/>
      <c r="H63" s="95" t="s">
        <v>992</v>
      </c>
      <c r="I63" s="96" t="s">
        <v>868</v>
      </c>
      <c r="J63" s="94">
        <v>824</v>
      </c>
      <c r="K63" s="94"/>
      <c r="L63" s="98" t="s">
        <v>194</v>
      </c>
    </row>
    <row r="64" spans="1:12" s="57" customFormat="1" ht="14.25" customHeight="1">
      <c r="A64" s="93" t="s">
        <v>627</v>
      </c>
      <c r="B64" s="94">
        <v>212</v>
      </c>
      <c r="C64" s="94"/>
      <c r="D64" s="95" t="s">
        <v>419</v>
      </c>
      <c r="E64" s="96"/>
      <c r="F64" s="94"/>
      <c r="G64" s="94"/>
      <c r="H64" s="95" t="s">
        <v>993</v>
      </c>
      <c r="I64" s="96" t="s">
        <v>869</v>
      </c>
      <c r="J64" s="94">
        <v>825</v>
      </c>
      <c r="K64" s="94"/>
      <c r="L64" s="98" t="s">
        <v>195</v>
      </c>
    </row>
    <row r="65" spans="1:12" s="57" customFormat="1" ht="14.25" customHeight="1">
      <c r="A65" s="93" t="s">
        <v>628</v>
      </c>
      <c r="B65" s="94">
        <v>216</v>
      </c>
      <c r="C65" s="94"/>
      <c r="D65" s="95" t="s">
        <v>994</v>
      </c>
      <c r="E65" s="96" t="s">
        <v>790</v>
      </c>
      <c r="F65" s="94">
        <v>468</v>
      </c>
      <c r="G65" s="94"/>
      <c r="H65" s="95" t="s">
        <v>121</v>
      </c>
      <c r="I65" s="96" t="s">
        <v>870</v>
      </c>
      <c r="J65" s="94">
        <v>830</v>
      </c>
      <c r="K65" s="94"/>
      <c r="L65" s="98" t="s">
        <v>196</v>
      </c>
    </row>
    <row r="66" spans="4:12" s="57" customFormat="1" ht="14.25" customHeight="1">
      <c r="D66" s="95" t="s">
        <v>995</v>
      </c>
      <c r="E66" s="96" t="s">
        <v>791</v>
      </c>
      <c r="F66" s="94">
        <v>469</v>
      </c>
      <c r="G66" s="94"/>
      <c r="H66" s="95" t="s">
        <v>122</v>
      </c>
      <c r="I66" s="96" t="s">
        <v>871</v>
      </c>
      <c r="J66" s="94">
        <v>831</v>
      </c>
      <c r="L66" s="98" t="s">
        <v>197</v>
      </c>
    </row>
    <row r="67" spans="1:12" s="57" customFormat="1" ht="14.25" customHeight="1">
      <c r="A67" s="93" t="s">
        <v>629</v>
      </c>
      <c r="B67" s="94">
        <v>220</v>
      </c>
      <c r="D67" s="95" t="s">
        <v>520</v>
      </c>
      <c r="E67" s="100" t="s">
        <v>792</v>
      </c>
      <c r="F67" s="94">
        <v>470</v>
      </c>
      <c r="G67" s="97"/>
      <c r="H67" s="95" t="s">
        <v>123</v>
      </c>
      <c r="I67" s="96" t="s">
        <v>872</v>
      </c>
      <c r="J67" s="94">
        <v>832</v>
      </c>
      <c r="L67" s="98" t="s">
        <v>996</v>
      </c>
    </row>
    <row r="68" spans="1:12" s="57" customFormat="1" ht="14.25" customHeight="1">
      <c r="A68" s="93" t="s">
        <v>630</v>
      </c>
      <c r="B68" s="94">
        <v>224</v>
      </c>
      <c r="C68" s="94"/>
      <c r="D68" s="95" t="s">
        <v>421</v>
      </c>
      <c r="E68" s="96" t="s">
        <v>793</v>
      </c>
      <c r="F68" s="94">
        <v>472</v>
      </c>
      <c r="G68" s="94"/>
      <c r="H68" s="95" t="s">
        <v>124</v>
      </c>
      <c r="I68" s="96"/>
      <c r="J68" s="94"/>
      <c r="L68" s="98" t="s">
        <v>1015</v>
      </c>
    </row>
    <row r="69" spans="1:12" s="57" customFormat="1" ht="14.25" customHeight="1">
      <c r="A69" s="93" t="s">
        <v>631</v>
      </c>
      <c r="B69" s="94">
        <v>228</v>
      </c>
      <c r="C69" s="94"/>
      <c r="D69" s="95" t="s">
        <v>422</v>
      </c>
      <c r="E69" s="96" t="s">
        <v>794</v>
      </c>
      <c r="F69" s="94">
        <v>473</v>
      </c>
      <c r="G69" s="94"/>
      <c r="H69" s="95" t="s">
        <v>125</v>
      </c>
      <c r="I69" s="57" t="s">
        <v>873</v>
      </c>
      <c r="J69" s="94">
        <v>833</v>
      </c>
      <c r="L69" s="98" t="s">
        <v>198</v>
      </c>
    </row>
    <row r="70" spans="1:12" s="57" customFormat="1" ht="14.25" customHeight="1">
      <c r="A70" s="93" t="s">
        <v>632</v>
      </c>
      <c r="B70" s="94">
        <v>232</v>
      </c>
      <c r="C70" s="94"/>
      <c r="D70" s="95" t="s">
        <v>423</v>
      </c>
      <c r="E70" s="96" t="s">
        <v>795</v>
      </c>
      <c r="F70" s="94">
        <v>474</v>
      </c>
      <c r="G70" s="94"/>
      <c r="H70" s="95" t="s">
        <v>126</v>
      </c>
      <c r="I70" s="57" t="s">
        <v>874</v>
      </c>
      <c r="J70" s="94">
        <v>834</v>
      </c>
      <c r="L70" s="98" t="s">
        <v>199</v>
      </c>
    </row>
    <row r="71" spans="1:12" s="57" customFormat="1" ht="14.25" customHeight="1">
      <c r="A71" s="93" t="s">
        <v>633</v>
      </c>
      <c r="B71" s="94">
        <v>236</v>
      </c>
      <c r="C71" s="94"/>
      <c r="D71" s="101" t="s">
        <v>424</v>
      </c>
      <c r="E71" s="96" t="s">
        <v>796</v>
      </c>
      <c r="F71" s="94">
        <v>478</v>
      </c>
      <c r="G71" s="94"/>
      <c r="H71" s="95" t="s">
        <v>997</v>
      </c>
      <c r="I71" s="57" t="s">
        <v>875</v>
      </c>
      <c r="J71" s="94">
        <v>835</v>
      </c>
      <c r="L71" s="98" t="s">
        <v>998</v>
      </c>
    </row>
    <row r="72" spans="1:12" s="57" customFormat="1" ht="14.25" customHeight="1">
      <c r="A72" s="93" t="s">
        <v>634</v>
      </c>
      <c r="B72" s="94">
        <v>240</v>
      </c>
      <c r="C72" s="94"/>
      <c r="D72" s="95" t="s">
        <v>425</v>
      </c>
      <c r="E72" s="96" t="s">
        <v>797</v>
      </c>
      <c r="F72" s="94">
        <v>480</v>
      </c>
      <c r="G72" s="94"/>
      <c r="H72" s="95" t="s">
        <v>127</v>
      </c>
      <c r="J72" s="94"/>
      <c r="L72" s="98" t="s">
        <v>1016</v>
      </c>
    </row>
    <row r="73" spans="1:12" s="57" customFormat="1" ht="14.25" customHeight="1">
      <c r="A73" s="93" t="s">
        <v>635</v>
      </c>
      <c r="B73" s="94">
        <v>244</v>
      </c>
      <c r="C73" s="94"/>
      <c r="D73" s="95" t="s">
        <v>426</v>
      </c>
      <c r="E73" s="96" t="s">
        <v>798</v>
      </c>
      <c r="F73" s="94">
        <v>484</v>
      </c>
      <c r="G73" s="94"/>
      <c r="H73" s="95" t="s">
        <v>128</v>
      </c>
      <c r="I73" s="57" t="s">
        <v>876</v>
      </c>
      <c r="J73" s="94">
        <v>836</v>
      </c>
      <c r="L73" s="98" t="s">
        <v>201</v>
      </c>
    </row>
    <row r="74" spans="1:12" s="57" customFormat="1" ht="14.25" customHeight="1">
      <c r="A74" s="93" t="s">
        <v>636</v>
      </c>
      <c r="B74" s="94">
        <v>247</v>
      </c>
      <c r="C74" s="94"/>
      <c r="D74" s="95" t="s">
        <v>427</v>
      </c>
      <c r="E74" s="96" t="s">
        <v>799</v>
      </c>
      <c r="F74" s="94">
        <v>488</v>
      </c>
      <c r="G74" s="94"/>
      <c r="H74" s="95" t="s">
        <v>129</v>
      </c>
      <c r="I74" s="57" t="s">
        <v>877</v>
      </c>
      <c r="J74" s="94">
        <v>837</v>
      </c>
      <c r="L74" s="98" t="s">
        <v>202</v>
      </c>
    </row>
    <row r="75" spans="1:12" s="57" customFormat="1" ht="14.25" customHeight="1">
      <c r="A75" s="93" t="s">
        <v>637</v>
      </c>
      <c r="B75" s="94">
        <v>248</v>
      </c>
      <c r="C75" s="94"/>
      <c r="D75" s="95" t="s">
        <v>428</v>
      </c>
      <c r="E75" s="96" t="s">
        <v>800</v>
      </c>
      <c r="F75" s="94">
        <v>492</v>
      </c>
      <c r="G75" s="94"/>
      <c r="H75" s="95" t="s">
        <v>130</v>
      </c>
      <c r="I75" s="57" t="s">
        <v>878</v>
      </c>
      <c r="J75" s="94">
        <v>838</v>
      </c>
      <c r="L75" s="98" t="s">
        <v>203</v>
      </c>
    </row>
    <row r="76" spans="1:12" s="57" customFormat="1" ht="14.25" customHeight="1">
      <c r="A76" s="93" t="s">
        <v>638</v>
      </c>
      <c r="B76" s="94">
        <v>252</v>
      </c>
      <c r="C76" s="94"/>
      <c r="D76" s="95" t="s">
        <v>429</v>
      </c>
      <c r="E76" s="96" t="s">
        <v>801</v>
      </c>
      <c r="F76" s="94">
        <v>500</v>
      </c>
      <c r="G76" s="94"/>
      <c r="H76" s="95" t="s">
        <v>131</v>
      </c>
      <c r="I76" s="57" t="s">
        <v>879</v>
      </c>
      <c r="J76" s="94">
        <v>839</v>
      </c>
      <c r="L76" s="98" t="s">
        <v>999</v>
      </c>
    </row>
    <row r="77" spans="1:12" s="57" customFormat="1" ht="14.25" customHeight="1">
      <c r="A77" s="93" t="s">
        <v>639</v>
      </c>
      <c r="B77" s="94">
        <v>257</v>
      </c>
      <c r="C77" s="94"/>
      <c r="D77" s="95" t="s">
        <v>430</v>
      </c>
      <c r="E77" s="96" t="s">
        <v>802</v>
      </c>
      <c r="F77" s="94">
        <v>504</v>
      </c>
      <c r="G77" s="94"/>
      <c r="H77" s="95" t="s">
        <v>132</v>
      </c>
      <c r="I77" s="57" t="s">
        <v>880</v>
      </c>
      <c r="J77" s="94">
        <v>891</v>
      </c>
      <c r="L77" s="98" t="s">
        <v>205</v>
      </c>
    </row>
    <row r="78" spans="1:12" s="57" customFormat="1" ht="14.25" customHeight="1">
      <c r="A78" s="93" t="s">
        <v>640</v>
      </c>
      <c r="B78" s="94">
        <v>260</v>
      </c>
      <c r="C78" s="94"/>
      <c r="D78" s="95" t="s">
        <v>431</v>
      </c>
      <c r="E78" s="96" t="s">
        <v>803</v>
      </c>
      <c r="F78" s="94">
        <v>508</v>
      </c>
      <c r="G78" s="94"/>
      <c r="H78" s="95" t="s">
        <v>133</v>
      </c>
      <c r="I78" s="57" t="s">
        <v>881</v>
      </c>
      <c r="J78" s="94">
        <v>892</v>
      </c>
      <c r="L78" s="98" t="s">
        <v>206</v>
      </c>
    </row>
    <row r="79" spans="1:12" s="57" customFormat="1" ht="14.25" customHeight="1">
      <c r="A79" s="93" t="s">
        <v>641</v>
      </c>
      <c r="B79" s="94">
        <v>264</v>
      </c>
      <c r="C79" s="94"/>
      <c r="D79" s="95" t="s">
        <v>432</v>
      </c>
      <c r="E79" s="96" t="s">
        <v>804</v>
      </c>
      <c r="F79" s="94">
        <v>512</v>
      </c>
      <c r="G79" s="94"/>
      <c r="H79" s="95" t="s">
        <v>134</v>
      </c>
      <c r="I79" s="57" t="s">
        <v>882</v>
      </c>
      <c r="J79" s="94">
        <v>893</v>
      </c>
      <c r="L79" s="98" t="s">
        <v>1000</v>
      </c>
    </row>
    <row r="80" spans="1:12" s="57" customFormat="1" ht="14.25" customHeight="1">
      <c r="A80" s="93" t="s">
        <v>642</v>
      </c>
      <c r="B80" s="94">
        <v>268</v>
      </c>
      <c r="C80" s="94"/>
      <c r="D80" s="95" t="s">
        <v>433</v>
      </c>
      <c r="E80" s="96" t="s">
        <v>805</v>
      </c>
      <c r="F80" s="94">
        <v>516</v>
      </c>
      <c r="G80" s="94"/>
      <c r="H80" s="95" t="s">
        <v>135</v>
      </c>
      <c r="J80" s="94"/>
      <c r="L80" s="98" t="s">
        <v>1017</v>
      </c>
    </row>
    <row r="81" spans="1:12" s="57" customFormat="1" ht="14.25" customHeight="1">
      <c r="A81" s="93" t="s">
        <v>643</v>
      </c>
      <c r="B81" s="94">
        <v>272</v>
      </c>
      <c r="C81" s="94"/>
      <c r="D81" s="95" t="s">
        <v>1001</v>
      </c>
      <c r="E81" s="96" t="s">
        <v>806</v>
      </c>
      <c r="F81" s="94">
        <v>520</v>
      </c>
      <c r="G81" s="94"/>
      <c r="H81" s="95" t="s">
        <v>136</v>
      </c>
      <c r="I81" s="96" t="s">
        <v>883</v>
      </c>
      <c r="J81" s="94">
        <v>894</v>
      </c>
      <c r="L81" s="98" t="s">
        <v>1002</v>
      </c>
    </row>
    <row r="82" spans="1:12" s="57" customFormat="1" ht="14.25" customHeight="1">
      <c r="A82" s="93" t="s">
        <v>644</v>
      </c>
      <c r="B82" s="94">
        <v>276</v>
      </c>
      <c r="C82" s="94"/>
      <c r="D82" s="95" t="s">
        <v>434</v>
      </c>
      <c r="E82" s="96" t="s">
        <v>807</v>
      </c>
      <c r="F82" s="94">
        <v>524</v>
      </c>
      <c r="G82" s="94"/>
      <c r="H82" s="95" t="s">
        <v>137</v>
      </c>
      <c r="I82" s="96" t="s">
        <v>884</v>
      </c>
      <c r="J82" s="94">
        <v>950</v>
      </c>
      <c r="K82" s="94"/>
      <c r="L82" s="98" t="s">
        <v>1003</v>
      </c>
    </row>
    <row r="83" spans="1:12" s="57" customFormat="1" ht="14.25" customHeight="1">
      <c r="A83" s="93" t="s">
        <v>645</v>
      </c>
      <c r="B83" s="94">
        <v>280</v>
      </c>
      <c r="C83" s="94"/>
      <c r="D83" s="95" t="s">
        <v>435</v>
      </c>
      <c r="E83" s="96" t="s">
        <v>808</v>
      </c>
      <c r="F83" s="94">
        <v>528</v>
      </c>
      <c r="G83" s="94"/>
      <c r="H83" s="95" t="s">
        <v>138</v>
      </c>
      <c r="I83" s="102"/>
      <c r="J83" s="103"/>
      <c r="K83" s="103"/>
      <c r="L83" s="98" t="s">
        <v>943</v>
      </c>
    </row>
    <row r="84" spans="1:12" s="57" customFormat="1" ht="14.25" customHeight="1">
      <c r="A84" s="93" t="s">
        <v>646</v>
      </c>
      <c r="B84" s="94">
        <v>284</v>
      </c>
      <c r="C84" s="94"/>
      <c r="D84" s="95" t="s">
        <v>436</v>
      </c>
      <c r="E84" s="96" t="s">
        <v>809</v>
      </c>
      <c r="F84" s="94">
        <v>529</v>
      </c>
      <c r="G84" s="94"/>
      <c r="H84" s="95" t="s">
        <v>1063</v>
      </c>
      <c r="I84" s="102"/>
      <c r="J84" s="103"/>
      <c r="K84" s="103"/>
      <c r="L84" s="104" t="s">
        <v>1004</v>
      </c>
    </row>
    <row r="85" spans="1:12" s="57" customFormat="1" ht="14.25" customHeight="1">
      <c r="A85" s="93" t="s">
        <v>647</v>
      </c>
      <c r="B85" s="94">
        <v>288</v>
      </c>
      <c r="C85" s="94"/>
      <c r="D85" s="95" t="s">
        <v>437</v>
      </c>
      <c r="E85" s="96" t="s">
        <v>810</v>
      </c>
      <c r="F85" s="94">
        <v>600</v>
      </c>
      <c r="G85" s="94"/>
      <c r="H85" s="95" t="s">
        <v>139</v>
      </c>
      <c r="I85" s="102"/>
      <c r="J85" s="103"/>
      <c r="K85" s="103"/>
      <c r="L85" s="104" t="s">
        <v>1005</v>
      </c>
    </row>
    <row r="86" spans="1:12" s="57" customFormat="1" ht="14.25" customHeight="1">
      <c r="A86" s="93" t="s">
        <v>648</v>
      </c>
      <c r="B86" s="94">
        <v>302</v>
      </c>
      <c r="C86" s="94"/>
      <c r="D86" s="95" t="s">
        <v>438</v>
      </c>
      <c r="E86" s="96" t="s">
        <v>811</v>
      </c>
      <c r="F86" s="94">
        <v>604</v>
      </c>
      <c r="G86" s="94"/>
      <c r="H86" s="95" t="s">
        <v>140</v>
      </c>
      <c r="I86" s="102"/>
      <c r="J86" s="103"/>
      <c r="K86" s="103"/>
      <c r="L86" s="104" t="s">
        <v>1007</v>
      </c>
    </row>
    <row r="87" spans="1:12" s="57" customFormat="1" ht="14.25" customHeight="1">
      <c r="A87" s="93" t="s">
        <v>649</v>
      </c>
      <c r="B87" s="94">
        <v>306</v>
      </c>
      <c r="C87" s="94"/>
      <c r="D87" s="95" t="s">
        <v>1006</v>
      </c>
      <c r="E87" s="96" t="s">
        <v>812</v>
      </c>
      <c r="F87" s="94">
        <v>608</v>
      </c>
      <c r="G87" s="94"/>
      <c r="H87" s="95" t="s">
        <v>141</v>
      </c>
      <c r="I87" s="102"/>
      <c r="J87" s="103"/>
      <c r="K87" s="103"/>
      <c r="L87" s="104" t="s">
        <v>1009</v>
      </c>
    </row>
    <row r="88" spans="4:12" s="57" customFormat="1" ht="14.25" customHeight="1">
      <c r="D88" s="95" t="s">
        <v>1008</v>
      </c>
      <c r="E88" s="96" t="s">
        <v>813</v>
      </c>
      <c r="F88" s="94">
        <v>612</v>
      </c>
      <c r="G88" s="94"/>
      <c r="H88" s="95" t="s">
        <v>142</v>
      </c>
      <c r="I88" s="105" t="s">
        <v>1064</v>
      </c>
      <c r="J88" s="94">
        <v>958</v>
      </c>
      <c r="K88" s="94"/>
      <c r="L88" s="97" t="s">
        <v>1065</v>
      </c>
    </row>
    <row r="89" spans="1:12" s="57" customFormat="1" ht="14.25" customHeight="1">
      <c r="A89" s="93" t="s">
        <v>650</v>
      </c>
      <c r="B89" s="94">
        <v>310</v>
      </c>
      <c r="C89" s="94"/>
      <c r="D89" s="95" t="s">
        <v>519</v>
      </c>
      <c r="E89" s="93" t="s">
        <v>814</v>
      </c>
      <c r="F89" s="94">
        <v>616</v>
      </c>
      <c r="G89" s="94"/>
      <c r="H89" s="95" t="s">
        <v>143</v>
      </c>
      <c r="I89" s="106"/>
      <c r="J89" s="103"/>
      <c r="K89" s="103"/>
      <c r="L89" s="97" t="s">
        <v>1066</v>
      </c>
    </row>
    <row r="90" s="57" customFormat="1" ht="12" customHeight="1"/>
    <row r="91" spans="1:8" s="57" customFormat="1" ht="14.25" customHeight="1">
      <c r="A91" s="52" t="s">
        <v>8</v>
      </c>
      <c r="B91" s="103"/>
      <c r="C91" s="103"/>
      <c r="D91" s="108"/>
      <c r="E91" s="102"/>
      <c r="F91" s="103"/>
      <c r="G91" s="103"/>
      <c r="H91" s="108"/>
    </row>
    <row r="92" ht="15.75">
      <c r="A92" s="98" t="s">
        <v>9</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6"/>
      <c r="H111" s="39"/>
    </row>
    <row r="112" spans="6:12" ht="12" customHeight="1">
      <c r="F112" s="112"/>
      <c r="G112" s="112"/>
      <c r="I112" s="110"/>
      <c r="J112" s="103"/>
      <c r="K112" s="103"/>
      <c r="L112" s="111"/>
    </row>
    <row r="113" spans="6:12" ht="12" customHeight="1">
      <c r="F113" s="112"/>
      <c r="G113" s="112"/>
      <c r="I113" s="81"/>
      <c r="J113" s="103"/>
      <c r="K113" s="103"/>
      <c r="L113" s="37"/>
    </row>
    <row r="114" spans="1:11" ht="12.75">
      <c r="A114" s="28"/>
      <c r="F114" s="112"/>
      <c r="G114" s="112"/>
      <c r="J114" s="112"/>
      <c r="K114" s="112"/>
    </row>
    <row r="115" spans="6:11" ht="12.75">
      <c r="F115" s="112"/>
      <c r="G115" s="112"/>
      <c r="J115" s="112"/>
      <c r="K115" s="112"/>
    </row>
    <row r="116" spans="2:11" ht="12.75">
      <c r="B116" s="112"/>
      <c r="C116" s="112"/>
      <c r="F116" s="112"/>
      <c r="G116" s="112"/>
      <c r="J116" s="112"/>
      <c r="K116" s="112"/>
    </row>
    <row r="117" spans="2:11" ht="12.75">
      <c r="B117" s="112"/>
      <c r="C117" s="112"/>
      <c r="F117" s="112"/>
      <c r="G117" s="112"/>
      <c r="J117" s="112"/>
      <c r="K117" s="112"/>
    </row>
    <row r="118" spans="2:11" ht="12.75">
      <c r="B118" s="112"/>
      <c r="C118" s="112"/>
      <c r="F118" s="112"/>
      <c r="G118" s="112"/>
      <c r="J118" s="112"/>
      <c r="K118" s="112"/>
    </row>
    <row r="119" spans="2:11" ht="12.75">
      <c r="B119" s="112"/>
      <c r="C119" s="112"/>
      <c r="F119" s="112"/>
      <c r="G119" s="112"/>
      <c r="J119" s="112"/>
      <c r="K119" s="112"/>
    </row>
    <row r="120" spans="2:11" ht="12.75">
      <c r="B120" s="112"/>
      <c r="C120" s="112"/>
      <c r="F120" s="112"/>
      <c r="G120" s="112"/>
      <c r="J120" s="112"/>
      <c r="K120" s="112"/>
    </row>
    <row r="121" spans="2:11" ht="12.75">
      <c r="B121" s="112"/>
      <c r="C121" s="112"/>
      <c r="F121" s="112"/>
      <c r="G121" s="112"/>
      <c r="J121" s="112"/>
      <c r="K121" s="112"/>
    </row>
    <row r="122" spans="2:11" ht="12.75">
      <c r="B122" s="112"/>
      <c r="C122" s="112"/>
      <c r="F122" s="112"/>
      <c r="G122" s="112"/>
      <c r="J122" s="112"/>
      <c r="K122" s="112"/>
    </row>
    <row r="123" spans="6:11" ht="12.75">
      <c r="F123" s="112"/>
      <c r="G123" s="112"/>
      <c r="J123" s="112"/>
      <c r="K123" s="112"/>
    </row>
    <row r="124" spans="6:11" ht="12.75">
      <c r="F124" s="112"/>
      <c r="G124" s="112"/>
      <c r="J124" s="112"/>
      <c r="K124" s="112"/>
    </row>
    <row r="125" spans="6:11" ht="12.75">
      <c r="F125" s="112"/>
      <c r="G125" s="112"/>
      <c r="J125" s="112"/>
      <c r="K125" s="112"/>
    </row>
    <row r="126" spans="6:11" ht="12.75">
      <c r="F126" s="112"/>
      <c r="G126" s="112"/>
      <c r="J126" s="112"/>
      <c r="K126" s="112"/>
    </row>
    <row r="127" spans="6:11" ht="12.75">
      <c r="F127" s="112"/>
      <c r="G127" s="112"/>
      <c r="J127" s="112"/>
      <c r="K127" s="112"/>
    </row>
    <row r="128" spans="6:11" ht="12.75">
      <c r="F128" s="112"/>
      <c r="G128" s="112"/>
      <c r="J128" s="112"/>
      <c r="K128" s="112"/>
    </row>
    <row r="129" spans="6:11" ht="12.75">
      <c r="F129" s="112"/>
      <c r="G129" s="112"/>
      <c r="J129" s="112"/>
      <c r="K129" s="112"/>
    </row>
    <row r="130" spans="6:11" ht="12.75">
      <c r="F130" s="112"/>
      <c r="G130" s="112"/>
      <c r="J130" s="112"/>
      <c r="K130" s="112"/>
    </row>
    <row r="131" spans="6:11" ht="12.75">
      <c r="F131" s="112"/>
      <c r="G131" s="112"/>
      <c r="J131" s="112"/>
      <c r="K131" s="112"/>
    </row>
    <row r="132" spans="6:11" ht="12.75">
      <c r="F132" s="112"/>
      <c r="G132" s="112"/>
      <c r="J132" s="112"/>
      <c r="K132" s="112"/>
    </row>
    <row r="133" spans="6:11" ht="12.75">
      <c r="F133" s="112"/>
      <c r="G133" s="112"/>
      <c r="J133" s="112"/>
      <c r="K133" s="112"/>
    </row>
    <row r="134" spans="6:11" ht="12.75">
      <c r="F134" s="112"/>
      <c r="G134" s="112"/>
      <c r="J134" s="112"/>
      <c r="K134" s="112"/>
    </row>
    <row r="135" spans="6:11" ht="12.75">
      <c r="F135" s="112"/>
      <c r="G135" s="112"/>
      <c r="J135" s="112"/>
      <c r="K135" s="112"/>
    </row>
    <row r="136" spans="6:11" ht="12.75">
      <c r="F136" s="112"/>
      <c r="G136" s="112"/>
      <c r="J136" s="112"/>
      <c r="K136" s="112"/>
    </row>
    <row r="137" spans="6:11" ht="12.75">
      <c r="F137" s="112"/>
      <c r="G137" s="112"/>
      <c r="J137" s="112"/>
      <c r="K137" s="112"/>
    </row>
    <row r="138" spans="6:11" ht="12.75">
      <c r="F138" s="112"/>
      <c r="G138" s="112"/>
      <c r="J138" s="112"/>
      <c r="K138" s="112"/>
    </row>
    <row r="139" spans="6:11" ht="12.75">
      <c r="F139" s="112"/>
      <c r="G139" s="112"/>
      <c r="J139" s="112"/>
      <c r="K139" s="112"/>
    </row>
    <row r="140" spans="6:11" ht="12.75">
      <c r="F140" s="112"/>
      <c r="G140" s="112"/>
      <c r="J140" s="112"/>
      <c r="K140" s="112"/>
    </row>
    <row r="141" spans="6:11" ht="12.75">
      <c r="F141" s="112"/>
      <c r="G141" s="112"/>
      <c r="J141" s="112"/>
      <c r="K141" s="112"/>
    </row>
    <row r="142" spans="6:11" ht="12.75">
      <c r="F142" s="112"/>
      <c r="G142" s="112"/>
      <c r="J142" s="112"/>
      <c r="K142" s="112"/>
    </row>
    <row r="143" spans="6:11" ht="12.75">
      <c r="F143" s="112"/>
      <c r="G143" s="112"/>
      <c r="J143" s="112"/>
      <c r="K143" s="112"/>
    </row>
    <row r="144" spans="6:11" ht="12.75">
      <c r="F144" s="112"/>
      <c r="G144" s="112"/>
      <c r="J144" s="112"/>
      <c r="K144" s="112"/>
    </row>
    <row r="145" spans="6:11" ht="12.75">
      <c r="F145" s="112"/>
      <c r="G145" s="112"/>
      <c r="J145" s="112"/>
      <c r="K145" s="112"/>
    </row>
    <row r="146" spans="6:11" ht="12.75">
      <c r="F146" s="112"/>
      <c r="G146" s="112"/>
      <c r="J146" s="112"/>
      <c r="K146" s="112"/>
    </row>
    <row r="147" spans="6:11" ht="12.75">
      <c r="F147" s="112"/>
      <c r="G147" s="112"/>
      <c r="J147" s="112"/>
      <c r="K147" s="112"/>
    </row>
    <row r="148" spans="6:11" ht="12.75">
      <c r="F148" s="112"/>
      <c r="G148" s="112"/>
      <c r="J148" s="112"/>
      <c r="K148" s="112"/>
    </row>
    <row r="149" spans="6:11" ht="12.75">
      <c r="F149" s="112"/>
      <c r="G149" s="112"/>
      <c r="J149" s="112"/>
      <c r="K149" s="112"/>
    </row>
    <row r="150" spans="6:11" ht="12.75">
      <c r="F150" s="112"/>
      <c r="G150" s="112"/>
      <c r="J150" s="112"/>
      <c r="K150" s="112"/>
    </row>
    <row r="151" spans="6:11" ht="12.75">
      <c r="F151" s="112"/>
      <c r="G151" s="112"/>
      <c r="J151" s="112"/>
      <c r="K151" s="112"/>
    </row>
    <row r="152" spans="6:11" ht="12.75">
      <c r="F152" s="112"/>
      <c r="G152" s="112"/>
      <c r="J152" s="112"/>
      <c r="K152" s="112"/>
    </row>
    <row r="153" spans="6:11" ht="12.75">
      <c r="F153" s="112"/>
      <c r="G153" s="112"/>
      <c r="J153" s="112"/>
      <c r="K153" s="112"/>
    </row>
    <row r="154" spans="6:11" ht="12.75">
      <c r="F154" s="112"/>
      <c r="G154" s="112"/>
      <c r="J154" s="112"/>
      <c r="K154" s="112"/>
    </row>
    <row r="155" spans="6:11" ht="12.75">
      <c r="F155" s="112"/>
      <c r="G155" s="112"/>
      <c r="J155" s="112"/>
      <c r="K155" s="112"/>
    </row>
    <row r="156" spans="6:11" ht="12.75">
      <c r="F156" s="112"/>
      <c r="G156" s="112"/>
      <c r="J156" s="112"/>
      <c r="K156" s="112"/>
    </row>
    <row r="157" spans="6:11" ht="12.75">
      <c r="F157" s="112"/>
      <c r="G157" s="112"/>
      <c r="J157" s="112"/>
      <c r="K157" s="112"/>
    </row>
    <row r="158" spans="6:11" ht="12.75">
      <c r="F158" s="112"/>
      <c r="G158" s="112"/>
      <c r="J158" s="112"/>
      <c r="K158" s="112"/>
    </row>
    <row r="159" spans="6:11" ht="12.75">
      <c r="F159" s="112"/>
      <c r="G159" s="112"/>
      <c r="J159" s="112"/>
      <c r="K159" s="112"/>
    </row>
    <row r="160" spans="6:11" ht="12.75">
      <c r="F160" s="112"/>
      <c r="G160" s="112"/>
      <c r="J160" s="112"/>
      <c r="K160" s="112"/>
    </row>
    <row r="161" spans="6:11" ht="12.75">
      <c r="F161" s="112"/>
      <c r="G161" s="112"/>
      <c r="J161" s="112"/>
      <c r="K161" s="112"/>
    </row>
    <row r="162" spans="6:11" ht="12.75">
      <c r="F162" s="112"/>
      <c r="G162" s="112"/>
      <c r="J162" s="112"/>
      <c r="K162" s="112"/>
    </row>
    <row r="163" spans="6:11" ht="12.75">
      <c r="F163" s="112"/>
      <c r="G163" s="112"/>
      <c r="J163" s="112"/>
      <c r="K163" s="112"/>
    </row>
    <row r="164" spans="6:11" ht="12.75">
      <c r="F164" s="112"/>
      <c r="G164" s="112"/>
      <c r="J164" s="112"/>
      <c r="K164" s="112"/>
    </row>
    <row r="165" spans="6:11" ht="12.75">
      <c r="F165" s="112"/>
      <c r="G165" s="112"/>
      <c r="J165" s="112"/>
      <c r="K165" s="112"/>
    </row>
    <row r="166" spans="6:11" ht="12.75">
      <c r="F166" s="112"/>
      <c r="G166" s="112"/>
      <c r="J166" s="112"/>
      <c r="K166" s="112"/>
    </row>
    <row r="167" spans="6:11" ht="12.75">
      <c r="F167" s="112"/>
      <c r="G167" s="112"/>
      <c r="J167" s="112"/>
      <c r="K167" s="112"/>
    </row>
    <row r="168" spans="6:11" ht="12.75">
      <c r="F168" s="112"/>
      <c r="G168" s="112"/>
      <c r="J168" s="112"/>
      <c r="K168" s="112"/>
    </row>
    <row r="169" spans="6:11" ht="12.75">
      <c r="F169" s="112"/>
      <c r="G169" s="112"/>
      <c r="J169" s="112"/>
      <c r="K169" s="112"/>
    </row>
    <row r="170" spans="6:11" ht="12.75">
      <c r="F170" s="112"/>
      <c r="G170" s="112"/>
      <c r="J170" s="112"/>
      <c r="K170" s="112"/>
    </row>
    <row r="171" spans="6:11" ht="12.75">
      <c r="F171" s="112"/>
      <c r="G171" s="112"/>
      <c r="J171" s="112"/>
      <c r="K171" s="112"/>
    </row>
    <row r="172" spans="6:11" ht="12.75">
      <c r="F172" s="112"/>
      <c r="G172" s="112"/>
      <c r="J172" s="112"/>
      <c r="K172" s="112"/>
    </row>
    <row r="173" spans="6:11" ht="12.75">
      <c r="F173" s="112"/>
      <c r="G173" s="112"/>
      <c r="J173" s="112"/>
      <c r="K173" s="112"/>
    </row>
    <row r="174" spans="6:11" ht="12.75">
      <c r="F174" s="112"/>
      <c r="G174" s="112"/>
      <c r="J174" s="112"/>
      <c r="K174" s="112"/>
    </row>
    <row r="175" spans="6:11" ht="12.75">
      <c r="F175" s="112"/>
      <c r="G175" s="112"/>
      <c r="J175" s="112"/>
      <c r="K175" s="112"/>
    </row>
    <row r="176" spans="6:11" ht="12.75">
      <c r="F176" s="112"/>
      <c r="G176" s="112"/>
      <c r="J176" s="112"/>
      <c r="K176" s="112"/>
    </row>
    <row r="177" spans="6:11" ht="12.75">
      <c r="F177" s="112"/>
      <c r="G177" s="112"/>
      <c r="J177" s="112"/>
      <c r="K177" s="112"/>
    </row>
    <row r="178" spans="6:11" ht="12.75">
      <c r="F178" s="112"/>
      <c r="G178" s="112"/>
      <c r="J178" s="112"/>
      <c r="K178" s="112"/>
    </row>
    <row r="179" spans="6:11" ht="12.75">
      <c r="F179" s="112"/>
      <c r="G179" s="112"/>
      <c r="J179" s="112"/>
      <c r="K179" s="112"/>
    </row>
    <row r="180" spans="6:11" ht="12.75">
      <c r="F180" s="112"/>
      <c r="G180" s="112"/>
      <c r="J180" s="112"/>
      <c r="K180" s="112"/>
    </row>
    <row r="181" spans="6:11" ht="12.75">
      <c r="F181" s="112"/>
      <c r="G181" s="112"/>
      <c r="J181" s="112"/>
      <c r="K181" s="112"/>
    </row>
    <row r="182" spans="6:11" ht="12.75">
      <c r="F182" s="112"/>
      <c r="G182" s="112"/>
      <c r="J182" s="112"/>
      <c r="K182" s="112"/>
    </row>
    <row r="183" spans="6:11" ht="12.75">
      <c r="F183" s="112"/>
      <c r="G183" s="112"/>
      <c r="J183" s="112"/>
      <c r="K183" s="112"/>
    </row>
    <row r="184" spans="6:11" ht="12.75">
      <c r="F184" s="112"/>
      <c r="G184" s="112"/>
      <c r="J184" s="112"/>
      <c r="K184" s="112"/>
    </row>
    <row r="185" spans="6:7" ht="12.75">
      <c r="F185" s="112"/>
      <c r="G185" s="112"/>
    </row>
    <row r="186" spans="6:7" ht="12.75">
      <c r="F186" s="112"/>
      <c r="G186" s="112"/>
    </row>
    <row r="187" spans="6:7" ht="12.75">
      <c r="F187" s="112"/>
      <c r="G187" s="112"/>
    </row>
    <row r="188" spans="6:7" ht="12.75">
      <c r="F188" s="112"/>
      <c r="G188" s="112"/>
    </row>
    <row r="189" spans="6:7" ht="12.75">
      <c r="F189" s="112"/>
      <c r="G189" s="112"/>
    </row>
    <row r="190" spans="6:7" ht="12.75">
      <c r="F190" s="112"/>
      <c r="G190" s="112"/>
    </row>
    <row r="191" spans="6:7" ht="12.75">
      <c r="F191" s="112"/>
      <c r="G191" s="112"/>
    </row>
    <row r="192" spans="6:7" ht="12.75">
      <c r="F192" s="112"/>
      <c r="G192" s="112"/>
    </row>
    <row r="193" spans="6:7" ht="12.75">
      <c r="F193" s="112"/>
      <c r="G193" s="112"/>
    </row>
    <row r="194" spans="6:7" ht="12.75">
      <c r="F194" s="112"/>
      <c r="G194" s="112"/>
    </row>
    <row r="195" spans="6:7" ht="12.75">
      <c r="F195" s="112"/>
      <c r="G195" s="112"/>
    </row>
    <row r="196" spans="6:7" ht="12.75">
      <c r="F196" s="112"/>
      <c r="G196" s="112"/>
    </row>
    <row r="197" spans="6:7" ht="12.75">
      <c r="F197" s="112"/>
      <c r="G197" s="112"/>
    </row>
    <row r="198" spans="6:7" ht="12.75">
      <c r="F198" s="112"/>
      <c r="G198" s="112"/>
    </row>
    <row r="199" spans="6:7" ht="12.75">
      <c r="F199" s="112"/>
      <c r="G199" s="112"/>
    </row>
    <row r="200" spans="6:7" ht="12.75">
      <c r="F200" s="112"/>
      <c r="G200" s="112"/>
    </row>
    <row r="201" spans="6:7" ht="12.75">
      <c r="F201" s="112"/>
      <c r="G201" s="112"/>
    </row>
    <row r="202" spans="6:7" ht="12.75">
      <c r="F202" s="112"/>
      <c r="G202" s="112"/>
    </row>
    <row r="203" spans="6:7" ht="12.75">
      <c r="F203" s="112"/>
      <c r="G203" s="112"/>
    </row>
    <row r="204" spans="6:7" ht="12.75">
      <c r="F204" s="112"/>
      <c r="G204" s="112"/>
    </row>
  </sheetData>
  <sheetProtection/>
  <mergeCells count="2">
    <mergeCell ref="I1:L1"/>
    <mergeCell ref="A2:L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&amp;C&amp;16- 5 -</oddHeader>
  </headerFooter>
</worksheet>
</file>

<file path=xl/worksheets/sheet7.xml><?xml version="1.0" encoding="utf-8"?>
<worksheet xmlns="http://schemas.openxmlformats.org/spreadsheetml/2006/main" xmlns:r="http://schemas.openxmlformats.org/officeDocument/2006/relationships">
  <sheetPr codeName="Tabelle5"/>
  <dimension ref="A1:K287"/>
  <sheetViews>
    <sheetView zoomScalePageLayoutView="0" workbookViewId="0" topLeftCell="A1">
      <selection activeCell="A1" sqref="A1:H1"/>
    </sheetView>
  </sheetViews>
  <sheetFormatPr defaultColWidth="11.421875" defaultRowHeight="12.75"/>
  <cols>
    <col min="1" max="1" width="41.7109375" style="73" customWidth="1"/>
    <col min="2" max="4" width="41.71093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77" customFormat="1" ht="23.25" customHeight="1">
      <c r="A1" s="176"/>
      <c r="D1" s="148" t="s">
        <v>1068</v>
      </c>
      <c r="E1" s="60"/>
      <c r="F1" s="60"/>
      <c r="G1" s="60"/>
      <c r="H1" s="60"/>
      <c r="I1" s="60"/>
      <c r="K1" s="146"/>
    </row>
    <row r="2" spans="1:10" s="181" customFormat="1" ht="29.25" customHeight="1">
      <c r="A2" s="409" t="s">
        <v>324</v>
      </c>
      <c r="B2" s="409"/>
      <c r="C2" s="409"/>
      <c r="D2" s="409"/>
      <c r="E2" s="178"/>
      <c r="F2" s="178"/>
      <c r="G2" s="179"/>
      <c r="H2" s="178"/>
      <c r="I2" s="180"/>
      <c r="J2" s="180"/>
    </row>
    <row r="3" spans="1:10" s="181" customFormat="1" ht="39" customHeight="1">
      <c r="A3" s="113"/>
      <c r="B3" s="113"/>
      <c r="C3" s="113"/>
      <c r="D3" s="113"/>
      <c r="E3" s="178"/>
      <c r="F3" s="178"/>
      <c r="G3" s="179"/>
      <c r="H3" s="178"/>
      <c r="I3" s="180"/>
      <c r="J3" s="180"/>
    </row>
    <row r="4" spans="1:9" ht="17.25" customHeight="1">
      <c r="A4" s="182" t="s">
        <v>498</v>
      </c>
      <c r="B4" s="183" t="s">
        <v>1026</v>
      </c>
      <c r="C4" s="73"/>
      <c r="E4" s="108"/>
      <c r="F4" s="108"/>
      <c r="H4" s="147"/>
      <c r="I4" s="108"/>
    </row>
    <row r="5" spans="1:9" ht="17.25" customHeight="1">
      <c r="A5" s="184" t="s">
        <v>371</v>
      </c>
      <c r="B5" s="184" t="s">
        <v>1027</v>
      </c>
      <c r="C5" s="184" t="s">
        <v>461</v>
      </c>
      <c r="D5" s="185" t="s">
        <v>149</v>
      </c>
      <c r="E5" s="108"/>
      <c r="F5" s="108"/>
      <c r="H5" s="108"/>
      <c r="I5" s="108"/>
    </row>
    <row r="6" spans="1:9" ht="17.25" customHeight="1">
      <c r="A6" s="184" t="s">
        <v>372</v>
      </c>
      <c r="B6" s="184" t="s">
        <v>163</v>
      </c>
      <c r="C6" s="184" t="s">
        <v>462</v>
      </c>
      <c r="D6" s="185" t="s">
        <v>150</v>
      </c>
      <c r="E6" s="108"/>
      <c r="F6" s="108"/>
      <c r="H6" s="108"/>
      <c r="I6" s="108"/>
    </row>
    <row r="7" spans="1:9" ht="17.25" customHeight="1">
      <c r="A7" s="184" t="s">
        <v>373</v>
      </c>
      <c r="B7" s="184" t="s">
        <v>164</v>
      </c>
      <c r="C7" s="184" t="s">
        <v>980</v>
      </c>
      <c r="D7" s="185" t="s">
        <v>151</v>
      </c>
      <c r="E7" s="108"/>
      <c r="F7" s="108"/>
      <c r="H7" s="108"/>
      <c r="I7" s="108"/>
    </row>
    <row r="8" spans="1:9" ht="17.25" customHeight="1">
      <c r="A8" s="184" t="s">
        <v>898</v>
      </c>
      <c r="B8" s="184" t="s">
        <v>165</v>
      </c>
      <c r="C8" s="184" t="s">
        <v>463</v>
      </c>
      <c r="D8" s="185" t="s">
        <v>152</v>
      </c>
      <c r="E8" s="108"/>
      <c r="F8" s="108"/>
      <c r="H8" s="108"/>
      <c r="I8" s="108"/>
    </row>
    <row r="9" spans="1:9" ht="17.25" customHeight="1">
      <c r="A9" s="184" t="s">
        <v>374</v>
      </c>
      <c r="B9" s="184" t="s">
        <v>166</v>
      </c>
      <c r="C9" s="184" t="s">
        <v>464</v>
      </c>
      <c r="D9" s="185" t="s">
        <v>153</v>
      </c>
      <c r="E9" s="108"/>
      <c r="F9" s="108"/>
      <c r="H9" s="108"/>
      <c r="I9" s="108"/>
    </row>
    <row r="10" spans="1:9" ht="17.25" customHeight="1">
      <c r="A10" s="184" t="s">
        <v>974</v>
      </c>
      <c r="B10" s="184" t="s">
        <v>167</v>
      </c>
      <c r="C10" s="184" t="s">
        <v>465</v>
      </c>
      <c r="D10" s="185" t="s">
        <v>154</v>
      </c>
      <c r="E10" s="108"/>
      <c r="F10" s="108"/>
      <c r="H10" s="108"/>
      <c r="I10" s="108"/>
    </row>
    <row r="11" spans="1:9" ht="17.25" customHeight="1">
      <c r="A11" s="184" t="s">
        <v>375</v>
      </c>
      <c r="B11" s="184" t="s">
        <v>168</v>
      </c>
      <c r="C11" s="184" t="s">
        <v>466</v>
      </c>
      <c r="D11" s="185" t="s">
        <v>155</v>
      </c>
      <c r="E11" s="108"/>
      <c r="F11" s="108"/>
      <c r="H11" s="108"/>
      <c r="I11" s="108"/>
    </row>
    <row r="12" spans="1:9" ht="17.25" customHeight="1">
      <c r="A12" s="184" t="s">
        <v>376</v>
      </c>
      <c r="B12" s="184" t="s">
        <v>169</v>
      </c>
      <c r="C12" s="184" t="s">
        <v>982</v>
      </c>
      <c r="D12" s="185" t="s">
        <v>156</v>
      </c>
      <c r="E12" s="108"/>
      <c r="F12" s="108"/>
      <c r="H12" s="108"/>
      <c r="I12" s="108"/>
    </row>
    <row r="13" spans="1:9" ht="17.25" customHeight="1">
      <c r="A13" s="184" t="s">
        <v>377</v>
      </c>
      <c r="B13" s="184" t="s">
        <v>170</v>
      </c>
      <c r="C13" s="184" t="s">
        <v>469</v>
      </c>
      <c r="D13" s="185" t="s">
        <v>157</v>
      </c>
      <c r="E13" s="108"/>
      <c r="F13" s="108"/>
      <c r="H13" s="108"/>
      <c r="I13" s="108"/>
    </row>
    <row r="14" spans="1:9" ht="17.25" customHeight="1">
      <c r="A14" s="184" t="s">
        <v>378</v>
      </c>
      <c r="B14" s="184" t="s">
        <v>171</v>
      </c>
      <c r="C14" s="184" t="s">
        <v>471</v>
      </c>
      <c r="D14" s="185" t="s">
        <v>158</v>
      </c>
      <c r="E14" s="108"/>
      <c r="F14" s="108"/>
      <c r="H14" s="108"/>
      <c r="I14" s="108"/>
    </row>
    <row r="15" spans="1:9" ht="17.25" customHeight="1">
      <c r="A15" s="184" t="s">
        <v>379</v>
      </c>
      <c r="B15" s="184"/>
      <c r="C15" s="184" t="s">
        <v>472</v>
      </c>
      <c r="D15" s="185" t="s">
        <v>159</v>
      </c>
      <c r="E15" s="108"/>
      <c r="F15" s="108"/>
      <c r="H15" s="108"/>
      <c r="I15" s="108"/>
    </row>
    <row r="16" spans="1:9" ht="17.25" customHeight="1">
      <c r="A16" s="184" t="s">
        <v>507</v>
      </c>
      <c r="B16" s="182" t="s">
        <v>1010</v>
      </c>
      <c r="C16" s="184" t="s">
        <v>473</v>
      </c>
      <c r="D16" s="185" t="s">
        <v>160</v>
      </c>
      <c r="E16" s="108"/>
      <c r="F16" s="108"/>
      <c r="H16" s="108"/>
      <c r="I16" s="108"/>
    </row>
    <row r="17" spans="1:9" ht="17.25" customHeight="1">
      <c r="A17" s="184" t="s">
        <v>383</v>
      </c>
      <c r="B17" s="184" t="s">
        <v>1011</v>
      </c>
      <c r="C17" s="184" t="s">
        <v>474</v>
      </c>
      <c r="D17" s="185" t="s">
        <v>161</v>
      </c>
      <c r="E17" s="108"/>
      <c r="F17" s="108"/>
      <c r="H17" s="108"/>
      <c r="I17" s="108"/>
    </row>
    <row r="18" spans="1:9" ht="17.25" customHeight="1">
      <c r="A18" s="184" t="s">
        <v>384</v>
      </c>
      <c r="B18" s="184" t="s">
        <v>468</v>
      </c>
      <c r="C18" s="184" t="s">
        <v>475</v>
      </c>
      <c r="D18" s="185" t="s">
        <v>172</v>
      </c>
      <c r="E18" s="108"/>
      <c r="F18" s="108"/>
      <c r="H18" s="108"/>
      <c r="I18" s="108"/>
    </row>
    <row r="19" spans="1:9" ht="17.25" customHeight="1">
      <c r="A19" s="184" t="s">
        <v>393</v>
      </c>
      <c r="B19" s="184" t="s">
        <v>470</v>
      </c>
      <c r="C19" s="184" t="s">
        <v>476</v>
      </c>
      <c r="D19" s="185" t="s">
        <v>173</v>
      </c>
      <c r="E19" s="108"/>
      <c r="F19" s="108"/>
      <c r="H19" s="108"/>
      <c r="I19" s="108"/>
    </row>
    <row r="20" spans="1:9" ht="17.25" customHeight="1">
      <c r="A20" s="184" t="s">
        <v>395</v>
      </c>
      <c r="B20" s="184"/>
      <c r="C20" s="184" t="s">
        <v>477</v>
      </c>
      <c r="D20" s="185" t="s">
        <v>174</v>
      </c>
      <c r="E20" s="108"/>
      <c r="F20" s="108"/>
      <c r="H20" s="108"/>
      <c r="I20" s="108"/>
    </row>
    <row r="21" spans="1:9" ht="17.25" customHeight="1">
      <c r="A21" s="184" t="s">
        <v>396</v>
      </c>
      <c r="B21" s="182" t="s">
        <v>1012</v>
      </c>
      <c r="C21" s="184" t="s">
        <v>478</v>
      </c>
      <c r="D21" s="185" t="s">
        <v>175</v>
      </c>
      <c r="E21" s="108"/>
      <c r="F21" s="108"/>
      <c r="H21" s="108"/>
      <c r="I21" s="108"/>
    </row>
    <row r="22" spans="1:9" ht="17.25" customHeight="1">
      <c r="A22" s="184" t="s">
        <v>397</v>
      </c>
      <c r="B22" s="184" t="s">
        <v>1013</v>
      </c>
      <c r="C22" s="184" t="s">
        <v>479</v>
      </c>
      <c r="D22" s="185" t="s">
        <v>176</v>
      </c>
      <c r="E22" s="108"/>
      <c r="F22" s="108"/>
      <c r="H22" s="108"/>
      <c r="I22" s="35"/>
    </row>
    <row r="23" spans="1:9" ht="17.25" customHeight="1">
      <c r="A23" s="184" t="s">
        <v>398</v>
      </c>
      <c r="B23" s="184" t="s">
        <v>386</v>
      </c>
      <c r="C23" s="184" t="s">
        <v>480</v>
      </c>
      <c r="D23" s="185" t="s">
        <v>177</v>
      </c>
      <c r="E23" s="108"/>
      <c r="F23" s="108"/>
      <c r="H23" s="147"/>
      <c r="I23" s="147"/>
    </row>
    <row r="24" spans="1:9" ht="17.25" customHeight="1">
      <c r="A24" s="184" t="s">
        <v>399</v>
      </c>
      <c r="B24" s="184" t="s">
        <v>417</v>
      </c>
      <c r="C24" s="184" t="s">
        <v>481</v>
      </c>
      <c r="D24" s="185" t="s">
        <v>178</v>
      </c>
      <c r="E24" s="108"/>
      <c r="F24" s="108"/>
      <c r="H24" s="108"/>
      <c r="I24" s="108"/>
    </row>
    <row r="25" spans="1:9" ht="17.25" customHeight="1">
      <c r="A25" s="184" t="s">
        <v>400</v>
      </c>
      <c r="B25" s="184" t="s">
        <v>418</v>
      </c>
      <c r="C25" s="184" t="s">
        <v>482</v>
      </c>
      <c r="D25" s="185" t="s">
        <v>179</v>
      </c>
      <c r="E25" s="108"/>
      <c r="F25" s="108"/>
      <c r="H25" s="108"/>
      <c r="I25" s="108"/>
    </row>
    <row r="26" spans="1:9" ht="17.25" customHeight="1">
      <c r="A26" s="184" t="s">
        <v>401</v>
      </c>
      <c r="B26" s="184" t="s">
        <v>419</v>
      </c>
      <c r="C26" s="184" t="s">
        <v>483</v>
      </c>
      <c r="D26" s="185" t="s">
        <v>180</v>
      </c>
      <c r="E26" s="108"/>
      <c r="F26" s="108"/>
      <c r="H26" s="108"/>
      <c r="I26" s="108"/>
    </row>
    <row r="27" spans="1:9" ht="17.25" customHeight="1">
      <c r="A27" s="184" t="s">
        <v>984</v>
      </c>
      <c r="B27" s="184" t="s">
        <v>420</v>
      </c>
      <c r="C27" s="184" t="s">
        <v>484</v>
      </c>
      <c r="D27" s="185" t="s">
        <v>181</v>
      </c>
      <c r="E27" s="108"/>
      <c r="F27" s="108"/>
      <c r="H27" s="108"/>
      <c r="I27" s="108"/>
    </row>
    <row r="28" spans="1:9" ht="17.25" customHeight="1">
      <c r="A28" s="184" t="s">
        <v>402</v>
      </c>
      <c r="B28" s="184" t="s">
        <v>520</v>
      </c>
      <c r="C28" s="184" t="s">
        <v>485</v>
      </c>
      <c r="D28" s="185" t="s">
        <v>182</v>
      </c>
      <c r="E28" s="108"/>
      <c r="F28" s="108"/>
      <c r="H28" s="108"/>
      <c r="I28" s="108"/>
    </row>
    <row r="29" spans="1:9" ht="17.25" customHeight="1">
      <c r="A29" s="184" t="s">
        <v>414</v>
      </c>
      <c r="B29" s="184" t="s">
        <v>421</v>
      </c>
      <c r="C29" s="184" t="s">
        <v>486</v>
      </c>
      <c r="D29" s="185" t="s">
        <v>183</v>
      </c>
      <c r="E29" s="108"/>
      <c r="F29" s="108"/>
      <c r="H29" s="108"/>
      <c r="I29" s="108"/>
    </row>
    <row r="30" spans="1:9" ht="17.25" customHeight="1">
      <c r="A30" s="184" t="s">
        <v>139</v>
      </c>
      <c r="B30" s="184" t="s">
        <v>422</v>
      </c>
      <c r="C30" s="184" t="s">
        <v>487</v>
      </c>
      <c r="D30" s="185" t="s">
        <v>184</v>
      </c>
      <c r="E30" s="108"/>
      <c r="F30" s="108"/>
      <c r="H30" s="108"/>
      <c r="I30" s="108"/>
    </row>
    <row r="31" spans="1:9" ht="17.25" customHeight="1">
      <c r="A31" s="186"/>
      <c r="B31" s="184" t="s">
        <v>423</v>
      </c>
      <c r="C31" s="184" t="s">
        <v>488</v>
      </c>
      <c r="D31" s="185" t="s">
        <v>185</v>
      </c>
      <c r="E31" s="108"/>
      <c r="F31" s="108"/>
      <c r="H31" s="108"/>
      <c r="I31" s="108"/>
    </row>
    <row r="32" spans="1:9" ht="17.25" customHeight="1">
      <c r="A32" s="182" t="s">
        <v>214</v>
      </c>
      <c r="B32" s="184" t="s">
        <v>424</v>
      </c>
      <c r="C32" s="184" t="s">
        <v>489</v>
      </c>
      <c r="D32" s="185" t="s">
        <v>186</v>
      </c>
      <c r="E32" s="108"/>
      <c r="F32" s="108"/>
      <c r="H32" s="108"/>
      <c r="I32" s="108"/>
    </row>
    <row r="33" spans="1:9" ht="17.25" customHeight="1">
      <c r="A33" s="184" t="s">
        <v>371</v>
      </c>
      <c r="B33" s="184" t="s">
        <v>425</v>
      </c>
      <c r="C33" s="184" t="s">
        <v>490</v>
      </c>
      <c r="D33" s="185" t="s">
        <v>187</v>
      </c>
      <c r="E33" s="108"/>
      <c r="F33" s="108"/>
      <c r="H33" s="108"/>
      <c r="I33" s="108"/>
    </row>
    <row r="34" spans="1:9" ht="17.25" customHeight="1">
      <c r="A34" s="184" t="s">
        <v>372</v>
      </c>
      <c r="B34" s="184" t="s">
        <v>426</v>
      </c>
      <c r="C34" s="184" t="s">
        <v>491</v>
      </c>
      <c r="D34" s="185" t="s">
        <v>188</v>
      </c>
      <c r="E34" s="108"/>
      <c r="F34" s="108"/>
      <c r="H34" s="108"/>
      <c r="I34" s="108"/>
    </row>
    <row r="35" spans="1:9" ht="17.25" customHeight="1">
      <c r="A35" s="184" t="s">
        <v>373</v>
      </c>
      <c r="B35" s="184" t="s">
        <v>427</v>
      </c>
      <c r="C35" s="184" t="s">
        <v>492</v>
      </c>
      <c r="D35" s="185" t="s">
        <v>985</v>
      </c>
      <c r="E35" s="108"/>
      <c r="F35" s="108"/>
      <c r="H35" s="108"/>
      <c r="I35" s="108"/>
    </row>
    <row r="36" spans="1:9" ht="17.25" customHeight="1">
      <c r="A36" s="184" t="s">
        <v>374</v>
      </c>
      <c r="B36" s="184" t="s">
        <v>428</v>
      </c>
      <c r="C36" s="184" t="s">
        <v>121</v>
      </c>
      <c r="D36" s="185" t="s">
        <v>190</v>
      </c>
      <c r="E36" s="108"/>
      <c r="F36" s="108"/>
      <c r="H36" s="108"/>
      <c r="I36" s="108"/>
    </row>
    <row r="37" spans="1:9" ht="17.25" customHeight="1">
      <c r="A37" s="184" t="s">
        <v>375</v>
      </c>
      <c r="B37" s="184" t="s">
        <v>429</v>
      </c>
      <c r="C37" s="184" t="s">
        <v>122</v>
      </c>
      <c r="D37" s="185" t="s">
        <v>191</v>
      </c>
      <c r="E37" s="108"/>
      <c r="F37" s="108"/>
      <c r="H37" s="108"/>
      <c r="I37" s="108"/>
    </row>
    <row r="38" spans="1:9" ht="17.25" customHeight="1">
      <c r="A38" s="184" t="s">
        <v>376</v>
      </c>
      <c r="B38" s="184" t="s">
        <v>430</v>
      </c>
      <c r="C38" s="184" t="s">
        <v>123</v>
      </c>
      <c r="D38" s="185" t="s">
        <v>192</v>
      </c>
      <c r="E38" s="108"/>
      <c r="F38" s="108"/>
      <c r="H38" s="108"/>
      <c r="I38" s="108"/>
    </row>
    <row r="39" spans="1:9" ht="17.25" customHeight="1">
      <c r="A39" s="184" t="s">
        <v>377</v>
      </c>
      <c r="B39" s="184" t="s">
        <v>431</v>
      </c>
      <c r="C39" s="184" t="s">
        <v>124</v>
      </c>
      <c r="D39" s="185" t="s">
        <v>193</v>
      </c>
      <c r="E39" s="108"/>
      <c r="F39" s="108"/>
      <c r="H39" s="108"/>
      <c r="I39" s="108"/>
    </row>
    <row r="40" spans="1:9" ht="17.25" customHeight="1">
      <c r="A40" s="184" t="s">
        <v>379</v>
      </c>
      <c r="B40" s="184" t="s">
        <v>432</v>
      </c>
      <c r="C40" s="184" t="s">
        <v>125</v>
      </c>
      <c r="D40" s="185" t="s">
        <v>988</v>
      </c>
      <c r="E40" s="108"/>
      <c r="F40" s="108"/>
      <c r="H40" s="108"/>
      <c r="I40" s="108"/>
    </row>
    <row r="41" spans="1:9" ht="17.25" customHeight="1">
      <c r="A41" s="184" t="s">
        <v>507</v>
      </c>
      <c r="B41" s="184" t="s">
        <v>433</v>
      </c>
      <c r="C41" s="184" t="s">
        <v>126</v>
      </c>
      <c r="D41" s="185" t="s">
        <v>990</v>
      </c>
      <c r="E41" s="108"/>
      <c r="F41" s="108"/>
      <c r="H41" s="108"/>
      <c r="I41" s="108"/>
    </row>
    <row r="42" spans="1:9" ht="17.25" customHeight="1">
      <c r="A42" s="184" t="s">
        <v>383</v>
      </c>
      <c r="B42" s="184" t="s">
        <v>952</v>
      </c>
      <c r="C42" s="184" t="s">
        <v>997</v>
      </c>
      <c r="D42" s="185" t="s">
        <v>991</v>
      </c>
      <c r="E42" s="108"/>
      <c r="F42" s="108"/>
      <c r="H42" s="108"/>
      <c r="I42" s="108"/>
    </row>
    <row r="43" spans="1:9" ht="17.25" customHeight="1">
      <c r="A43" s="184" t="s">
        <v>384</v>
      </c>
      <c r="B43" s="184" t="s">
        <v>434</v>
      </c>
      <c r="C43" s="184" t="s">
        <v>127</v>
      </c>
      <c r="D43" s="185" t="s">
        <v>1014</v>
      </c>
      <c r="E43" s="108"/>
      <c r="F43" s="108"/>
      <c r="H43" s="108"/>
      <c r="I43" s="108"/>
    </row>
    <row r="44" spans="1:9" ht="17.25" customHeight="1">
      <c r="A44" s="184" t="s">
        <v>393</v>
      </c>
      <c r="B44" s="184" t="s">
        <v>435</v>
      </c>
      <c r="C44" s="184" t="s">
        <v>128</v>
      </c>
      <c r="D44" s="185" t="s">
        <v>194</v>
      </c>
      <c r="E44" s="108"/>
      <c r="F44" s="108"/>
      <c r="H44" s="108"/>
      <c r="I44" s="108"/>
    </row>
    <row r="45" spans="1:9" ht="17.25" customHeight="1">
      <c r="A45" s="184" t="s">
        <v>400</v>
      </c>
      <c r="B45" s="184" t="s">
        <v>436</v>
      </c>
      <c r="C45" s="184" t="s">
        <v>129</v>
      </c>
      <c r="D45" s="185" t="s">
        <v>195</v>
      </c>
      <c r="E45" s="108"/>
      <c r="F45" s="108"/>
      <c r="H45" s="108"/>
      <c r="I45" s="108"/>
    </row>
    <row r="46" spans="1:9" ht="17.25" customHeight="1">
      <c r="A46" s="184" t="s">
        <v>414</v>
      </c>
      <c r="B46" s="184" t="s">
        <v>437</v>
      </c>
      <c r="C46" s="184" t="s">
        <v>130</v>
      </c>
      <c r="D46" s="185" t="s">
        <v>196</v>
      </c>
      <c r="E46" s="108"/>
      <c r="F46" s="108"/>
      <c r="H46" s="108"/>
      <c r="I46" s="108"/>
    </row>
    <row r="47" spans="1:9" ht="17.25" customHeight="1">
      <c r="A47" s="184" t="s">
        <v>139</v>
      </c>
      <c r="B47" s="184" t="s">
        <v>438</v>
      </c>
      <c r="C47" s="184" t="s">
        <v>131</v>
      </c>
      <c r="D47" s="185" t="s">
        <v>197</v>
      </c>
      <c r="E47" s="108"/>
      <c r="F47" s="108"/>
      <c r="H47" s="108"/>
      <c r="I47" s="108"/>
    </row>
    <row r="48" spans="1:9" ht="17.25" customHeight="1">
      <c r="A48" s="184"/>
      <c r="B48" s="184" t="s">
        <v>439</v>
      </c>
      <c r="C48" s="187" t="s">
        <v>132</v>
      </c>
      <c r="D48" s="185" t="s">
        <v>996</v>
      </c>
      <c r="E48" s="108"/>
      <c r="F48" s="108"/>
      <c r="H48" s="108"/>
      <c r="I48" s="108"/>
    </row>
    <row r="49" spans="1:9" ht="17.25" customHeight="1">
      <c r="A49" s="182" t="s">
        <v>1020</v>
      </c>
      <c r="B49" s="184" t="s">
        <v>519</v>
      </c>
      <c r="C49" s="187" t="s">
        <v>133</v>
      </c>
      <c r="D49" s="185" t="s">
        <v>1015</v>
      </c>
      <c r="E49" s="108"/>
      <c r="F49" s="108"/>
      <c r="H49" s="108"/>
      <c r="I49" s="147"/>
    </row>
    <row r="50" spans="1:9" ht="17.25" customHeight="1">
      <c r="A50" s="184" t="s">
        <v>387</v>
      </c>
      <c r="B50" s="184" t="s">
        <v>953</v>
      </c>
      <c r="C50" s="184" t="s">
        <v>134</v>
      </c>
      <c r="D50" s="185" t="s">
        <v>198</v>
      </c>
      <c r="E50" s="108"/>
      <c r="F50" s="108"/>
      <c r="H50" s="108"/>
      <c r="I50" s="108"/>
    </row>
    <row r="51" spans="1:9" ht="17.25" customHeight="1">
      <c r="A51" s="184" t="s">
        <v>388</v>
      </c>
      <c r="B51" s="184" t="s">
        <v>440</v>
      </c>
      <c r="C51" s="184" t="s">
        <v>135</v>
      </c>
      <c r="D51" s="185" t="s">
        <v>199</v>
      </c>
      <c r="E51" s="108"/>
      <c r="F51" s="108"/>
      <c r="H51" s="108"/>
      <c r="I51" s="108"/>
    </row>
    <row r="52" spans="1:9" ht="17.25" customHeight="1">
      <c r="A52" s="184" t="s">
        <v>389</v>
      </c>
      <c r="B52" s="184" t="s">
        <v>967</v>
      </c>
      <c r="C52" s="184" t="s">
        <v>136</v>
      </c>
      <c r="D52" s="185" t="s">
        <v>998</v>
      </c>
      <c r="E52" s="108"/>
      <c r="F52" s="108"/>
      <c r="H52" s="108"/>
      <c r="I52" s="108"/>
    </row>
    <row r="53" spans="1:9" ht="17.25" customHeight="1">
      <c r="A53" s="184" t="s">
        <v>390</v>
      </c>
      <c r="B53" s="184" t="s">
        <v>442</v>
      </c>
      <c r="C53" s="184" t="s">
        <v>137</v>
      </c>
      <c r="D53" s="185" t="s">
        <v>1016</v>
      </c>
      <c r="E53" s="108"/>
      <c r="F53" s="108"/>
      <c r="H53" s="108"/>
      <c r="I53" s="108"/>
    </row>
    <row r="54" spans="1:9" ht="17.25" customHeight="1">
      <c r="A54" s="186"/>
      <c r="B54" s="184" t="s">
        <v>443</v>
      </c>
      <c r="C54" s="184" t="s">
        <v>138</v>
      </c>
      <c r="D54" s="185" t="s">
        <v>201</v>
      </c>
      <c r="E54" s="108"/>
      <c r="F54" s="108"/>
      <c r="H54" s="108"/>
      <c r="I54" s="108"/>
    </row>
    <row r="55" spans="1:9" ht="17.25" customHeight="1">
      <c r="A55" s="182" t="s">
        <v>1022</v>
      </c>
      <c r="B55" s="184" t="s">
        <v>444</v>
      </c>
      <c r="C55" s="184" t="s">
        <v>1063</v>
      </c>
      <c r="D55" s="97" t="s">
        <v>202</v>
      </c>
      <c r="E55" s="108"/>
      <c r="F55" s="108"/>
      <c r="H55" s="108"/>
      <c r="I55" s="108"/>
    </row>
    <row r="56" spans="1:9" ht="17.25" customHeight="1">
      <c r="A56" s="184" t="s">
        <v>978</v>
      </c>
      <c r="B56" s="184" t="s">
        <v>1021</v>
      </c>
      <c r="C56" s="184" t="s">
        <v>407</v>
      </c>
      <c r="D56" s="97" t="s">
        <v>203</v>
      </c>
      <c r="E56" s="108"/>
      <c r="F56" s="108"/>
      <c r="H56" s="108"/>
      <c r="I56" s="108"/>
    </row>
    <row r="57" spans="1:9" ht="17.25" customHeight="1">
      <c r="A57" s="184" t="s">
        <v>391</v>
      </c>
      <c r="B57" s="184" t="s">
        <v>446</v>
      </c>
      <c r="C57" s="184" t="s">
        <v>408</v>
      </c>
      <c r="D57" s="185" t="s">
        <v>999</v>
      </c>
      <c r="E57" s="108"/>
      <c r="F57" s="108"/>
      <c r="H57" s="108"/>
      <c r="I57" s="108"/>
    </row>
    <row r="58" spans="1:9" ht="17.25" customHeight="1">
      <c r="A58" s="184" t="s">
        <v>392</v>
      </c>
      <c r="B58" s="184" t="s">
        <v>912</v>
      </c>
      <c r="C58" s="184" t="s">
        <v>409</v>
      </c>
      <c r="D58" s="185" t="s">
        <v>205</v>
      </c>
      <c r="E58" s="108"/>
      <c r="F58" s="108"/>
      <c r="H58" s="108"/>
      <c r="I58" s="108"/>
    </row>
    <row r="59" spans="1:9" ht="17.25" customHeight="1">
      <c r="A59" s="184" t="s">
        <v>954</v>
      </c>
      <c r="B59" s="184" t="s">
        <v>447</v>
      </c>
      <c r="C59" s="184" t="s">
        <v>410</v>
      </c>
      <c r="D59" s="185" t="s">
        <v>206</v>
      </c>
      <c r="E59" s="108"/>
      <c r="F59" s="108"/>
      <c r="H59" s="108"/>
      <c r="I59" s="108"/>
    </row>
    <row r="60" spans="1:9" ht="17.25" customHeight="1">
      <c r="A60" s="184" t="s">
        <v>394</v>
      </c>
      <c r="B60" s="184" t="s">
        <v>448</v>
      </c>
      <c r="C60" s="184" t="s">
        <v>411</v>
      </c>
      <c r="D60" s="185" t="s">
        <v>1000</v>
      </c>
      <c r="E60" s="108"/>
      <c r="F60" s="108"/>
      <c r="H60" s="108"/>
      <c r="I60" s="108"/>
    </row>
    <row r="61" spans="1:9" ht="17.25" customHeight="1">
      <c r="A61" s="184" t="s">
        <v>981</v>
      </c>
      <c r="B61" s="184" t="s">
        <v>449</v>
      </c>
      <c r="C61" s="184" t="s">
        <v>412</v>
      </c>
      <c r="D61" s="185" t="s">
        <v>1017</v>
      </c>
      <c r="E61" s="108"/>
      <c r="F61" s="108"/>
      <c r="H61" s="108"/>
      <c r="I61" s="108"/>
    </row>
    <row r="62" spans="1:9" ht="17.25" customHeight="1">
      <c r="A62" s="184" t="s">
        <v>403</v>
      </c>
      <c r="B62" s="184" t="s">
        <v>450</v>
      </c>
      <c r="C62" s="184" t="s">
        <v>413</v>
      </c>
      <c r="D62" s="185" t="s">
        <v>1002</v>
      </c>
      <c r="E62" s="108"/>
      <c r="F62" s="108"/>
      <c r="H62" s="108"/>
      <c r="I62" s="108"/>
    </row>
    <row r="63" spans="1:9" ht="17.25" customHeight="1">
      <c r="A63" s="184" t="s">
        <v>404</v>
      </c>
      <c r="B63" s="184" t="s">
        <v>451</v>
      </c>
      <c r="C63" s="184" t="s">
        <v>1062</v>
      </c>
      <c r="D63" s="185" t="s">
        <v>1018</v>
      </c>
      <c r="E63" s="108"/>
      <c r="F63" s="108"/>
      <c r="H63" s="108"/>
      <c r="I63" s="108"/>
    </row>
    <row r="64" spans="1:9" ht="17.25" customHeight="1">
      <c r="A64" s="184" t="s">
        <v>405</v>
      </c>
      <c r="B64" s="184" t="s">
        <v>452</v>
      </c>
      <c r="C64" s="184" t="s">
        <v>140</v>
      </c>
      <c r="D64" s="185" t="s">
        <v>1019</v>
      </c>
      <c r="E64" s="108"/>
      <c r="F64" s="108"/>
      <c r="H64" s="108"/>
      <c r="I64" s="108"/>
    </row>
    <row r="65" spans="1:9" ht="17.25" customHeight="1">
      <c r="A65" s="184" t="s">
        <v>406</v>
      </c>
      <c r="B65" s="184" t="s">
        <v>976</v>
      </c>
      <c r="C65" s="184" t="s">
        <v>141</v>
      </c>
      <c r="D65" s="185" t="s">
        <v>1065</v>
      </c>
      <c r="E65" s="108"/>
      <c r="F65" s="108"/>
      <c r="H65" s="108"/>
      <c r="I65" s="108"/>
    </row>
    <row r="66" spans="1:9" ht="17.25" customHeight="1">
      <c r="A66" s="184" t="s">
        <v>897</v>
      </c>
      <c r="B66" s="184" t="s">
        <v>1024</v>
      </c>
      <c r="C66" s="184" t="s">
        <v>142</v>
      </c>
      <c r="D66" s="185" t="s">
        <v>1066</v>
      </c>
      <c r="E66" s="108"/>
      <c r="F66" s="108"/>
      <c r="H66" s="108"/>
      <c r="I66" s="108"/>
    </row>
    <row r="67" spans="1:9" ht="17.25" customHeight="1">
      <c r="A67" s="184" t="s">
        <v>415</v>
      </c>
      <c r="B67" s="184" t="s">
        <v>1025</v>
      </c>
      <c r="C67" s="185" t="s">
        <v>143</v>
      </c>
      <c r="D67" s="190"/>
      <c r="E67" s="108"/>
      <c r="F67" s="108"/>
      <c r="H67" s="108"/>
      <c r="I67" s="108"/>
    </row>
    <row r="68" spans="1:9" ht="17.25" customHeight="1">
      <c r="A68" s="184" t="s">
        <v>416</v>
      </c>
      <c r="B68" s="184" t="s">
        <v>455</v>
      </c>
      <c r="C68" s="185" t="s">
        <v>144</v>
      </c>
      <c r="D68" s="190"/>
      <c r="E68" s="108"/>
      <c r="F68" s="108"/>
      <c r="H68" s="108"/>
      <c r="I68" s="108"/>
    </row>
    <row r="69" spans="1:9" ht="17.25" customHeight="1">
      <c r="A69" s="184" t="s">
        <v>908</v>
      </c>
      <c r="B69" s="184" t="s">
        <v>456</v>
      </c>
      <c r="C69" s="185" t="s">
        <v>1023</v>
      </c>
      <c r="D69" s="190"/>
      <c r="E69" s="108"/>
      <c r="F69" s="108"/>
      <c r="H69" s="108"/>
      <c r="I69" s="108"/>
    </row>
    <row r="70" spans="1:9" ht="17.25" customHeight="1">
      <c r="A70" s="184" t="s">
        <v>987</v>
      </c>
      <c r="B70" s="184" t="s">
        <v>457</v>
      </c>
      <c r="C70" s="185" t="s">
        <v>973</v>
      </c>
      <c r="D70" s="190"/>
      <c r="E70" s="108"/>
      <c r="F70" s="108"/>
      <c r="H70" s="108"/>
      <c r="I70" s="108"/>
    </row>
    <row r="71" spans="1:9" ht="17.25" customHeight="1">
      <c r="A71" s="184" t="s">
        <v>989</v>
      </c>
      <c r="B71" s="184" t="s">
        <v>458</v>
      </c>
      <c r="C71" s="185" t="s">
        <v>146</v>
      </c>
      <c r="D71" s="190"/>
      <c r="E71" s="108"/>
      <c r="F71" s="108"/>
      <c r="H71" s="147"/>
      <c r="I71" s="108"/>
    </row>
    <row r="72" spans="1:9" ht="17.25" customHeight="1">
      <c r="A72" s="184" t="s">
        <v>909</v>
      </c>
      <c r="B72" s="184" t="s">
        <v>459</v>
      </c>
      <c r="C72" s="185" t="s">
        <v>147</v>
      </c>
      <c r="D72" s="190"/>
      <c r="E72" s="108"/>
      <c r="F72" s="108"/>
      <c r="H72" s="147"/>
      <c r="I72" s="108"/>
    </row>
    <row r="73" spans="1:9" ht="16.5" customHeight="1">
      <c r="A73" s="184" t="s">
        <v>910</v>
      </c>
      <c r="B73" s="184" t="s">
        <v>460</v>
      </c>
      <c r="C73" s="185" t="s">
        <v>148</v>
      </c>
      <c r="D73" s="190"/>
      <c r="E73" s="108"/>
      <c r="F73" s="108"/>
      <c r="H73" s="108"/>
      <c r="I73" s="108"/>
    </row>
    <row r="74" spans="1:4" ht="16.5" customHeight="1">
      <c r="A74" s="97"/>
      <c r="B74" s="73"/>
      <c r="C74" s="73"/>
      <c r="D74" s="185"/>
    </row>
    <row r="75" spans="2:4" ht="16.5" customHeight="1">
      <c r="B75" s="73"/>
      <c r="C75" s="73"/>
      <c r="D75" s="185"/>
    </row>
    <row r="76" spans="1:4" ht="16.5" customHeight="1">
      <c r="A76" s="97" t="s">
        <v>1028</v>
      </c>
      <c r="B76" s="73"/>
      <c r="C76" s="73"/>
      <c r="D76" s="185"/>
    </row>
    <row r="77" spans="2:4" ht="16.5" customHeight="1">
      <c r="B77" s="73"/>
      <c r="C77" s="73"/>
      <c r="D77" s="185"/>
    </row>
    <row r="78" spans="2:4" ht="16.5" customHeight="1">
      <c r="B78" s="73"/>
      <c r="C78" s="73"/>
      <c r="D78" s="188"/>
    </row>
    <row r="79" spans="1:4" ht="16.5" customHeight="1">
      <c r="A79" s="17"/>
      <c r="B79" s="73"/>
      <c r="C79" s="73"/>
      <c r="D79" s="188"/>
    </row>
    <row r="80" spans="1:4" ht="18">
      <c r="A80" s="17"/>
      <c r="B80" s="73"/>
      <c r="C80" s="185"/>
      <c r="D80" s="188"/>
    </row>
    <row r="81" spans="2:3" ht="12.75">
      <c r="B81" s="73"/>
      <c r="C81" s="73"/>
    </row>
    <row r="82" ht="16.5">
      <c r="B82" s="185"/>
    </row>
    <row r="88" spans="7:10" ht="15">
      <c r="G88" s="108"/>
      <c r="J88" s="108"/>
    </row>
    <row r="89" spans="7:10" ht="15">
      <c r="G89" s="108"/>
      <c r="J89" s="108"/>
    </row>
    <row r="90" spans="7:10" ht="15">
      <c r="G90" s="108"/>
      <c r="J90" s="108"/>
    </row>
    <row r="91" spans="7:10" ht="15">
      <c r="G91" s="108"/>
      <c r="J91" s="108"/>
    </row>
    <row r="92" ht="15">
      <c r="J92" s="35"/>
    </row>
    <row r="93" ht="15">
      <c r="J93" s="35"/>
    </row>
    <row r="94" ht="15">
      <c r="J94" s="35"/>
    </row>
    <row r="95" ht="15">
      <c r="J95" s="35"/>
    </row>
    <row r="96" ht="15">
      <c r="J96" s="35"/>
    </row>
    <row r="97" ht="15">
      <c r="J97" s="35"/>
    </row>
    <row r="98" ht="15">
      <c r="J98" s="35"/>
    </row>
    <row r="99" ht="15">
      <c r="J99" s="35"/>
    </row>
    <row r="100" ht="15">
      <c r="J100" s="35"/>
    </row>
    <row r="101" ht="15">
      <c r="J101" s="35"/>
    </row>
    <row r="102" ht="15">
      <c r="J102" s="35"/>
    </row>
    <row r="103" ht="15">
      <c r="J103" s="35"/>
    </row>
    <row r="104" ht="15">
      <c r="J104" s="35"/>
    </row>
    <row r="105" ht="15">
      <c r="J105" s="35"/>
    </row>
    <row r="106" ht="15">
      <c r="J106" s="35"/>
    </row>
    <row r="107" ht="15">
      <c r="J107" s="35"/>
    </row>
    <row r="108" ht="15">
      <c r="J108" s="35"/>
    </row>
    <row r="109" ht="15">
      <c r="J109" s="35"/>
    </row>
    <row r="110" ht="15">
      <c r="J110" s="35"/>
    </row>
    <row r="124" ht="15">
      <c r="D124" s="107"/>
    </row>
    <row r="287" ht="12.75">
      <c r="D287" s="17" t="s">
        <v>1067</v>
      </c>
    </row>
  </sheetData>
  <sheetProtection/>
  <mergeCells count="1">
    <mergeCell ref="A2:D2"/>
  </mergeCells>
  <printOptions horizontalCentered="1"/>
  <pageMargins left="0.3937007874015748" right="0.5905511811023623" top="0.7086614173228347" bottom="0.1968503937007874" header="0.5118110236220472" footer="0"/>
  <pageSetup horizontalDpi="600" verticalDpi="600" orientation="portrait" paperSize="9" scale="56" r:id="rId1"/>
  <headerFooter alignWithMargins="0">
    <oddHeader>&amp;C&amp;18- 6 -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zoomScalePageLayoutView="0" workbookViewId="0" topLeftCell="A38">
      <selection activeCell="C66" sqref="C66"/>
    </sheetView>
  </sheetViews>
  <sheetFormatPr defaultColWidth="11.421875" defaultRowHeight="12.75"/>
  <cols>
    <col min="1" max="1" width="30.7109375" style="212" customWidth="1"/>
    <col min="2" max="6" width="13.421875" style="212" customWidth="1"/>
    <col min="7" max="7" width="12.00390625" style="212" customWidth="1"/>
    <col min="8" max="8" width="12.8515625" style="212" customWidth="1"/>
    <col min="9" max="9" width="4.8515625" style="212" customWidth="1"/>
    <col min="10" max="10" width="1.1484375" style="212" customWidth="1"/>
    <col min="11" max="11" width="4.00390625" style="212" customWidth="1"/>
    <col min="12" max="12" width="3.00390625" style="212" customWidth="1"/>
    <col min="13" max="13" width="4.00390625" style="212" customWidth="1"/>
    <col min="14" max="14" width="3.00390625" style="212" customWidth="1"/>
    <col min="15" max="15" width="4.00390625" style="212" customWidth="1"/>
    <col min="16" max="16" width="3.00390625" style="212" bestFit="1" customWidth="1"/>
    <col min="17" max="17" width="4.00390625" style="212" customWidth="1"/>
    <col min="18" max="18" width="4.421875" style="212" customWidth="1"/>
    <col min="19" max="19" width="15.00390625" style="213" customWidth="1"/>
    <col min="20" max="24" width="11.421875" style="213" customWidth="1"/>
    <col min="25" max="16384" width="11.421875" style="212" customWidth="1"/>
  </cols>
  <sheetData>
    <row r="1" spans="1:19" ht="12.75">
      <c r="A1" s="210" t="s">
        <v>1118</v>
      </c>
      <c r="B1" s="211">
        <v>3</v>
      </c>
      <c r="D1" s="212" t="s">
        <v>1119</v>
      </c>
      <c r="S1" s="213" t="s">
        <v>1120</v>
      </c>
    </row>
    <row r="2" spans="1:2" ht="12.75">
      <c r="A2" s="210" t="s">
        <v>1121</v>
      </c>
      <c r="B2" s="211">
        <v>2010</v>
      </c>
    </row>
    <row r="3" spans="1:21" ht="12.75">
      <c r="A3" s="214"/>
      <c r="S3" s="213" t="s">
        <v>1122</v>
      </c>
      <c r="T3" s="215" t="s">
        <v>1123</v>
      </c>
      <c r="U3" s="215" t="s">
        <v>1124</v>
      </c>
    </row>
    <row r="4" spans="1:21" ht="12.75">
      <c r="A4" s="214"/>
      <c r="T4" s="213" t="str">
        <f>IF(B1=1,"Januar",IF(B1=2,"Januar",IF(B1=3,"Januar",IF(B1=4,"Januar","FEHLER - eingegebenes Quartal prüfen!!!"))))</f>
        <v>Januar</v>
      </c>
      <c r="U4" s="213" t="str">
        <f>IF(B1=1,"März",IF(B1=2,"Juni",IF(B1=3,"September",IF(B1=4,"Dezember","FEHLER - eingegebenes Quartal prüfen!!!"))))</f>
        <v>September</v>
      </c>
    </row>
    <row r="5" spans="1:4" ht="12.75">
      <c r="A5" s="210" t="s">
        <v>1125</v>
      </c>
      <c r="B5" s="416" t="str">
        <f>CONCATENATE("1. Ausfuhr ",T4," ",B2-1," bis ",U4," ",B2)</f>
        <v>1. Ausfuhr Januar 2009 bis September 2010</v>
      </c>
      <c r="C5" s="416"/>
      <c r="D5" s="416"/>
    </row>
    <row r="6" spans="1:4" ht="12.75">
      <c r="A6" s="216" t="s">
        <v>1126</v>
      </c>
      <c r="B6" s="217" t="s">
        <v>1127</v>
      </c>
      <c r="C6" s="218">
        <f>B2-1</f>
        <v>2009</v>
      </c>
      <c r="D6" s="219">
        <f>B2</f>
        <v>2010</v>
      </c>
    </row>
    <row r="7" spans="1:7" ht="12.75">
      <c r="A7" s="214"/>
      <c r="B7" s="220" t="s">
        <v>1128</v>
      </c>
      <c r="C7" s="221">
        <v>696.8</v>
      </c>
      <c r="D7" s="83">
        <v>732.7</v>
      </c>
      <c r="F7" s="222">
        <v>1050</v>
      </c>
      <c r="G7" s="223" t="s">
        <v>1129</v>
      </c>
    </row>
    <row r="8" spans="1:4" ht="12.75">
      <c r="A8" s="214"/>
      <c r="B8" s="224" t="s">
        <v>1130</v>
      </c>
      <c r="C8" s="225">
        <v>702.1</v>
      </c>
      <c r="D8" s="83">
        <v>763.3</v>
      </c>
    </row>
    <row r="9" spans="1:4" ht="12.75">
      <c r="A9" s="214"/>
      <c r="B9" s="224" t="s">
        <v>1131</v>
      </c>
      <c r="C9" s="225">
        <v>733.2</v>
      </c>
      <c r="D9" s="83">
        <v>928.3</v>
      </c>
    </row>
    <row r="10" spans="1:4" ht="12.75">
      <c r="A10" s="214"/>
      <c r="B10" s="224" t="s">
        <v>1132</v>
      </c>
      <c r="C10" s="225">
        <v>746.8</v>
      </c>
      <c r="D10" s="83">
        <v>887.9</v>
      </c>
    </row>
    <row r="11" spans="2:4" ht="12.75">
      <c r="B11" s="224" t="s">
        <v>1133</v>
      </c>
      <c r="C11" s="225">
        <v>706.1</v>
      </c>
      <c r="D11" s="83">
        <v>893.7</v>
      </c>
    </row>
    <row r="12" spans="2:4" ht="12.75">
      <c r="B12" s="224" t="s">
        <v>1134</v>
      </c>
      <c r="C12" s="225">
        <v>787.1</v>
      </c>
      <c r="D12" s="85">
        <v>1087.4</v>
      </c>
    </row>
    <row r="13" spans="2:4" ht="12.75">
      <c r="B13" s="224" t="s">
        <v>1135</v>
      </c>
      <c r="C13" s="225">
        <v>756.5</v>
      </c>
      <c r="D13" s="85">
        <v>917.1</v>
      </c>
    </row>
    <row r="14" spans="1:4" ht="12.75">
      <c r="A14" s="227"/>
      <c r="B14" s="224" t="s">
        <v>1136</v>
      </c>
      <c r="C14" s="225">
        <v>725.2</v>
      </c>
      <c r="D14" s="85">
        <v>901.5</v>
      </c>
    </row>
    <row r="15" spans="2:4" ht="12.75">
      <c r="B15" s="224" t="s">
        <v>1137</v>
      </c>
      <c r="C15" s="225">
        <v>751.1</v>
      </c>
      <c r="D15" s="85">
        <v>970.4</v>
      </c>
    </row>
    <row r="16" spans="2:4" ht="12.75">
      <c r="B16" s="224" t="s">
        <v>1138</v>
      </c>
      <c r="C16" s="225">
        <v>835</v>
      </c>
      <c r="D16" s="226"/>
    </row>
    <row r="17" spans="2:4" ht="12.75">
      <c r="B17" s="224" t="s">
        <v>1139</v>
      </c>
      <c r="C17" s="225">
        <v>796.4</v>
      </c>
      <c r="D17" s="226"/>
    </row>
    <row r="18" spans="2:4" ht="12.75">
      <c r="B18" s="228" t="s">
        <v>1140</v>
      </c>
      <c r="C18" s="229">
        <v>740.9</v>
      </c>
      <c r="D18" s="230"/>
    </row>
    <row r="19" spans="2:4" ht="12.75">
      <c r="B19" s="231"/>
      <c r="C19" s="232"/>
      <c r="D19" s="232"/>
    </row>
    <row r="20" spans="1:4" ht="12.75">
      <c r="A20" s="210" t="s">
        <v>1141</v>
      </c>
      <c r="B20" s="416" t="str">
        <f>CONCATENATE("2. Einfuhr ",T4," ",B2-1," bis ",U4," ",B2)</f>
        <v>2. Einfuhr Januar 2009 bis September 2010</v>
      </c>
      <c r="C20" s="416"/>
      <c r="D20" s="416"/>
    </row>
    <row r="21" spans="1:4" ht="12.75">
      <c r="A21" s="216" t="s">
        <v>1142</v>
      </c>
      <c r="B21" s="217" t="s">
        <v>1127</v>
      </c>
      <c r="C21" s="218">
        <f>B2-1</f>
        <v>2009</v>
      </c>
      <c r="D21" s="219">
        <f>B2</f>
        <v>2010</v>
      </c>
    </row>
    <row r="22" spans="2:7" ht="12.75">
      <c r="B22" s="220" t="s">
        <v>1128</v>
      </c>
      <c r="C22" s="221">
        <v>485.5</v>
      </c>
      <c r="D22" s="83">
        <v>473.8</v>
      </c>
      <c r="F22" s="222">
        <v>1050</v>
      </c>
      <c r="G22" s="223" t="s">
        <v>1129</v>
      </c>
    </row>
    <row r="23" spans="2:4" ht="12.75">
      <c r="B23" s="224" t="s">
        <v>1130</v>
      </c>
      <c r="C23" s="225">
        <v>519.4</v>
      </c>
      <c r="D23" s="83">
        <v>502.4</v>
      </c>
    </row>
    <row r="24" spans="2:4" ht="12.75">
      <c r="B24" s="224" t="s">
        <v>1131</v>
      </c>
      <c r="C24" s="225">
        <v>508.4</v>
      </c>
      <c r="D24" s="83">
        <v>572.3</v>
      </c>
    </row>
    <row r="25" spans="2:4" ht="12.75">
      <c r="B25" s="224" t="s">
        <v>1132</v>
      </c>
      <c r="C25" s="225">
        <v>525.4</v>
      </c>
      <c r="D25" s="83">
        <v>552</v>
      </c>
    </row>
    <row r="26" spans="2:4" ht="12.75">
      <c r="B26" s="224" t="s">
        <v>1133</v>
      </c>
      <c r="C26" s="225">
        <v>455.6</v>
      </c>
      <c r="D26" s="83">
        <v>578.7</v>
      </c>
    </row>
    <row r="27" spans="2:4" ht="12.75">
      <c r="B27" s="224" t="s">
        <v>1134</v>
      </c>
      <c r="C27" s="225">
        <v>476.7</v>
      </c>
      <c r="D27" s="83">
        <v>647.1</v>
      </c>
    </row>
    <row r="28" spans="2:4" ht="12.75">
      <c r="B28" s="224" t="s">
        <v>1135</v>
      </c>
      <c r="C28" s="225">
        <v>461.9</v>
      </c>
      <c r="D28">
        <v>602.1</v>
      </c>
    </row>
    <row r="29" spans="2:4" ht="12.75">
      <c r="B29" s="224" t="s">
        <v>1136</v>
      </c>
      <c r="C29" s="225">
        <v>437.1</v>
      </c>
      <c r="D29">
        <v>570.2</v>
      </c>
    </row>
    <row r="30" spans="2:4" ht="12.75">
      <c r="B30" s="224" t="s">
        <v>1137</v>
      </c>
      <c r="C30" s="225">
        <v>475.4</v>
      </c>
      <c r="D30">
        <v>587.4</v>
      </c>
    </row>
    <row r="31" spans="2:4" ht="12.75">
      <c r="B31" s="224" t="s">
        <v>1138</v>
      </c>
      <c r="C31" s="225">
        <v>482.6</v>
      </c>
      <c r="D31" s="226"/>
    </row>
    <row r="32" spans="2:4" ht="12.75">
      <c r="B32" s="224" t="s">
        <v>1139</v>
      </c>
      <c r="C32" s="225">
        <v>456</v>
      </c>
      <c r="D32" s="226"/>
    </row>
    <row r="33" spans="2:4" ht="12.75">
      <c r="B33" s="228" t="s">
        <v>1140</v>
      </c>
      <c r="C33" s="229">
        <v>474.4</v>
      </c>
      <c r="D33" s="230"/>
    </row>
    <row r="34" ht="12.75">
      <c r="B34" s="231"/>
    </row>
    <row r="35" spans="2:24" ht="12.75">
      <c r="B35" s="231"/>
      <c r="S35" s="214"/>
      <c r="T35" s="214"/>
      <c r="U35" s="214"/>
      <c r="V35" s="214"/>
      <c r="W35" s="214"/>
      <c r="X35" s="214"/>
    </row>
    <row r="36" spans="19:24" ht="12.75">
      <c r="S36" s="214"/>
      <c r="T36" s="214"/>
      <c r="U36" s="214"/>
      <c r="V36" s="214"/>
      <c r="W36" s="214"/>
      <c r="X36" s="214"/>
    </row>
    <row r="37" spans="19:24" ht="12.75">
      <c r="S37" s="214"/>
      <c r="T37" s="214"/>
      <c r="U37" s="214"/>
      <c r="V37" s="214"/>
      <c r="W37" s="214"/>
      <c r="X37" s="214"/>
    </row>
    <row r="38" spans="1:24" ht="12.75">
      <c r="A38" s="233" t="s">
        <v>1143</v>
      </c>
      <c r="B38" s="410" t="str">
        <f>CONCATENATE("        3. Ausfuhr von ausgewählten Enderzeugnissen im ",B1,". Vierteljahr ",B2,"             in der Reihenfolge ihrer Anteile")</f>
        <v>        3. Ausfuhr von ausgewählten Enderzeugnissen im 3. Vierteljahr 2010             in der Reihenfolge ihrer Anteile</v>
      </c>
      <c r="C38" s="411"/>
      <c r="D38" s="411"/>
      <c r="E38" s="412"/>
      <c r="F38" s="412"/>
      <c r="G38" s="412"/>
      <c r="H38" s="412"/>
      <c r="I38" s="413"/>
      <c r="J38" s="234"/>
      <c r="S38" s="214"/>
      <c r="T38" s="214"/>
      <c r="U38" s="214"/>
      <c r="V38" s="214"/>
      <c r="W38" s="214"/>
      <c r="X38" s="214"/>
    </row>
    <row r="39" spans="1:24" ht="12.75">
      <c r="A39" s="212" t="s">
        <v>1144</v>
      </c>
      <c r="B39" s="30" t="s">
        <v>1235</v>
      </c>
      <c r="C39" s="235"/>
      <c r="D39" s="235"/>
      <c r="E39" s="128">
        <v>270607765</v>
      </c>
      <c r="G39" s="238"/>
      <c r="I39" s="359">
        <v>4</v>
      </c>
      <c r="J39" s="359"/>
      <c r="K39" s="227"/>
      <c r="L39" s="227"/>
      <c r="S39" s="214"/>
      <c r="T39" s="214"/>
      <c r="U39" s="214"/>
      <c r="V39" s="214"/>
      <c r="W39" s="214"/>
      <c r="X39" s="214"/>
    </row>
    <row r="40" spans="2:24" ht="12.75">
      <c r="B40" s="30" t="s">
        <v>366</v>
      </c>
      <c r="C40" s="237"/>
      <c r="D40" s="237"/>
      <c r="E40" s="128">
        <v>223113885</v>
      </c>
      <c r="I40" s="359">
        <v>6</v>
      </c>
      <c r="J40" s="359"/>
      <c r="K40" s="239"/>
      <c r="L40" s="240">
        <v>1</v>
      </c>
      <c r="M40" s="241"/>
      <c r="N40" s="241">
        <v>15</v>
      </c>
      <c r="O40" s="242"/>
      <c r="P40" s="241">
        <v>29</v>
      </c>
      <c r="Q40" s="243"/>
      <c r="R40" s="241">
        <v>43</v>
      </c>
      <c r="S40" s="214"/>
      <c r="T40" s="214"/>
      <c r="U40" s="214"/>
      <c r="V40" s="214"/>
      <c r="W40" s="214"/>
      <c r="X40" s="214"/>
    </row>
    <row r="41" spans="2:24" ht="12.75">
      <c r="B41" s="30" t="s">
        <v>344</v>
      </c>
      <c r="C41" s="237"/>
      <c r="D41" s="237"/>
      <c r="E41" s="128">
        <v>150620887</v>
      </c>
      <c r="G41" s="244"/>
      <c r="I41" s="359">
        <v>46</v>
      </c>
      <c r="J41" s="359"/>
      <c r="K41" s="211"/>
      <c r="L41" s="240">
        <v>2</v>
      </c>
      <c r="M41" s="245"/>
      <c r="N41" s="241">
        <v>16</v>
      </c>
      <c r="O41" s="246"/>
      <c r="P41" s="241">
        <v>30</v>
      </c>
      <c r="Q41" s="247"/>
      <c r="R41" s="241">
        <v>44</v>
      </c>
      <c r="S41" s="214"/>
      <c r="T41" s="214"/>
      <c r="U41" s="214"/>
      <c r="V41" s="214"/>
      <c r="W41" s="214"/>
      <c r="X41" s="214"/>
    </row>
    <row r="42" spans="2:24" ht="12.75">
      <c r="B42" s="30" t="s">
        <v>901</v>
      </c>
      <c r="C42" s="237"/>
      <c r="D42" s="237"/>
      <c r="E42" s="128">
        <v>134572816</v>
      </c>
      <c r="G42" s="248"/>
      <c r="I42" s="359">
        <v>15</v>
      </c>
      <c r="J42" s="359"/>
      <c r="K42" s="249"/>
      <c r="L42" s="240">
        <v>3</v>
      </c>
      <c r="M42" s="250"/>
      <c r="N42" s="241">
        <v>17</v>
      </c>
      <c r="O42" s="251"/>
      <c r="P42" s="241">
        <v>31</v>
      </c>
      <c r="Q42" s="252"/>
      <c r="R42" s="241">
        <v>45</v>
      </c>
      <c r="S42" s="214"/>
      <c r="T42" s="214"/>
      <c r="U42" s="214"/>
      <c r="V42" s="214"/>
      <c r="W42" s="214"/>
      <c r="X42" s="214"/>
    </row>
    <row r="43" spans="2:24" ht="12.75">
      <c r="B43" s="30" t="s">
        <v>1238</v>
      </c>
      <c r="C43" s="253"/>
      <c r="D43" s="253"/>
      <c r="E43" s="126">
        <v>100459018</v>
      </c>
      <c r="G43" s="254"/>
      <c r="I43" s="359">
        <v>16</v>
      </c>
      <c r="J43" s="359"/>
      <c r="K43" s="255"/>
      <c r="L43" s="240">
        <v>4</v>
      </c>
      <c r="M43" s="256"/>
      <c r="N43" s="241">
        <v>18</v>
      </c>
      <c r="O43" s="257"/>
      <c r="P43" s="241">
        <v>32</v>
      </c>
      <c r="Q43" s="258"/>
      <c r="R43" s="241">
        <v>46</v>
      </c>
      <c r="S43" s="214"/>
      <c r="T43" s="214"/>
      <c r="U43" s="214"/>
      <c r="V43" s="214"/>
      <c r="W43" s="214"/>
      <c r="X43" s="214"/>
    </row>
    <row r="44" spans="2:24" ht="12.75">
      <c r="B44" s="259" t="s">
        <v>1145</v>
      </c>
      <c r="C44" s="260"/>
      <c r="D44" s="261"/>
      <c r="E44" s="125">
        <v>2075740322</v>
      </c>
      <c r="G44" s="262"/>
      <c r="I44" s="359">
        <v>19</v>
      </c>
      <c r="J44" s="359"/>
      <c r="K44" s="263"/>
      <c r="L44" s="240">
        <v>5</v>
      </c>
      <c r="M44" s="264"/>
      <c r="N44" s="241">
        <v>19</v>
      </c>
      <c r="O44" s="265"/>
      <c r="P44" s="241">
        <v>33</v>
      </c>
      <c r="Q44" s="266"/>
      <c r="R44" s="241">
        <v>47</v>
      </c>
      <c r="S44" s="214"/>
      <c r="T44" s="214"/>
      <c r="U44" s="214"/>
      <c r="V44" s="214"/>
      <c r="W44" s="214"/>
      <c r="X44" s="214"/>
    </row>
    <row r="45" spans="2:24" ht="12.75">
      <c r="B45" s="417" t="s">
        <v>1146</v>
      </c>
      <c r="C45" s="418"/>
      <c r="D45" s="419"/>
      <c r="E45" s="267">
        <f>E44-E39-E40-E41-E42-E43</f>
        <v>1196365951</v>
      </c>
      <c r="I45" s="360"/>
      <c r="J45" s="360"/>
      <c r="K45" s="268"/>
      <c r="L45" s="240">
        <v>6</v>
      </c>
      <c r="M45" s="269"/>
      <c r="N45" s="241">
        <v>20</v>
      </c>
      <c r="O45" s="270"/>
      <c r="P45" s="241">
        <v>34</v>
      </c>
      <c r="Q45" s="271"/>
      <c r="R45" s="241">
        <v>48</v>
      </c>
      <c r="S45" s="214"/>
      <c r="T45" s="214"/>
      <c r="U45" s="214"/>
      <c r="V45" s="214"/>
      <c r="W45" s="214"/>
      <c r="X45" s="214"/>
    </row>
    <row r="46" spans="9:24" ht="12.75">
      <c r="I46" s="360"/>
      <c r="J46" s="360"/>
      <c r="K46" s="272"/>
      <c r="L46" s="240">
        <v>7</v>
      </c>
      <c r="M46" s="273"/>
      <c r="N46" s="241">
        <v>21</v>
      </c>
      <c r="O46" s="274"/>
      <c r="P46" s="241">
        <v>35</v>
      </c>
      <c r="Q46" s="275"/>
      <c r="R46" s="241">
        <v>49</v>
      </c>
      <c r="S46" s="214"/>
      <c r="T46" s="214"/>
      <c r="U46" s="214"/>
      <c r="V46" s="214"/>
      <c r="W46" s="214"/>
      <c r="X46" s="214"/>
    </row>
    <row r="47" spans="1:24" ht="12.75">
      <c r="A47" s="233" t="s">
        <v>1147</v>
      </c>
      <c r="B47" s="410" t="str">
        <f>CONCATENATE("        4. Einfuhr von ausgewählten Enderzeugnissen im ",B1,". Vierteljahr ",B2,"                  in der Reihenfolge ihrer Anteile")</f>
        <v>        4. Einfuhr von ausgewählten Enderzeugnissen im 3. Vierteljahr 2010                  in der Reihenfolge ihrer Anteile</v>
      </c>
      <c r="C47" s="411"/>
      <c r="D47" s="411"/>
      <c r="E47" s="412"/>
      <c r="F47" s="412"/>
      <c r="G47" s="412"/>
      <c r="H47" s="412"/>
      <c r="I47" s="413"/>
      <c r="J47" s="234"/>
      <c r="K47" s="276"/>
      <c r="L47" s="240">
        <v>8</v>
      </c>
      <c r="M47" s="277"/>
      <c r="N47" s="241">
        <v>22</v>
      </c>
      <c r="O47" s="278"/>
      <c r="P47" s="241">
        <v>36</v>
      </c>
      <c r="Q47" s="279"/>
      <c r="R47" s="241">
        <v>50</v>
      </c>
      <c r="S47" s="214"/>
      <c r="T47" s="214"/>
      <c r="U47" s="214"/>
      <c r="V47" s="214"/>
      <c r="W47" s="214"/>
      <c r="X47" s="214"/>
    </row>
    <row r="48" spans="1:24" ht="12.75">
      <c r="A48" s="212" t="s">
        <v>1148</v>
      </c>
      <c r="B48" s="30" t="s">
        <v>1235</v>
      </c>
      <c r="C48" s="235"/>
      <c r="D48" s="235"/>
      <c r="E48" s="128">
        <v>187730257</v>
      </c>
      <c r="G48" s="238"/>
      <c r="I48" s="359">
        <v>4</v>
      </c>
      <c r="J48" s="359"/>
      <c r="K48" s="280"/>
      <c r="L48" s="240">
        <v>9</v>
      </c>
      <c r="M48" s="281"/>
      <c r="N48" s="241">
        <v>23</v>
      </c>
      <c r="O48" s="282"/>
      <c r="P48" s="241">
        <v>37</v>
      </c>
      <c r="Q48" s="283"/>
      <c r="R48" s="241">
        <v>51</v>
      </c>
      <c r="S48" s="214"/>
      <c r="T48" s="214"/>
      <c r="U48" s="214"/>
      <c r="V48" s="214"/>
      <c r="W48" s="214"/>
      <c r="X48" s="214"/>
    </row>
    <row r="49" spans="2:24" ht="12.75">
      <c r="B49" s="30" t="s">
        <v>903</v>
      </c>
      <c r="C49" s="237"/>
      <c r="D49" s="237"/>
      <c r="E49" s="126">
        <v>91488521</v>
      </c>
      <c r="G49" s="284"/>
      <c r="I49" s="359">
        <v>9</v>
      </c>
      <c r="J49" s="359"/>
      <c r="K49" s="285"/>
      <c r="L49" s="240">
        <v>10</v>
      </c>
      <c r="M49" s="286"/>
      <c r="N49" s="241">
        <v>24</v>
      </c>
      <c r="O49" s="287"/>
      <c r="P49" s="241">
        <v>38</v>
      </c>
      <c r="Q49" s="288"/>
      <c r="R49" s="241">
        <v>52</v>
      </c>
      <c r="S49" s="214"/>
      <c r="T49" s="214"/>
      <c r="U49" s="214"/>
      <c r="V49" s="214"/>
      <c r="W49" s="214"/>
      <c r="X49" s="214"/>
    </row>
    <row r="50" spans="2:24" ht="12.75">
      <c r="B50" s="30" t="s">
        <v>341</v>
      </c>
      <c r="C50" s="237"/>
      <c r="D50" s="237"/>
      <c r="E50" s="128">
        <v>62992640</v>
      </c>
      <c r="G50" s="254"/>
      <c r="I50" s="359">
        <v>34</v>
      </c>
      <c r="J50" s="359"/>
      <c r="K50" s="289"/>
      <c r="L50" s="240">
        <v>11</v>
      </c>
      <c r="M50" s="290"/>
      <c r="N50" s="241">
        <v>25</v>
      </c>
      <c r="O50" s="291"/>
      <c r="P50" s="241">
        <v>39</v>
      </c>
      <c r="Q50" s="292"/>
      <c r="R50" s="241">
        <v>53</v>
      </c>
      <c r="S50" s="214"/>
      <c r="T50" s="214"/>
      <c r="U50" s="214"/>
      <c r="V50" s="214"/>
      <c r="W50" s="214"/>
      <c r="X50" s="214"/>
    </row>
    <row r="51" spans="2:24" ht="12.75">
      <c r="B51" s="30" t="s">
        <v>364</v>
      </c>
      <c r="C51" s="237"/>
      <c r="D51" s="237"/>
      <c r="E51" s="128">
        <v>62023829</v>
      </c>
      <c r="G51" s="293"/>
      <c r="I51" s="359">
        <v>12</v>
      </c>
      <c r="J51" s="359"/>
      <c r="K51" s="294"/>
      <c r="L51" s="240">
        <v>12</v>
      </c>
      <c r="M51" s="295"/>
      <c r="N51" s="241">
        <v>26</v>
      </c>
      <c r="O51" s="296"/>
      <c r="P51" s="241">
        <v>40</v>
      </c>
      <c r="Q51" s="297"/>
      <c r="R51" s="241">
        <v>54</v>
      </c>
      <c r="S51" s="214"/>
      <c r="T51" s="214"/>
      <c r="U51" s="214"/>
      <c r="V51" s="214"/>
      <c r="W51" s="214"/>
      <c r="X51" s="214"/>
    </row>
    <row r="52" spans="2:24" ht="12.75">
      <c r="B52" s="30" t="s">
        <v>1238</v>
      </c>
      <c r="C52" s="253"/>
      <c r="D52" s="253"/>
      <c r="E52" s="126">
        <v>53012147</v>
      </c>
      <c r="G52" s="244"/>
      <c r="I52" s="359">
        <v>15</v>
      </c>
      <c r="J52" s="359"/>
      <c r="K52" s="298"/>
      <c r="L52" s="240">
        <v>13</v>
      </c>
      <c r="M52" s="299"/>
      <c r="N52" s="241">
        <v>27</v>
      </c>
      <c r="O52" s="300"/>
      <c r="P52" s="241">
        <v>41</v>
      </c>
      <c r="Q52" s="301"/>
      <c r="R52" s="241">
        <v>55</v>
      </c>
      <c r="S52" s="214"/>
      <c r="T52" s="214"/>
      <c r="U52" s="214"/>
      <c r="V52" s="214"/>
      <c r="W52" s="214"/>
      <c r="X52" s="214"/>
    </row>
    <row r="53" spans="2:24" ht="12.75">
      <c r="B53" s="259" t="s">
        <v>1145</v>
      </c>
      <c r="C53" s="260"/>
      <c r="D53" s="261"/>
      <c r="E53" s="125">
        <v>978344824</v>
      </c>
      <c r="G53" s="262"/>
      <c r="I53" s="359">
        <v>19</v>
      </c>
      <c r="J53" s="359"/>
      <c r="K53" s="302"/>
      <c r="L53" s="240">
        <v>14</v>
      </c>
      <c r="M53" s="303"/>
      <c r="N53" s="241">
        <v>28</v>
      </c>
      <c r="O53" s="304"/>
      <c r="P53" s="241">
        <v>42</v>
      </c>
      <c r="Q53" s="305"/>
      <c r="R53" s="241">
        <v>56</v>
      </c>
      <c r="S53" s="214"/>
      <c r="T53" s="214"/>
      <c r="U53" s="214"/>
      <c r="V53" s="214"/>
      <c r="W53" s="214"/>
      <c r="X53" s="214"/>
    </row>
    <row r="54" spans="2:24" ht="12.75">
      <c r="B54" s="417" t="s">
        <v>1146</v>
      </c>
      <c r="C54" s="418"/>
      <c r="D54" s="419"/>
      <c r="E54" s="267">
        <f>E53-E48-E49-E50-E51-E52</f>
        <v>521097430</v>
      </c>
      <c r="I54" s="360"/>
      <c r="J54" s="360"/>
      <c r="S54" s="214"/>
      <c r="T54" s="214"/>
      <c r="U54" s="214"/>
      <c r="V54" s="214"/>
      <c r="W54" s="214"/>
      <c r="X54" s="214"/>
    </row>
    <row r="55" spans="9:24" ht="12.75">
      <c r="I55" s="360"/>
      <c r="J55" s="360"/>
      <c r="S55" s="214"/>
      <c r="T55" s="214"/>
      <c r="U55" s="214"/>
      <c r="V55" s="214"/>
      <c r="W55" s="214"/>
      <c r="X55" s="214"/>
    </row>
    <row r="56" spans="9:10" ht="12.75">
      <c r="I56" s="360"/>
      <c r="J56" s="360"/>
    </row>
    <row r="57" spans="9:10" ht="12.75">
      <c r="I57" s="360"/>
      <c r="J57" s="360"/>
    </row>
    <row r="58" spans="1:10" ht="12.75">
      <c r="A58" s="233" t="s">
        <v>1149</v>
      </c>
      <c r="B58" s="410" t="str">
        <f>CONCATENATE("5. Ausfuhr im ",B1,". Vierteljahr ",B2," nach ausgewählten Ländern
in der Reihenfolge ihrer Anteile")</f>
        <v>5. Ausfuhr im 3. Vierteljahr 2010 nach ausgewählten Ländern
in der Reihenfolge ihrer Anteile</v>
      </c>
      <c r="C58" s="411"/>
      <c r="D58" s="411"/>
      <c r="E58" s="412"/>
      <c r="F58" s="412"/>
      <c r="G58" s="412"/>
      <c r="H58" s="412"/>
      <c r="I58" s="413"/>
      <c r="J58" s="234"/>
    </row>
    <row r="59" spans="1:4" ht="12.75">
      <c r="A59" s="216" t="s">
        <v>1150</v>
      </c>
      <c r="B59" s="306">
        <f aca="true" t="shared" si="0" ref="B59:B73">D59/1000</f>
        <v>48.875</v>
      </c>
      <c r="C59" s="30" t="s">
        <v>1160</v>
      </c>
      <c r="D59" s="121">
        <v>48875</v>
      </c>
    </row>
    <row r="60" spans="2:4" ht="12.75">
      <c r="B60" s="307">
        <f t="shared" si="0"/>
        <v>77.678</v>
      </c>
      <c r="C60" s="30" t="s">
        <v>897</v>
      </c>
      <c r="D60" s="121">
        <v>77678</v>
      </c>
    </row>
    <row r="61" spans="2:4" ht="12.75">
      <c r="B61" s="307">
        <f t="shared" si="0"/>
        <v>85.449</v>
      </c>
      <c r="C61" s="30" t="s">
        <v>401</v>
      </c>
      <c r="D61" s="121">
        <v>85449</v>
      </c>
    </row>
    <row r="62" spans="2:4" ht="12.75">
      <c r="B62" s="307">
        <f t="shared" si="0"/>
        <v>87.988</v>
      </c>
      <c r="C62" s="30" t="s">
        <v>1152</v>
      </c>
      <c r="D62" s="121">
        <v>87988</v>
      </c>
    </row>
    <row r="63" spans="2:4" ht="12.75">
      <c r="B63" s="307">
        <f t="shared" si="0"/>
        <v>92.3</v>
      </c>
      <c r="C63" s="30" t="s">
        <v>1151</v>
      </c>
      <c r="D63" s="121">
        <v>92300</v>
      </c>
    </row>
    <row r="64" spans="2:4" ht="12.75">
      <c r="B64" s="307">
        <f t="shared" si="0"/>
        <v>100.508</v>
      </c>
      <c r="C64" s="30" t="s">
        <v>1153</v>
      </c>
      <c r="D64" s="121">
        <v>100508</v>
      </c>
    </row>
    <row r="65" spans="2:4" ht="12.75">
      <c r="B65" s="307">
        <f t="shared" si="0"/>
        <v>126.745</v>
      </c>
      <c r="C65" s="30" t="s">
        <v>1154</v>
      </c>
      <c r="D65" s="121">
        <v>126745</v>
      </c>
    </row>
    <row r="66" spans="2:4" ht="12.75">
      <c r="B66" s="307">
        <f t="shared" si="0"/>
        <v>139.379</v>
      </c>
      <c r="C66" s="30" t="s">
        <v>173</v>
      </c>
      <c r="D66" s="121">
        <v>139379</v>
      </c>
    </row>
    <row r="67" spans="2:7" ht="12.75">
      <c r="B67" s="307">
        <f t="shared" si="0"/>
        <v>147.575</v>
      </c>
      <c r="C67" s="30" t="s">
        <v>1155</v>
      </c>
      <c r="D67" s="121">
        <v>147575</v>
      </c>
      <c r="F67" s="222">
        <v>300</v>
      </c>
      <c r="G67" s="223" t="s">
        <v>1129</v>
      </c>
    </row>
    <row r="68" spans="2:4" ht="12.75">
      <c r="B68" s="307">
        <f t="shared" si="0"/>
        <v>148.864</v>
      </c>
      <c r="C68" s="30" t="s">
        <v>1156</v>
      </c>
      <c r="D68" s="121">
        <v>148864</v>
      </c>
    </row>
    <row r="69" spans="2:4" ht="12.75">
      <c r="B69" s="307">
        <f t="shared" si="0"/>
        <v>164.048</v>
      </c>
      <c r="C69" s="236" t="s">
        <v>507</v>
      </c>
      <c r="D69" s="121">
        <v>164048</v>
      </c>
    </row>
    <row r="70" spans="2:4" ht="12.75">
      <c r="B70" s="307">
        <f t="shared" si="0"/>
        <v>173.237</v>
      </c>
      <c r="C70" s="30" t="s">
        <v>467</v>
      </c>
      <c r="D70" s="121">
        <v>173237</v>
      </c>
    </row>
    <row r="71" spans="2:4" ht="12.75">
      <c r="B71" s="307">
        <f t="shared" si="0"/>
        <v>181.767</v>
      </c>
      <c r="C71" s="30" t="s">
        <v>1157</v>
      </c>
      <c r="D71" s="121">
        <v>181767</v>
      </c>
    </row>
    <row r="72" spans="2:4" ht="12.75">
      <c r="B72" s="307">
        <f t="shared" si="0"/>
        <v>229.101</v>
      </c>
      <c r="C72" s="30" t="s">
        <v>371</v>
      </c>
      <c r="D72" s="121">
        <v>229101</v>
      </c>
    </row>
    <row r="73" spans="2:4" ht="12.75">
      <c r="B73" s="308">
        <f t="shared" si="0"/>
        <v>230.887</v>
      </c>
      <c r="C73" s="30" t="s">
        <v>898</v>
      </c>
      <c r="D73" s="121">
        <v>230887</v>
      </c>
    </row>
    <row r="75" spans="1:10" ht="12.75">
      <c r="A75" s="233" t="s">
        <v>1158</v>
      </c>
      <c r="B75" s="410" t="str">
        <f>CONCATENATE("6. Einfuhr im ",B1,". Vierteljahr ",B2," nach ausgewählten Ländern
in der Reihenfolge ihrer Anteile")</f>
        <v>6. Einfuhr im 3. Vierteljahr 2010 nach ausgewählten Ländern
in der Reihenfolge ihrer Anteile</v>
      </c>
      <c r="C75" s="411"/>
      <c r="D75" s="411"/>
      <c r="E75" s="412"/>
      <c r="F75" s="412"/>
      <c r="G75" s="412"/>
      <c r="H75" s="412"/>
      <c r="I75" s="413"/>
      <c r="J75" s="234"/>
    </row>
    <row r="76" spans="1:4" ht="12.75">
      <c r="A76" s="216" t="s">
        <v>1159</v>
      </c>
      <c r="B76" s="306">
        <f aca="true" t="shared" si="1" ref="B76:B90">D76/1000</f>
        <v>31.252</v>
      </c>
      <c r="C76" s="30" t="s">
        <v>974</v>
      </c>
      <c r="D76" s="140">
        <v>31252</v>
      </c>
    </row>
    <row r="77" spans="2:4" ht="12.75">
      <c r="B77" s="307">
        <f t="shared" si="1"/>
        <v>38.033</v>
      </c>
      <c r="C77" s="30" t="s">
        <v>401</v>
      </c>
      <c r="D77" s="140">
        <v>38033</v>
      </c>
    </row>
    <row r="78" spans="2:4" ht="12.75">
      <c r="B78" s="307">
        <f t="shared" si="1"/>
        <v>39.721</v>
      </c>
      <c r="C78" s="30" t="s">
        <v>400</v>
      </c>
      <c r="D78" s="140">
        <v>39721</v>
      </c>
    </row>
    <row r="79" spans="2:4" ht="12.75">
      <c r="B79" s="307">
        <f t="shared" si="1"/>
        <v>41.773</v>
      </c>
      <c r="C79" s="30" t="s">
        <v>897</v>
      </c>
      <c r="D79" s="140">
        <v>41773</v>
      </c>
    </row>
    <row r="80" spans="2:4" ht="12.75">
      <c r="B80" s="307">
        <f t="shared" si="1"/>
        <v>77.808</v>
      </c>
      <c r="C80" s="30" t="s">
        <v>467</v>
      </c>
      <c r="D80" s="140">
        <v>77808</v>
      </c>
    </row>
    <row r="81" spans="2:4" ht="12.75">
      <c r="B81" s="307">
        <f t="shared" si="1"/>
        <v>80.489</v>
      </c>
      <c r="C81" s="30" t="s">
        <v>1151</v>
      </c>
      <c r="D81" s="140">
        <v>80489</v>
      </c>
    </row>
    <row r="82" spans="2:4" ht="12.75">
      <c r="B82" s="307">
        <f t="shared" si="1"/>
        <v>89.309</v>
      </c>
      <c r="C82" s="30" t="s">
        <v>1153</v>
      </c>
      <c r="D82" s="140">
        <v>89309</v>
      </c>
    </row>
    <row r="83" spans="2:4" ht="12.75">
      <c r="B83" s="307">
        <f t="shared" si="1"/>
        <v>93.539</v>
      </c>
      <c r="C83" s="30" t="s">
        <v>371</v>
      </c>
      <c r="D83" s="140">
        <v>93539</v>
      </c>
    </row>
    <row r="84" spans="2:7" ht="12.75">
      <c r="B84" s="307">
        <f t="shared" si="1"/>
        <v>95.72</v>
      </c>
      <c r="C84" s="30" t="s">
        <v>1156</v>
      </c>
      <c r="D84" s="140">
        <v>95720</v>
      </c>
      <c r="F84" s="222">
        <v>300</v>
      </c>
      <c r="G84" s="223" t="s">
        <v>1129</v>
      </c>
    </row>
    <row r="85" spans="2:4" ht="12.75">
      <c r="B85" s="307">
        <f t="shared" si="1"/>
        <v>98.259</v>
      </c>
      <c r="C85" s="30" t="s">
        <v>507</v>
      </c>
      <c r="D85" s="140">
        <v>98259</v>
      </c>
    </row>
    <row r="86" spans="2:4" ht="12.75">
      <c r="B86" s="307">
        <f t="shared" si="1"/>
        <v>121.722</v>
      </c>
      <c r="C86" s="30" t="s">
        <v>898</v>
      </c>
      <c r="D86" s="140">
        <v>121722</v>
      </c>
    </row>
    <row r="87" spans="2:4" ht="12.75">
      <c r="B87" s="307">
        <f t="shared" si="1"/>
        <v>125.656</v>
      </c>
      <c r="C87" s="30" t="s">
        <v>1155</v>
      </c>
      <c r="D87" s="140">
        <v>125656</v>
      </c>
    </row>
    <row r="88" spans="2:4" ht="12.75">
      <c r="B88" s="307">
        <f t="shared" si="1"/>
        <v>138.86</v>
      </c>
      <c r="C88" s="30" t="s">
        <v>1154</v>
      </c>
      <c r="D88" s="140">
        <v>138860</v>
      </c>
    </row>
    <row r="89" spans="2:4" ht="12.75">
      <c r="B89" s="307">
        <f t="shared" si="1"/>
        <v>152.598</v>
      </c>
      <c r="C89" s="30" t="s">
        <v>1157</v>
      </c>
      <c r="D89" s="140">
        <v>152598</v>
      </c>
    </row>
    <row r="90" spans="2:4" ht="12.75">
      <c r="B90" s="308">
        <f t="shared" si="1"/>
        <v>175.367</v>
      </c>
      <c r="C90" s="30" t="s">
        <v>173</v>
      </c>
      <c r="D90" s="140">
        <v>175367</v>
      </c>
    </row>
    <row r="94" spans="1:10" ht="12.75">
      <c r="A94" s="233" t="s">
        <v>1161</v>
      </c>
      <c r="B94" s="410" t="str">
        <f>CONCATENATE("7. Außenhandel mit den EU-Ländern (EU-27) im ",B1,". Vierteljahr ",B2,"")</f>
        <v>7. Außenhandel mit den EU-Ländern (EU-27) im 3. Vierteljahr 2010</v>
      </c>
      <c r="C94" s="411"/>
      <c r="D94" s="414"/>
      <c r="E94" s="415"/>
      <c r="F94" s="412"/>
      <c r="G94" s="412"/>
      <c r="H94" s="412"/>
      <c r="I94" s="413"/>
      <c r="J94" s="234"/>
    </row>
    <row r="95" spans="1:5" ht="12.75">
      <c r="A95" s="216" t="s">
        <v>1162</v>
      </c>
      <c r="B95" s="309" t="s">
        <v>118</v>
      </c>
      <c r="C95" s="310" t="s">
        <v>119</v>
      </c>
      <c r="D95" s="311" t="s">
        <v>1163</v>
      </c>
      <c r="E95" s="312"/>
    </row>
    <row r="96" spans="1:10" ht="12.75">
      <c r="A96" s="212">
        <v>1</v>
      </c>
      <c r="B96" s="306">
        <v>229.101225</v>
      </c>
      <c r="C96" s="306">
        <v>93.5386</v>
      </c>
      <c r="D96" s="313" t="s">
        <v>371</v>
      </c>
      <c r="E96" s="314"/>
      <c r="H96" s="222">
        <v>300</v>
      </c>
      <c r="I96" s="223" t="s">
        <v>1129</v>
      </c>
      <c r="J96" s="223"/>
    </row>
    <row r="97" spans="1:5" ht="12.75">
      <c r="A97" s="212">
        <v>2</v>
      </c>
      <c r="B97" s="307">
        <v>126.745343</v>
      </c>
      <c r="C97" s="307">
        <v>138.860282</v>
      </c>
      <c r="D97" s="315" t="s">
        <v>372</v>
      </c>
      <c r="E97" s="316"/>
    </row>
    <row r="98" spans="1:5" ht="12.75">
      <c r="A98" s="212">
        <v>3</v>
      </c>
      <c r="B98" s="307">
        <v>181.767135</v>
      </c>
      <c r="C98" s="307">
        <v>152.597811</v>
      </c>
      <c r="D98" s="315" t="s">
        <v>373</v>
      </c>
      <c r="E98" s="316"/>
    </row>
    <row r="99" spans="1:5" ht="12.75">
      <c r="A99" s="212">
        <v>4</v>
      </c>
      <c r="B99" s="307">
        <v>230.886637</v>
      </c>
      <c r="C99" s="307">
        <v>121.722352</v>
      </c>
      <c r="D99" s="315" t="s">
        <v>898</v>
      </c>
      <c r="E99" s="316"/>
    </row>
    <row r="100" spans="1:5" ht="12.75">
      <c r="A100" s="212">
        <v>5</v>
      </c>
      <c r="B100" s="307">
        <v>12.381929</v>
      </c>
      <c r="C100" s="307">
        <v>12.073763</v>
      </c>
      <c r="D100" s="315" t="s">
        <v>374</v>
      </c>
      <c r="E100" s="316"/>
    </row>
    <row r="101" spans="1:5" ht="12.75">
      <c r="A101" s="212">
        <v>6</v>
      </c>
      <c r="B101" s="307">
        <v>34.541355</v>
      </c>
      <c r="C101" s="307">
        <v>31.252158</v>
      </c>
      <c r="D101" s="315" t="s">
        <v>974</v>
      </c>
      <c r="E101" s="316"/>
    </row>
    <row r="102" spans="1:5" ht="12.75">
      <c r="A102" s="212">
        <v>7</v>
      </c>
      <c r="B102" s="307">
        <v>8.920728</v>
      </c>
      <c r="C102" s="307">
        <v>3.973158</v>
      </c>
      <c r="D102" s="315" t="s">
        <v>375</v>
      </c>
      <c r="E102" s="316"/>
    </row>
    <row r="103" spans="1:5" ht="12.75">
      <c r="A103" s="212">
        <v>8</v>
      </c>
      <c r="B103" s="307">
        <v>24.657199</v>
      </c>
      <c r="C103" s="307">
        <v>17.675384</v>
      </c>
      <c r="D103" s="315" t="s">
        <v>376</v>
      </c>
      <c r="E103" s="316"/>
    </row>
    <row r="104" spans="1:9" ht="12.75">
      <c r="A104" s="212">
        <v>9</v>
      </c>
      <c r="B104" s="307">
        <v>92.299774</v>
      </c>
      <c r="C104" s="307">
        <v>80.48855</v>
      </c>
      <c r="D104" s="315" t="s">
        <v>377</v>
      </c>
      <c r="E104" s="316"/>
      <c r="G104" s="212" t="s">
        <v>1164</v>
      </c>
      <c r="I104" s="317" t="str">
        <f>CONCATENATE("im Moment ist Quartal ",B1," gewählt!")</f>
        <v>im Moment ist Quartal 3 gewählt!</v>
      </c>
    </row>
    <row r="105" spans="1:7" ht="12.75">
      <c r="A105" s="212">
        <v>10</v>
      </c>
      <c r="B105" s="307">
        <v>42.991652</v>
      </c>
      <c r="C105" s="307">
        <v>25.284209</v>
      </c>
      <c r="D105" s="315" t="s">
        <v>378</v>
      </c>
      <c r="E105" s="316"/>
      <c r="G105" s="212" t="s">
        <v>1165</v>
      </c>
    </row>
    <row r="106" spans="1:7" ht="12.75">
      <c r="A106" s="212">
        <v>11</v>
      </c>
      <c r="B106" s="307">
        <v>17.797508</v>
      </c>
      <c r="C106" s="307">
        <v>7.726326</v>
      </c>
      <c r="D106" s="315" t="s">
        <v>379</v>
      </c>
      <c r="E106" s="316"/>
      <c r="G106" s="212" t="s">
        <v>1166</v>
      </c>
    </row>
    <row r="107" spans="1:7" ht="12.75">
      <c r="A107" s="212">
        <v>12</v>
      </c>
      <c r="B107" s="307">
        <v>164.047884</v>
      </c>
      <c r="C107" s="307">
        <v>98.259138</v>
      </c>
      <c r="D107" s="315" t="s">
        <v>507</v>
      </c>
      <c r="E107" s="316"/>
      <c r="G107" s="212" t="s">
        <v>1167</v>
      </c>
    </row>
    <row r="108" spans="1:7" ht="12.75">
      <c r="A108" s="212">
        <v>13</v>
      </c>
      <c r="B108" s="307">
        <v>100.507851</v>
      </c>
      <c r="C108" s="307">
        <v>89.30938</v>
      </c>
      <c r="D108" s="315" t="s">
        <v>383</v>
      </c>
      <c r="E108" s="316"/>
      <c r="G108" s="212" t="s">
        <v>1168</v>
      </c>
    </row>
    <row r="109" spans="1:5" ht="12.75">
      <c r="A109" s="212">
        <v>14</v>
      </c>
      <c r="B109" s="307">
        <v>14.16129</v>
      </c>
      <c r="C109" s="307">
        <v>23.466297</v>
      </c>
      <c r="D109" s="315" t="s">
        <v>384</v>
      </c>
      <c r="E109" s="316"/>
    </row>
    <row r="110" spans="1:7" ht="12.75">
      <c r="A110" s="212">
        <v>15</v>
      </c>
      <c r="B110" s="307">
        <v>0.400054</v>
      </c>
      <c r="C110" s="307">
        <v>0.219729</v>
      </c>
      <c r="D110" s="315" t="s">
        <v>393</v>
      </c>
      <c r="E110" s="316"/>
      <c r="G110" s="318" t="s">
        <v>1169</v>
      </c>
    </row>
    <row r="111" spans="1:5" ht="12.75">
      <c r="A111" s="212">
        <v>16</v>
      </c>
      <c r="B111" s="307">
        <v>3.606761</v>
      </c>
      <c r="C111" s="307">
        <v>2.971116</v>
      </c>
      <c r="D111" s="315" t="s">
        <v>395</v>
      </c>
      <c r="E111" s="316"/>
    </row>
    <row r="112" spans="1:5" ht="12.75">
      <c r="A112" s="212">
        <v>17</v>
      </c>
      <c r="B112" s="307">
        <v>5.834042</v>
      </c>
      <c r="C112" s="307">
        <v>3.009826</v>
      </c>
      <c r="D112" s="315" t="s">
        <v>396</v>
      </c>
      <c r="E112" s="316"/>
    </row>
    <row r="113" spans="1:5" ht="12.75">
      <c r="A113" s="212">
        <v>18</v>
      </c>
      <c r="B113" s="307">
        <v>10.129612</v>
      </c>
      <c r="C113" s="307">
        <v>17.118989</v>
      </c>
      <c r="D113" s="315" t="s">
        <v>397</v>
      </c>
      <c r="E113" s="316"/>
    </row>
    <row r="114" spans="1:5" ht="12.75">
      <c r="A114" s="212">
        <v>19</v>
      </c>
      <c r="B114" s="307">
        <v>147.575355</v>
      </c>
      <c r="C114" s="307">
        <v>125.656328</v>
      </c>
      <c r="D114" s="315" t="s">
        <v>398</v>
      </c>
      <c r="E114" s="316"/>
    </row>
    <row r="115" spans="1:5" ht="12.75">
      <c r="A115" s="212">
        <v>20</v>
      </c>
      <c r="B115" s="307">
        <v>148.863956</v>
      </c>
      <c r="C115" s="307">
        <v>95.720005</v>
      </c>
      <c r="D115" s="315" t="s">
        <v>399</v>
      </c>
      <c r="E115" s="316"/>
    </row>
    <row r="116" spans="1:5" ht="12.75">
      <c r="A116" s="212">
        <v>21</v>
      </c>
      <c r="B116" s="307">
        <v>47.82765</v>
      </c>
      <c r="C116" s="307">
        <v>39.72138</v>
      </c>
      <c r="D116" s="315" t="s">
        <v>400</v>
      </c>
      <c r="E116" s="316"/>
    </row>
    <row r="117" spans="1:5" ht="12.75">
      <c r="A117" s="212">
        <v>22</v>
      </c>
      <c r="B117" s="307">
        <v>85.448581</v>
      </c>
      <c r="C117" s="307">
        <v>38.03307</v>
      </c>
      <c r="D117" s="315" t="s">
        <v>401</v>
      </c>
      <c r="E117" s="316"/>
    </row>
    <row r="118" spans="1:5" ht="12.75">
      <c r="A118" s="212">
        <v>23</v>
      </c>
      <c r="B118" s="307">
        <v>29.740282</v>
      </c>
      <c r="C118" s="307">
        <v>15.953585</v>
      </c>
      <c r="D118" s="315" t="s">
        <v>984</v>
      </c>
      <c r="E118" s="316"/>
    </row>
    <row r="119" spans="1:5" ht="12.75">
      <c r="A119" s="212">
        <v>24</v>
      </c>
      <c r="B119" s="307">
        <v>6.28512</v>
      </c>
      <c r="C119" s="307">
        <v>6.258865</v>
      </c>
      <c r="D119" s="315" t="s">
        <v>402</v>
      </c>
      <c r="E119" s="316"/>
    </row>
    <row r="120" spans="1:5" ht="12.75">
      <c r="A120" s="212">
        <v>25</v>
      </c>
      <c r="B120" s="307">
        <v>16.122254</v>
      </c>
      <c r="C120" s="307">
        <v>12.848655</v>
      </c>
      <c r="D120" s="315" t="s">
        <v>414</v>
      </c>
      <c r="E120" s="316"/>
    </row>
    <row r="121" spans="1:5" ht="12.75">
      <c r="A121" s="212">
        <v>26</v>
      </c>
      <c r="B121" s="308">
        <v>1.8052</v>
      </c>
      <c r="C121" s="308">
        <v>0</v>
      </c>
      <c r="D121" s="319" t="s">
        <v>139</v>
      </c>
      <c r="E121" s="320"/>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423" t="s">
        <v>1237</v>
      </c>
      <c r="B1" s="423"/>
      <c r="C1" s="423"/>
      <c r="D1" s="423"/>
      <c r="E1" s="423"/>
      <c r="F1" s="423"/>
    </row>
    <row r="2" spans="2:6" ht="12.75">
      <c r="B2" s="4"/>
      <c r="C2" s="3"/>
      <c r="D2" s="3"/>
      <c r="E2" s="4"/>
      <c r="F2" s="3"/>
    </row>
    <row r="3" spans="1:6" ht="24" customHeight="1">
      <c r="A3" s="424" t="s">
        <v>1108</v>
      </c>
      <c r="B3" s="427" t="s">
        <v>1201</v>
      </c>
      <c r="C3" s="429" t="s">
        <v>117</v>
      </c>
      <c r="D3" s="429"/>
      <c r="E3" s="430" t="s">
        <v>1203</v>
      </c>
      <c r="F3" s="432" t="s">
        <v>1204</v>
      </c>
    </row>
    <row r="4" spans="1:6" ht="30.75" customHeight="1">
      <c r="A4" s="425"/>
      <c r="B4" s="428"/>
      <c r="C4" s="358" t="s">
        <v>1071</v>
      </c>
      <c r="D4" s="358" t="s">
        <v>1202</v>
      </c>
      <c r="E4" s="431"/>
      <c r="F4" s="431"/>
    </row>
    <row r="5" spans="1:6" ht="15" customHeight="1">
      <c r="A5" s="426"/>
      <c r="B5" s="150" t="s">
        <v>116</v>
      </c>
      <c r="C5" s="433" t="s">
        <v>503</v>
      </c>
      <c r="D5" s="433"/>
      <c r="E5" s="87" t="s">
        <v>116</v>
      </c>
      <c r="F5" s="88" t="s">
        <v>503</v>
      </c>
    </row>
    <row r="6" spans="1:6" ht="19.5" customHeight="1">
      <c r="A6" s="7"/>
      <c r="B6" s="151"/>
      <c r="C6" s="8"/>
      <c r="D6" s="8"/>
      <c r="E6" s="9"/>
      <c r="F6" s="8"/>
    </row>
    <row r="7" spans="1:6" ht="19.5" customHeight="1">
      <c r="A7" s="422" t="s">
        <v>118</v>
      </c>
      <c r="B7" s="422"/>
      <c r="C7" s="422"/>
      <c r="D7" s="422"/>
      <c r="E7" s="422"/>
      <c r="F7" s="422"/>
    </row>
    <row r="8" spans="1:6" ht="19.5" customHeight="1">
      <c r="A8" s="7"/>
      <c r="B8" s="151"/>
      <c r="C8" s="8"/>
      <c r="D8" s="8"/>
      <c r="E8" s="9"/>
      <c r="F8" s="8"/>
    </row>
    <row r="9" spans="1:7" s="325" customFormat="1" ht="19.5" customHeight="1">
      <c r="A9" s="323" t="s">
        <v>707</v>
      </c>
      <c r="B9" s="121">
        <v>157948519</v>
      </c>
      <c r="C9" s="329">
        <v>7.3</v>
      </c>
      <c r="D9" s="329">
        <v>17.7</v>
      </c>
      <c r="E9" s="121">
        <v>461611424</v>
      </c>
      <c r="F9" s="332">
        <v>15.9</v>
      </c>
      <c r="G9" s="324"/>
    </row>
    <row r="10" spans="1:7" s="325" customFormat="1" ht="19.5" customHeight="1">
      <c r="A10" s="323" t="s">
        <v>708</v>
      </c>
      <c r="B10" s="121">
        <v>2490461596</v>
      </c>
      <c r="C10" s="329">
        <v>-3.5</v>
      </c>
      <c r="D10" s="329">
        <v>27</v>
      </c>
      <c r="E10" s="121">
        <v>7207905730</v>
      </c>
      <c r="F10" s="332">
        <v>24.8</v>
      </c>
      <c r="G10" s="324"/>
    </row>
    <row r="11" spans="1:7" s="22" customFormat="1" ht="19.5" customHeight="1">
      <c r="A11" s="152" t="s">
        <v>709</v>
      </c>
      <c r="B11" s="121">
        <v>22165572</v>
      </c>
      <c r="C11" s="329">
        <v>-13.3</v>
      </c>
      <c r="D11" s="329">
        <v>-15.7</v>
      </c>
      <c r="E11" s="121">
        <v>67718493</v>
      </c>
      <c r="F11" s="332">
        <v>-5.1</v>
      </c>
      <c r="G11" s="33"/>
    </row>
    <row r="12" spans="1:7" s="22" customFormat="1" ht="19.5" customHeight="1">
      <c r="A12" s="152" t="s">
        <v>710</v>
      </c>
      <c r="B12" s="121">
        <v>151864732</v>
      </c>
      <c r="C12" s="329">
        <v>-3.2</v>
      </c>
      <c r="D12" s="329">
        <v>41.8</v>
      </c>
      <c r="E12" s="121">
        <v>434894227</v>
      </c>
      <c r="F12" s="332">
        <v>37.8</v>
      </c>
      <c r="G12" s="33"/>
    </row>
    <row r="13" spans="1:7" s="22" customFormat="1" ht="19.5" customHeight="1">
      <c r="A13" s="152" t="s">
        <v>711</v>
      </c>
      <c r="B13" s="121">
        <v>2316431292</v>
      </c>
      <c r="C13" s="329">
        <v>-3.4</v>
      </c>
      <c r="D13" s="329">
        <v>26.7</v>
      </c>
      <c r="E13" s="121">
        <v>6705293010</v>
      </c>
      <c r="F13" s="332">
        <v>24.4</v>
      </c>
      <c r="G13" s="33"/>
    </row>
    <row r="14" spans="1:7" s="48" customFormat="1" ht="19.5" customHeight="1">
      <c r="A14" s="153" t="s">
        <v>712</v>
      </c>
      <c r="B14" s="76">
        <v>2789010637</v>
      </c>
      <c r="C14" s="331">
        <v>-2.8</v>
      </c>
      <c r="D14" s="331">
        <v>24.9</v>
      </c>
      <c r="E14" s="76">
        <v>8082454340</v>
      </c>
      <c r="F14" s="333">
        <v>22.4</v>
      </c>
      <c r="G14" s="47"/>
    </row>
    <row r="15" spans="1:7" s="22" customFormat="1" ht="30" customHeight="1">
      <c r="A15" s="152" t="s">
        <v>713</v>
      </c>
      <c r="B15" s="121">
        <v>2016004680</v>
      </c>
      <c r="C15" s="329">
        <v>-6.3</v>
      </c>
      <c r="D15" s="329">
        <v>19.4</v>
      </c>
      <c r="E15" s="121">
        <v>6016910619</v>
      </c>
      <c r="F15" s="332">
        <v>16.5</v>
      </c>
      <c r="G15" s="33"/>
    </row>
    <row r="16" spans="1:7" s="22" customFormat="1" ht="19.5" customHeight="1">
      <c r="A16" s="152" t="s">
        <v>714</v>
      </c>
      <c r="B16" s="121" t="s">
        <v>715</v>
      </c>
      <c r="C16" s="329" t="s">
        <v>715</v>
      </c>
      <c r="D16" s="329" t="s">
        <v>715</v>
      </c>
      <c r="E16" s="121" t="s">
        <v>715</v>
      </c>
      <c r="F16" s="334" t="s">
        <v>715</v>
      </c>
      <c r="G16" s="33"/>
    </row>
    <row r="17" spans="1:7" s="22" customFormat="1" ht="19.5" customHeight="1">
      <c r="A17" s="152" t="s">
        <v>716</v>
      </c>
      <c r="B17" s="121">
        <v>1784446377</v>
      </c>
      <c r="C17" s="329">
        <v>-6.3</v>
      </c>
      <c r="D17" s="329">
        <v>18.8</v>
      </c>
      <c r="E17" s="121">
        <v>5355990912</v>
      </c>
      <c r="F17" s="332">
        <v>16.5</v>
      </c>
      <c r="G17" s="33"/>
    </row>
    <row r="18" spans="1:7" s="22" customFormat="1" ht="19.5" customHeight="1">
      <c r="A18" s="152" t="s">
        <v>717</v>
      </c>
      <c r="B18" s="121" t="s">
        <v>715</v>
      </c>
      <c r="C18" s="329" t="s">
        <v>715</v>
      </c>
      <c r="D18" s="329" t="s">
        <v>715</v>
      </c>
      <c r="E18" s="121" t="s">
        <v>715</v>
      </c>
      <c r="F18" s="334" t="s">
        <v>715</v>
      </c>
      <c r="G18" s="33"/>
    </row>
    <row r="19" spans="1:7" s="22" customFormat="1" ht="19.5" customHeight="1">
      <c r="A19" s="152" t="s">
        <v>718</v>
      </c>
      <c r="B19" s="326">
        <v>1038543024</v>
      </c>
      <c r="C19" s="329">
        <v>-4.6</v>
      </c>
      <c r="D19" s="329">
        <v>30.2</v>
      </c>
      <c r="E19" s="121">
        <v>3083353171</v>
      </c>
      <c r="F19" s="332">
        <v>22.1</v>
      </c>
      <c r="G19" s="33"/>
    </row>
    <row r="20" spans="1:7" s="22" customFormat="1" ht="19.5" customHeight="1">
      <c r="A20" s="152" t="s">
        <v>719</v>
      </c>
      <c r="B20" s="121">
        <v>44819511</v>
      </c>
      <c r="C20" s="329">
        <v>21.9</v>
      </c>
      <c r="D20" s="329">
        <v>28.9</v>
      </c>
      <c r="E20" s="121">
        <v>112083032</v>
      </c>
      <c r="F20" s="332">
        <v>12.5</v>
      </c>
      <c r="G20" s="33"/>
    </row>
    <row r="21" spans="1:7" s="22" customFormat="1" ht="19.5" customHeight="1">
      <c r="A21" s="152" t="s">
        <v>720</v>
      </c>
      <c r="B21" s="121">
        <v>254496502</v>
      </c>
      <c r="C21" s="329">
        <v>8.8</v>
      </c>
      <c r="D21" s="329">
        <v>14.2</v>
      </c>
      <c r="E21" s="121">
        <v>683184224</v>
      </c>
      <c r="F21" s="332">
        <v>17</v>
      </c>
      <c r="G21" s="33"/>
    </row>
    <row r="22" spans="1:7" s="22" customFormat="1" ht="19.5" customHeight="1">
      <c r="A22" s="152" t="s">
        <v>721</v>
      </c>
      <c r="B22" s="121">
        <v>461660430</v>
      </c>
      <c r="C22" s="329">
        <v>6.8</v>
      </c>
      <c r="D22" s="329">
        <v>67.4</v>
      </c>
      <c r="E22" s="121">
        <v>1234421149</v>
      </c>
      <c r="F22" s="332">
        <v>70.1</v>
      </c>
      <c r="G22" s="33"/>
    </row>
    <row r="23" spans="1:7" s="22" customFormat="1" ht="30.75" customHeight="1">
      <c r="A23" s="322" t="s">
        <v>1175</v>
      </c>
      <c r="B23" s="121">
        <v>12021892</v>
      </c>
      <c r="C23" s="329">
        <v>-16.5</v>
      </c>
      <c r="D23" s="330">
        <v>14.4</v>
      </c>
      <c r="E23" s="121">
        <v>35832567</v>
      </c>
      <c r="F23" s="332">
        <v>23.2</v>
      </c>
      <c r="G23" s="33"/>
    </row>
    <row r="24" spans="1:7" s="22" customFormat="1" ht="19.5" customHeight="1">
      <c r="A24" s="152" t="s">
        <v>722</v>
      </c>
      <c r="B24" s="121">
        <v>7622</v>
      </c>
      <c r="C24" s="329">
        <v>-26.9</v>
      </c>
      <c r="D24" s="330" t="s">
        <v>1234</v>
      </c>
      <c r="E24" s="121">
        <v>22749</v>
      </c>
      <c r="F24" s="332">
        <v>-49.6</v>
      </c>
      <c r="G24" s="33"/>
    </row>
    <row r="25" spans="1:7" s="48" customFormat="1" ht="19.5" customHeight="1">
      <c r="A25" s="153" t="s">
        <v>712</v>
      </c>
      <c r="B25" s="76">
        <v>2789010637</v>
      </c>
      <c r="C25" s="331">
        <v>-2.8</v>
      </c>
      <c r="D25" s="331">
        <v>24.9</v>
      </c>
      <c r="E25" s="76">
        <v>8082454340</v>
      </c>
      <c r="F25" s="333">
        <v>22.4</v>
      </c>
      <c r="G25" s="47"/>
    </row>
    <row r="26" spans="1:6" s="22" customFormat="1" ht="19.5" customHeight="1">
      <c r="A26" s="23"/>
      <c r="B26" s="20"/>
      <c r="C26" s="21"/>
      <c r="D26" s="24"/>
      <c r="E26" s="20"/>
      <c r="F26" s="24"/>
    </row>
    <row r="27" spans="1:6" s="22" customFormat="1" ht="19.5" customHeight="1">
      <c r="A27" s="421" t="s">
        <v>119</v>
      </c>
      <c r="B27" s="421"/>
      <c r="C27" s="421"/>
      <c r="D27" s="421"/>
      <c r="E27" s="421"/>
      <c r="F27" s="421"/>
    </row>
    <row r="28" spans="1:6" s="22" customFormat="1" ht="19.5" customHeight="1">
      <c r="A28" s="23"/>
      <c r="B28" s="20"/>
      <c r="C28" s="21"/>
      <c r="D28" s="24"/>
      <c r="E28" s="20"/>
      <c r="F28" s="24"/>
    </row>
    <row r="29" spans="1:7" s="22" customFormat="1" ht="19.5" customHeight="1">
      <c r="A29" s="152" t="s">
        <v>707</v>
      </c>
      <c r="B29" s="326">
        <v>153200955</v>
      </c>
      <c r="C29" s="329">
        <v>19</v>
      </c>
      <c r="D29" s="329">
        <v>9.7</v>
      </c>
      <c r="E29" s="121">
        <v>418489238</v>
      </c>
      <c r="F29" s="334">
        <v>7.8</v>
      </c>
      <c r="G29" s="33"/>
    </row>
    <row r="30" spans="1:7" s="22" customFormat="1" ht="19.5" customHeight="1">
      <c r="A30" s="152" t="s">
        <v>708</v>
      </c>
      <c r="B30" s="326">
        <v>1415699283</v>
      </c>
      <c r="C30" s="329">
        <v>-2.9</v>
      </c>
      <c r="D30" s="329">
        <v>32.5</v>
      </c>
      <c r="E30" s="121">
        <v>4113511797</v>
      </c>
      <c r="F30" s="334">
        <v>19.7</v>
      </c>
      <c r="G30" s="33"/>
    </row>
    <row r="31" spans="1:7" s="22" customFormat="1" ht="19.5" customHeight="1">
      <c r="A31" s="152" t="s">
        <v>709</v>
      </c>
      <c r="B31" s="326">
        <v>51421376</v>
      </c>
      <c r="C31" s="329">
        <v>-32.2</v>
      </c>
      <c r="D31" s="329">
        <v>-30.6</v>
      </c>
      <c r="E31" s="121">
        <v>212124328</v>
      </c>
      <c r="F31" s="332">
        <v>-26.9</v>
      </c>
      <c r="G31" s="33"/>
    </row>
    <row r="32" spans="1:7" s="22" customFormat="1" ht="19.5" customHeight="1">
      <c r="A32" s="152" t="s">
        <v>710</v>
      </c>
      <c r="B32" s="326">
        <v>92771306</v>
      </c>
      <c r="C32" s="329">
        <v>4.8</v>
      </c>
      <c r="D32" s="329">
        <v>115.3</v>
      </c>
      <c r="E32" s="121">
        <v>249111491</v>
      </c>
      <c r="F32" s="334">
        <v>101.3</v>
      </c>
      <c r="G32" s="33"/>
    </row>
    <row r="33" spans="1:7" s="22" customFormat="1" ht="19.5" customHeight="1">
      <c r="A33" s="152" t="s">
        <v>711</v>
      </c>
      <c r="B33" s="326">
        <v>1271506601</v>
      </c>
      <c r="C33" s="329">
        <v>-1.7</v>
      </c>
      <c r="D33" s="329">
        <v>33.6</v>
      </c>
      <c r="E33" s="121">
        <v>3652275978</v>
      </c>
      <c r="F33" s="334">
        <v>20.8</v>
      </c>
      <c r="G33" s="33"/>
    </row>
    <row r="34" spans="1:7" s="48" customFormat="1" ht="19.5" customHeight="1">
      <c r="A34" s="153" t="s">
        <v>712</v>
      </c>
      <c r="B34" s="327">
        <v>1759728009</v>
      </c>
      <c r="C34" s="331">
        <v>-1</v>
      </c>
      <c r="D34" s="331">
        <v>28</v>
      </c>
      <c r="E34" s="76">
        <v>5085973676</v>
      </c>
      <c r="F34" s="335">
        <v>17</v>
      </c>
      <c r="G34" s="47"/>
    </row>
    <row r="35" spans="1:7" s="22" customFormat="1" ht="29.25" customHeight="1">
      <c r="A35" s="152" t="s">
        <v>713</v>
      </c>
      <c r="B35" s="326">
        <v>1380632711</v>
      </c>
      <c r="C35" s="329">
        <v>-2.8</v>
      </c>
      <c r="D35" s="329">
        <v>22.6</v>
      </c>
      <c r="E35" s="121">
        <v>4028520424</v>
      </c>
      <c r="F35" s="334">
        <v>15.9</v>
      </c>
      <c r="G35" s="33"/>
    </row>
    <row r="36" spans="1:7" s="22" customFormat="1" ht="19.5" customHeight="1">
      <c r="A36" s="152" t="s">
        <v>714</v>
      </c>
      <c r="B36" s="326" t="s">
        <v>715</v>
      </c>
      <c r="C36" s="329" t="s">
        <v>715</v>
      </c>
      <c r="D36" s="329" t="s">
        <v>715</v>
      </c>
      <c r="E36" s="121" t="s">
        <v>715</v>
      </c>
      <c r="F36" s="334" t="s">
        <v>715</v>
      </c>
      <c r="G36" s="33"/>
    </row>
    <row r="37" spans="1:7" s="22" customFormat="1" ht="19.5" customHeight="1">
      <c r="A37" s="152" t="s">
        <v>716</v>
      </c>
      <c r="B37" s="326">
        <v>1253738956</v>
      </c>
      <c r="C37" s="329">
        <v>-0.1</v>
      </c>
      <c r="D37" s="329">
        <v>28.9</v>
      </c>
      <c r="E37" s="121">
        <v>3565400966</v>
      </c>
      <c r="F37" s="334">
        <v>21.1</v>
      </c>
      <c r="G37" s="33"/>
    </row>
    <row r="38" spans="1:7" s="22" customFormat="1" ht="19.5" customHeight="1">
      <c r="A38" s="152" t="s">
        <v>717</v>
      </c>
      <c r="B38" s="326" t="s">
        <v>715</v>
      </c>
      <c r="C38" s="329" t="s">
        <v>715</v>
      </c>
      <c r="D38" s="329" t="s">
        <v>715</v>
      </c>
      <c r="E38" s="121" t="s">
        <v>715</v>
      </c>
      <c r="F38" s="334" t="s">
        <v>715</v>
      </c>
      <c r="G38" s="33"/>
    </row>
    <row r="39" spans="1:7" s="22" customFormat="1" ht="19.5" customHeight="1">
      <c r="A39" s="152" t="s">
        <v>718</v>
      </c>
      <c r="B39" s="326">
        <v>770758453</v>
      </c>
      <c r="C39" s="329">
        <v>0.4</v>
      </c>
      <c r="D39" s="329">
        <v>24.9</v>
      </c>
      <c r="E39" s="121">
        <v>2212112641</v>
      </c>
      <c r="F39" s="334">
        <v>19.6</v>
      </c>
      <c r="G39" s="33"/>
    </row>
    <row r="40" spans="1:7" s="22" customFormat="1" ht="19.5" customHeight="1">
      <c r="A40" s="152" t="s">
        <v>719</v>
      </c>
      <c r="B40" s="326">
        <v>9590069</v>
      </c>
      <c r="C40" s="329">
        <v>42.8</v>
      </c>
      <c r="D40" s="330">
        <v>13.2</v>
      </c>
      <c r="E40" s="121">
        <v>23035583</v>
      </c>
      <c r="F40" s="332">
        <v>-29.3</v>
      </c>
      <c r="G40" s="33"/>
    </row>
    <row r="41" spans="1:7" s="22" customFormat="1" ht="19.5" customHeight="1">
      <c r="A41" s="152" t="s">
        <v>720</v>
      </c>
      <c r="B41" s="326">
        <v>88328600</v>
      </c>
      <c r="C41" s="329">
        <v>11.5</v>
      </c>
      <c r="D41" s="330">
        <v>58.7</v>
      </c>
      <c r="E41" s="121">
        <v>233874054</v>
      </c>
      <c r="F41" s="332">
        <v>26.7</v>
      </c>
      <c r="G41" s="33"/>
    </row>
    <row r="42" spans="1:7" s="22" customFormat="1" ht="19.5" customHeight="1">
      <c r="A42" s="152" t="s">
        <v>721</v>
      </c>
      <c r="B42" s="326">
        <v>280721612</v>
      </c>
      <c r="C42" s="329">
        <v>3.5</v>
      </c>
      <c r="D42" s="330">
        <v>53</v>
      </c>
      <c r="E42" s="121">
        <v>798752294</v>
      </c>
      <c r="F42" s="334">
        <v>22.8</v>
      </c>
      <c r="G42" s="33"/>
    </row>
    <row r="43" spans="1:7" s="22" customFormat="1" ht="30.75" customHeight="1">
      <c r="A43" s="322" t="s">
        <v>1175</v>
      </c>
      <c r="B43" s="121">
        <v>453520</v>
      </c>
      <c r="C43" s="329">
        <v>-51.6</v>
      </c>
      <c r="D43" s="329">
        <v>-29.8</v>
      </c>
      <c r="E43" s="121">
        <v>1775787</v>
      </c>
      <c r="F43" s="332">
        <v>2.4</v>
      </c>
      <c r="G43" s="33"/>
    </row>
    <row r="44" spans="1:7" s="22" customFormat="1" ht="19.5" customHeight="1">
      <c r="A44" s="152" t="s">
        <v>722</v>
      </c>
      <c r="B44" s="326">
        <v>1497</v>
      </c>
      <c r="C44" s="329">
        <v>-80.9</v>
      </c>
      <c r="D44" s="329">
        <v>-93.8</v>
      </c>
      <c r="E44" s="121">
        <v>15534</v>
      </c>
      <c r="F44" s="332">
        <v>-64.3</v>
      </c>
      <c r="G44" s="33"/>
    </row>
    <row r="45" spans="1:7" s="48" customFormat="1" ht="19.5" customHeight="1">
      <c r="A45" s="153" t="s">
        <v>712</v>
      </c>
      <c r="B45" s="327">
        <v>1759728009</v>
      </c>
      <c r="C45" s="331">
        <v>-1</v>
      </c>
      <c r="D45" s="331">
        <v>28</v>
      </c>
      <c r="E45" s="76">
        <v>5085973676</v>
      </c>
      <c r="F45" s="335">
        <v>17</v>
      </c>
      <c r="G45" s="47"/>
    </row>
    <row r="46" spans="1:7" s="48" customFormat="1" ht="9.75" customHeight="1">
      <c r="A46" s="328"/>
      <c r="B46" s="78"/>
      <c r="C46" s="123"/>
      <c r="D46" s="205"/>
      <c r="E46" s="76"/>
      <c r="F46" s="205"/>
      <c r="G46" s="47"/>
    </row>
    <row r="47" spans="1:2" ht="12.75">
      <c r="A47" s="51" t="s">
        <v>892</v>
      </c>
      <c r="B47" s="39"/>
    </row>
    <row r="48" spans="1:8" ht="31.5" customHeight="1">
      <c r="A48" s="420" t="s">
        <v>1171</v>
      </c>
      <c r="B48" s="420"/>
      <c r="C48" s="420"/>
      <c r="D48" s="420"/>
      <c r="E48" s="420"/>
      <c r="F48" s="420"/>
      <c r="G48" s="39"/>
      <c r="H48" s="39"/>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5118110236220472" footer="0.31496062992125984"/>
  <pageSetup firstPageNumber="11"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2011-01-03T08:15:45Z</cp:lastPrinted>
  <dcterms:created xsi:type="dcterms:W3CDTF">2004-03-02T08:35:25Z</dcterms:created>
  <dcterms:modified xsi:type="dcterms:W3CDTF">2011-01-03T10:16:27Z</dcterms:modified>
  <cp:category/>
  <cp:version/>
  <cp:contentType/>
  <cp:contentStatus/>
</cp:coreProperties>
</file>