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325" tabRatio="952" activeTab="0"/>
  </bookViews>
  <sheets>
    <sheet name="Impressum" sheetId="1" r:id="rId1"/>
    <sheet name="Zeichenerklärg." sheetId="2" r:id="rId2"/>
    <sheet name="Inhaltsverz." sheetId="3" r:id="rId3"/>
    <sheet name="Vorbemerk." sheetId="4" r:id="rId4"/>
    <sheet name="Abkürzung."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'Ländergr.'!$A$1:$D$76</definedName>
    <definedName name="_xlnm.Print_Area" localSheetId="12">'Tab1'!$A$1:$F$48</definedName>
    <definedName name="_xlnm.Print_Area" localSheetId="17">'Tab10+11'!$A$1:$G$42</definedName>
    <definedName name="_xlnm.Print_Area" localSheetId="18">'Tab12'!$A$1:$H$23</definedName>
    <definedName name="_xlnm.Print_Area" localSheetId="24">'Tab20'!$A$1:$M$47</definedName>
    <definedName name="_xlnm.Print_Area" localSheetId="26">'Tab22'!$A$1:$I$47</definedName>
    <definedName name="_xlnm.Print_Area" localSheetId="27">'Tab23'!$A$1:$I$47</definedName>
    <definedName name="_xlnm.Print_Area" localSheetId="16">'Tab8+9'!$A$1:$H$57</definedName>
    <definedName name="_xlnm.Print_Area" localSheetId="3">'Vorbemerk.'!$A$1:$H$62</definedName>
  </definedNames>
  <calcPr fullCalcOnLoad="1"/>
</workbook>
</file>

<file path=xl/sharedStrings.xml><?xml version="1.0" encoding="utf-8"?>
<sst xmlns="http://schemas.openxmlformats.org/spreadsheetml/2006/main" count="5014" uniqueCount="1278">
  <si>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</si>
  <si>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</si>
  <si>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</si>
  <si>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</si>
  <si>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</si>
  <si>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</si>
  <si>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</si>
  <si>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</si>
  <si>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</si>
  <si>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</si>
  <si>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</si>
  <si>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</si>
  <si>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</si>
  <si>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</si>
  <si>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</si>
  <si>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</si>
  <si>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</si>
  <si>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</si>
  <si>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</si>
  <si>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</si>
  <si>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</si>
  <si>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</si>
  <si>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</si>
  <si>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</si>
  <si>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</si>
  <si>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</si>
  <si>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</si>
  <si>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</si>
  <si>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</si>
  <si>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</si>
  <si>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</si>
  <si>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</si>
  <si>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</si>
  <si>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</si>
  <si>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</si>
  <si>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</si>
  <si>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</si>
  <si>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</si>
  <si>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</si>
  <si>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</si>
  <si>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</si>
  <si>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</si>
  <si>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</si>
  <si>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</si>
  <si>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</si>
  <si>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</si>
  <si>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</si>
  <si>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</si>
  <si>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</si>
  <si>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</si>
  <si>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</si>
  <si>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</si>
  <si>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</si>
  <si>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</si>
  <si>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</si>
  <si>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</si>
  <si>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</si>
  <si>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</si>
  <si>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</si>
  <si>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</si>
  <si>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</si>
  <si>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</si>
  <si>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</si>
  <si>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</si>
  <si>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</si>
  <si>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</si>
  <si>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</si>
  <si>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</si>
  <si>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</si>
  <si>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</si>
  <si>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</si>
  <si>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</si>
  <si>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</si>
  <si>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</si>
  <si>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</si>
  <si>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</si>
  <si>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</si>
  <si>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</si>
  <si>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</si>
  <si>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</si>
  <si>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</si>
  <si>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</si>
  <si>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</si>
  <si>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</si>
  <si>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</si>
  <si>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</si>
  <si>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</si>
  <si>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</si>
  <si>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</si>
  <si>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</si>
  <si>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</si>
  <si>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</si>
  <si>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</si>
  <si>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</si>
  <si>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</si>
  <si>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</si>
  <si>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</si>
  <si>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</si>
  <si>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</si>
  <si>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</si>
  <si>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</si>
  <si>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</si>
  <si>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</si>
  <si>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</si>
  <si>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</si>
  <si>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</si>
  <si>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</si>
  <si>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</si>
  <si>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</si>
  <si>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</si>
  <si>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</si>
  <si>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</si>
  <si>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</si>
  <si>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</si>
  <si>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</si>
  <si>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</si>
  <si>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</si>
  <si>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</si>
  <si>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</si>
  <si>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</si>
  <si>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</si>
  <si>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</si>
  <si>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</si>
  <si>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</si>
  <si>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</si>
  <si>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</si>
  <si>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</si>
  <si>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</si>
  <si>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</si>
  <si>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</si>
  <si>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</si>
  <si>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</si>
  <si>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</si>
  <si>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</si>
  <si>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</si>
  <si>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</si>
  <si>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</si>
  <si>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</si>
  <si>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</si>
  <si>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</si>
  <si>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</si>
  <si>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</si>
  <si>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</si>
  <si>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</si>
  <si>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</si>
  <si>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</si>
  <si>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</si>
  <si>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</si>
  <si>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</si>
  <si>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</si>
  <si>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</si>
  <si>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</si>
  <si>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</si>
  <si>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</si>
  <si>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</si>
  <si>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</si>
  <si>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</si>
  <si>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</si>
  <si>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</si>
  <si>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</si>
  <si>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</si>
  <si>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</si>
  <si>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</si>
  <si>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</si>
  <si>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</si>
  <si>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</si>
  <si>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</si>
  <si>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</si>
  <si>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</si>
  <si>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</si>
  <si>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</si>
  <si>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</si>
  <si>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</si>
  <si>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</si>
  <si>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</si>
  <si>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</si>
  <si>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</si>
  <si>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</si>
  <si>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</si>
  <si>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</si>
  <si>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</si>
  <si>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</si>
  <si>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</si>
  <si>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</si>
  <si>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</si>
  <si>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</si>
  <si>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</si>
  <si>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</si>
  <si>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</si>
  <si>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</si>
  <si>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</si>
  <si>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</si>
  <si>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</si>
  <si>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</si>
  <si>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</si>
  <si>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</si>
  <si>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</si>
  <si>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</si>
  <si>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</si>
  <si>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</si>
  <si>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</si>
  <si>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</si>
  <si>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</si>
  <si>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</si>
  <si>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</si>
  <si>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</si>
  <si>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</si>
  <si>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</si>
  <si>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</si>
  <si>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</si>
  <si>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</si>
  <si>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</si>
  <si>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</si>
  <si>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</si>
  <si>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</si>
  <si>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</si>
  <si>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</si>
  <si>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</si>
  <si>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</si>
  <si>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</si>
  <si>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</si>
  <si>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</si>
  <si>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</si>
  <si>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</si>
  <si>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</si>
  <si>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</si>
  <si>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</si>
  <si>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</si>
  <si>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</si>
  <si>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</si>
  <si>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</si>
  <si>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</si>
  <si>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</si>
  <si>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</si>
  <si>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</si>
  <si>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</si>
  <si>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</si>
  <si>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</si>
  <si>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</si>
  <si>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</si>
  <si>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</si>
  <si>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</si>
  <si>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</si>
  <si>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</si>
  <si>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</si>
  <si>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</si>
  <si>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</si>
  <si>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</si>
  <si>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</si>
  <si>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</si>
  <si>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</si>
  <si>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</si>
  <si>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</si>
  <si>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</si>
  <si>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</si>
  <si>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</si>
  <si>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</si>
  <si>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</si>
  <si>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</si>
  <si>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</si>
  <si>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</si>
  <si>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</si>
  <si>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</si>
  <si>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</si>
  <si>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</si>
  <si>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</si>
  <si>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</si>
  <si>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</si>
  <si>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</si>
  <si>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</si>
  <si>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</si>
  <si>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</si>
  <si>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</si>
  <si>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</si>
  <si>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</si>
  <si>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</si>
  <si>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</si>
  <si>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</si>
  <si>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</si>
  <si>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</si>
  <si>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</si>
  <si>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</si>
  <si>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</si>
  <si>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</si>
  <si>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</si>
  <si>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</si>
  <si>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</si>
  <si>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</si>
  <si>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</si>
  <si>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</si>
  <si>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</si>
  <si>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</si>
  <si>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</si>
  <si>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</si>
  <si>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</si>
  <si>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</si>
  <si>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</si>
  <si>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</si>
  <si>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</si>
  <si>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</si>
  <si>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</si>
  <si>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</si>
  <si>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</si>
  <si>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</si>
  <si>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</si>
  <si>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</si>
  <si>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</si>
  <si>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</si>
  <si>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</si>
  <si>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</si>
  <si>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</si>
  <si>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</si>
  <si>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</si>
  <si>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</si>
  <si>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</si>
  <si>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</si>
  <si>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</si>
  <si>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</si>
  <si>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</si>
  <si>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</si>
  <si>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</si>
  <si>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</si>
  <si>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</si>
  <si>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</si>
  <si>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</si>
  <si>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</si>
  <si>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</si>
  <si>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</si>
  <si>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</si>
  <si>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</si>
  <si>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</si>
  <si>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</si>
  <si>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</si>
  <si>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</si>
  <si>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</si>
  <si>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</si>
  <si>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</si>
  <si>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</si>
  <si>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</si>
  <si>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</si>
  <si>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</si>
  <si>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</si>
  <si>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</si>
  <si>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</si>
  <si>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</si>
  <si>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</si>
  <si>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</si>
  <si>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</si>
  <si>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</si>
  <si>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</si>
  <si>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</si>
  <si>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</si>
  <si>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</si>
  <si>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</si>
  <si>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</si>
  <si>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</si>
  <si>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</si>
  <si>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</si>
  <si>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</si>
  <si>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</si>
  <si>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</si>
  <si>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</si>
  <si>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</si>
  <si>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</si>
  <si>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</si>
  <si>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</si>
  <si>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</si>
  <si>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</si>
  <si>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</si>
  <si>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</si>
  <si>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</si>
  <si>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</si>
  <si>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</si>
  <si>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</si>
  <si>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</si>
  <si>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</si>
  <si>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</si>
  <si>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</si>
  <si>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</si>
  <si>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</si>
  <si>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</si>
  <si>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</si>
  <si>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</si>
  <si>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</si>
  <si>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</si>
  <si>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</si>
  <si>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</si>
  <si>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</si>
  <si>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</si>
  <si>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</si>
  <si>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</si>
  <si>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</si>
  <si>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</si>
  <si>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</si>
  <si>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</si>
  <si>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</si>
  <si>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</si>
  <si>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</si>
  <si>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</si>
  <si>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</si>
  <si>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</si>
  <si>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</si>
  <si>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</si>
  <si>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</si>
  <si>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</si>
  <si>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</si>
  <si>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</si>
  <si>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</si>
  <si>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</si>
  <si>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</si>
  <si>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</si>
  <si>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</si>
  <si>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</si>
  <si>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</si>
  <si>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</si>
  <si>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</si>
  <si>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</si>
  <si>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</si>
  <si>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</si>
  <si>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</si>
  <si>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</si>
  <si>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</si>
  <si>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</si>
  <si>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</si>
  <si>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</si>
  <si>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</si>
  <si>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</si>
  <si>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</si>
  <si>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</si>
  <si>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</si>
  <si>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</si>
  <si>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</si>
  <si>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</si>
  <si>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</si>
  <si>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</si>
  <si>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</si>
  <si>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</si>
  <si>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</si>
  <si>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</si>
  <si>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</si>
  <si>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</si>
  <si>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</si>
  <si>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</si>
  <si>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</si>
  <si>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</si>
  <si>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</si>
  <si>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</si>
  <si>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</si>
  <si>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</si>
  <si>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</si>
  <si>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</si>
  <si>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</si>
  <si>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</si>
  <si>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</si>
  <si>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</si>
  <si>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</si>
  <si>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</si>
  <si>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</si>
  <si>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</si>
  <si>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</si>
  <si>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</si>
  <si>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</si>
  <si>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</si>
  <si>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</si>
  <si>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</si>
  <si>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</si>
  <si>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</si>
  <si>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</si>
  <si>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</si>
  <si>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</si>
  <si>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</si>
  <si>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</si>
  <si>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</si>
  <si>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</si>
  <si>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</si>
  <si>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</si>
  <si>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</si>
  <si>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</si>
  <si>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</si>
  <si>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</si>
  <si>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</si>
  <si>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</si>
  <si>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</si>
  <si>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</si>
  <si>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</si>
  <si>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</si>
  <si>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</si>
  <si>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</si>
  <si>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</si>
  <si>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</si>
  <si>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</si>
  <si>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</si>
  <si>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</si>
  <si>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</si>
  <si>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</si>
  <si>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</si>
  <si>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</si>
  <si>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</si>
  <si>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</si>
  <si>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</si>
  <si>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</si>
  <si>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</si>
  <si>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</si>
  <si>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</si>
  <si>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</si>
  <si>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</si>
  <si>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</si>
  <si>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</si>
  <si>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</si>
  <si>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</si>
  <si>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</si>
  <si>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</si>
  <si>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</si>
  <si>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</si>
  <si>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</si>
  <si>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</si>
  <si>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</si>
  <si>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</si>
  <si>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</si>
  <si>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</si>
  <si>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</si>
  <si>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</si>
  <si>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</si>
  <si>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</si>
  <si>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</si>
  <si>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</si>
  <si>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</si>
  <si>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</si>
  <si>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</si>
  <si>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</si>
  <si>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</si>
  <si>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</si>
  <si>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</si>
  <si>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</si>
  <si>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</si>
  <si>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</si>
  <si>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</si>
  <si>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</si>
  <si>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</si>
  <si>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</si>
  <si>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</si>
  <si>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</si>
  <si>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</si>
  <si>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</si>
  <si>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</si>
  <si>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</si>
  <si>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</si>
  <si>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</si>
  <si>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</si>
  <si>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</si>
  <si>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</si>
  <si>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</si>
  <si>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</si>
  <si>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</si>
  <si>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</si>
  <si>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</si>
  <si>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</si>
  <si>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</si>
  <si>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</si>
  <si>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</si>
  <si>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</si>
  <si>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</si>
  <si>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</si>
  <si>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</si>
  <si>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</si>
  <si>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</si>
  <si>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</si>
  <si>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</si>
  <si>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</si>
  <si>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</si>
  <si>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</si>
  <si>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</si>
  <si>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</si>
  <si>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</si>
  <si>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</si>
  <si>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</si>
  <si>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</si>
  <si>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</si>
  <si>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</si>
  <si>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</si>
  <si>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</si>
  <si>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</si>
  <si>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</si>
  <si>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</si>
  <si>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</si>
  <si>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</si>
  <si>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</si>
  <si>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</si>
  <si>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</si>
  <si>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</si>
  <si>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</si>
  <si>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</si>
  <si>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</si>
  <si>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</si>
  <si>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</si>
  <si>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</si>
  <si>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</si>
  <si>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</si>
  <si>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</si>
  <si>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</si>
  <si>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</si>
  <si>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</si>
  <si>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</si>
  <si>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</si>
  <si>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</si>
  <si>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</si>
  <si>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</si>
  <si>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</si>
  <si>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</si>
  <si>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</si>
  <si>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</si>
  <si>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</si>
  <si>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</si>
  <si>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</si>
  <si>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</si>
  <si>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</si>
  <si>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</si>
  <si>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</si>
  <si>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</si>
  <si>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</si>
  <si>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</si>
  <si>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</si>
  <si>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</si>
  <si>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</si>
  <si>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</si>
  <si>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</si>
  <si>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</si>
  <si>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</si>
  <si>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</si>
  <si>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</si>
  <si>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</si>
  <si>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</si>
  <si>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</si>
  <si>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</si>
  <si>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</si>
  <si>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</si>
  <si>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</si>
  <si>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</si>
  <si>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</si>
  <si>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</si>
  <si>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</si>
  <si>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</si>
  <si>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</si>
  <si>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</si>
  <si>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</si>
  <si>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</si>
  <si>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</si>
  <si>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</si>
  <si>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</si>
  <si>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</si>
  <si>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</si>
  <si>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</si>
  <si>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</si>
  <si>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</si>
  <si>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</si>
  <si>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</si>
  <si>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</si>
  <si>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</si>
  <si>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</si>
  <si>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</si>
  <si>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</si>
  <si>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</si>
  <si>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</si>
  <si>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</si>
  <si>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</si>
  <si>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</si>
  <si>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</si>
  <si>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</si>
  <si>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</si>
  <si>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</si>
  <si>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</si>
  <si>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</si>
  <si>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</si>
  <si>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</si>
  <si>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</si>
  <si>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</si>
  <si>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</si>
  <si>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</si>
  <si>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</si>
  <si>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</si>
  <si>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</si>
  <si>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</si>
  <si>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</si>
  <si>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</si>
  <si>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</si>
  <si>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</si>
  <si>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</si>
  <si>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</si>
  <si>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</si>
  <si>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</si>
  <si>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</si>
  <si>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</si>
  <si>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</si>
  <si>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</si>
  <si>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</si>
  <si>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</si>
  <si>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</si>
  <si>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</si>
  <si>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</si>
  <si>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</si>
  <si>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</si>
  <si>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</si>
  <si>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</si>
  <si>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</si>
  <si>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</si>
  <si>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</si>
  <si>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</si>
  <si>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</si>
  <si>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</si>
  <si>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</si>
  <si>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</si>
  <si>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</si>
  <si>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</si>
  <si>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</si>
  <si>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</si>
  <si>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</si>
  <si>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</si>
  <si>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</si>
  <si>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</si>
  <si>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</si>
  <si>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</si>
  <si>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</si>
  <si>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</si>
  <si>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</si>
  <si>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</si>
  <si>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</si>
  <si>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</si>
  <si>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</si>
  <si>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</si>
  <si>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</si>
  <si>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</si>
  <si>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</si>
  <si>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</si>
  <si>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</si>
  <si>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</si>
  <si>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</si>
  <si>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</si>
  <si>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</si>
  <si>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</si>
  <si>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</si>
  <si>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</si>
  <si>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</si>
  <si>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</si>
  <si>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</si>
  <si>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</si>
  <si>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</si>
  <si>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</si>
  <si>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</si>
  <si>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</si>
  <si>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</si>
  <si>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</si>
  <si>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</si>
  <si>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</si>
  <si>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</si>
  <si>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</si>
  <si>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</si>
  <si>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</si>
  <si>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</si>
  <si>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</si>
  <si>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</si>
  <si>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</si>
  <si>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</si>
  <si>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</si>
  <si>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</si>
  <si>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</si>
  <si>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</si>
  <si>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</si>
  <si>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</si>
  <si>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</si>
  <si>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</si>
  <si>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</si>
  <si>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</si>
  <si>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</si>
  <si>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</si>
  <si>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</si>
  <si>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</si>
  <si>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</si>
  <si>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</si>
  <si>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</si>
  <si>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</si>
  <si>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</si>
  <si>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</si>
  <si>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</si>
  <si>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</si>
  <si>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</si>
  <si>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</si>
  <si>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</si>
  <si>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</si>
  <si>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</si>
  <si>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</si>
  <si>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</si>
  <si>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</si>
  <si>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</si>
  <si>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</si>
  <si>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</si>
  <si>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</si>
  <si>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</si>
  <si>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</si>
  <si>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</si>
  <si>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</si>
  <si>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</si>
  <si>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</si>
  <si>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</si>
  <si>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</si>
  <si>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</si>
  <si>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</si>
  <si>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</si>
  <si>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</si>
  <si>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</si>
  <si>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</si>
  <si>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</si>
  <si>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</si>
  <si>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</si>
  <si>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</si>
  <si>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</si>
  <si>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</si>
  <si>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</si>
  <si>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</si>
  <si>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</si>
  <si>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</si>
  <si>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</si>
  <si>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</si>
  <si>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</si>
  <si>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</si>
  <si>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</si>
  <si>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</si>
  <si>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</si>
  <si>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</si>
  <si>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</si>
  <si>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</si>
  <si>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</si>
  <si>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</si>
  <si>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</si>
  <si>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</si>
  <si>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</si>
  <si>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</si>
  <si>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</si>
  <si>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</si>
  <si>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</si>
  <si>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</si>
  <si>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</si>
  <si>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</si>
  <si>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</si>
  <si>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</si>
  <si>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</si>
  <si>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</si>
  <si>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</si>
  <si>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</si>
  <si>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</si>
  <si>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</si>
  <si>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</si>
  <si>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</si>
  <si>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</si>
  <si>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</si>
  <si>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</si>
  <si>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</si>
  <si>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</si>
  <si>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</si>
  <si>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</si>
  <si>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</si>
  <si>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</si>
  <si>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</si>
  <si>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</si>
  <si>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</si>
  <si>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</si>
  <si>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</si>
  <si>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</si>
  <si>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</si>
  <si>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</si>
  <si>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</si>
  <si>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</si>
  <si>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</si>
  <si>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</si>
  <si>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</si>
  <si>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</si>
  <si>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</si>
  <si>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</si>
  <si>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</si>
  <si>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</si>
  <si>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</si>
  <si>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</si>
  <si>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</si>
  <si>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</si>
  <si>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</si>
  <si>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</si>
  <si>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</si>
  <si>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</si>
  <si>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</si>
  <si>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</si>
  <si>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</si>
  <si>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</si>
  <si>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</si>
  <si>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</si>
  <si>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</si>
  <si>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</si>
  <si>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</si>
  <si>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</si>
  <si>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</si>
  <si>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</si>
  <si>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</si>
  <si>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</si>
  <si>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</si>
  <si>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</si>
  <si>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</si>
  <si>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</si>
  <si>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</si>
  <si>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</si>
  <si>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</si>
  <si>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</si>
  <si>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</si>
  <si>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</si>
  <si>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</si>
  <si>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</si>
  <si>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</si>
  <si>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</si>
  <si>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</si>
  <si>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</si>
  <si>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</si>
  <si>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</si>
  <si>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</si>
  <si>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</si>
  <si>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</si>
  <si>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</si>
  <si>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</si>
  <si>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</si>
  <si>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</si>
  <si>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</si>
  <si>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</si>
  <si>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</si>
  <si>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</si>
  <si>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</si>
  <si>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</si>
  <si>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</si>
  <si>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</si>
  <si>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</si>
  <si>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</si>
  <si>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</si>
  <si>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</si>
  <si>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</si>
  <si>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</si>
  <si>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</si>
  <si>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</si>
  <si>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</si>
  <si>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</si>
  <si>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</si>
  <si>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</si>
  <si>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</si>
  <si>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</si>
  <si>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</si>
  <si>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</si>
  <si>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</si>
  <si>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</si>
  <si>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</si>
  <si>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</si>
  <si>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</si>
  <si>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</si>
  <si>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</si>
  <si>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</si>
  <si>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</si>
  <si>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</si>
  <si>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</si>
  <si>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</si>
  <si>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</si>
  <si>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</si>
  <si>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</si>
  <si>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</si>
  <si>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</si>
  <si>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</si>
  <si>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</si>
  <si>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</si>
  <si>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</si>
  <si>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</si>
  <si>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</si>
  <si>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</si>
  <si>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</si>
  <si>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</si>
  <si>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</si>
  <si>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</si>
  <si>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</si>
  <si>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</si>
  <si>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</si>
  <si>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</si>
  <si>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</si>
  <si>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</si>
  <si>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</si>
  <si>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</si>
  <si>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</si>
  <si>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</si>
  <si>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</si>
  <si>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</si>
  <si>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</si>
  <si>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</si>
  <si>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</si>
  <si>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</si>
  <si>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</si>
  <si>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</si>
  <si>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</si>
  <si>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</si>
  <si>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</si>
  <si>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</si>
  <si>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</si>
  <si>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</si>
  <si>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</si>
  <si>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</si>
  <si>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</si>
  <si>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</si>
  <si>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</si>
  <si>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</si>
  <si>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</si>
  <si>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</si>
  <si>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</si>
  <si>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</si>
  <si>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</si>
  <si>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</si>
  <si>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</si>
  <si>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</si>
  <si>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</si>
  <si>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</si>
  <si>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</si>
  <si>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</si>
  <si>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</si>
  <si>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</si>
  <si>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</si>
  <si>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</si>
  <si>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</si>
  <si>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</si>
  <si>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</si>
  <si>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</si>
  <si>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</si>
  <si>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</si>
  <si>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</si>
  <si>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</si>
  <si>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</si>
  <si>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</si>
  <si>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</si>
  <si>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</si>
  <si>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</si>
  <si>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</si>
  <si>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</si>
  <si>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</si>
  <si>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</si>
  <si>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</si>
  <si>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</si>
  <si>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</si>
  <si>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</si>
  <si>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</si>
  <si>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</si>
  <si>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</si>
  <si>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</si>
  <si>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</si>
  <si>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</si>
  <si>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</si>
  <si>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</si>
  <si>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</si>
  <si>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</si>
  <si>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</si>
  <si>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</si>
  <si>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</si>
  <si>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</si>
  <si>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</si>
  <si>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</si>
  <si>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</si>
  <si>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</si>
  <si>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</si>
  <si>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</si>
  <si>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</si>
  <si>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</si>
  <si>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</si>
  <si>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</si>
  <si>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Nr. der Syste-    matik</t>
  </si>
  <si>
    <t>Warengruppe                                                                        Warenuntergruppe</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</si>
  <si>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</si>
  <si>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</si>
  <si>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</si>
  <si>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</si>
  <si>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</si>
  <si>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</si>
  <si>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</si>
  <si>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</si>
  <si>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</si>
  <si>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</si>
  <si>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Erdöl und Erdgas                         </t>
  </si>
  <si>
    <t xml:space="preserve">Rohstoffe, auch Abfälle, a.n.g.          </t>
  </si>
  <si>
    <t xml:space="preserve">Kunststoffe                              </t>
  </si>
  <si>
    <t xml:space="preserve">Möbel                                    </t>
  </si>
  <si>
    <t xml:space="preserve">Eisen-, Blech- und Metallwaren, a.n.g.   </t>
  </si>
  <si>
    <t>590</t>
  </si>
  <si>
    <t>345</t>
  </si>
  <si>
    <t>829</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</si>
  <si>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</si>
  <si>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</si>
  <si>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</si>
  <si>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</si>
  <si>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</si>
  <si>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</si>
  <si>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</si>
  <si>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</si>
  <si>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</si>
  <si>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</si>
  <si>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</si>
  <si>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</si>
  <si>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</si>
  <si>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</si>
  <si>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t>Erdteil                                                        Ländergruppe</t>
  </si>
  <si>
    <t xml:space="preserve">Einfuhr               </t>
  </si>
  <si>
    <t>Australien, Ozeanien
 und übrige Gebiete</t>
  </si>
  <si>
    <t>Jahr                      Monat</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</si>
  <si>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</si>
  <si>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</si>
  <si>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</si>
  <si>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</si>
  <si>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</si>
  <si>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</si>
  <si>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</si>
  <si>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</si>
  <si>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</si>
  <si>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</si>
  <si>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</si>
  <si>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</si>
  <si>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</si>
  <si>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</si>
  <si>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</si>
  <si>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</si>
  <si>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</si>
  <si>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</si>
  <si>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</si>
  <si>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</si>
  <si>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</si>
  <si>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</si>
  <si>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</si>
  <si>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</si>
  <si>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</si>
  <si>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</si>
  <si>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</si>
  <si>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</si>
  <si>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</si>
  <si>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</si>
  <si>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</si>
  <si>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</si>
  <si>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</si>
  <si>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</si>
  <si>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</si>
  <si>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</si>
  <si>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</si>
  <si>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</si>
  <si>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</si>
  <si>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</si>
  <si>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</si>
  <si>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</si>
  <si>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</si>
  <si>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</si>
  <si>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</si>
  <si>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</si>
  <si>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</si>
  <si>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</si>
  <si>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</si>
  <si>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</si>
  <si>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</si>
  <si>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</si>
  <si>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</si>
  <si>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</si>
  <si>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</si>
  <si>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</si>
  <si>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Stand: Januar 2010             </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</si>
  <si>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</si>
  <si>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</si>
  <si>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</si>
  <si>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</si>
  <si>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</si>
  <si>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</si>
  <si>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t xml:space="preserve">Rundholz                                 </t>
  </si>
  <si>
    <t>511</t>
  </si>
  <si>
    <t>Backwaren und andere Zubereitungen aus Getreide</t>
  </si>
  <si>
    <t>Abfälle von Gespinstwaren, Lumpen</t>
  </si>
  <si>
    <t>Gemüse und sonstige Küchengewächse, frisch</t>
  </si>
  <si>
    <t xml:space="preserve">                                                                                                                                                                                                                                                                                                                                                                                                                                                                                                                                                                                                                                                                                                                                                                                                                                                                                                                                                                                                                                                                                                                                                                                                                                                                                                                                                                                                                        </t>
  </si>
  <si>
    <t>Fahrgestelle, Karosserien, Motoren für Kfz</t>
  </si>
  <si>
    <t>Halbstoffe aus zellulosehaltigen Faserstoffen</t>
  </si>
  <si>
    <t>Geräte zur Elektrizitätserzg. und -verteilung</t>
  </si>
  <si>
    <r>
      <t>10. Ausfuhr nach Ländergruppen</t>
    </r>
    <r>
      <rPr>
        <b/>
        <vertAlign val="superscript"/>
        <sz val="8.5"/>
        <rFont val="Arial"/>
        <family val="2"/>
      </rPr>
      <t>*)</t>
    </r>
  </si>
  <si>
    <r>
      <t>11. Einfuhr nach Ländergruppen</t>
    </r>
    <r>
      <rPr>
        <b/>
        <vertAlign val="superscript"/>
        <sz val="8.5"/>
        <rFont val="Arial"/>
        <family val="2"/>
      </rPr>
      <t>*)</t>
    </r>
  </si>
  <si>
    <t xml:space="preserve">  1. Ausfuhr Januar 2009 bis Dezember 2010</t>
  </si>
  <si>
    <t xml:space="preserve">  2. Einfuhr Januar 2009 bis Dezember 2010</t>
  </si>
  <si>
    <t>20. Ausfuhr Januar 2008 bis Dezember 2010 nach Warengruppen</t>
  </si>
  <si>
    <t>21. Einfuhr Januar 2008 bis Dezember 2010 nach Warengruppen</t>
  </si>
  <si>
    <t>22. Ausfuhr Januar 2008 bis Dezember 2010 nach Erdteilen</t>
  </si>
  <si>
    <t>23. Einfuhr Januar 2008 bis Dezember 2010 nach Erdteilen</t>
  </si>
  <si>
    <t xml:space="preserve">  3. Ausfuhr von ausgewählten Enderzeugnissen im 4. Vierteljahr 2010</t>
  </si>
  <si>
    <t xml:space="preserve">  4. Einfuhr von ausgewählten Enderzeugnissen im 4. Vierteljahr 2010</t>
  </si>
  <si>
    <t xml:space="preserve">  5. Ausfuhr im 4. Vierteljahr 2010 nach ausgewählten Ländern </t>
  </si>
  <si>
    <t xml:space="preserve">  6. Einfuhr im 4. Vierteljahr 2010 nach ausgewählten Ländern </t>
  </si>
  <si>
    <t xml:space="preserve">  7. Außenhandel mit den EU-Ländern (EU-27) im 4. Vierteljahr 2010</t>
  </si>
  <si>
    <t xml:space="preserve">  1. Übersicht über den Außenhandel im 4. Vierteljahr 2010</t>
  </si>
  <si>
    <t xml:space="preserve">  2. Ausfuhr im 4. Vierteljahr 2010 nach Warengruppen und ausgewählten Warenuntergruppen</t>
  </si>
  <si>
    <t xml:space="preserve">  3. Einfuhr im 4. Vierteljahr 2010 nach Warengruppen und ausgewählten Warenuntergruppen</t>
  </si>
  <si>
    <t xml:space="preserve">  4. Ausfuhr im 1. bis 4. Vierteljahr 2010 nach Warengruppen und ausgewählten </t>
  </si>
  <si>
    <t xml:space="preserve">  5. Einfuhr im 1. bis 4. Vierteljahr 2010 nach Warengruppen und ausgewählten </t>
  </si>
  <si>
    <t xml:space="preserve">  6. Ausfuhr im 4. Vierteljahr 2010 nach ausgewählten Ländern in der Reihenfolge</t>
  </si>
  <si>
    <t xml:space="preserve">  7. Einfuhr im 4. Vierteljahr 2010 nach ausgewählten Ländern in der Reihenfolge</t>
  </si>
  <si>
    <t xml:space="preserve">  8. Ausfuhr im 1. bis 4. Vierteljahr 2010 nach ausgewählten Ländern in der Reihenfolge</t>
  </si>
  <si>
    <t xml:space="preserve">  9. Einfuhr im 1. bis 4. Vierteljahr 2010 nach ausgewählten Ländern in der Reihenfolge</t>
  </si>
  <si>
    <t>12. Ausfuhr im 4. Vierteljahr 2010 nach Erdteilen, Ländergruppen und Warengruppen</t>
  </si>
  <si>
    <t>13. Einfuhr im 4. Vierteljahr 2010 nach Erdteilen, Ländergruppen und Warengruppen</t>
  </si>
  <si>
    <t>14. Ausfuhr im 1. bis 4. Vierteljahr 2010 nach Erdteilen, Ländergruppen und Warengruppen</t>
  </si>
  <si>
    <t>15. Einfuhr im 1. bis 4. Vierteljahr 2010 nach Erdteilen, Ländergruppen und Warengruppen</t>
  </si>
  <si>
    <t>4. Vj. 2010</t>
  </si>
  <si>
    <t>1. Vj. bis 4. Vj.                  2010</t>
  </si>
  <si>
    <t>Veränderung gegenüber          1. Vj. bis 4. Vj.       2009</t>
  </si>
  <si>
    <t>4. Vj. 2009</t>
  </si>
  <si>
    <r>
      <t xml:space="preserve">  1. Übersicht über den Außenhandel im 4. Vierteljahr 2010</t>
    </r>
    <r>
      <rPr>
        <b/>
        <vertAlign val="superscript"/>
        <sz val="11"/>
        <rFont val="Arial"/>
        <family val="2"/>
      </rPr>
      <t>*)</t>
    </r>
  </si>
  <si>
    <t xml:space="preserve">  2. Ausfuhr im 4. Vierteljahr 2010 nach Warengruppen und ausge </t>
  </si>
  <si>
    <t xml:space="preserve">  3. Einfuhr im 4. Vierteljahr 2010 nach Warengruppen und ausge </t>
  </si>
  <si>
    <t>Mess-, steuerungs- und regelungstechnische Erzeugnisse</t>
  </si>
  <si>
    <t>Geräte zur Elektrizitätserzeugung und -verteilung</t>
  </si>
  <si>
    <t xml:space="preserve">  4. Ausfuhr im 1. bis 4. Vierteljahr 2010 nach Warengruppen und  </t>
  </si>
  <si>
    <t xml:space="preserve">  5. Einfuhr im 1. bis 4. Vierteljahr 2010 nach Warengruppen und  </t>
  </si>
  <si>
    <t xml:space="preserve">  6. Ausfuhr im 4. Vierteljahr 2010 nach ausgewählten Ländern in der Reihenfolge ihrer Anteile </t>
  </si>
  <si>
    <t xml:space="preserve">  7. Einfuhr im 4. Vierteljahr 2010 nach ausgewählten Ländern in der Reihenfolge ihrer Anteile </t>
  </si>
  <si>
    <t xml:space="preserve">  8. Ausfuhr im 1. bis 4. Vierteljahr 2010 nach ausgewählten Ländern in der Reihenfolge ihrer Anteile </t>
  </si>
  <si>
    <t xml:space="preserve">  9. Einfuhr im 1. bis 4. Vierteljahr 2010 nach ausgewählten Ländern in der Reihenfolge ihrer Anteile </t>
  </si>
  <si>
    <t xml:space="preserve">Volksrepublik China                   </t>
  </si>
  <si>
    <r>
      <t>12. Ausfuhr im 4. Vierteljahr 2010 nach Erdteilen, Ländergruppen und Warengruppen</t>
    </r>
    <r>
      <rPr>
        <b/>
        <vertAlign val="superscript"/>
        <sz val="8.5"/>
        <rFont val="Arial"/>
        <family val="2"/>
      </rPr>
      <t>*)</t>
    </r>
  </si>
  <si>
    <t>1. Vj. bis 4. Vj. 2010</t>
  </si>
  <si>
    <t>Ernährungs-                 wirtschaft</t>
  </si>
  <si>
    <t>Veränderung gegenüber
4. Vj. 2009
in %</t>
  </si>
  <si>
    <t>Veränderung gegenüber
1. Vj. bis 4. Vj. 2009
in %</t>
  </si>
  <si>
    <r>
      <t>Veränderung gegenüber
1. Vj. bis 4. </t>
    </r>
    <r>
      <rPr>
        <sz val="10"/>
        <rFont val="Arial"/>
        <family val="2"/>
      </rPr>
      <t>Vj. 2009
in %</t>
    </r>
  </si>
  <si>
    <r>
      <t>23. Einfuhr Januar 2008 bis Dezember 2010 nach Erdteilen</t>
    </r>
    <r>
      <rPr>
        <b/>
        <vertAlign val="superscript"/>
        <sz val="11"/>
        <rFont val="Arial"/>
        <family val="2"/>
      </rPr>
      <t>*)</t>
    </r>
  </si>
  <si>
    <r>
      <t>22. Ausfuhr Januar 2008 bis Dezember 2010 nach Erdteilen</t>
    </r>
    <r>
      <rPr>
        <b/>
        <vertAlign val="superscript"/>
        <sz val="11"/>
        <rFont val="Arial"/>
        <family val="2"/>
      </rPr>
      <t>*)</t>
    </r>
  </si>
  <si>
    <r>
      <t>21. Einfuhr Januar 2008 bis Dezember 2010 nach Warengruppen</t>
    </r>
    <r>
      <rPr>
        <b/>
        <vertAlign val="superscript"/>
        <sz val="11"/>
        <rFont val="Arial"/>
        <family val="2"/>
      </rPr>
      <t>*)</t>
    </r>
  </si>
  <si>
    <r>
      <t>20. Ausfuhr Januar 2008 bis Dezember 2010 nach Warengruppen</t>
    </r>
    <r>
      <rPr>
        <b/>
        <vertAlign val="superscript"/>
        <sz val="11"/>
        <rFont val="Arial"/>
        <family val="2"/>
      </rPr>
      <t>*)</t>
    </r>
  </si>
  <si>
    <t xml:space="preserve">Volksrepublik China </t>
  </si>
  <si>
    <t>Veränderung gegenüber
1. Vj. bis 4. Vj.
2009
in %</t>
  </si>
  <si>
    <t xml:space="preserve">   -</t>
  </si>
  <si>
    <t>Gewebe, Gewirke, Gestricke aus Chemiefasern</t>
  </si>
  <si>
    <t>3. Vj. 2010</t>
  </si>
  <si>
    <r>
      <t>15. Einfuhr im 1. bis 4. Vierteljahr 2010 nach Erdteilen, Ländergruppen und Warengruppen</t>
    </r>
    <r>
      <rPr>
        <b/>
        <vertAlign val="superscript"/>
        <sz val="11"/>
        <rFont val="Arial"/>
        <family val="2"/>
      </rPr>
      <t>*)</t>
    </r>
  </si>
  <si>
    <r>
      <t>14. Ausfuhr im 1. bis 4. Vierteljahr 2010 nach Erdteilen, Ländergruppen und Warengruppen</t>
    </r>
    <r>
      <rPr>
        <b/>
        <vertAlign val="superscript"/>
        <sz val="11"/>
        <rFont val="Arial"/>
        <family val="2"/>
      </rPr>
      <t>*)</t>
    </r>
  </si>
  <si>
    <r>
      <t>13. Einfuhr im 4. Vierteljahr 2010 nach Erdteilen, Ländergruppen und Warengruppen</t>
    </r>
    <r>
      <rPr>
        <b/>
        <vertAlign val="superscript"/>
        <sz val="11"/>
        <rFont val="Arial"/>
        <family val="2"/>
      </rPr>
      <t>*)</t>
    </r>
  </si>
  <si>
    <r>
      <t xml:space="preserve">Warengruppe
</t>
    </r>
    <r>
      <rPr>
        <vertAlign val="superscript"/>
        <sz val="10"/>
        <rFont val="Arial"/>
        <family val="2"/>
      </rPr>
      <t xml:space="preserve">______
</t>
    </r>
    <r>
      <rPr>
        <sz val="10"/>
        <rFont val="Arial"/>
        <family val="0"/>
      </rPr>
      <t>Erdteil
Ländergruppe</t>
    </r>
  </si>
  <si>
    <t xml:space="preserve">18a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</si>
  <si>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</si>
  <si>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</si>
  <si>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</si>
  <si>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</si>
  <si>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</si>
  <si>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</si>
  <si>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</si>
  <si>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</si>
  <si>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</si>
  <si>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</si>
  <si>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</si>
  <si>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</si>
  <si>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</si>
  <si>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</si>
  <si>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2010 -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</si>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</sst>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7">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sz val="8.5"/>
      <name val="Arial"/>
      <family val="2"/>
    </font>
    <font>
      <b/>
      <vertAlign val="superscript"/>
      <sz val="8.5"/>
      <name val="Arial"/>
      <family val="2"/>
    </font>
    <font>
      <sz val="7.5"/>
      <name val="Arial"/>
      <family val="2"/>
    </font>
    <font>
      <b/>
      <sz val="7.5"/>
      <name val="Arial"/>
      <family val="2"/>
    </font>
    <font>
      <sz val="8.5"/>
      <name val="Arial"/>
      <family val="2"/>
    </font>
    <font>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b/>
      <sz val="11"/>
      <color indexed="8"/>
      <name val="Arial"/>
      <family val="2"/>
    </font>
    <font>
      <sz val="7.55"/>
      <color indexed="8"/>
      <name val="Arial"/>
      <family val="2"/>
    </font>
    <font>
      <sz val="9.2"/>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hair"/>
      <right>
        <color indexed="63"/>
      </right>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style="hair"/>
    </border>
    <border>
      <left style="thin"/>
      <right>
        <color indexed="63"/>
      </right>
      <top style="thin"/>
      <bottom>
        <color indexed="63"/>
      </bottom>
    </border>
    <border>
      <left style="hair"/>
      <right>
        <color indexed="63"/>
      </right>
      <top style="hair"/>
      <bottom>
        <color indexed="63"/>
      </bottom>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6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2" fillId="0" borderId="25" xfId="0" applyNumberFormat="1" applyFont="1" applyBorder="1" applyAlignment="1">
      <alignment horizontal="right"/>
    </xf>
    <xf numFmtId="0" fontId="2" fillId="0" borderId="0" xfId="0" applyFont="1" applyBorder="1" applyAlignment="1">
      <alignment horizontal="lef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4"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12" xfId="0" applyNumberFormat="1" applyFont="1" applyBorder="1" applyAlignment="1">
      <alignment/>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83" fontId="26"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0" fontId="26" fillId="0" borderId="37" xfId="0" applyFont="1" applyFill="1" applyBorder="1" applyAlignment="1">
      <alignment/>
    </xf>
    <xf numFmtId="49" fontId="0" fillId="0" borderId="12" xfId="0" applyNumberFormat="1" applyFont="1" applyBorder="1" applyAlignment="1">
      <alignment/>
    </xf>
    <xf numFmtId="0" fontId="26" fillId="0" borderId="38" xfId="0" applyFont="1" applyFill="1" applyBorder="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26" fillId="0" borderId="39" xfId="0" applyFont="1"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37" xfId="0" applyFont="1" applyFill="1" applyBorder="1" applyAlignment="1">
      <alignment horizontal="center"/>
    </xf>
    <xf numFmtId="0" fontId="25" fillId="33" borderId="41"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0"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187" fontId="25" fillId="33" borderId="27" xfId="0" applyNumberFormat="1" applyFont="1" applyFill="1" applyBorder="1" applyAlignment="1">
      <alignment horizontal="right"/>
    </xf>
    <xf numFmtId="0" fontId="0" fillId="54" borderId="27" xfId="0" applyFill="1" applyBorder="1" applyAlignment="1">
      <alignment/>
    </xf>
    <xf numFmtId="0" fontId="0" fillId="55"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55" borderId="0" xfId="0" applyFill="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49" fontId="2" fillId="0" borderId="0" xfId="0" applyNumberFormat="1" applyFont="1" applyBorder="1" applyAlignment="1">
      <alignment vertical="center"/>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0" fontId="1" fillId="0" borderId="0" xfId="0" applyFont="1" applyAlignment="1">
      <alignment vertical="center"/>
    </xf>
    <xf numFmtId="3" fontId="1" fillId="0" borderId="0" xfId="0" applyNumberFormat="1" applyFont="1" applyAlignment="1">
      <alignment horizontal="right"/>
    </xf>
    <xf numFmtId="0" fontId="1" fillId="0" borderId="0" xfId="0" applyFont="1" applyAlignment="1">
      <alignment horizontal="righ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0" fillId="33" borderId="0" xfId="0" applyFont="1" applyFill="1" applyAlignment="1">
      <alignment horizontal="center"/>
    </xf>
    <xf numFmtId="0" fontId="0" fillId="33" borderId="0" xfId="0"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right"/>
    </xf>
    <xf numFmtId="49" fontId="32" fillId="0" borderId="0" xfId="0" applyNumberFormat="1" applyFont="1" applyAlignment="1">
      <alignment horizontal="right" vertical="center"/>
    </xf>
    <xf numFmtId="0" fontId="32" fillId="0" borderId="0" xfId="0" applyFont="1" applyAlignment="1">
      <alignment vertical="center"/>
    </xf>
    <xf numFmtId="3" fontId="32" fillId="0" borderId="47" xfId="0" applyNumberFormat="1" applyFont="1" applyBorder="1" applyAlignment="1">
      <alignment horizontal="center" vertical="center"/>
    </xf>
    <xf numFmtId="3" fontId="32" fillId="0" borderId="15" xfId="0" applyNumberFormat="1" applyFont="1" applyBorder="1" applyAlignment="1">
      <alignment horizontal="center" vertical="center"/>
    </xf>
    <xf numFmtId="49" fontId="32" fillId="0" borderId="0" xfId="0" applyNumberFormat="1" applyFont="1" applyAlignment="1">
      <alignment horizontal="right"/>
    </xf>
    <xf numFmtId="0" fontId="32" fillId="0" borderId="0" xfId="0" applyFont="1" applyAlignment="1">
      <alignment/>
    </xf>
    <xf numFmtId="49" fontId="32" fillId="0" borderId="11" xfId="0" applyNumberFormat="1" applyFont="1" applyBorder="1" applyAlignment="1">
      <alignment/>
    </xf>
    <xf numFmtId="3" fontId="32" fillId="0" borderId="0" xfId="0" applyNumberFormat="1" applyFont="1" applyAlignment="1">
      <alignment horizontal="right"/>
    </xf>
    <xf numFmtId="0" fontId="32" fillId="0" borderId="0" xfId="0" applyFont="1" applyAlignment="1">
      <alignment horizontal="right"/>
    </xf>
    <xf numFmtId="49" fontId="32" fillId="0" borderId="12" xfId="0" applyNumberFormat="1" applyFont="1" applyBorder="1" applyAlignment="1">
      <alignment/>
    </xf>
    <xf numFmtId="181" fontId="32" fillId="0" borderId="0" xfId="0" applyNumberFormat="1" applyFont="1" applyAlignment="1">
      <alignment horizontal="right"/>
    </xf>
    <xf numFmtId="205" fontId="32" fillId="0" borderId="0" xfId="0" applyNumberFormat="1" applyFont="1" applyAlignment="1">
      <alignment horizontal="right"/>
    </xf>
    <xf numFmtId="49" fontId="32" fillId="0" borderId="0" xfId="0" applyNumberFormat="1" applyFont="1" applyAlignment="1">
      <alignment/>
    </xf>
    <xf numFmtId="205" fontId="32" fillId="0" borderId="0" xfId="0" applyNumberFormat="1" applyFont="1" applyAlignment="1">
      <alignment/>
    </xf>
    <xf numFmtId="49" fontId="33" fillId="0" borderId="12" xfId="0" applyNumberFormat="1" applyFont="1" applyBorder="1" applyAlignment="1">
      <alignment/>
    </xf>
    <xf numFmtId="181" fontId="33" fillId="0" borderId="0" xfId="0" applyNumberFormat="1" applyFont="1" applyAlignment="1">
      <alignment horizontal="right"/>
    </xf>
    <xf numFmtId="205" fontId="33" fillId="0" borderId="0" xfId="0" applyNumberFormat="1" applyFont="1" applyAlignment="1">
      <alignment horizontal="right"/>
    </xf>
    <xf numFmtId="0" fontId="33" fillId="0" borderId="0" xfId="0" applyFont="1" applyAlignment="1">
      <alignment horizontal="right"/>
    </xf>
    <xf numFmtId="0" fontId="33" fillId="0" borderId="0" xfId="0" applyFont="1" applyAlignment="1">
      <alignment/>
    </xf>
    <xf numFmtId="49" fontId="34" fillId="0" borderId="0" xfId="0" applyNumberFormat="1" applyFont="1" applyAlignment="1">
      <alignment horizontal="right"/>
    </xf>
    <xf numFmtId="0" fontId="34" fillId="0" borderId="0" xfId="0" applyFont="1" applyAlignment="1">
      <alignment/>
    </xf>
    <xf numFmtId="3" fontId="32" fillId="0" borderId="24" xfId="0" applyNumberFormat="1" applyFont="1" applyBorder="1" applyAlignment="1">
      <alignment horizontal="center" vertical="center"/>
    </xf>
    <xf numFmtId="3" fontId="32" fillId="0" borderId="17" xfId="0" applyNumberFormat="1" applyFont="1" applyBorder="1" applyAlignment="1">
      <alignment horizontal="center" vertical="center"/>
    </xf>
    <xf numFmtId="180" fontId="33" fillId="0" borderId="0" xfId="0" applyNumberFormat="1" applyFont="1" applyAlignment="1">
      <alignment horizontal="right"/>
    </xf>
    <xf numFmtId="214" fontId="32" fillId="0" borderId="0" xfId="0" applyNumberFormat="1" applyFont="1" applyAlignment="1">
      <alignment horizontal="right"/>
    </xf>
    <xf numFmtId="214" fontId="32" fillId="0" borderId="0" xfId="0" applyNumberFormat="1" applyFont="1" applyAlignment="1">
      <alignment/>
    </xf>
    <xf numFmtId="214" fontId="33" fillId="0" borderId="0" xfId="0" applyNumberFormat="1" applyFont="1" applyAlignment="1">
      <alignment horizontal="right"/>
    </xf>
    <xf numFmtId="214" fontId="0" fillId="0" borderId="0" xfId="0" applyNumberFormat="1" applyFont="1" applyAlignment="1">
      <alignment/>
    </xf>
    <xf numFmtId="49" fontId="0" fillId="0" borderId="0" xfId="0" applyNumberFormat="1" applyAlignment="1">
      <alignment/>
    </xf>
    <xf numFmtId="49" fontId="0" fillId="0" borderId="48" xfId="0" applyNumberFormat="1" applyBorder="1" applyAlignment="1">
      <alignment horizontal="center" vertical="center" wrapText="1"/>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205" fontId="0" fillId="0" borderId="0" xfId="0" applyNumberFormat="1" applyFont="1" applyAlignment="1">
      <alignment horizontal="right"/>
    </xf>
    <xf numFmtId="49" fontId="0" fillId="0" borderId="25" xfId="0" applyNumberFormat="1" applyFont="1" applyBorder="1" applyAlignment="1">
      <alignment/>
    </xf>
    <xf numFmtId="0" fontId="0" fillId="0" borderId="25" xfId="0" applyFont="1" applyBorder="1" applyAlignment="1">
      <alignment/>
    </xf>
    <xf numFmtId="212" fontId="0" fillId="0" borderId="0" xfId="0" applyNumberFormat="1" applyFont="1" applyAlignment="1">
      <alignment horizontal="right"/>
    </xf>
    <xf numFmtId="49" fontId="0" fillId="0" borderId="48" xfId="0" applyNumberFormat="1" applyFont="1" applyBorder="1" applyAlignment="1">
      <alignment horizontal="center" vertical="center" wrapText="1"/>
    </xf>
    <xf numFmtId="16" fontId="2" fillId="0" borderId="23" xfId="0" applyNumberFormat="1" applyFont="1" applyBorder="1" applyAlignment="1" quotePrefix="1">
      <alignment/>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2" fillId="0" borderId="0" xfId="0" applyFont="1" applyAlignment="1">
      <alignment horizontal="left"/>
    </xf>
    <xf numFmtId="0" fontId="11" fillId="0" borderId="0" xfId="0" applyFont="1" applyFill="1" applyAlignment="1">
      <alignment horizontal="justify" vertical="top" wrapText="1"/>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7" xfId="0" applyFont="1" applyFill="1" applyBorder="1" applyAlignment="1">
      <alignment horizontal="center"/>
    </xf>
    <xf numFmtId="0" fontId="25" fillId="33" borderId="45" xfId="0" applyFont="1" applyFill="1" applyBorder="1" applyAlignment="1">
      <alignment horizontal="left"/>
    </xf>
    <xf numFmtId="0" fontId="25" fillId="33" borderId="39"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5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4" xfId="0" applyBorder="1" applyAlignment="1">
      <alignment horizontal="center" vertical="center" wrapText="1"/>
    </xf>
    <xf numFmtId="0" fontId="0" fillId="0" borderId="26" xfId="0" applyBorder="1" applyAlignment="1">
      <alignment horizontal="center" vertical="center" wrapText="1"/>
    </xf>
    <xf numFmtId="0" fontId="0" fillId="0" borderId="55"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56" xfId="0" applyNumberFormat="1" applyFont="1" applyBorder="1" applyAlignment="1">
      <alignment horizontal="center" vertical="center" wrapText="1"/>
    </xf>
    <xf numFmtId="0" fontId="0" fillId="0" borderId="19" xfId="0" applyBorder="1" applyAlignment="1">
      <alignment wrapText="1"/>
    </xf>
    <xf numFmtId="3" fontId="0" fillId="0" borderId="55" xfId="0" applyNumberFormat="1" applyFont="1" applyBorder="1" applyAlignment="1">
      <alignment horizontal="center" vertical="center" wrapText="1"/>
    </xf>
    <xf numFmtId="49" fontId="0" fillId="0" borderId="20" xfId="0" applyNumberFormat="1" applyBorder="1" applyAlignment="1">
      <alignment horizontal="center"/>
    </xf>
    <xf numFmtId="49" fontId="0" fillId="0" borderId="39" xfId="0" applyNumberFormat="1" applyBorder="1" applyAlignment="1">
      <alignment horizontal="center"/>
    </xf>
    <xf numFmtId="49" fontId="0" fillId="0" borderId="36" xfId="0" applyNumberFormat="1" applyBorder="1" applyAlignment="1">
      <alignment horizontal="center"/>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57" xfId="0" applyBorder="1" applyAlignment="1">
      <alignment horizontal="center" vertical="center" wrapText="1"/>
    </xf>
    <xf numFmtId="49" fontId="0" fillId="0" borderId="58" xfId="0" applyNumberFormat="1" applyBorder="1" applyAlignment="1">
      <alignment horizontal="center"/>
    </xf>
    <xf numFmtId="49" fontId="0" fillId="0" borderId="37" xfId="0" applyNumberFormat="1" applyBorder="1" applyAlignment="1">
      <alignment horizontal="center"/>
    </xf>
    <xf numFmtId="49" fontId="0" fillId="0" borderId="32" xfId="0" applyNumberFormat="1" applyBorder="1" applyAlignment="1">
      <alignment horizontal="center"/>
    </xf>
    <xf numFmtId="3" fontId="0" fillId="0" borderId="59"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2" xfId="0" applyBorder="1" applyAlignment="1">
      <alignment horizontal="center" vertical="center" wrapText="1"/>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53"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49" xfId="0" applyNumberFormat="1" applyBorder="1" applyAlignment="1">
      <alignment horizontal="center" vertical="center" wrapText="1"/>
    </xf>
    <xf numFmtId="3" fontId="0" fillId="0" borderId="61" xfId="0" applyNumberFormat="1" applyBorder="1" applyAlignment="1">
      <alignment horizontal="center" vertical="center" wrapText="1"/>
    </xf>
    <xf numFmtId="3" fontId="0" fillId="0" borderId="62"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2" xfId="0" applyNumberFormat="1" applyFont="1" applyBorder="1" applyAlignment="1">
      <alignment horizontal="center" vertical="center" wrapText="1"/>
    </xf>
    <xf numFmtId="3" fontId="0" fillId="0" borderId="62" xfId="0" applyNumberFormat="1" applyBorder="1" applyAlignment="1">
      <alignment horizontal="center" vertical="center"/>
    </xf>
    <xf numFmtId="3" fontId="0" fillId="0" borderId="58" xfId="0" applyNumberFormat="1" applyBorder="1" applyAlignment="1">
      <alignment horizontal="center" vertical="center"/>
    </xf>
    <xf numFmtId="3" fontId="0" fillId="0" borderId="15" xfId="0" applyNumberFormat="1" applyBorder="1" applyAlignment="1">
      <alignment horizontal="center" vertical="center"/>
    </xf>
    <xf numFmtId="3" fontId="0" fillId="0" borderId="48" xfId="0" applyNumberFormat="1" applyBorder="1" applyAlignment="1">
      <alignment horizontal="center" vertical="center"/>
    </xf>
    <xf numFmtId="0" fontId="0" fillId="0" borderId="48" xfId="0" applyBorder="1" applyAlignment="1">
      <alignment horizontal="center" vertical="center" wrapText="1"/>
    </xf>
    <xf numFmtId="49" fontId="32" fillId="0" borderId="48" xfId="0" applyNumberFormat="1" applyFont="1" applyBorder="1" applyAlignment="1">
      <alignment horizontal="center" vertical="center" wrapText="1"/>
    </xf>
    <xf numFmtId="49" fontId="32" fillId="0" borderId="20" xfId="0" applyNumberFormat="1" applyFont="1" applyBorder="1" applyAlignment="1">
      <alignment horizontal="center" vertical="center" wrapText="1"/>
    </xf>
    <xf numFmtId="49" fontId="30" fillId="0" borderId="0" xfId="0" applyNumberFormat="1" applyFont="1" applyAlignment="1">
      <alignment horizontal="center"/>
    </xf>
    <xf numFmtId="49" fontId="32" fillId="0" borderId="11"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9" fontId="32" fillId="0" borderId="49" xfId="0" applyNumberFormat="1" applyFont="1" applyBorder="1" applyAlignment="1">
      <alignment horizontal="center" vertical="center" wrapText="1"/>
    </xf>
    <xf numFmtId="3" fontId="32" fillId="0" borderId="61" xfId="0" applyNumberFormat="1" applyFont="1" applyBorder="1" applyAlignment="1">
      <alignment horizontal="center" vertical="center"/>
    </xf>
    <xf numFmtId="3" fontId="32" fillId="0" borderId="62" xfId="0" applyNumberFormat="1" applyFont="1" applyBorder="1" applyAlignment="1" quotePrefix="1">
      <alignment horizontal="center" vertical="center"/>
    </xf>
    <xf numFmtId="3" fontId="32" fillId="0" borderId="62" xfId="0" applyNumberFormat="1" applyFont="1" applyBorder="1" applyAlignment="1">
      <alignment horizontal="center" vertical="center"/>
    </xf>
    <xf numFmtId="3" fontId="32" fillId="0" borderId="58" xfId="0" applyNumberFormat="1" applyFont="1" applyBorder="1" applyAlignment="1" quotePrefix="1">
      <alignment horizontal="center" vertical="center"/>
    </xf>
    <xf numFmtId="0" fontId="32" fillId="0" borderId="15" xfId="0" applyFont="1" applyBorder="1" applyAlignment="1">
      <alignment horizontal="center" vertical="center"/>
    </xf>
    <xf numFmtId="0" fontId="32" fillId="0" borderId="48" xfId="0" applyFont="1" applyBorder="1" applyAlignment="1">
      <alignment horizontal="center" vertical="center"/>
    </xf>
    <xf numFmtId="49" fontId="32" fillId="0" borderId="15" xfId="0"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0" borderId="0" xfId="0" applyNumberFormat="1" applyFont="1" applyFill="1" applyBorder="1" applyAlignment="1">
      <alignment horizontal="left" wrapText="1"/>
    </xf>
    <xf numFmtId="49" fontId="32" fillId="0" borderId="47" xfId="0" applyNumberFormat="1" applyFont="1" applyBorder="1" applyAlignment="1">
      <alignment horizontal="center" vertical="center" wrapText="1"/>
    </xf>
    <xf numFmtId="49" fontId="32" fillId="0" borderId="24" xfId="0" applyNumberFormat="1" applyFont="1" applyBorder="1" applyAlignment="1">
      <alignment horizontal="center" vertical="center" wrapText="1"/>
    </xf>
    <xf numFmtId="3" fontId="32" fillId="0" borderId="15" xfId="0" applyNumberFormat="1" applyFont="1" applyBorder="1" applyAlignment="1">
      <alignment horizontal="center" vertical="center" wrapText="1"/>
    </xf>
    <xf numFmtId="0" fontId="32" fillId="0" borderId="48" xfId="0" applyFont="1" applyBorder="1" applyAlignment="1">
      <alignment horizontal="center" vertical="center" wrapText="1"/>
    </xf>
    <xf numFmtId="3" fontId="32" fillId="0" borderId="17"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61" xfId="0" applyNumberFormat="1" applyFont="1" applyBorder="1" applyAlignment="1">
      <alignment horizontal="center" vertical="center" wrapText="1"/>
    </xf>
    <xf numFmtId="3" fontId="32" fillId="0" borderId="62" xfId="0" applyNumberFormat="1" applyFont="1" applyBorder="1" applyAlignment="1">
      <alignment horizontal="center" vertical="center" wrapText="1"/>
    </xf>
    <xf numFmtId="3" fontId="32" fillId="0" borderId="47" xfId="0" applyNumberFormat="1" applyFont="1" applyBorder="1" applyAlignment="1">
      <alignment horizontal="center" vertical="center" wrapText="1"/>
    </xf>
    <xf numFmtId="3" fontId="32" fillId="0" borderId="58" xfId="0" applyNumberFormat="1" applyFont="1" applyBorder="1" applyAlignment="1">
      <alignment horizontal="center" vertical="center"/>
    </xf>
    <xf numFmtId="3" fontId="32" fillId="0" borderId="15" xfId="0" applyNumberFormat="1" applyFont="1" applyBorder="1" applyAlignment="1">
      <alignment horizontal="center" vertical="center"/>
    </xf>
    <xf numFmtId="3" fontId="32" fillId="0" borderId="48" xfId="0" applyNumberFormat="1" applyFont="1" applyBorder="1" applyAlignment="1">
      <alignment horizontal="center" vertical="center"/>
    </xf>
    <xf numFmtId="49" fontId="4" fillId="0" borderId="0" xfId="0" applyNumberFormat="1" applyFont="1" applyAlignment="1">
      <alignment horizontal="center"/>
    </xf>
    <xf numFmtId="0" fontId="0" fillId="0" borderId="0" xfId="0" applyAlignment="1">
      <alignment/>
    </xf>
    <xf numFmtId="3" fontId="0" fillId="0" borderId="40"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0" fontId="0" fillId="0" borderId="56"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3" fontId="0" fillId="0" borderId="37" xfId="0" applyNumberFormat="1" applyBorder="1" applyAlignment="1">
      <alignment horizontal="center" vertical="center"/>
    </xf>
    <xf numFmtId="0" fontId="0" fillId="0" borderId="37" xfId="0" applyBorder="1" applyAlignment="1">
      <alignment/>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xf>
    <xf numFmtId="0" fontId="0" fillId="0" borderId="0" xfId="0" applyBorder="1" applyAlignment="1">
      <alignment/>
    </xf>
    <xf numFmtId="0" fontId="0" fillId="0" borderId="10" xfId="0" applyBorder="1" applyAlignment="1">
      <alignment/>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2" fillId="0" borderId="0" xfId="0" applyNumberFormat="1" applyFont="1" applyAlignment="1">
      <alignment horizontal="center"/>
    </xf>
    <xf numFmtId="0" fontId="0" fillId="0" borderId="25"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0"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Border="1" applyAlignment="1">
      <alignment horizontal="center" vertical="center" wrapText="1"/>
    </xf>
    <xf numFmtId="49" fontId="0" fillId="0" borderId="52"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3" fillId="0" borderId="0" xfId="0" applyFont="1" applyAlignment="1">
      <alignment horizont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62" xfId="0" applyFont="1" applyBorder="1" applyAlignment="1">
      <alignment horizontal="center" vertical="center"/>
    </xf>
    <xf numFmtId="0" fontId="0" fillId="0" borderId="58" xfId="0" applyBorder="1" applyAlignment="1">
      <alignment horizontal="center" vertical="center"/>
    </xf>
    <xf numFmtId="0" fontId="0" fillId="0" borderId="48" xfId="0" applyFont="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24" xfId="0" applyBorder="1" applyAlignment="1">
      <alignment horizontal="center" vertical="center"/>
    </xf>
    <xf numFmtId="0" fontId="0" fillId="0" borderId="61" xfId="0" applyBorder="1" applyAlignment="1">
      <alignment horizontal="center" vertical="center" wrapText="1"/>
    </xf>
    <xf numFmtId="0" fontId="0" fillId="0" borderId="47" xfId="0" applyBorder="1" applyAlignment="1">
      <alignment horizontal="center" vertical="center" wrapText="1"/>
    </xf>
    <xf numFmtId="0" fontId="0" fillId="0" borderId="62"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53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835"/>
          <c:y val="0.14025"/>
          <c:w val="0.81175"/>
          <c:h val="0.755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axId val="53579694"/>
        <c:axId val="12455199"/>
      </c:barChart>
      <c:catAx>
        <c:axId val="535796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455199"/>
        <c:crosses val="autoZero"/>
        <c:auto val="1"/>
        <c:lblOffset val="100"/>
        <c:tickLblSkip val="1"/>
        <c:noMultiLvlLbl val="0"/>
      </c:catAx>
      <c:valAx>
        <c:axId val="12455199"/>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579694"/>
        <c:crossesAt val="1"/>
        <c:crossBetween val="between"/>
        <c:dispUnits/>
        <c:majorUnit val="100"/>
        <c:minorUnit val="50"/>
      </c:valAx>
      <c:spPr>
        <a:noFill/>
        <a:ln w="12700">
          <a:solidFill>
            <a:srgbClr val="000000"/>
          </a:solidFill>
        </a:ln>
      </c:spPr>
    </c:plotArea>
    <c:legend>
      <c:legendPos val="b"/>
      <c:layout>
        <c:manualLayout>
          <c:xMode val="edge"/>
          <c:yMode val="edge"/>
          <c:x val="0.389"/>
          <c:y val="0.90025"/>
          <c:w val="0.261"/>
          <c:h val="0.04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465"/>
          <c:w val="0.95525"/>
          <c:h val="0.864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251.191851</c:v>
                </c:pt>
                <c:pt idx="1">
                  <c:v>157.601184</c:v>
                </c:pt>
                <c:pt idx="2">
                  <c:v>185.504758</c:v>
                </c:pt>
                <c:pt idx="3">
                  <c:v>193.024079</c:v>
                </c:pt>
                <c:pt idx="4">
                  <c:v>12.614127</c:v>
                </c:pt>
                <c:pt idx="5">
                  <c:v>31.952376</c:v>
                </c:pt>
                <c:pt idx="6">
                  <c:v>11.532846</c:v>
                </c:pt>
                <c:pt idx="7">
                  <c:v>30.444358</c:v>
                </c:pt>
                <c:pt idx="8">
                  <c:v>133.177746</c:v>
                </c:pt>
                <c:pt idx="9">
                  <c:v>46.135469</c:v>
                </c:pt>
                <c:pt idx="10">
                  <c:v>17.049052</c:v>
                </c:pt>
                <c:pt idx="11">
                  <c:v>169.234971</c:v>
                </c:pt>
                <c:pt idx="12">
                  <c:v>111.957382</c:v>
                </c:pt>
                <c:pt idx="13">
                  <c:v>9.961646</c:v>
                </c:pt>
                <c:pt idx="14">
                  <c:v>1.348086</c:v>
                </c:pt>
                <c:pt idx="15">
                  <c:v>3.130505</c:v>
                </c:pt>
                <c:pt idx="16">
                  <c:v>5.617951</c:v>
                </c:pt>
                <c:pt idx="17">
                  <c:v>7.422264</c:v>
                </c:pt>
                <c:pt idx="18">
                  <c:v>164.750505</c:v>
                </c:pt>
                <c:pt idx="19">
                  <c:v>159.145066</c:v>
                </c:pt>
                <c:pt idx="20">
                  <c:v>53.238292</c:v>
                </c:pt>
                <c:pt idx="21">
                  <c:v>82.769888</c:v>
                </c:pt>
                <c:pt idx="22">
                  <c:v>21.058055</c:v>
                </c:pt>
                <c:pt idx="23">
                  <c:v>6.505653</c:v>
                </c:pt>
                <c:pt idx="24">
                  <c:v>13.930923</c:v>
                </c:pt>
                <c:pt idx="25">
                  <c:v>2.176684</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102.427341</c:v>
                </c:pt>
                <c:pt idx="1">
                  <c:v>138.091892</c:v>
                </c:pt>
                <c:pt idx="2">
                  <c:v>169.505087</c:v>
                </c:pt>
                <c:pt idx="3">
                  <c:v>105.961718</c:v>
                </c:pt>
                <c:pt idx="4">
                  <c:v>9.9834</c:v>
                </c:pt>
                <c:pt idx="5">
                  <c:v>28.932595</c:v>
                </c:pt>
                <c:pt idx="6">
                  <c:v>5.628813</c:v>
                </c:pt>
                <c:pt idx="7">
                  <c:v>20.319193</c:v>
                </c:pt>
                <c:pt idx="8">
                  <c:v>107.845022</c:v>
                </c:pt>
                <c:pt idx="9">
                  <c:v>22.937568</c:v>
                </c:pt>
                <c:pt idx="10">
                  <c:v>10.275846</c:v>
                </c:pt>
                <c:pt idx="11">
                  <c:v>104.562103</c:v>
                </c:pt>
                <c:pt idx="12">
                  <c:v>92.690705</c:v>
                </c:pt>
                <c:pt idx="13">
                  <c:v>18.229343</c:v>
                </c:pt>
                <c:pt idx="14">
                  <c:v>0.61988</c:v>
                </c:pt>
                <c:pt idx="15">
                  <c:v>2.374992</c:v>
                </c:pt>
                <c:pt idx="16">
                  <c:v>2.566116</c:v>
                </c:pt>
                <c:pt idx="17">
                  <c:v>13.977455</c:v>
                </c:pt>
                <c:pt idx="18">
                  <c:v>139.038266</c:v>
                </c:pt>
                <c:pt idx="19">
                  <c:v>92.372003</c:v>
                </c:pt>
                <c:pt idx="20">
                  <c:v>40.260056</c:v>
                </c:pt>
                <c:pt idx="21">
                  <c:v>33.806704</c:v>
                </c:pt>
                <c:pt idx="22">
                  <c:v>21.081443</c:v>
                </c:pt>
                <c:pt idx="23">
                  <c:v>7.312052</c:v>
                </c:pt>
                <c:pt idx="24">
                  <c:v>11.540315</c:v>
                </c:pt>
                <c:pt idx="25">
                  <c:v>0</c:v>
                </c:pt>
              </c:numCache>
            </c:numRef>
          </c:val>
        </c:ser>
        <c:axId val="52077108"/>
        <c:axId val="66040789"/>
      </c:barChart>
      <c:catAx>
        <c:axId val="52077108"/>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40789"/>
        <c:crosses val="autoZero"/>
        <c:auto val="1"/>
        <c:lblOffset val="100"/>
        <c:tickLblSkip val="1"/>
        <c:noMultiLvlLbl val="0"/>
      </c:catAx>
      <c:valAx>
        <c:axId val="66040789"/>
        <c:scaling>
          <c:orientation val="minMax"/>
          <c:max val="275"/>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077108"/>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8870026"/>
        <c:axId val="35612507"/>
      </c:barChart>
      <c:catAx>
        <c:axId val="18870026"/>
        <c:scaling>
          <c:orientation val="minMax"/>
        </c:scaling>
        <c:axPos val="b"/>
        <c:delete val="0"/>
        <c:numFmt formatCode="General" sourceLinked="1"/>
        <c:majorTickMark val="cross"/>
        <c:minorTickMark val="none"/>
        <c:tickLblPos val="nextTo"/>
        <c:spPr>
          <a:ln w="3175">
            <a:solidFill>
              <a:srgbClr val="000000"/>
            </a:solidFill>
          </a:ln>
        </c:spPr>
        <c:crossAx val="35612507"/>
        <c:crosses val="autoZero"/>
        <c:auto val="1"/>
        <c:lblOffset val="100"/>
        <c:tickLblSkip val="1"/>
        <c:noMultiLvlLbl val="0"/>
      </c:catAx>
      <c:valAx>
        <c:axId val="35612507"/>
        <c:scaling>
          <c:orientation val="minMax"/>
        </c:scaling>
        <c:axPos val="l"/>
        <c:delete val="0"/>
        <c:numFmt formatCode="General" sourceLinked="1"/>
        <c:majorTickMark val="cross"/>
        <c:minorTickMark val="none"/>
        <c:tickLblPos val="nextTo"/>
        <c:spPr>
          <a:ln w="3175">
            <a:solidFill>
              <a:srgbClr val="000000"/>
            </a:solidFill>
          </a:ln>
        </c:spPr>
        <c:crossAx val="1887002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3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15025"/>
          <c:y val="0.78925"/>
          <c:w val="0.68325"/>
          <c:h val="0.175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axId val="44987928"/>
        <c:axId val="2238169"/>
      </c:barChart>
      <c:catAx>
        <c:axId val="449879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38169"/>
        <c:crosses val="autoZero"/>
        <c:auto val="1"/>
        <c:lblOffset val="100"/>
        <c:tickLblSkip val="1"/>
        <c:noMultiLvlLbl val="0"/>
      </c:catAx>
      <c:valAx>
        <c:axId val="2238169"/>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87928"/>
        <c:crossesAt val="1"/>
        <c:crossBetween val="between"/>
        <c:dispUnits/>
        <c:majorUnit val="100"/>
        <c:minorUnit val="50"/>
      </c:valAx>
      <c:spPr>
        <a:noFill/>
        <a:ln w="12700">
          <a:solidFill>
            <a:srgbClr val="000000"/>
          </a:solidFill>
        </a:ln>
      </c:spPr>
    </c:plotArea>
    <c:legend>
      <c:legendPos val="b"/>
      <c:layout>
        <c:manualLayout>
          <c:xMode val="edge"/>
          <c:yMode val="edge"/>
          <c:x val="0.38925"/>
          <c:y val="0.9025"/>
          <c:w val="0.26"/>
          <c:h val="0.04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11432036"/>
        <c:axId val="35779461"/>
      </c:barChart>
      <c:catAx>
        <c:axId val="11432036"/>
        <c:scaling>
          <c:orientation val="minMax"/>
        </c:scaling>
        <c:axPos val="b"/>
        <c:delete val="0"/>
        <c:numFmt formatCode="General" sourceLinked="1"/>
        <c:majorTickMark val="cross"/>
        <c:minorTickMark val="none"/>
        <c:tickLblPos val="nextTo"/>
        <c:spPr>
          <a:ln w="3175">
            <a:solidFill>
              <a:srgbClr val="000000"/>
            </a:solidFill>
          </a:ln>
        </c:spPr>
        <c:crossAx val="35779461"/>
        <c:crosses val="autoZero"/>
        <c:auto val="1"/>
        <c:lblOffset val="100"/>
        <c:tickLblSkip val="1"/>
        <c:noMultiLvlLbl val="0"/>
      </c:catAx>
      <c:valAx>
        <c:axId val="35779461"/>
        <c:scaling>
          <c:orientation val="minMax"/>
        </c:scaling>
        <c:axPos val="l"/>
        <c:delete val="0"/>
        <c:numFmt formatCode="General" sourceLinked="1"/>
        <c:majorTickMark val="cross"/>
        <c:minorTickMark val="none"/>
        <c:tickLblPos val="nextTo"/>
        <c:spPr>
          <a:ln w="3175">
            <a:solidFill>
              <a:srgbClr val="000000"/>
            </a:solidFill>
          </a:ln>
        </c:spPr>
        <c:crossAx val="114320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4.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7F7F7F"/>
              </a:solidFill>
              <a:ln w="12700">
                <a:solidFill>
                  <a:srgbClr val="000000"/>
                </a:solidFill>
              </a:ln>
            </c:spPr>
          </c:dPt>
          <c:dPt>
            <c:idx val="3"/>
            <c:spPr>
              <a:solidFill>
                <a:srgbClr val="FF6600"/>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mess-, steuerungs- u. regelungstechn. Erz.</c:v>
                </c:pt>
                <c:pt idx="3">
                  <c:v>Waren aus Kunststoffen</c:v>
                </c:pt>
                <c:pt idx="4">
                  <c:v>Geräte zur Elektrizitätserzg. und -verteilung</c:v>
                </c:pt>
                <c:pt idx="5">
                  <c:v>sonstige Enderzeugnisse                                   </c:v>
                </c:pt>
              </c:strCache>
            </c:strRef>
          </c:cat>
          <c:val>
            <c:numRef>
              <c:f>(Daten!$E$39:$E$43,Daten!$E$45)</c:f>
              <c:numCache>
                <c:ptCount val="6"/>
                <c:pt idx="0">
                  <c:v>335489129</c:v>
                </c:pt>
                <c:pt idx="1">
                  <c:v>225153610</c:v>
                </c:pt>
                <c:pt idx="2">
                  <c:v>144506188</c:v>
                </c:pt>
                <c:pt idx="3">
                  <c:v>135660881</c:v>
                </c:pt>
                <c:pt idx="4">
                  <c:v>111440248</c:v>
                </c:pt>
                <c:pt idx="5">
                  <c:v>1182502604</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4.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84807"/>
              </a:solidFill>
              <a:ln w="12700">
                <a:solidFill>
                  <a:srgbClr val="000000"/>
                </a:solidFill>
              </a:ln>
            </c:spPr>
          </c:dPt>
          <c:dPt>
            <c:idx val="2"/>
            <c:spPr>
              <a:solidFill>
                <a:srgbClr val="4F6228"/>
              </a:solidFill>
              <a:ln w="12700">
                <a:solidFill>
                  <a:srgbClr val="000000"/>
                </a:solidFill>
              </a:ln>
            </c:spPr>
          </c:dPt>
          <c:dPt>
            <c:idx val="3"/>
            <c:spPr>
              <a:solidFill>
                <a:srgbClr val="BFBFBF"/>
              </a:solidFill>
              <a:ln w="12700">
                <a:solidFill>
                  <a:srgbClr val="000000"/>
                </a:solidFill>
              </a:ln>
            </c:spPr>
          </c:dPt>
          <c:dPt>
            <c:idx val="4"/>
            <c:spPr>
              <a:solidFill>
                <a:srgbClr val="B7DEE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Geräte zur Elektrizitätserzg. und -verteilung</c:v>
                </c:pt>
                <c:pt idx="3">
                  <c:v>elektronische Bauelemente</c:v>
                </c:pt>
                <c:pt idx="4">
                  <c:v>Luftfahrzeuge</c:v>
                </c:pt>
                <c:pt idx="5">
                  <c:v>sonstige Enderzeugnisse                                   </c:v>
                </c:pt>
              </c:strCache>
            </c:strRef>
          </c:cat>
          <c:val>
            <c:numRef>
              <c:f>(Daten!$E$48:$E$52,Daten!$E$54)</c:f>
              <c:numCache>
                <c:ptCount val="6"/>
                <c:pt idx="0">
                  <c:v>203761516</c:v>
                </c:pt>
                <c:pt idx="1">
                  <c:v>93187988</c:v>
                </c:pt>
                <c:pt idx="2">
                  <c:v>60723594</c:v>
                </c:pt>
                <c:pt idx="3">
                  <c:v>57218548</c:v>
                </c:pt>
                <c:pt idx="4">
                  <c:v>55350013</c:v>
                </c:pt>
                <c:pt idx="5">
                  <c:v>553614197</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20143522"/>
        <c:axId val="47073971"/>
      </c:barChart>
      <c:catAx>
        <c:axId val="20143522"/>
        <c:scaling>
          <c:orientation val="minMax"/>
        </c:scaling>
        <c:axPos val="b"/>
        <c:delete val="0"/>
        <c:numFmt formatCode="General" sourceLinked="1"/>
        <c:majorTickMark val="cross"/>
        <c:minorTickMark val="none"/>
        <c:tickLblPos val="nextTo"/>
        <c:spPr>
          <a:ln w="3175">
            <a:solidFill>
              <a:srgbClr val="000000"/>
            </a:solidFill>
          </a:ln>
        </c:spPr>
        <c:crossAx val="47073971"/>
        <c:crosses val="autoZero"/>
        <c:auto val="1"/>
        <c:lblOffset val="100"/>
        <c:tickLblSkip val="1"/>
        <c:noMultiLvlLbl val="0"/>
      </c:catAx>
      <c:valAx>
        <c:axId val="47073971"/>
        <c:scaling>
          <c:orientation val="minMax"/>
        </c:scaling>
        <c:axPos val="l"/>
        <c:delete val="0"/>
        <c:numFmt formatCode="General" sourceLinked="1"/>
        <c:majorTickMark val="cross"/>
        <c:minorTickMark val="none"/>
        <c:tickLblPos val="nextTo"/>
        <c:spPr>
          <a:ln w="3175">
            <a:solidFill>
              <a:srgbClr val="000000"/>
            </a:solidFill>
          </a:ln>
        </c:spPr>
        <c:crossAx val="201435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
          <c:y val="0.75375"/>
          <c:w val="0.8755"/>
          <c:h val="0.21325"/>
        </c:manualLayout>
      </c:layout>
      <c:barChart>
        <c:barDir val="bar"/>
        <c:grouping val="clustered"/>
        <c:varyColors val="0"/>
        <c:ser>
          <c:idx val="1"/>
          <c:order val="0"/>
          <c:tx>
            <c:strRef>
              <c:f>Daten!$B$75</c:f>
              <c:strCache>
                <c:ptCount val="1"/>
                <c:pt idx="0">
                  <c:v>6. Einfuhr im 4.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Schweiz </c:v>
                </c:pt>
                <c:pt idx="1">
                  <c:v>Ungarn</c:v>
                </c:pt>
                <c:pt idx="2">
                  <c:v>Slowakei</c:v>
                </c:pt>
                <c:pt idx="3">
                  <c:v>Russische Föderation</c:v>
                </c:pt>
                <c:pt idx="4">
                  <c:v>Vereinigte Staaten</c:v>
                </c:pt>
                <c:pt idx="5">
                  <c:v>Tschechische Republik </c:v>
                </c:pt>
                <c:pt idx="6">
                  <c:v>Belgien </c:v>
                </c:pt>
                <c:pt idx="7">
                  <c:v>Frankreich</c:v>
                </c:pt>
                <c:pt idx="8">
                  <c:v>Österreich</c:v>
                </c:pt>
                <c:pt idx="9">
                  <c:v>Vereinigtes Königreich</c:v>
                </c:pt>
                <c:pt idx="10">
                  <c:v>Spanien </c:v>
                </c:pt>
                <c:pt idx="11">
                  <c:v>Niederlande </c:v>
                </c:pt>
                <c:pt idx="12">
                  <c:v>Polen </c:v>
                </c:pt>
                <c:pt idx="13">
                  <c:v>Volksrepublik China </c:v>
                </c:pt>
                <c:pt idx="14">
                  <c:v>Italien </c:v>
                </c:pt>
              </c:strCache>
            </c:strRef>
          </c:cat>
          <c:val>
            <c:numRef>
              <c:f>Daten!$B$76:$B$90</c:f>
              <c:numCache>
                <c:ptCount val="15"/>
                <c:pt idx="0">
                  <c:v>33.037</c:v>
                </c:pt>
                <c:pt idx="1">
                  <c:v>33.807</c:v>
                </c:pt>
                <c:pt idx="2">
                  <c:v>40.26</c:v>
                </c:pt>
                <c:pt idx="3">
                  <c:v>40.703</c:v>
                </c:pt>
                <c:pt idx="4">
                  <c:v>83.629</c:v>
                </c:pt>
                <c:pt idx="5">
                  <c:v>92.372</c:v>
                </c:pt>
                <c:pt idx="6">
                  <c:v>92.691</c:v>
                </c:pt>
                <c:pt idx="7">
                  <c:v>102.427</c:v>
                </c:pt>
                <c:pt idx="8">
                  <c:v>104.562</c:v>
                </c:pt>
                <c:pt idx="9">
                  <c:v>105.962</c:v>
                </c:pt>
                <c:pt idx="10">
                  <c:v>107.845</c:v>
                </c:pt>
                <c:pt idx="11">
                  <c:v>138.092</c:v>
                </c:pt>
                <c:pt idx="12">
                  <c:v>139.038</c:v>
                </c:pt>
                <c:pt idx="13">
                  <c:v>166.001</c:v>
                </c:pt>
                <c:pt idx="14">
                  <c:v>169.505</c:v>
                </c:pt>
              </c:numCache>
            </c:numRef>
          </c:val>
        </c:ser>
        <c:axId val="24295446"/>
        <c:axId val="17332423"/>
      </c:barChart>
      <c:catAx>
        <c:axId val="2429544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332423"/>
        <c:crosses val="autoZero"/>
        <c:auto val="1"/>
        <c:lblOffset val="100"/>
        <c:tickLblSkip val="1"/>
        <c:noMultiLvlLbl val="0"/>
      </c:catAx>
      <c:valAx>
        <c:axId val="17332423"/>
        <c:scaling>
          <c:orientation val="minMax"/>
          <c:max val="275"/>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29544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
          <c:y val="0.7525"/>
          <c:w val="0.8735"/>
          <c:h val="0.2145"/>
        </c:manualLayout>
      </c:layout>
      <c:barChart>
        <c:barDir val="bar"/>
        <c:grouping val="clustered"/>
        <c:varyColors val="0"/>
        <c:ser>
          <c:idx val="1"/>
          <c:order val="0"/>
          <c:tx>
            <c:strRef>
              <c:f>Daten!$B$58</c:f>
              <c:strCache>
                <c:ptCount val="1"/>
                <c:pt idx="0">
                  <c:v>5. Ausfuhr im 4.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Ungarn</c:v>
                </c:pt>
                <c:pt idx="3">
                  <c:v>Schweiz </c:v>
                </c:pt>
                <c:pt idx="4">
                  <c:v>Belgien </c:v>
                </c:pt>
                <c:pt idx="5">
                  <c:v>Volksrepublik China </c:v>
                </c:pt>
                <c:pt idx="6">
                  <c:v>Spanien </c:v>
                </c:pt>
                <c:pt idx="7">
                  <c:v>Niederlande </c:v>
                </c:pt>
                <c:pt idx="8">
                  <c:v>Tschechische Republik </c:v>
                </c:pt>
                <c:pt idx="9">
                  <c:v>Polen </c:v>
                </c:pt>
                <c:pt idx="10">
                  <c:v>Vereinigte Staaten</c:v>
                </c:pt>
                <c:pt idx="11">
                  <c:v>Österreich</c:v>
                </c:pt>
                <c:pt idx="12">
                  <c:v>Italien </c:v>
                </c:pt>
                <c:pt idx="13">
                  <c:v>Vereinigtes Königreich</c:v>
                </c:pt>
                <c:pt idx="14">
                  <c:v>Frankreich</c:v>
                </c:pt>
              </c:strCache>
            </c:strRef>
          </c:cat>
          <c:val>
            <c:numRef>
              <c:f>Daten!$B$59:$B$73</c:f>
              <c:numCache>
                <c:ptCount val="15"/>
                <c:pt idx="0">
                  <c:v>53.238</c:v>
                </c:pt>
                <c:pt idx="1">
                  <c:v>80.709</c:v>
                </c:pt>
                <c:pt idx="2">
                  <c:v>82.77</c:v>
                </c:pt>
                <c:pt idx="3">
                  <c:v>99.479</c:v>
                </c:pt>
                <c:pt idx="4">
                  <c:v>111.957</c:v>
                </c:pt>
                <c:pt idx="5">
                  <c:v>122.842</c:v>
                </c:pt>
                <c:pt idx="6">
                  <c:v>133.178</c:v>
                </c:pt>
                <c:pt idx="7">
                  <c:v>157.601</c:v>
                </c:pt>
                <c:pt idx="8">
                  <c:v>159.145</c:v>
                </c:pt>
                <c:pt idx="9">
                  <c:v>164.751</c:v>
                </c:pt>
                <c:pt idx="10">
                  <c:v>166.582</c:v>
                </c:pt>
                <c:pt idx="11">
                  <c:v>169.235</c:v>
                </c:pt>
                <c:pt idx="12">
                  <c:v>185.505</c:v>
                </c:pt>
                <c:pt idx="13">
                  <c:v>193.024</c:v>
                </c:pt>
                <c:pt idx="14">
                  <c:v>251.192</c:v>
                </c:pt>
              </c:numCache>
            </c:numRef>
          </c:val>
        </c:ser>
        <c:axId val="21774080"/>
        <c:axId val="61748993"/>
      </c:barChart>
      <c:catAx>
        <c:axId val="21774080"/>
        <c:scaling>
          <c:orientation val="minMax"/>
        </c:scaling>
        <c:axPos val="l"/>
        <c:delete val="0"/>
        <c:numFmt formatCode="General" sourceLinked="1"/>
        <c:majorTickMark val="none"/>
        <c:minorTickMark val="none"/>
        <c:tickLblPos val="nextTo"/>
        <c:spPr>
          <a:ln w="3175">
            <a:solidFill>
              <a:srgbClr val="000000"/>
            </a:solidFill>
          </a:ln>
        </c:spPr>
        <c:crossAx val="61748993"/>
        <c:crosses val="autoZero"/>
        <c:auto val="1"/>
        <c:lblOffset val="100"/>
        <c:tickLblSkip val="1"/>
        <c:noMultiLvlLbl val="0"/>
      </c:catAx>
      <c:valAx>
        <c:axId val="61748993"/>
        <c:scaling>
          <c:orientation val="minMax"/>
          <c:max val="275"/>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7408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1012556"/>
        <c:axId val="54895277"/>
      </c:barChart>
      <c:catAx>
        <c:axId val="21012556"/>
        <c:scaling>
          <c:orientation val="minMax"/>
        </c:scaling>
        <c:axPos val="b"/>
        <c:delete val="0"/>
        <c:numFmt formatCode="General" sourceLinked="1"/>
        <c:majorTickMark val="cross"/>
        <c:minorTickMark val="none"/>
        <c:tickLblPos val="nextTo"/>
        <c:spPr>
          <a:ln w="3175">
            <a:solidFill>
              <a:srgbClr val="000000"/>
            </a:solidFill>
          </a:ln>
        </c:spPr>
        <c:crossAx val="54895277"/>
        <c:crosses val="autoZero"/>
        <c:auto val="1"/>
        <c:lblOffset val="100"/>
        <c:tickLblSkip val="1"/>
        <c:noMultiLvlLbl val="0"/>
      </c:catAx>
      <c:valAx>
        <c:axId val="54895277"/>
        <c:scaling>
          <c:orientation val="minMax"/>
        </c:scaling>
        <c:axPos val="l"/>
        <c:delete val="0"/>
        <c:numFmt formatCode="General" sourceLinked="1"/>
        <c:majorTickMark val="cross"/>
        <c:minorTickMark val="none"/>
        <c:tickLblPos val="nextTo"/>
        <c:spPr>
          <a:ln w="3175">
            <a:solidFill>
              <a:srgbClr val="000000"/>
            </a:solidFill>
          </a:ln>
        </c:spPr>
        <c:crossAx val="2101255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5118110236220472" footer="0.31496062992125984"/>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3.emf" /><Relationship Id="rId6" Type="http://schemas.openxmlformats.org/officeDocument/2006/relationships/image" Target="../media/image13.emf" /><Relationship Id="rId7" Type="http://schemas.openxmlformats.org/officeDocument/2006/relationships/image" Target="../media/image15.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20.emf" /><Relationship Id="rId11" Type="http://schemas.openxmlformats.org/officeDocument/2006/relationships/image" Target="../media/image16.emf" /><Relationship Id="rId12" Type="http://schemas.openxmlformats.org/officeDocument/2006/relationships/image" Target="../media/image2.emf" /><Relationship Id="rId13" Type="http://schemas.openxmlformats.org/officeDocument/2006/relationships/image" Target="../media/image1.emf" /><Relationship Id="rId14" Type="http://schemas.openxmlformats.org/officeDocument/2006/relationships/image" Target="../media/image14.emf" /><Relationship Id="rId15" Type="http://schemas.openxmlformats.org/officeDocument/2006/relationships/image" Target="../media/image23.emf" /><Relationship Id="rId16" Type="http://schemas.openxmlformats.org/officeDocument/2006/relationships/image" Target="../media/image24.emf" /><Relationship Id="rId17" Type="http://schemas.openxmlformats.org/officeDocument/2006/relationships/image" Target="../media/image6.emf" /><Relationship Id="rId18"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0.94925</cdr:y>
    </cdr:from>
    <cdr:to>
      <cdr:x>0.73175</cdr:x>
      <cdr:y>0.981</cdr:y>
    </cdr:to>
    <cdr:sp>
      <cdr:nvSpPr>
        <cdr:cNvPr id="1" name="Text Box 1"/>
        <cdr:cNvSpPr txBox="1">
          <a:spLocks noChangeArrowheads="1"/>
        </cdr:cNvSpPr>
      </cdr:nvSpPr>
      <cdr:spPr>
        <a:xfrm>
          <a:off x="1914525" y="4324350"/>
          <a:ext cx="2781300" cy="1428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0.96125</cdr:y>
    </cdr:from>
    <cdr:to>
      <cdr:x>0.29625</cdr:x>
      <cdr:y>1</cdr:y>
    </cdr:to>
    <cdr:sp>
      <cdr:nvSpPr>
        <cdr:cNvPr id="2" name="Text Box 2"/>
        <cdr:cNvSpPr txBox="1">
          <a:spLocks noChangeArrowheads="1"/>
        </cdr:cNvSpPr>
      </cdr:nvSpPr>
      <cdr:spPr>
        <a:xfrm>
          <a:off x="0" y="4381500"/>
          <a:ext cx="1905000" cy="1809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0.9345</cdr:y>
    </cdr:from>
    <cdr:to>
      <cdr:x>0.72875</cdr:x>
      <cdr:y>0.9855</cdr:y>
    </cdr:to>
    <cdr:sp>
      <cdr:nvSpPr>
        <cdr:cNvPr id="1" name="Text Box 1"/>
        <cdr:cNvSpPr txBox="1">
          <a:spLocks noChangeArrowheads="1"/>
        </cdr:cNvSpPr>
      </cdr:nvSpPr>
      <cdr:spPr>
        <a:xfrm>
          <a:off x="2019300" y="3819525"/>
          <a:ext cx="2667000" cy="2095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0.95225</cdr:y>
    </cdr:from>
    <cdr:to>
      <cdr:x>0.38975</cdr:x>
      <cdr:y>0.99875</cdr:y>
    </cdr:to>
    <cdr:sp>
      <cdr:nvSpPr>
        <cdr:cNvPr id="2" name="Text Box 2"/>
        <cdr:cNvSpPr txBox="1">
          <a:spLocks noChangeArrowheads="1"/>
        </cdr:cNvSpPr>
      </cdr:nvSpPr>
      <cdr:spPr>
        <a:xfrm>
          <a:off x="0" y="3895725"/>
          <a:ext cx="2505075" cy="1905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437"/>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438"/>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0.0075</cdr:y>
    </cdr:from>
    <cdr:to>
      <cdr:x>1</cdr:x>
      <cdr:y>1</cdr:y>
    </cdr:to>
    <cdr:graphicFrame>
      <cdr:nvGraphicFramePr>
        <cdr:cNvPr id="1" name="Chart 655"/>
        <cdr:cNvGraphicFramePr/>
      </cdr:nvGraphicFramePr>
      <cdr:xfrm>
        <a:off x="0" y="66675"/>
        <a:ext cx="6467475" cy="9163050"/>
      </cdr:xfrm>
      <a:graphic>
        <a:graphicData uri="http://schemas.openxmlformats.org/drawingml/2006/chart">
          <c:chart r:id="rId1"/>
        </a:graphicData>
      </a:graphic>
    </cdr:graphicFrame>
  </cdr:relSizeAnchor>
  <cdr:relSizeAnchor xmlns:cdr="http://schemas.openxmlformats.org/drawingml/2006/chartDrawing">
    <cdr:from>
      <cdr:x>0.02075</cdr:x>
      <cdr:y>0.95475</cdr:y>
    </cdr:from>
    <cdr:to>
      <cdr:x>0.372</cdr:x>
      <cdr:y>0.995</cdr:y>
    </cdr:to>
    <cdr:sp>
      <cdr:nvSpPr>
        <cdr:cNvPr id="2" name="Text Box 2053"/>
        <cdr:cNvSpPr txBox="1">
          <a:spLocks noChangeArrowheads="1"/>
        </cdr:cNvSpPr>
      </cdr:nvSpPr>
      <cdr:spPr>
        <a:xfrm>
          <a:off x="133350" y="8810625"/>
          <a:ext cx="226695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0.4365</cdr:x>
      <cdr:y>0.918</cdr:y>
    </cdr:from>
    <cdr:to>
      <cdr:x>0.74475</cdr:x>
      <cdr:y>0.94875</cdr:y>
    </cdr:to>
    <cdr:sp>
      <cdr:nvSpPr>
        <cdr:cNvPr id="3" name="Text Box 2054"/>
        <cdr:cNvSpPr txBox="1">
          <a:spLocks noChangeArrowheads="1"/>
        </cdr:cNvSpPr>
      </cdr:nvSpPr>
      <cdr:spPr>
        <a:xfrm>
          <a:off x="2819400" y="8467725"/>
          <a:ext cx="19907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0.15575</cdr:x>
      <cdr:y>0.08225</cdr:y>
    </cdr:from>
    <cdr:to>
      <cdr:x>0.361</cdr:x>
      <cdr:y>0.1735</cdr:y>
    </cdr:to>
    <cdr:sp>
      <cdr:nvSpPr>
        <cdr:cNvPr id="1" name="Text Box 1"/>
        <cdr:cNvSpPr txBox="1">
          <a:spLocks noChangeArrowheads="1"/>
        </cdr:cNvSpPr>
      </cdr:nvSpPr>
      <cdr:spPr>
        <a:xfrm>
          <a:off x="904875" y="333375"/>
          <a:ext cx="1200150" cy="38100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-0.015</cdr:x>
      <cdr:y>0.943</cdr:y>
    </cdr:from>
    <cdr:to>
      <cdr:x>0.4085</cdr:x>
      <cdr:y>1</cdr:y>
    </cdr:to>
    <cdr:sp>
      <cdr:nvSpPr>
        <cdr:cNvPr id="2" name="Text Box 2"/>
        <cdr:cNvSpPr txBox="1">
          <a:spLocks noChangeArrowheads="1"/>
        </cdr:cNvSpPr>
      </cdr:nvSpPr>
      <cdr:spPr>
        <a:xfrm>
          <a:off x="-85724" y="3905250"/>
          <a:ext cx="2476500"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0.466</cdr:y>
    </cdr:from>
    <cdr:to>
      <cdr:x>0.4515</cdr:x>
      <cdr:y>0.768</cdr:y>
    </cdr:to>
    <cdr:sp>
      <cdr:nvSpPr>
        <cdr:cNvPr id="1" name="Text Box 1"/>
        <cdr:cNvSpPr txBox="1">
          <a:spLocks noChangeArrowheads="1"/>
        </cdr:cNvSpPr>
      </cdr:nvSpPr>
      <cdr:spPr>
        <a:xfrm>
          <a:off x="1276350" y="1924050"/>
          <a:ext cx="1362075" cy="1247775"/>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cdr:y>
    </cdr:from>
    <cdr:to>
      <cdr:x>0.99275</cdr:x>
      <cdr:y>0.457</cdr:y>
    </cdr:to>
    <cdr:graphicFrame>
      <cdr:nvGraphicFramePr>
        <cdr:cNvPr id="1" name="Chart 454"/>
        <cdr:cNvGraphicFramePr/>
      </cdr:nvGraphicFramePr>
      <cdr:xfrm>
        <a:off x="219075" y="0"/>
        <a:ext cx="5838825" cy="4143375"/>
      </cdr:xfrm>
      <a:graphic>
        <a:graphicData uri="http://schemas.openxmlformats.org/drawingml/2006/chart">
          <c:chart r:id="rId1"/>
        </a:graphicData>
      </a:graphic>
    </cdr:graphicFrame>
  </cdr:relSizeAnchor>
  <cdr:relSizeAnchor xmlns:cdr="http://schemas.openxmlformats.org/drawingml/2006/chartDrawing">
    <cdr:from>
      <cdr:x>0.03325</cdr:x>
      <cdr:y>0.50525</cdr:y>
    </cdr:from>
    <cdr:to>
      <cdr:x>0.99275</cdr:x>
      <cdr:y>0.96175</cdr:y>
    </cdr:to>
    <cdr:graphicFrame>
      <cdr:nvGraphicFramePr>
        <cdr:cNvPr id="2" name="Chart 455"/>
        <cdr:cNvGraphicFramePr/>
      </cdr:nvGraphicFramePr>
      <cdr:xfrm>
        <a:off x="200025" y="4572000"/>
        <a:ext cx="5857875" cy="4133850"/>
      </cdr:xfrm>
      <a:graphic>
        <a:graphicData uri="http://schemas.openxmlformats.org/drawingml/2006/chart">
          <c:chart r:id="rId2"/>
        </a:graphicData>
      </a:graphic>
    </cdr:graphicFrame>
  </cdr:relSizeAnchor>
  <cdr:relSizeAnchor xmlns:cdr="http://schemas.openxmlformats.org/drawingml/2006/chartDrawing">
    <cdr:from>
      <cdr:x>0.0535</cdr:x>
      <cdr:y>0.92875</cdr:y>
    </cdr:from>
    <cdr:to>
      <cdr:x>0.44225</cdr:x>
      <cdr:y>0.955</cdr:y>
    </cdr:to>
    <cdr:sp>
      <cdr:nvSpPr>
        <cdr:cNvPr id="3" name="Text Box 2"/>
        <cdr:cNvSpPr txBox="1">
          <a:spLocks noChangeArrowheads="1"/>
        </cdr:cNvSpPr>
      </cdr:nvSpPr>
      <cdr:spPr>
        <a:xfrm>
          <a:off x="323850" y="8410575"/>
          <a:ext cx="2371725"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437"/>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438"/>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7" customWidth="1"/>
  </cols>
  <sheetData>
    <row r="1" spans="1:2" ht="15.75">
      <c r="A1" s="386" t="s">
        <v>1241</v>
      </c>
      <c r="B1" s="386"/>
    </row>
    <row r="4" spans="1:2" ht="12.75">
      <c r="A4" s="17" t="s">
        <v>1255</v>
      </c>
      <c r="B4" s="17"/>
    </row>
    <row r="5" spans="1:2" ht="14.25">
      <c r="A5" s="129"/>
      <c r="B5" s="129"/>
    </row>
    <row r="6" spans="1:2" ht="14.25">
      <c r="A6" s="129"/>
      <c r="B6" s="129"/>
    </row>
    <row r="7" spans="1:2" ht="12.75">
      <c r="A7" s="387" t="s">
        <v>1242</v>
      </c>
      <c r="B7" s="388"/>
    </row>
    <row r="10" spans="1:2" ht="12.75">
      <c r="A10" s="388" t="s">
        <v>1256</v>
      </c>
      <c r="B10" s="388"/>
    </row>
    <row r="11" ht="12.75">
      <c r="A11" s="387" t="s">
        <v>1243</v>
      </c>
    </row>
    <row r="14" ht="12.75">
      <c r="A14" s="387" t="s">
        <v>1244</v>
      </c>
    </row>
    <row r="17" ht="12.75">
      <c r="A17" s="387" t="s">
        <v>1245</v>
      </c>
    </row>
    <row r="18" ht="12.75">
      <c r="A18" s="387" t="s">
        <v>1246</v>
      </c>
    </row>
    <row r="19" ht="12.75">
      <c r="A19" s="387" t="s">
        <v>1247</v>
      </c>
    </row>
    <row r="20" ht="12.75">
      <c r="A20" s="387" t="s">
        <v>1248</v>
      </c>
    </row>
    <row r="21" ht="12.75">
      <c r="A21" s="387" t="s">
        <v>1249</v>
      </c>
    </row>
    <row r="24" spans="1:2" ht="12.75">
      <c r="A24" s="389" t="s">
        <v>1250</v>
      </c>
      <c r="B24" s="389"/>
    </row>
    <row r="25" spans="1:2" ht="38.25">
      <c r="A25" s="390" t="s">
        <v>1251</v>
      </c>
      <c r="B25" s="390"/>
    </row>
    <row r="28" spans="1:2" ht="12.75">
      <c r="A28" s="389" t="s">
        <v>1252</v>
      </c>
      <c r="B28" s="389"/>
    </row>
    <row r="29" spans="1:2" ht="51">
      <c r="A29" s="390" t="s">
        <v>1253</v>
      </c>
      <c r="B29" s="390"/>
    </row>
    <row r="30" ht="12.75">
      <c r="A30" s="387" t="s">
        <v>1254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1210</v>
      </c>
      <c r="I1" s="56" t="s">
        <v>783</v>
      </c>
      <c r="J1" s="57"/>
      <c r="K1" s="57"/>
      <c r="L1" s="53"/>
      <c r="P1" s="58"/>
    </row>
    <row r="2" spans="1:16" ht="15">
      <c r="A2" s="59"/>
      <c r="B2" s="59"/>
      <c r="C2" s="59"/>
      <c r="D2" s="59"/>
      <c r="E2" s="59"/>
      <c r="F2" s="60"/>
      <c r="G2" s="60"/>
      <c r="H2" s="60"/>
      <c r="I2" s="60"/>
      <c r="J2" s="60"/>
      <c r="P2" s="61"/>
    </row>
    <row r="3" spans="1:16" ht="12.75" customHeight="1">
      <c r="A3" s="443" t="s">
        <v>1069</v>
      </c>
      <c r="B3" s="439" t="s">
        <v>1070</v>
      </c>
      <c r="C3" s="440"/>
      <c r="D3" s="440"/>
      <c r="E3" s="415"/>
      <c r="F3" s="448" t="s">
        <v>953</v>
      </c>
      <c r="G3" s="449"/>
      <c r="H3" s="445" t="s">
        <v>494</v>
      </c>
      <c r="I3" s="446"/>
      <c r="J3" s="446"/>
      <c r="K3" s="446"/>
      <c r="L3" s="446"/>
      <c r="M3" s="446"/>
      <c r="N3" s="446"/>
      <c r="O3" s="447"/>
      <c r="P3" s="423" t="s">
        <v>1069</v>
      </c>
    </row>
    <row r="4" spans="1:16" ht="12.75" customHeight="1">
      <c r="A4" s="431"/>
      <c r="B4" s="441"/>
      <c r="C4" s="440"/>
      <c r="D4" s="440"/>
      <c r="E4" s="415"/>
      <c r="F4" s="450"/>
      <c r="G4" s="451"/>
      <c r="H4" s="453" t="s">
        <v>213</v>
      </c>
      <c r="I4" s="429" t="s">
        <v>495</v>
      </c>
      <c r="J4" s="430"/>
      <c r="K4" s="431" t="s">
        <v>215</v>
      </c>
      <c r="L4" s="426" t="s">
        <v>216</v>
      </c>
      <c r="M4" s="426" t="s">
        <v>217</v>
      </c>
      <c r="N4" s="428" t="s">
        <v>1169</v>
      </c>
      <c r="O4" s="426" t="s">
        <v>218</v>
      </c>
      <c r="P4" s="424"/>
    </row>
    <row r="5" spans="1:16" ht="12.75" customHeight="1">
      <c r="A5" s="431"/>
      <c r="B5" s="441"/>
      <c r="C5" s="440"/>
      <c r="D5" s="440"/>
      <c r="E5" s="415"/>
      <c r="F5" s="452"/>
      <c r="G5" s="432"/>
      <c r="H5" s="454"/>
      <c r="I5" s="433" t="s">
        <v>781</v>
      </c>
      <c r="J5" s="435" t="s">
        <v>782</v>
      </c>
      <c r="K5" s="431"/>
      <c r="L5" s="426"/>
      <c r="M5" s="426"/>
      <c r="N5" s="426"/>
      <c r="O5" s="426"/>
      <c r="P5" s="424"/>
    </row>
    <row r="6" spans="1:16" ht="17.25" customHeight="1">
      <c r="A6" s="431"/>
      <c r="B6" s="441"/>
      <c r="C6" s="440"/>
      <c r="D6" s="440"/>
      <c r="E6" s="415"/>
      <c r="F6" s="62" t="s">
        <v>492</v>
      </c>
      <c r="G6" s="63" t="s">
        <v>954</v>
      </c>
      <c r="H6" s="455"/>
      <c r="I6" s="434"/>
      <c r="J6" s="427"/>
      <c r="K6" s="432"/>
      <c r="L6" s="427"/>
      <c r="M6" s="427"/>
      <c r="N6" s="427"/>
      <c r="O6" s="427"/>
      <c r="P6" s="424"/>
    </row>
    <row r="7" spans="1:16" ht="12.75">
      <c r="A7" s="444"/>
      <c r="B7" s="442"/>
      <c r="C7" s="442"/>
      <c r="D7" s="442"/>
      <c r="E7" s="416"/>
      <c r="F7" s="64" t="s">
        <v>493</v>
      </c>
      <c r="G7" s="65" t="s">
        <v>884</v>
      </c>
      <c r="H7" s="436" t="s">
        <v>493</v>
      </c>
      <c r="I7" s="437"/>
      <c r="J7" s="437"/>
      <c r="K7" s="437"/>
      <c r="L7" s="437"/>
      <c r="M7" s="437"/>
      <c r="N7" s="437"/>
      <c r="O7" s="438"/>
      <c r="P7" s="425"/>
    </row>
    <row r="8" spans="1:16" s="17" customFormat="1" ht="20.25" customHeight="1">
      <c r="A8" s="380" t="s">
        <v>219</v>
      </c>
      <c r="B8" s="152"/>
      <c r="C8" s="152" t="s">
        <v>509</v>
      </c>
      <c r="D8" s="152"/>
      <c r="E8" s="50"/>
      <c r="F8" s="372">
        <v>184689</v>
      </c>
      <c r="G8" s="373">
        <v>6.5</v>
      </c>
      <c r="H8" s="372">
        <v>165173</v>
      </c>
      <c r="I8" s="372">
        <v>150268</v>
      </c>
      <c r="J8" s="372">
        <v>106382</v>
      </c>
      <c r="K8" s="372">
        <v>3278</v>
      </c>
      <c r="L8" s="372">
        <v>11269</v>
      </c>
      <c r="M8" s="372">
        <v>4115</v>
      </c>
      <c r="N8" s="372">
        <v>848</v>
      </c>
      <c r="O8" s="372">
        <v>6</v>
      </c>
      <c r="P8" s="153" t="s">
        <v>219</v>
      </c>
    </row>
    <row r="9" spans="1:16" ht="20.25" customHeight="1">
      <c r="A9" s="381">
        <v>315</v>
      </c>
      <c r="B9" s="149"/>
      <c r="C9" s="149"/>
      <c r="D9" s="32" t="s">
        <v>1172</v>
      </c>
      <c r="E9" s="43"/>
      <c r="F9" s="372">
        <v>51332</v>
      </c>
      <c r="G9" s="373">
        <v>1.8</v>
      </c>
      <c r="H9" s="372">
        <v>42569</v>
      </c>
      <c r="I9" s="372">
        <v>39344</v>
      </c>
      <c r="J9" s="372">
        <v>30319</v>
      </c>
      <c r="K9" s="372">
        <v>29</v>
      </c>
      <c r="L9" s="372">
        <v>8309</v>
      </c>
      <c r="M9" s="372">
        <v>424</v>
      </c>
      <c r="N9" s="372">
        <v>2</v>
      </c>
      <c r="O9" s="372" t="s">
        <v>722</v>
      </c>
      <c r="P9" s="374">
        <v>315</v>
      </c>
    </row>
    <row r="10" spans="1:16" ht="12.75">
      <c r="A10" s="381">
        <v>377</v>
      </c>
      <c r="B10" s="149"/>
      <c r="C10" s="149"/>
      <c r="D10" s="32" t="s">
        <v>1071</v>
      </c>
      <c r="E10" s="43"/>
      <c r="F10" s="372">
        <v>35983</v>
      </c>
      <c r="G10" s="373">
        <v>1.3</v>
      </c>
      <c r="H10" s="372">
        <v>31540</v>
      </c>
      <c r="I10" s="372">
        <v>30204</v>
      </c>
      <c r="J10" s="372">
        <v>19010</v>
      </c>
      <c r="K10" s="372">
        <v>71</v>
      </c>
      <c r="L10" s="372">
        <v>2558</v>
      </c>
      <c r="M10" s="372">
        <v>1304</v>
      </c>
      <c r="N10" s="372">
        <v>510</v>
      </c>
      <c r="O10" s="372" t="s">
        <v>722</v>
      </c>
      <c r="P10" s="374">
        <v>377</v>
      </c>
    </row>
    <row r="11" spans="1:16" ht="12.75">
      <c r="A11" s="381">
        <v>204</v>
      </c>
      <c r="B11" s="149"/>
      <c r="C11" s="149"/>
      <c r="D11" s="32" t="s">
        <v>1072</v>
      </c>
      <c r="E11" s="43"/>
      <c r="F11" s="372">
        <v>26044</v>
      </c>
      <c r="G11" s="373">
        <v>0.9</v>
      </c>
      <c r="H11" s="372">
        <v>25964</v>
      </c>
      <c r="I11" s="372">
        <v>25145</v>
      </c>
      <c r="J11" s="372">
        <v>18469</v>
      </c>
      <c r="K11" s="372" t="s">
        <v>722</v>
      </c>
      <c r="L11" s="372">
        <v>10</v>
      </c>
      <c r="M11" s="372">
        <v>70</v>
      </c>
      <c r="N11" s="372" t="s">
        <v>722</v>
      </c>
      <c r="O11" s="372" t="s">
        <v>722</v>
      </c>
      <c r="P11" s="374">
        <v>204</v>
      </c>
    </row>
    <row r="12" spans="1:16" s="17" customFormat="1" ht="20.25" customHeight="1">
      <c r="A12" s="382" t="s">
        <v>252</v>
      </c>
      <c r="B12" s="66"/>
      <c r="C12" s="66" t="s">
        <v>723</v>
      </c>
      <c r="D12" s="66"/>
      <c r="E12" s="50"/>
      <c r="F12" s="372">
        <v>2524790</v>
      </c>
      <c r="G12" s="373">
        <v>88.7</v>
      </c>
      <c r="H12" s="372">
        <v>1829194</v>
      </c>
      <c r="I12" s="372">
        <v>1594456</v>
      </c>
      <c r="J12" s="372">
        <v>975750</v>
      </c>
      <c r="K12" s="372">
        <v>36383</v>
      </c>
      <c r="L12" s="372">
        <v>236653</v>
      </c>
      <c r="M12" s="372">
        <v>409666</v>
      </c>
      <c r="N12" s="372">
        <v>12894</v>
      </c>
      <c r="O12" s="372" t="s">
        <v>722</v>
      </c>
      <c r="P12" s="154" t="s">
        <v>252</v>
      </c>
    </row>
    <row r="13" spans="1:16" s="17" customFormat="1" ht="20.25" customHeight="1">
      <c r="A13" s="158" t="s">
        <v>724</v>
      </c>
      <c r="B13" s="155"/>
      <c r="C13" s="66" t="s">
        <v>725</v>
      </c>
      <c r="D13" s="66"/>
      <c r="E13" s="50"/>
      <c r="F13" s="372">
        <v>21918</v>
      </c>
      <c r="G13" s="373">
        <v>0.8</v>
      </c>
      <c r="H13" s="372">
        <v>14271</v>
      </c>
      <c r="I13" s="372">
        <v>9449</v>
      </c>
      <c r="J13" s="372">
        <v>7549</v>
      </c>
      <c r="K13" s="372">
        <v>4646</v>
      </c>
      <c r="L13" s="372">
        <v>1312</v>
      </c>
      <c r="M13" s="372">
        <v>1678</v>
      </c>
      <c r="N13" s="372">
        <v>11</v>
      </c>
      <c r="O13" s="372" t="s">
        <v>722</v>
      </c>
      <c r="P13" s="154" t="s">
        <v>724</v>
      </c>
    </row>
    <row r="14" spans="1:16" ht="20.25" customHeight="1">
      <c r="A14" s="381">
        <v>513</v>
      </c>
      <c r="B14" s="149"/>
      <c r="C14" s="149"/>
      <c r="D14" s="32" t="s">
        <v>1073</v>
      </c>
      <c r="E14" s="43"/>
      <c r="F14" s="372">
        <v>10078</v>
      </c>
      <c r="G14" s="373">
        <v>0.4</v>
      </c>
      <c r="H14" s="372">
        <v>8428</v>
      </c>
      <c r="I14" s="372">
        <v>6291</v>
      </c>
      <c r="J14" s="372">
        <v>5226</v>
      </c>
      <c r="K14" s="372">
        <v>5</v>
      </c>
      <c r="L14" s="372">
        <v>1261</v>
      </c>
      <c r="M14" s="372">
        <v>374</v>
      </c>
      <c r="N14" s="372">
        <v>11</v>
      </c>
      <c r="O14" s="372" t="s">
        <v>722</v>
      </c>
      <c r="P14" s="374">
        <v>513</v>
      </c>
    </row>
    <row r="15" spans="1:16" ht="12.75">
      <c r="A15" s="381">
        <v>506</v>
      </c>
      <c r="B15" s="149"/>
      <c r="C15" s="149"/>
      <c r="D15" s="32" t="s">
        <v>1173</v>
      </c>
      <c r="E15" s="43"/>
      <c r="F15" s="372">
        <v>7340</v>
      </c>
      <c r="G15" s="373">
        <v>0.3</v>
      </c>
      <c r="H15" s="372">
        <v>2063</v>
      </c>
      <c r="I15" s="372">
        <v>400</v>
      </c>
      <c r="J15" s="372">
        <v>220</v>
      </c>
      <c r="K15" s="372">
        <v>4622</v>
      </c>
      <c r="L15" s="372">
        <v>9</v>
      </c>
      <c r="M15" s="372">
        <v>645</v>
      </c>
      <c r="N15" s="372" t="s">
        <v>722</v>
      </c>
      <c r="O15" s="372" t="s">
        <v>722</v>
      </c>
      <c r="P15" s="374">
        <v>506</v>
      </c>
    </row>
    <row r="16" spans="1:16" ht="12.75">
      <c r="A16" s="381">
        <v>590</v>
      </c>
      <c r="B16" s="149"/>
      <c r="C16" s="149"/>
      <c r="D16" s="32" t="s">
        <v>1082</v>
      </c>
      <c r="E16" s="43"/>
      <c r="F16" s="372">
        <v>1404</v>
      </c>
      <c r="G16" s="373">
        <v>0</v>
      </c>
      <c r="H16" s="372">
        <v>1355</v>
      </c>
      <c r="I16" s="372">
        <v>651</v>
      </c>
      <c r="J16" s="372">
        <v>651</v>
      </c>
      <c r="K16" s="372" t="s">
        <v>722</v>
      </c>
      <c r="L16" s="372" t="s">
        <v>722</v>
      </c>
      <c r="M16" s="372">
        <v>49</v>
      </c>
      <c r="N16" s="372" t="s">
        <v>722</v>
      </c>
      <c r="O16" s="372" t="s">
        <v>722</v>
      </c>
      <c r="P16" s="374">
        <v>590</v>
      </c>
    </row>
    <row r="17" spans="1:16" s="17" customFormat="1" ht="20.25" customHeight="1">
      <c r="A17" s="158" t="s">
        <v>726</v>
      </c>
      <c r="B17" s="155"/>
      <c r="C17" s="66" t="s">
        <v>727</v>
      </c>
      <c r="D17" s="66"/>
      <c r="E17" s="50"/>
      <c r="F17" s="372">
        <v>128805</v>
      </c>
      <c r="G17" s="373">
        <v>4.5</v>
      </c>
      <c r="H17" s="372">
        <v>97635</v>
      </c>
      <c r="I17" s="372">
        <v>90674</v>
      </c>
      <c r="J17" s="372">
        <v>68232</v>
      </c>
      <c r="K17" s="372">
        <v>4527</v>
      </c>
      <c r="L17" s="372">
        <v>8236</v>
      </c>
      <c r="M17" s="372">
        <v>17991</v>
      </c>
      <c r="N17" s="372">
        <v>416</v>
      </c>
      <c r="O17" s="372" t="s">
        <v>722</v>
      </c>
      <c r="P17" s="154" t="s">
        <v>726</v>
      </c>
    </row>
    <row r="18" spans="1:16" ht="20.25" customHeight="1">
      <c r="A18" s="381">
        <v>607</v>
      </c>
      <c r="B18" s="149"/>
      <c r="C18" s="149"/>
      <c r="D18" s="32" t="s">
        <v>1074</v>
      </c>
      <c r="E18" s="43"/>
      <c r="F18" s="372">
        <v>35093</v>
      </c>
      <c r="G18" s="373">
        <v>1.2</v>
      </c>
      <c r="H18" s="372">
        <v>19741</v>
      </c>
      <c r="I18" s="372">
        <v>18908</v>
      </c>
      <c r="J18" s="372">
        <v>14152</v>
      </c>
      <c r="K18" s="372">
        <v>4251</v>
      </c>
      <c r="L18" s="372">
        <v>4744</v>
      </c>
      <c r="M18" s="372">
        <v>6357</v>
      </c>
      <c r="N18" s="372" t="s">
        <v>722</v>
      </c>
      <c r="O18" s="372" t="s">
        <v>722</v>
      </c>
      <c r="P18" s="374">
        <v>607</v>
      </c>
    </row>
    <row r="19" spans="1:16" ht="12.75">
      <c r="A19" s="381">
        <v>608</v>
      </c>
      <c r="B19" s="149"/>
      <c r="C19" s="149"/>
      <c r="D19" s="32" t="s">
        <v>1177</v>
      </c>
      <c r="E19" s="43"/>
      <c r="F19" s="372">
        <v>24332</v>
      </c>
      <c r="G19" s="373">
        <v>0.9</v>
      </c>
      <c r="H19" s="372">
        <v>23364</v>
      </c>
      <c r="I19" s="372">
        <v>22068</v>
      </c>
      <c r="J19" s="372">
        <v>20110</v>
      </c>
      <c r="K19" s="372">
        <v>9</v>
      </c>
      <c r="L19" s="372">
        <v>221</v>
      </c>
      <c r="M19" s="372">
        <v>645</v>
      </c>
      <c r="N19" s="372">
        <v>93</v>
      </c>
      <c r="O19" s="372" t="s">
        <v>722</v>
      </c>
      <c r="P19" s="374">
        <v>608</v>
      </c>
    </row>
    <row r="20" spans="1:16" ht="12.75">
      <c r="A20" s="381">
        <v>609</v>
      </c>
      <c r="B20" s="149"/>
      <c r="C20" s="149"/>
      <c r="D20" s="32" t="s">
        <v>1075</v>
      </c>
      <c r="E20" s="43"/>
      <c r="F20" s="372">
        <v>19148</v>
      </c>
      <c r="G20" s="373">
        <v>0.7</v>
      </c>
      <c r="H20" s="372">
        <v>14499</v>
      </c>
      <c r="I20" s="372">
        <v>12958</v>
      </c>
      <c r="J20" s="372">
        <v>6701</v>
      </c>
      <c r="K20" s="372">
        <v>117</v>
      </c>
      <c r="L20" s="372">
        <v>1433</v>
      </c>
      <c r="M20" s="372">
        <v>2984</v>
      </c>
      <c r="N20" s="372">
        <v>116</v>
      </c>
      <c r="O20" s="372" t="s">
        <v>722</v>
      </c>
      <c r="P20" s="374">
        <v>609</v>
      </c>
    </row>
    <row r="21" spans="1:16" s="17" customFormat="1" ht="20.25" customHeight="1">
      <c r="A21" s="383" t="s">
        <v>295</v>
      </c>
      <c r="B21" s="66"/>
      <c r="C21" s="66" t="s">
        <v>728</v>
      </c>
      <c r="D21" s="66"/>
      <c r="E21" s="50"/>
      <c r="F21" s="372">
        <v>2374067</v>
      </c>
      <c r="G21" s="373">
        <v>83.4</v>
      </c>
      <c r="H21" s="372">
        <v>1717288</v>
      </c>
      <c r="I21" s="372">
        <v>1494333</v>
      </c>
      <c r="J21" s="372">
        <v>899969</v>
      </c>
      <c r="K21" s="372">
        <v>27210</v>
      </c>
      <c r="L21" s="372">
        <v>227105</v>
      </c>
      <c r="M21" s="372">
        <v>389997</v>
      </c>
      <c r="N21" s="372">
        <v>12467</v>
      </c>
      <c r="O21" s="372" t="s">
        <v>722</v>
      </c>
      <c r="P21" s="154" t="s">
        <v>295</v>
      </c>
    </row>
    <row r="22" spans="1:16" s="17" customFormat="1" ht="20.25" customHeight="1">
      <c r="A22" s="158" t="s">
        <v>729</v>
      </c>
      <c r="B22" s="155"/>
      <c r="C22" s="66" t="s">
        <v>730</v>
      </c>
      <c r="D22" s="155"/>
      <c r="E22" s="50"/>
      <c r="F22" s="372">
        <v>239315</v>
      </c>
      <c r="G22" s="373">
        <v>8.4</v>
      </c>
      <c r="H22" s="372">
        <v>171185</v>
      </c>
      <c r="I22" s="372">
        <v>151158</v>
      </c>
      <c r="J22" s="372">
        <v>84903</v>
      </c>
      <c r="K22" s="372">
        <v>1243</v>
      </c>
      <c r="L22" s="372">
        <v>21318</v>
      </c>
      <c r="M22" s="372">
        <v>45252</v>
      </c>
      <c r="N22" s="372">
        <v>317</v>
      </c>
      <c r="O22" s="372" t="s">
        <v>722</v>
      </c>
      <c r="P22" s="154" t="s">
        <v>729</v>
      </c>
    </row>
    <row r="23" spans="1:16" ht="20.25" customHeight="1">
      <c r="A23" s="381">
        <v>753</v>
      </c>
      <c r="B23" s="149"/>
      <c r="C23" s="149"/>
      <c r="D23" s="32" t="s">
        <v>1076</v>
      </c>
      <c r="E23" s="43"/>
      <c r="F23" s="372">
        <v>55886</v>
      </c>
      <c r="G23" s="373">
        <v>2</v>
      </c>
      <c r="H23" s="372">
        <v>49649</v>
      </c>
      <c r="I23" s="372">
        <v>44999</v>
      </c>
      <c r="J23" s="372">
        <v>22691</v>
      </c>
      <c r="K23" s="372">
        <v>83</v>
      </c>
      <c r="L23" s="372">
        <v>5882</v>
      </c>
      <c r="M23" s="372">
        <v>272</v>
      </c>
      <c r="N23" s="372" t="s">
        <v>722</v>
      </c>
      <c r="O23" s="372" t="s">
        <v>722</v>
      </c>
      <c r="P23" s="374">
        <v>753</v>
      </c>
    </row>
    <row r="24" spans="1:16" ht="12.75">
      <c r="A24" s="381">
        <v>749</v>
      </c>
      <c r="B24" s="149"/>
      <c r="C24" s="149"/>
      <c r="D24" s="32" t="s">
        <v>1077</v>
      </c>
      <c r="E24" s="43"/>
      <c r="F24" s="372">
        <v>54381</v>
      </c>
      <c r="G24" s="373">
        <v>1.9</v>
      </c>
      <c r="H24" s="372">
        <v>24484</v>
      </c>
      <c r="I24" s="372">
        <v>22657</v>
      </c>
      <c r="J24" s="372">
        <v>17315</v>
      </c>
      <c r="K24" s="372">
        <v>416</v>
      </c>
      <c r="L24" s="372">
        <v>6064</v>
      </c>
      <c r="M24" s="372">
        <v>23382</v>
      </c>
      <c r="N24" s="372">
        <v>35</v>
      </c>
      <c r="O24" s="372" t="s">
        <v>722</v>
      </c>
      <c r="P24" s="374">
        <v>749</v>
      </c>
    </row>
    <row r="25" spans="1:16" ht="12.75">
      <c r="A25" s="381">
        <v>708</v>
      </c>
      <c r="B25" s="149"/>
      <c r="C25" s="149"/>
      <c r="D25" s="32" t="s">
        <v>1078</v>
      </c>
      <c r="E25" s="43"/>
      <c r="F25" s="372">
        <v>32130</v>
      </c>
      <c r="G25" s="373">
        <v>1.1</v>
      </c>
      <c r="H25" s="372">
        <v>29176</v>
      </c>
      <c r="I25" s="372">
        <v>28109</v>
      </c>
      <c r="J25" s="372">
        <v>11939</v>
      </c>
      <c r="K25" s="372">
        <v>98</v>
      </c>
      <c r="L25" s="372">
        <v>1756</v>
      </c>
      <c r="M25" s="372">
        <v>1082</v>
      </c>
      <c r="N25" s="372">
        <v>18</v>
      </c>
      <c r="O25" s="372" t="s">
        <v>722</v>
      </c>
      <c r="P25" s="374">
        <v>708</v>
      </c>
    </row>
    <row r="26" spans="1:16" s="17" customFormat="1" ht="20.25" customHeight="1">
      <c r="A26" s="158" t="s">
        <v>731</v>
      </c>
      <c r="B26" s="155"/>
      <c r="C26" s="66" t="s">
        <v>732</v>
      </c>
      <c r="D26" s="66"/>
      <c r="E26" s="50"/>
      <c r="F26" s="372">
        <v>2134753</v>
      </c>
      <c r="G26" s="373">
        <v>75</v>
      </c>
      <c r="H26" s="372">
        <v>1546103</v>
      </c>
      <c r="I26" s="372">
        <v>1343175</v>
      </c>
      <c r="J26" s="372">
        <v>815067</v>
      </c>
      <c r="K26" s="372">
        <v>25968</v>
      </c>
      <c r="L26" s="372">
        <v>205787</v>
      </c>
      <c r="M26" s="372">
        <v>344745</v>
      </c>
      <c r="N26" s="372">
        <v>12150</v>
      </c>
      <c r="O26" s="372" t="s">
        <v>722</v>
      </c>
      <c r="P26" s="154" t="s">
        <v>731</v>
      </c>
    </row>
    <row r="27" spans="1:16" ht="20.25" customHeight="1">
      <c r="A27" s="381">
        <v>884</v>
      </c>
      <c r="B27" s="149"/>
      <c r="C27" s="149"/>
      <c r="D27" s="336" t="s">
        <v>1176</v>
      </c>
      <c r="E27" s="43"/>
      <c r="F27" s="67">
        <v>335489</v>
      </c>
      <c r="G27" s="68">
        <v>11.8</v>
      </c>
      <c r="H27" s="67">
        <v>284865</v>
      </c>
      <c r="I27" s="67">
        <v>277879</v>
      </c>
      <c r="J27" s="67">
        <v>162557</v>
      </c>
      <c r="K27" s="67">
        <v>1858</v>
      </c>
      <c r="L27" s="67">
        <v>28906</v>
      </c>
      <c r="M27" s="67">
        <v>19727</v>
      </c>
      <c r="N27" s="67">
        <v>134</v>
      </c>
      <c r="O27" s="372" t="s">
        <v>722</v>
      </c>
      <c r="P27" s="374">
        <v>884</v>
      </c>
    </row>
    <row r="28" spans="1:16" ht="12.75">
      <c r="A28" s="381">
        <v>885</v>
      </c>
      <c r="B28" s="149"/>
      <c r="C28" s="149"/>
      <c r="D28" s="32" t="s">
        <v>1079</v>
      </c>
      <c r="E28" s="43"/>
      <c r="F28" s="67">
        <v>225154</v>
      </c>
      <c r="G28" s="68">
        <v>7.9</v>
      </c>
      <c r="H28" s="67">
        <v>223922</v>
      </c>
      <c r="I28" s="67">
        <v>215513</v>
      </c>
      <c r="J28" s="67">
        <v>146295</v>
      </c>
      <c r="K28" s="67">
        <v>361</v>
      </c>
      <c r="L28" s="67">
        <v>36</v>
      </c>
      <c r="M28" s="67">
        <v>835</v>
      </c>
      <c r="N28" s="67" t="s">
        <v>722</v>
      </c>
      <c r="O28" s="372" t="s">
        <v>722</v>
      </c>
      <c r="P28" s="374">
        <v>885</v>
      </c>
    </row>
    <row r="29" spans="1:16" ht="12.75">
      <c r="A29" s="381">
        <v>872</v>
      </c>
      <c r="B29" s="149"/>
      <c r="C29" s="149"/>
      <c r="D29" s="32" t="s">
        <v>1212</v>
      </c>
      <c r="E29" s="43"/>
      <c r="F29" s="67">
        <v>144506</v>
      </c>
      <c r="G29" s="68">
        <v>5.1</v>
      </c>
      <c r="H29" s="67">
        <v>74796</v>
      </c>
      <c r="I29" s="67">
        <v>65008</v>
      </c>
      <c r="J29" s="67">
        <v>41760</v>
      </c>
      <c r="K29" s="67">
        <v>1437</v>
      </c>
      <c r="L29" s="67">
        <v>24189</v>
      </c>
      <c r="M29" s="67">
        <v>43360</v>
      </c>
      <c r="N29" s="67">
        <v>724</v>
      </c>
      <c r="O29" s="372" t="s">
        <v>722</v>
      </c>
      <c r="P29" s="374">
        <v>872</v>
      </c>
    </row>
    <row r="30" spans="1:16" s="17" customFormat="1" ht="20.25" customHeight="1">
      <c r="A30" s="70"/>
      <c r="B30" s="71"/>
      <c r="C30" s="66" t="s">
        <v>733</v>
      </c>
      <c r="D30" s="66"/>
      <c r="E30" s="50"/>
      <c r="F30" s="72">
        <v>2847231</v>
      </c>
      <c r="G30" s="73">
        <v>100</v>
      </c>
      <c r="H30" s="72">
        <v>2132119</v>
      </c>
      <c r="I30" s="72">
        <v>1882476</v>
      </c>
      <c r="J30" s="72">
        <v>1160964</v>
      </c>
      <c r="K30" s="72">
        <v>39661</v>
      </c>
      <c r="L30" s="72">
        <v>247921</v>
      </c>
      <c r="M30" s="72">
        <v>413781</v>
      </c>
      <c r="N30" s="72">
        <v>13742</v>
      </c>
      <c r="O30" s="72">
        <v>6</v>
      </c>
      <c r="P30" s="374"/>
    </row>
    <row r="31" spans="1:19" s="17" customFormat="1" ht="4.5" customHeight="1">
      <c r="A31" s="71"/>
      <c r="B31" s="71"/>
      <c r="C31" s="66"/>
      <c r="D31" s="66"/>
      <c r="E31" s="71"/>
      <c r="F31" s="74"/>
      <c r="G31" s="75"/>
      <c r="H31" s="74"/>
      <c r="I31" s="74"/>
      <c r="J31" s="74"/>
      <c r="K31" s="74"/>
      <c r="L31" s="74"/>
      <c r="M31" s="74"/>
      <c r="N31" s="74"/>
      <c r="O31" s="76"/>
      <c r="P31" s="77"/>
      <c r="Q31" s="311"/>
      <c r="R31" s="311"/>
      <c r="S31" s="311"/>
    </row>
    <row r="32" spans="1:19" s="17" customFormat="1" ht="4.5" customHeight="1">
      <c r="A32" s="71"/>
      <c r="B32" s="71"/>
      <c r="C32" s="66"/>
      <c r="D32" s="66"/>
      <c r="E32" s="71"/>
      <c r="F32" s="74"/>
      <c r="G32" s="75"/>
      <c r="H32" s="74"/>
      <c r="I32" s="74"/>
      <c r="J32" s="74"/>
      <c r="K32" s="74"/>
      <c r="L32" s="74"/>
      <c r="M32" s="74"/>
      <c r="N32" s="74"/>
      <c r="O32" s="76"/>
      <c r="P32" s="77"/>
      <c r="Q32" s="311"/>
      <c r="R32" s="311"/>
      <c r="S32" s="311"/>
    </row>
    <row r="33" spans="1:19" s="17" customFormat="1" ht="4.5" customHeight="1">
      <c r="A33" s="71"/>
      <c r="B33" s="71"/>
      <c r="C33" s="66"/>
      <c r="D33" s="66"/>
      <c r="E33" s="71"/>
      <c r="F33" s="74"/>
      <c r="G33" s="75"/>
      <c r="H33" s="74"/>
      <c r="I33" s="74"/>
      <c r="J33" s="74"/>
      <c r="K33" s="74"/>
      <c r="L33" s="74"/>
      <c r="M33" s="74"/>
      <c r="N33" s="74"/>
      <c r="O33" s="76"/>
      <c r="P33" s="77"/>
      <c r="Q33" s="311"/>
      <c r="R33" s="311"/>
      <c r="S33" s="311"/>
    </row>
    <row r="34" spans="1:19" ht="17.25">
      <c r="A34" s="52"/>
      <c r="B34" s="52"/>
      <c r="C34" s="53"/>
      <c r="D34" s="53"/>
      <c r="E34" s="53"/>
      <c r="F34" s="53"/>
      <c r="G34" s="54"/>
      <c r="H34" s="55" t="s">
        <v>1211</v>
      </c>
      <c r="I34" s="56" t="s">
        <v>10</v>
      </c>
      <c r="J34" s="57"/>
      <c r="K34" s="57"/>
      <c r="L34" s="53"/>
      <c r="P34" s="58"/>
      <c r="Q34" s="311"/>
      <c r="R34" s="311"/>
      <c r="S34" s="311"/>
    </row>
    <row r="35" spans="1:19" ht="12.75">
      <c r="A35" s="14"/>
      <c r="B35" s="14"/>
      <c r="C35" s="14"/>
      <c r="D35" s="14"/>
      <c r="E35" s="14"/>
      <c r="P35" s="61"/>
      <c r="Q35" s="311"/>
      <c r="R35" s="311"/>
      <c r="S35" s="311"/>
    </row>
    <row r="36" spans="1:19" ht="12.75" customHeight="1">
      <c r="A36" s="443" t="s">
        <v>1069</v>
      </c>
      <c r="B36" s="439" t="s">
        <v>1070</v>
      </c>
      <c r="C36" s="440"/>
      <c r="D36" s="440"/>
      <c r="E36" s="415"/>
      <c r="F36" s="448" t="s">
        <v>1027</v>
      </c>
      <c r="G36" s="449"/>
      <c r="H36" s="445" t="s">
        <v>494</v>
      </c>
      <c r="I36" s="446"/>
      <c r="J36" s="446"/>
      <c r="K36" s="446"/>
      <c r="L36" s="446"/>
      <c r="M36" s="446"/>
      <c r="N36" s="446"/>
      <c r="O36" s="446"/>
      <c r="P36" s="423" t="s">
        <v>1069</v>
      </c>
      <c r="Q36" s="311"/>
      <c r="R36" s="311"/>
      <c r="S36" s="311"/>
    </row>
    <row r="37" spans="1:19" ht="12.75" customHeight="1">
      <c r="A37" s="431"/>
      <c r="B37" s="441"/>
      <c r="C37" s="440"/>
      <c r="D37" s="440"/>
      <c r="E37" s="415"/>
      <c r="F37" s="450"/>
      <c r="G37" s="451"/>
      <c r="H37" s="453" t="s">
        <v>213</v>
      </c>
      <c r="I37" s="429" t="s">
        <v>495</v>
      </c>
      <c r="J37" s="430"/>
      <c r="K37" s="431" t="s">
        <v>215</v>
      </c>
      <c r="L37" s="426" t="s">
        <v>216</v>
      </c>
      <c r="M37" s="426" t="s">
        <v>217</v>
      </c>
      <c r="N37" s="428" t="s">
        <v>1169</v>
      </c>
      <c r="O37" s="454" t="s">
        <v>218</v>
      </c>
      <c r="P37" s="424"/>
      <c r="Q37" s="311"/>
      <c r="R37" s="311"/>
      <c r="S37" s="311"/>
    </row>
    <row r="38" spans="1:19" ht="12.75" customHeight="1">
      <c r="A38" s="431"/>
      <c r="B38" s="441"/>
      <c r="C38" s="440"/>
      <c r="D38" s="440"/>
      <c r="E38" s="415"/>
      <c r="F38" s="452"/>
      <c r="G38" s="432"/>
      <c r="H38" s="454"/>
      <c r="I38" s="433" t="s">
        <v>781</v>
      </c>
      <c r="J38" s="435" t="s">
        <v>782</v>
      </c>
      <c r="K38" s="431"/>
      <c r="L38" s="426"/>
      <c r="M38" s="426"/>
      <c r="N38" s="426"/>
      <c r="O38" s="454"/>
      <c r="P38" s="424"/>
      <c r="Q38" s="311"/>
      <c r="R38" s="311"/>
      <c r="S38" s="311"/>
    </row>
    <row r="39" spans="1:19" ht="17.25" customHeight="1">
      <c r="A39" s="431"/>
      <c r="B39" s="441"/>
      <c r="C39" s="440"/>
      <c r="D39" s="440"/>
      <c r="E39" s="415"/>
      <c r="F39" s="62" t="s">
        <v>492</v>
      </c>
      <c r="G39" s="63" t="s">
        <v>954</v>
      </c>
      <c r="H39" s="455"/>
      <c r="I39" s="434"/>
      <c r="J39" s="427"/>
      <c r="K39" s="432"/>
      <c r="L39" s="427"/>
      <c r="M39" s="427"/>
      <c r="N39" s="427"/>
      <c r="O39" s="455"/>
      <c r="P39" s="424"/>
      <c r="Q39" s="311"/>
      <c r="R39" s="311"/>
      <c r="S39" s="311"/>
    </row>
    <row r="40" spans="1:19" ht="12.75">
      <c r="A40" s="444"/>
      <c r="B40" s="442"/>
      <c r="C40" s="442"/>
      <c r="D40" s="442"/>
      <c r="E40" s="416"/>
      <c r="F40" s="64" t="s">
        <v>493</v>
      </c>
      <c r="G40" s="65" t="s">
        <v>884</v>
      </c>
      <c r="H40" s="436" t="s">
        <v>493</v>
      </c>
      <c r="I40" s="437"/>
      <c r="J40" s="437"/>
      <c r="K40" s="437"/>
      <c r="L40" s="437"/>
      <c r="M40" s="437"/>
      <c r="N40" s="437"/>
      <c r="O40" s="438"/>
      <c r="P40" s="425"/>
      <c r="Q40" s="311"/>
      <c r="R40" s="311"/>
      <c r="S40" s="311"/>
    </row>
    <row r="41" spans="1:16" s="17" customFormat="1" ht="20.25" customHeight="1">
      <c r="A41" s="380" t="s">
        <v>219</v>
      </c>
      <c r="B41" s="384"/>
      <c r="C41" s="152" t="s">
        <v>509</v>
      </c>
      <c r="D41" s="152"/>
      <c r="E41" s="50"/>
      <c r="F41" s="372">
        <v>176496</v>
      </c>
      <c r="G41" s="375">
        <v>9.7</v>
      </c>
      <c r="H41" s="372">
        <v>164394</v>
      </c>
      <c r="I41" s="372">
        <v>157612</v>
      </c>
      <c r="J41" s="372">
        <v>132150</v>
      </c>
      <c r="K41" s="372">
        <v>567</v>
      </c>
      <c r="L41" s="372">
        <v>6995</v>
      </c>
      <c r="M41" s="372">
        <v>4529</v>
      </c>
      <c r="N41" s="372">
        <v>12</v>
      </c>
      <c r="O41" s="372" t="s">
        <v>722</v>
      </c>
      <c r="P41" s="153" t="s">
        <v>219</v>
      </c>
    </row>
    <row r="42" spans="1:16" ht="20.25" customHeight="1">
      <c r="A42" s="381">
        <v>345</v>
      </c>
      <c r="B42" s="149"/>
      <c r="C42" s="149"/>
      <c r="D42" s="32" t="s">
        <v>1174</v>
      </c>
      <c r="E42" s="43"/>
      <c r="F42" s="372">
        <v>29394</v>
      </c>
      <c r="G42" s="375">
        <v>1.6</v>
      </c>
      <c r="H42" s="372">
        <v>29259</v>
      </c>
      <c r="I42" s="372">
        <v>29226</v>
      </c>
      <c r="J42" s="372">
        <v>28789</v>
      </c>
      <c r="K42" s="372">
        <v>79</v>
      </c>
      <c r="L42" s="372">
        <v>5</v>
      </c>
      <c r="M42" s="372">
        <v>51</v>
      </c>
      <c r="N42" s="372" t="s">
        <v>722</v>
      </c>
      <c r="O42" s="372" t="s">
        <v>722</v>
      </c>
      <c r="P42" s="374">
        <v>345</v>
      </c>
    </row>
    <row r="43" spans="1:16" ht="12.75">
      <c r="A43" s="381">
        <v>377</v>
      </c>
      <c r="B43" s="149"/>
      <c r="C43" s="149"/>
      <c r="D43" s="32" t="s">
        <v>1071</v>
      </c>
      <c r="E43" s="43"/>
      <c r="F43" s="372">
        <v>25274</v>
      </c>
      <c r="G43" s="375">
        <v>1.4</v>
      </c>
      <c r="H43" s="372">
        <v>25274</v>
      </c>
      <c r="I43" s="372">
        <v>25079</v>
      </c>
      <c r="J43" s="372">
        <v>24251</v>
      </c>
      <c r="K43" s="372" t="s">
        <v>722</v>
      </c>
      <c r="L43" s="372">
        <v>1</v>
      </c>
      <c r="M43" s="372" t="s">
        <v>722</v>
      </c>
      <c r="N43" s="372" t="s">
        <v>722</v>
      </c>
      <c r="O43" s="372" t="s">
        <v>722</v>
      </c>
      <c r="P43" s="374">
        <v>377</v>
      </c>
    </row>
    <row r="44" spans="1:16" ht="12.75">
      <c r="A44" s="381">
        <v>204</v>
      </c>
      <c r="B44" s="149"/>
      <c r="C44" s="149"/>
      <c r="D44" s="32" t="s">
        <v>1072</v>
      </c>
      <c r="E44" s="43"/>
      <c r="F44" s="372">
        <v>15417</v>
      </c>
      <c r="G44" s="375">
        <v>0.9</v>
      </c>
      <c r="H44" s="372">
        <v>15417</v>
      </c>
      <c r="I44" s="372">
        <v>15417</v>
      </c>
      <c r="J44" s="372">
        <v>13058</v>
      </c>
      <c r="K44" s="372" t="s">
        <v>722</v>
      </c>
      <c r="L44" s="372" t="s">
        <v>722</v>
      </c>
      <c r="M44" s="372" t="s">
        <v>722</v>
      </c>
      <c r="N44" s="372" t="s">
        <v>722</v>
      </c>
      <c r="O44" s="372" t="s">
        <v>722</v>
      </c>
      <c r="P44" s="374">
        <v>204</v>
      </c>
    </row>
    <row r="45" spans="1:16" s="17" customFormat="1" ht="20.25" customHeight="1">
      <c r="A45" s="382" t="s">
        <v>252</v>
      </c>
      <c r="B45" s="78"/>
      <c r="C45" s="66" t="s">
        <v>723</v>
      </c>
      <c r="D45" s="66"/>
      <c r="E45" s="50"/>
      <c r="F45" s="372">
        <v>1439722</v>
      </c>
      <c r="G45" s="375">
        <v>79.5</v>
      </c>
      <c r="H45" s="372">
        <v>1098955</v>
      </c>
      <c r="I45" s="372">
        <v>975646</v>
      </c>
      <c r="J45" s="372">
        <v>591066</v>
      </c>
      <c r="K45" s="372">
        <v>5779</v>
      </c>
      <c r="L45" s="372">
        <v>82700</v>
      </c>
      <c r="M45" s="372">
        <v>251660</v>
      </c>
      <c r="N45" s="372">
        <v>627</v>
      </c>
      <c r="O45" s="372" t="s">
        <v>722</v>
      </c>
      <c r="P45" s="153" t="s">
        <v>252</v>
      </c>
    </row>
    <row r="46" spans="1:16" s="17" customFormat="1" ht="20.25" customHeight="1">
      <c r="A46" s="158" t="s">
        <v>724</v>
      </c>
      <c r="B46" s="155"/>
      <c r="C46" s="66" t="s">
        <v>725</v>
      </c>
      <c r="D46" s="66"/>
      <c r="E46" s="50"/>
      <c r="F46" s="372">
        <v>51588</v>
      </c>
      <c r="G46" s="375">
        <v>2.8</v>
      </c>
      <c r="H46" s="372">
        <v>44347</v>
      </c>
      <c r="I46" s="372">
        <v>16033</v>
      </c>
      <c r="J46" s="372">
        <v>6110</v>
      </c>
      <c r="K46" s="372">
        <v>1034</v>
      </c>
      <c r="L46" s="372">
        <v>769</v>
      </c>
      <c r="M46" s="372">
        <v>5421</v>
      </c>
      <c r="N46" s="372">
        <v>18</v>
      </c>
      <c r="O46" s="372" t="s">
        <v>722</v>
      </c>
      <c r="P46" s="154" t="s">
        <v>724</v>
      </c>
    </row>
    <row r="47" spans="1:16" ht="20.25" customHeight="1">
      <c r="A47" s="381">
        <v>518</v>
      </c>
      <c r="B47" s="149"/>
      <c r="C47" s="149"/>
      <c r="D47" s="32" t="s">
        <v>1081</v>
      </c>
      <c r="E47" s="43"/>
      <c r="F47" s="372">
        <v>25970</v>
      </c>
      <c r="G47" s="375">
        <v>1.4</v>
      </c>
      <c r="H47" s="372">
        <v>25970</v>
      </c>
      <c r="I47" s="372">
        <v>2326</v>
      </c>
      <c r="J47" s="372">
        <v>320</v>
      </c>
      <c r="K47" s="372" t="s">
        <v>722</v>
      </c>
      <c r="L47" s="372" t="s">
        <v>722</v>
      </c>
      <c r="M47" s="372" t="s">
        <v>722</v>
      </c>
      <c r="N47" s="372" t="s">
        <v>722</v>
      </c>
      <c r="O47" s="372" t="s">
        <v>722</v>
      </c>
      <c r="P47" s="374">
        <v>518</v>
      </c>
    </row>
    <row r="48" spans="1:16" ht="12.75">
      <c r="A48" s="381">
        <v>513</v>
      </c>
      <c r="B48" s="149"/>
      <c r="C48" s="149"/>
      <c r="D48" s="32" t="s">
        <v>1073</v>
      </c>
      <c r="E48" s="43"/>
      <c r="F48" s="372">
        <v>14443</v>
      </c>
      <c r="G48" s="375">
        <v>0.8</v>
      </c>
      <c r="H48" s="372">
        <v>8471</v>
      </c>
      <c r="I48" s="372">
        <v>4325</v>
      </c>
      <c r="J48" s="372">
        <v>2164</v>
      </c>
      <c r="K48" s="372">
        <v>941</v>
      </c>
      <c r="L48" s="372">
        <v>542</v>
      </c>
      <c r="M48" s="372">
        <v>4490</v>
      </c>
      <c r="N48" s="372" t="s">
        <v>722</v>
      </c>
      <c r="O48" s="372" t="s">
        <v>722</v>
      </c>
      <c r="P48" s="374">
        <v>513</v>
      </c>
    </row>
    <row r="49" spans="1:16" ht="12.75">
      <c r="A49" s="381">
        <v>590</v>
      </c>
      <c r="B49" s="149"/>
      <c r="C49" s="149"/>
      <c r="D49" s="32" t="s">
        <v>1082</v>
      </c>
      <c r="E49" s="43"/>
      <c r="F49" s="372">
        <v>2546</v>
      </c>
      <c r="G49" s="375">
        <v>0.1</v>
      </c>
      <c r="H49" s="372">
        <v>2536</v>
      </c>
      <c r="I49" s="372">
        <v>2474</v>
      </c>
      <c r="J49" s="372">
        <v>611</v>
      </c>
      <c r="K49" s="372">
        <v>1</v>
      </c>
      <c r="L49" s="372" t="s">
        <v>722</v>
      </c>
      <c r="M49" s="372">
        <v>10</v>
      </c>
      <c r="N49" s="372" t="s">
        <v>722</v>
      </c>
      <c r="O49" s="372" t="s">
        <v>722</v>
      </c>
      <c r="P49" s="374">
        <v>590</v>
      </c>
    </row>
    <row r="50" spans="1:16" s="17" customFormat="1" ht="20.25" customHeight="1">
      <c r="A50" s="158" t="s">
        <v>726</v>
      </c>
      <c r="B50" s="155"/>
      <c r="C50" s="66" t="s">
        <v>727</v>
      </c>
      <c r="D50" s="66"/>
      <c r="E50" s="50"/>
      <c r="F50" s="372">
        <v>93042</v>
      </c>
      <c r="G50" s="375">
        <v>5.1</v>
      </c>
      <c r="H50" s="372">
        <v>80331</v>
      </c>
      <c r="I50" s="372">
        <v>67497</v>
      </c>
      <c r="J50" s="372">
        <v>44939</v>
      </c>
      <c r="K50" s="372">
        <v>1233</v>
      </c>
      <c r="L50" s="372">
        <v>3754</v>
      </c>
      <c r="M50" s="372">
        <v>7723</v>
      </c>
      <c r="N50" s="372" t="s">
        <v>722</v>
      </c>
      <c r="O50" s="372" t="s">
        <v>722</v>
      </c>
      <c r="P50" s="154" t="s">
        <v>726</v>
      </c>
    </row>
    <row r="51" spans="1:16" ht="20.25" customHeight="1">
      <c r="A51" s="381">
        <v>645</v>
      </c>
      <c r="B51" s="149"/>
      <c r="C51" s="149"/>
      <c r="D51" s="30" t="s">
        <v>284</v>
      </c>
      <c r="E51" s="43"/>
      <c r="F51" s="372">
        <v>21553</v>
      </c>
      <c r="G51" s="375">
        <v>1.2</v>
      </c>
      <c r="H51" s="372">
        <v>17264</v>
      </c>
      <c r="I51" s="372">
        <v>15495</v>
      </c>
      <c r="J51" s="372">
        <v>15424</v>
      </c>
      <c r="K51" s="372">
        <v>567</v>
      </c>
      <c r="L51" s="372">
        <v>1219</v>
      </c>
      <c r="M51" s="372">
        <v>2502</v>
      </c>
      <c r="N51" s="372" t="s">
        <v>722</v>
      </c>
      <c r="O51" s="372" t="s">
        <v>722</v>
      </c>
      <c r="P51" s="374">
        <v>645</v>
      </c>
    </row>
    <row r="52" spans="1:16" ht="12.75">
      <c r="A52" s="381">
        <v>646</v>
      </c>
      <c r="B52" s="149"/>
      <c r="C52" s="149"/>
      <c r="D52" s="30" t="s">
        <v>285</v>
      </c>
      <c r="E52" s="43"/>
      <c r="F52" s="372">
        <v>10637</v>
      </c>
      <c r="G52" s="375">
        <v>0.6</v>
      </c>
      <c r="H52" s="372">
        <v>9894</v>
      </c>
      <c r="I52" s="372">
        <v>4815</v>
      </c>
      <c r="J52" s="372">
        <v>130</v>
      </c>
      <c r="K52" s="372" t="s">
        <v>722</v>
      </c>
      <c r="L52" s="372" t="s">
        <v>722</v>
      </c>
      <c r="M52" s="372">
        <v>743</v>
      </c>
      <c r="N52" s="372" t="s">
        <v>722</v>
      </c>
      <c r="O52" s="372" t="s">
        <v>722</v>
      </c>
      <c r="P52" s="374">
        <v>646</v>
      </c>
    </row>
    <row r="53" spans="1:16" ht="12.75">
      <c r="A53" s="381">
        <v>607</v>
      </c>
      <c r="B53" s="149"/>
      <c r="C53" s="149"/>
      <c r="D53" s="32" t="s">
        <v>1074</v>
      </c>
      <c r="E53" s="43"/>
      <c r="F53" s="372">
        <v>9749</v>
      </c>
      <c r="G53" s="375">
        <v>0.5</v>
      </c>
      <c r="H53" s="372">
        <v>9749</v>
      </c>
      <c r="I53" s="372">
        <v>9525</v>
      </c>
      <c r="J53" s="372">
        <v>3148</v>
      </c>
      <c r="K53" s="372" t="s">
        <v>722</v>
      </c>
      <c r="L53" s="372" t="s">
        <v>722</v>
      </c>
      <c r="M53" s="372" t="s">
        <v>722</v>
      </c>
      <c r="N53" s="372" t="s">
        <v>722</v>
      </c>
      <c r="O53" s="372" t="s">
        <v>722</v>
      </c>
      <c r="P53" s="374">
        <v>607</v>
      </c>
    </row>
    <row r="54" spans="1:16" s="17" customFormat="1" ht="20.25" customHeight="1">
      <c r="A54" s="383" t="s">
        <v>295</v>
      </c>
      <c r="B54" s="66"/>
      <c r="C54" s="66" t="s">
        <v>728</v>
      </c>
      <c r="D54" s="66"/>
      <c r="E54" s="50"/>
      <c r="F54" s="372">
        <v>1295092</v>
      </c>
      <c r="G54" s="375">
        <v>71.5</v>
      </c>
      <c r="H54" s="372">
        <v>974277</v>
      </c>
      <c r="I54" s="372">
        <v>892116</v>
      </c>
      <c r="J54" s="372">
        <v>540017</v>
      </c>
      <c r="K54" s="372">
        <v>3512</v>
      </c>
      <c r="L54" s="372">
        <v>78177</v>
      </c>
      <c r="M54" s="372">
        <v>238516</v>
      </c>
      <c r="N54" s="372">
        <v>609</v>
      </c>
      <c r="O54" s="372" t="s">
        <v>722</v>
      </c>
      <c r="P54" s="153" t="s">
        <v>295</v>
      </c>
    </row>
    <row r="55" spans="1:16" s="17" customFormat="1" ht="20.25" customHeight="1">
      <c r="A55" s="158" t="s">
        <v>729</v>
      </c>
      <c r="B55" s="155"/>
      <c r="C55" s="66" t="s">
        <v>730</v>
      </c>
      <c r="D55" s="66"/>
      <c r="E55" s="50"/>
      <c r="F55" s="372">
        <v>271236</v>
      </c>
      <c r="G55" s="375">
        <v>15</v>
      </c>
      <c r="H55" s="372">
        <v>225475</v>
      </c>
      <c r="I55" s="372">
        <v>199151</v>
      </c>
      <c r="J55" s="372">
        <v>144168</v>
      </c>
      <c r="K55" s="372">
        <v>472</v>
      </c>
      <c r="L55" s="372">
        <v>24906</v>
      </c>
      <c r="M55" s="372">
        <v>20352</v>
      </c>
      <c r="N55" s="372">
        <v>30</v>
      </c>
      <c r="O55" s="372" t="s">
        <v>722</v>
      </c>
      <c r="P55" s="154" t="s">
        <v>729</v>
      </c>
    </row>
    <row r="56" spans="1:16" ht="20.25" customHeight="1">
      <c r="A56" s="381">
        <v>732</v>
      </c>
      <c r="B56" s="149"/>
      <c r="C56" s="149"/>
      <c r="D56" s="32" t="s">
        <v>1083</v>
      </c>
      <c r="E56" s="43"/>
      <c r="F56" s="372">
        <v>59285</v>
      </c>
      <c r="G56" s="375">
        <v>3.3</v>
      </c>
      <c r="H56" s="372">
        <v>56165</v>
      </c>
      <c r="I56" s="372">
        <v>55036</v>
      </c>
      <c r="J56" s="372">
        <v>36626</v>
      </c>
      <c r="K56" s="372" t="s">
        <v>722</v>
      </c>
      <c r="L56" s="372">
        <v>516</v>
      </c>
      <c r="M56" s="372">
        <v>2603</v>
      </c>
      <c r="N56" s="372" t="s">
        <v>722</v>
      </c>
      <c r="O56" s="372" t="s">
        <v>722</v>
      </c>
      <c r="P56" s="374">
        <v>732</v>
      </c>
    </row>
    <row r="57" spans="1:16" ht="12.75">
      <c r="A57" s="381">
        <v>749</v>
      </c>
      <c r="B57" s="149"/>
      <c r="C57" s="149"/>
      <c r="D57" s="32" t="s">
        <v>1077</v>
      </c>
      <c r="E57" s="43"/>
      <c r="F57" s="372">
        <v>48335</v>
      </c>
      <c r="G57" s="375">
        <v>2.7</v>
      </c>
      <c r="H57" s="372">
        <v>22613</v>
      </c>
      <c r="I57" s="372">
        <v>19263</v>
      </c>
      <c r="J57" s="372">
        <v>9926</v>
      </c>
      <c r="K57" s="372" t="s">
        <v>722</v>
      </c>
      <c r="L57" s="372">
        <v>14304</v>
      </c>
      <c r="M57" s="372">
        <v>11418</v>
      </c>
      <c r="N57" s="372" t="s">
        <v>722</v>
      </c>
      <c r="O57" s="372" t="s">
        <v>722</v>
      </c>
      <c r="P57" s="374">
        <v>749</v>
      </c>
    </row>
    <row r="58" spans="1:16" ht="12.75">
      <c r="A58" s="381">
        <v>708</v>
      </c>
      <c r="B58" s="149"/>
      <c r="C58" s="149"/>
      <c r="D58" s="32" t="s">
        <v>1078</v>
      </c>
      <c r="E58" s="43"/>
      <c r="F58" s="372">
        <v>40545</v>
      </c>
      <c r="G58" s="375">
        <v>2.2</v>
      </c>
      <c r="H58" s="372">
        <v>38859</v>
      </c>
      <c r="I58" s="372">
        <v>35776</v>
      </c>
      <c r="J58" s="372">
        <v>23844</v>
      </c>
      <c r="K58" s="372">
        <v>421</v>
      </c>
      <c r="L58" s="372">
        <v>870</v>
      </c>
      <c r="M58" s="372">
        <v>395</v>
      </c>
      <c r="N58" s="372" t="s">
        <v>722</v>
      </c>
      <c r="O58" s="372" t="s">
        <v>722</v>
      </c>
      <c r="P58" s="374">
        <v>708</v>
      </c>
    </row>
    <row r="59" spans="1:16" s="17" customFormat="1" ht="20.25" customHeight="1">
      <c r="A59" s="158" t="s">
        <v>731</v>
      </c>
      <c r="B59" s="155"/>
      <c r="C59" s="66" t="s">
        <v>732</v>
      </c>
      <c r="D59" s="66"/>
      <c r="E59" s="50"/>
      <c r="F59" s="372">
        <v>1023856</v>
      </c>
      <c r="G59" s="375">
        <v>56.6</v>
      </c>
      <c r="H59" s="372">
        <v>748802</v>
      </c>
      <c r="I59" s="372">
        <v>692964</v>
      </c>
      <c r="J59" s="372">
        <v>395849</v>
      </c>
      <c r="K59" s="372">
        <v>3041</v>
      </c>
      <c r="L59" s="372">
        <v>53271</v>
      </c>
      <c r="M59" s="372">
        <v>218164</v>
      </c>
      <c r="N59" s="372">
        <v>578</v>
      </c>
      <c r="O59" s="372" t="s">
        <v>722</v>
      </c>
      <c r="P59" s="154" t="s">
        <v>731</v>
      </c>
    </row>
    <row r="60" spans="1:16" ht="20.25" customHeight="1">
      <c r="A60" s="381">
        <v>884</v>
      </c>
      <c r="B60" s="149"/>
      <c r="C60" s="149"/>
      <c r="D60" s="336" t="s">
        <v>1176</v>
      </c>
      <c r="E60" s="43"/>
      <c r="F60" s="67">
        <v>203762</v>
      </c>
      <c r="G60" s="142">
        <v>11.3</v>
      </c>
      <c r="H60" s="67">
        <v>199177</v>
      </c>
      <c r="I60" s="67">
        <v>191071</v>
      </c>
      <c r="J60" s="67">
        <v>129836</v>
      </c>
      <c r="K60" s="67">
        <v>303</v>
      </c>
      <c r="L60" s="67">
        <v>1050</v>
      </c>
      <c r="M60" s="67">
        <v>3229</v>
      </c>
      <c r="N60" s="67">
        <v>3</v>
      </c>
      <c r="O60" s="372" t="s">
        <v>722</v>
      </c>
      <c r="P60" s="374">
        <v>884</v>
      </c>
    </row>
    <row r="61" spans="1:16" ht="12.75">
      <c r="A61" s="381">
        <v>875</v>
      </c>
      <c r="B61" s="149"/>
      <c r="C61" s="149"/>
      <c r="D61" s="32" t="s">
        <v>1084</v>
      </c>
      <c r="E61" s="43"/>
      <c r="F61" s="67">
        <v>93188</v>
      </c>
      <c r="G61" s="142">
        <v>5.1</v>
      </c>
      <c r="H61" s="67">
        <v>64040</v>
      </c>
      <c r="I61" s="67">
        <v>62505</v>
      </c>
      <c r="J61" s="67">
        <v>29753</v>
      </c>
      <c r="K61" s="67">
        <v>10</v>
      </c>
      <c r="L61" s="67">
        <v>120</v>
      </c>
      <c r="M61" s="67">
        <v>29019</v>
      </c>
      <c r="N61" s="67" t="s">
        <v>722</v>
      </c>
      <c r="O61" s="372" t="s">
        <v>722</v>
      </c>
      <c r="P61" s="374">
        <v>875</v>
      </c>
    </row>
    <row r="62" spans="1:16" ht="12.75">
      <c r="A62" s="381">
        <v>861</v>
      </c>
      <c r="B62" s="149"/>
      <c r="C62" s="149"/>
      <c r="D62" s="32" t="s">
        <v>1213</v>
      </c>
      <c r="E62" s="43"/>
      <c r="F62" s="67">
        <v>60724</v>
      </c>
      <c r="G62" s="142">
        <v>3.4</v>
      </c>
      <c r="H62" s="67">
        <v>49087</v>
      </c>
      <c r="I62" s="67">
        <v>42126</v>
      </c>
      <c r="J62" s="67">
        <v>15604</v>
      </c>
      <c r="K62" s="67">
        <v>1150</v>
      </c>
      <c r="L62" s="67">
        <v>2143</v>
      </c>
      <c r="M62" s="67">
        <v>8343</v>
      </c>
      <c r="N62" s="67">
        <v>1</v>
      </c>
      <c r="O62" s="372" t="s">
        <v>722</v>
      </c>
      <c r="P62" s="374">
        <v>861</v>
      </c>
    </row>
    <row r="63" spans="1:16" s="17" customFormat="1" ht="20.25" customHeight="1">
      <c r="A63" s="70"/>
      <c r="B63" s="71"/>
      <c r="C63" s="66" t="s">
        <v>733</v>
      </c>
      <c r="D63" s="66"/>
      <c r="E63" s="50"/>
      <c r="F63" s="72">
        <v>1810339</v>
      </c>
      <c r="G63" s="73">
        <v>100</v>
      </c>
      <c r="H63" s="72">
        <v>1437219</v>
      </c>
      <c r="I63" s="72">
        <v>1302340</v>
      </c>
      <c r="J63" s="72">
        <v>831979</v>
      </c>
      <c r="K63" s="72">
        <v>7438</v>
      </c>
      <c r="L63" s="72">
        <v>97462</v>
      </c>
      <c r="M63" s="72">
        <v>267513</v>
      </c>
      <c r="N63" s="72">
        <v>707</v>
      </c>
      <c r="O63" s="72" t="s">
        <v>722</v>
      </c>
      <c r="P63" s="376"/>
    </row>
    <row r="64" spans="1:18" s="17" customFormat="1" ht="7.5" customHeight="1">
      <c r="A64" s="71"/>
      <c r="B64" s="71"/>
      <c r="C64" s="66"/>
      <c r="D64" s="66"/>
      <c r="E64" s="71"/>
      <c r="F64" s="74"/>
      <c r="G64" s="200"/>
      <c r="H64" s="74"/>
      <c r="I64" s="74"/>
      <c r="J64" s="74"/>
      <c r="K64" s="74"/>
      <c r="L64" s="74"/>
      <c r="M64" s="74"/>
      <c r="N64" s="74"/>
      <c r="O64" s="74"/>
      <c r="P64" s="66"/>
      <c r="R64" s="311"/>
    </row>
    <row r="65" spans="1:16" ht="7.5" customHeight="1">
      <c r="A65" t="s">
        <v>891</v>
      </c>
      <c r="P65" s="77"/>
    </row>
    <row r="66" spans="1:16" ht="28.5" customHeight="1">
      <c r="A66" s="410" t="s">
        <v>702</v>
      </c>
      <c r="B66" s="410"/>
      <c r="C66" s="410"/>
      <c r="D66" s="410"/>
      <c r="E66" s="410"/>
      <c r="F66" s="410"/>
      <c r="G66" s="410"/>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N4:N6"/>
    <mergeCell ref="H37:H39"/>
    <mergeCell ref="F36:G38"/>
    <mergeCell ref="H36:O36"/>
    <mergeCell ref="B36:E40"/>
    <mergeCell ref="O37:O39"/>
    <mergeCell ref="H4:H6"/>
    <mergeCell ref="M4:M6"/>
    <mergeCell ref="M37:M39"/>
    <mergeCell ref="K37:K39"/>
    <mergeCell ref="I38:I39"/>
    <mergeCell ref="I37:J37"/>
    <mergeCell ref="A66:G66"/>
    <mergeCell ref="H40:O40"/>
    <mergeCell ref="B3:E7"/>
    <mergeCell ref="A3:A7"/>
    <mergeCell ref="J5:J6"/>
    <mergeCell ref="H3:O3"/>
    <mergeCell ref="A36:A40"/>
    <mergeCell ref="H7:O7"/>
    <mergeCell ref="F3:G5"/>
    <mergeCell ref="P3:P7"/>
    <mergeCell ref="O4:O6"/>
    <mergeCell ref="L37:L39"/>
    <mergeCell ref="P36:P40"/>
    <mergeCell ref="N37:N39"/>
    <mergeCell ref="I4:J4"/>
    <mergeCell ref="L4:L6"/>
    <mergeCell ref="K4:K6"/>
    <mergeCell ref="I5:I6"/>
    <mergeCell ref="J38:J39"/>
  </mergeCells>
  <printOptions horizontalCentered="1"/>
  <pageMargins left="0.5905511811023623" right="0.3937007874015748" top="0.7874015748031497" bottom="0.15748031496062992" header="0.5118110236220472" footer="0.2755905511811024"/>
  <pageSetup firstPageNumber="12"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R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1214</v>
      </c>
      <c r="I1" s="56" t="s">
        <v>784</v>
      </c>
      <c r="J1" s="57"/>
      <c r="K1" s="57"/>
      <c r="L1" s="53"/>
      <c r="P1" s="58"/>
    </row>
    <row r="2" spans="1:16" ht="15">
      <c r="A2" s="59"/>
      <c r="B2" s="59"/>
      <c r="C2" s="59"/>
      <c r="D2" s="59"/>
      <c r="E2" s="59"/>
      <c r="F2" s="60"/>
      <c r="G2" s="60"/>
      <c r="H2" s="60"/>
      <c r="I2" s="60"/>
      <c r="J2" s="60"/>
      <c r="P2" s="61"/>
    </row>
    <row r="3" spans="1:16" ht="12.75" customHeight="1">
      <c r="A3" s="443" t="s">
        <v>1069</v>
      </c>
      <c r="B3" s="439" t="s">
        <v>1070</v>
      </c>
      <c r="C3" s="440"/>
      <c r="D3" s="440"/>
      <c r="E3" s="415"/>
      <c r="F3" s="448" t="s">
        <v>953</v>
      </c>
      <c r="G3" s="449"/>
      <c r="H3" s="445" t="s">
        <v>494</v>
      </c>
      <c r="I3" s="446"/>
      <c r="J3" s="446"/>
      <c r="K3" s="446"/>
      <c r="L3" s="446"/>
      <c r="M3" s="446"/>
      <c r="N3" s="446"/>
      <c r="O3" s="447"/>
      <c r="P3" s="423" t="s">
        <v>1069</v>
      </c>
    </row>
    <row r="4" spans="1:16" ht="12.75" customHeight="1">
      <c r="A4" s="431"/>
      <c r="B4" s="441"/>
      <c r="C4" s="440"/>
      <c r="D4" s="440"/>
      <c r="E4" s="415"/>
      <c r="F4" s="450"/>
      <c r="G4" s="451"/>
      <c r="H4" s="453" t="s">
        <v>213</v>
      </c>
      <c r="I4" s="429" t="s">
        <v>495</v>
      </c>
      <c r="J4" s="430"/>
      <c r="K4" s="431" t="s">
        <v>215</v>
      </c>
      <c r="L4" s="426" t="s">
        <v>216</v>
      </c>
      <c r="M4" s="426" t="s">
        <v>217</v>
      </c>
      <c r="N4" s="428" t="s">
        <v>1169</v>
      </c>
      <c r="O4" s="426" t="s">
        <v>218</v>
      </c>
      <c r="P4" s="424"/>
    </row>
    <row r="5" spans="1:16" ht="12.75" customHeight="1">
      <c r="A5" s="431"/>
      <c r="B5" s="441"/>
      <c r="C5" s="440"/>
      <c r="D5" s="440"/>
      <c r="E5" s="415"/>
      <c r="F5" s="452"/>
      <c r="G5" s="432"/>
      <c r="H5" s="454"/>
      <c r="I5" s="433" t="s">
        <v>781</v>
      </c>
      <c r="J5" s="435" t="s">
        <v>782</v>
      </c>
      <c r="K5" s="431"/>
      <c r="L5" s="426"/>
      <c r="M5" s="426"/>
      <c r="N5" s="426"/>
      <c r="O5" s="426"/>
      <c r="P5" s="424"/>
    </row>
    <row r="6" spans="1:16" ht="17.25" customHeight="1">
      <c r="A6" s="431"/>
      <c r="B6" s="441"/>
      <c r="C6" s="440"/>
      <c r="D6" s="440"/>
      <c r="E6" s="415"/>
      <c r="F6" s="62" t="s">
        <v>492</v>
      </c>
      <c r="G6" s="63" t="s">
        <v>954</v>
      </c>
      <c r="H6" s="455"/>
      <c r="I6" s="434"/>
      <c r="J6" s="427"/>
      <c r="K6" s="432"/>
      <c r="L6" s="427"/>
      <c r="M6" s="427"/>
      <c r="N6" s="427"/>
      <c r="O6" s="427"/>
      <c r="P6" s="424"/>
    </row>
    <row r="7" spans="1:16" ht="12.75">
      <c r="A7" s="444"/>
      <c r="B7" s="442"/>
      <c r="C7" s="442"/>
      <c r="D7" s="442"/>
      <c r="E7" s="416"/>
      <c r="F7" s="64" t="s">
        <v>493</v>
      </c>
      <c r="G7" s="65" t="s">
        <v>884</v>
      </c>
      <c r="H7" s="436" t="s">
        <v>493</v>
      </c>
      <c r="I7" s="437"/>
      <c r="J7" s="437"/>
      <c r="K7" s="437"/>
      <c r="L7" s="437"/>
      <c r="M7" s="437"/>
      <c r="N7" s="437"/>
      <c r="O7" s="438"/>
      <c r="P7" s="425"/>
    </row>
    <row r="8" spans="1:16" s="17" customFormat="1" ht="20.25" customHeight="1">
      <c r="A8" s="380" t="s">
        <v>219</v>
      </c>
      <c r="B8" s="152"/>
      <c r="C8" s="152" t="s">
        <v>509</v>
      </c>
      <c r="D8" s="152"/>
      <c r="E8" s="50"/>
      <c r="F8" s="372">
        <v>646300</v>
      </c>
      <c r="G8" s="373">
        <v>5.9</v>
      </c>
      <c r="H8" s="372">
        <v>586212</v>
      </c>
      <c r="I8" s="372">
        <v>541009</v>
      </c>
      <c r="J8" s="372">
        <v>385065</v>
      </c>
      <c r="K8" s="372">
        <v>11945</v>
      </c>
      <c r="L8" s="372">
        <v>29914</v>
      </c>
      <c r="M8" s="372">
        <v>13607</v>
      </c>
      <c r="N8" s="372">
        <v>4594</v>
      </c>
      <c r="O8" s="372">
        <v>29</v>
      </c>
      <c r="P8" s="153" t="s">
        <v>219</v>
      </c>
    </row>
    <row r="9" spans="1:16" ht="20.25" customHeight="1">
      <c r="A9" s="381" t="s">
        <v>734</v>
      </c>
      <c r="B9" s="149"/>
      <c r="C9" s="149"/>
      <c r="D9" s="32" t="s">
        <v>1172</v>
      </c>
      <c r="E9" s="43"/>
      <c r="F9" s="372">
        <v>172998</v>
      </c>
      <c r="G9" s="373">
        <v>1.6</v>
      </c>
      <c r="H9" s="372">
        <v>155553</v>
      </c>
      <c r="I9" s="372">
        <v>144178</v>
      </c>
      <c r="J9" s="372">
        <v>111754</v>
      </c>
      <c r="K9" s="372">
        <v>33</v>
      </c>
      <c r="L9" s="372">
        <v>16077</v>
      </c>
      <c r="M9" s="372">
        <v>1264</v>
      </c>
      <c r="N9" s="372">
        <v>71</v>
      </c>
      <c r="O9" s="372" t="s">
        <v>722</v>
      </c>
      <c r="P9" s="374" t="s">
        <v>734</v>
      </c>
    </row>
    <row r="10" spans="1:16" ht="12.75">
      <c r="A10" s="381" t="s">
        <v>242</v>
      </c>
      <c r="B10" s="149"/>
      <c r="C10" s="149"/>
      <c r="D10" s="32" t="s">
        <v>1071</v>
      </c>
      <c r="E10" s="43"/>
      <c r="F10" s="372">
        <v>118030</v>
      </c>
      <c r="G10" s="373">
        <v>1.1</v>
      </c>
      <c r="H10" s="372">
        <v>99641</v>
      </c>
      <c r="I10" s="372">
        <v>95450</v>
      </c>
      <c r="J10" s="372">
        <v>58339</v>
      </c>
      <c r="K10" s="372">
        <v>332</v>
      </c>
      <c r="L10" s="372">
        <v>11478</v>
      </c>
      <c r="M10" s="372">
        <v>3154</v>
      </c>
      <c r="N10" s="372">
        <v>3424</v>
      </c>
      <c r="O10" s="372" t="s">
        <v>722</v>
      </c>
      <c r="P10" s="374" t="s">
        <v>242</v>
      </c>
    </row>
    <row r="11" spans="1:16" ht="12.75">
      <c r="A11" s="381" t="s">
        <v>228</v>
      </c>
      <c r="B11" s="149"/>
      <c r="C11" s="149"/>
      <c r="D11" s="32" t="s">
        <v>1072</v>
      </c>
      <c r="E11" s="43"/>
      <c r="F11" s="372">
        <v>93390</v>
      </c>
      <c r="G11" s="373">
        <v>0.9</v>
      </c>
      <c r="H11" s="372">
        <v>92901</v>
      </c>
      <c r="I11" s="372">
        <v>89597</v>
      </c>
      <c r="J11" s="372">
        <v>64627</v>
      </c>
      <c r="K11" s="372">
        <v>46</v>
      </c>
      <c r="L11" s="372">
        <v>14</v>
      </c>
      <c r="M11" s="372">
        <v>429</v>
      </c>
      <c r="N11" s="372" t="s">
        <v>722</v>
      </c>
      <c r="O11" s="372" t="s">
        <v>722</v>
      </c>
      <c r="P11" s="374" t="s">
        <v>228</v>
      </c>
    </row>
    <row r="12" spans="1:16" s="17" customFormat="1" ht="20.25" customHeight="1">
      <c r="A12" s="382" t="s">
        <v>252</v>
      </c>
      <c r="B12" s="66"/>
      <c r="C12" s="66" t="s">
        <v>723</v>
      </c>
      <c r="D12" s="66"/>
      <c r="E12" s="50"/>
      <c r="F12" s="372">
        <v>9732696</v>
      </c>
      <c r="G12" s="373">
        <v>89</v>
      </c>
      <c r="H12" s="372">
        <v>7012130</v>
      </c>
      <c r="I12" s="372">
        <v>6146769</v>
      </c>
      <c r="J12" s="372">
        <v>3543837</v>
      </c>
      <c r="K12" s="372">
        <v>139799</v>
      </c>
      <c r="L12" s="372">
        <v>901191</v>
      </c>
      <c r="M12" s="372">
        <v>1634595</v>
      </c>
      <c r="N12" s="372">
        <v>44981</v>
      </c>
      <c r="O12" s="372" t="s">
        <v>722</v>
      </c>
      <c r="P12" s="153" t="s">
        <v>252</v>
      </c>
    </row>
    <row r="13" spans="1:16" s="17" customFormat="1" ht="20.25" customHeight="1">
      <c r="A13" s="158" t="s">
        <v>724</v>
      </c>
      <c r="B13" s="155"/>
      <c r="C13" s="66" t="s">
        <v>725</v>
      </c>
      <c r="D13" s="66"/>
      <c r="E13" s="50"/>
      <c r="F13" s="372">
        <v>89636</v>
      </c>
      <c r="G13" s="373">
        <v>0.8</v>
      </c>
      <c r="H13" s="372">
        <v>53067</v>
      </c>
      <c r="I13" s="372">
        <v>36284</v>
      </c>
      <c r="J13" s="372">
        <v>29651</v>
      </c>
      <c r="K13" s="372">
        <v>19228</v>
      </c>
      <c r="L13" s="372">
        <v>8558</v>
      </c>
      <c r="M13" s="372">
        <v>8732</v>
      </c>
      <c r="N13" s="372">
        <v>51</v>
      </c>
      <c r="O13" s="372" t="s">
        <v>722</v>
      </c>
      <c r="P13" s="154" t="s">
        <v>724</v>
      </c>
    </row>
    <row r="14" spans="1:16" ht="20.25" customHeight="1">
      <c r="A14" s="381" t="s">
        <v>735</v>
      </c>
      <c r="B14" s="149"/>
      <c r="C14" s="149"/>
      <c r="D14" s="32" t="s">
        <v>1073</v>
      </c>
      <c r="E14" s="43"/>
      <c r="F14" s="372">
        <v>40000</v>
      </c>
      <c r="G14" s="373">
        <v>0.4</v>
      </c>
      <c r="H14" s="372">
        <v>28806</v>
      </c>
      <c r="I14" s="372">
        <v>21411</v>
      </c>
      <c r="J14" s="372">
        <v>18503</v>
      </c>
      <c r="K14" s="372">
        <v>45</v>
      </c>
      <c r="L14" s="372">
        <v>8209</v>
      </c>
      <c r="M14" s="372">
        <v>2887</v>
      </c>
      <c r="N14" s="372">
        <v>51</v>
      </c>
      <c r="O14" s="372" t="s">
        <v>722</v>
      </c>
      <c r="P14" s="374" t="s">
        <v>735</v>
      </c>
    </row>
    <row r="15" spans="1:16" ht="12.75">
      <c r="A15" s="381" t="s">
        <v>736</v>
      </c>
      <c r="B15" s="149"/>
      <c r="C15" s="149"/>
      <c r="D15" s="32" t="s">
        <v>1173</v>
      </c>
      <c r="E15" s="43"/>
      <c r="F15" s="372">
        <v>31072</v>
      </c>
      <c r="G15" s="373">
        <v>0.3</v>
      </c>
      <c r="H15" s="372">
        <v>7688</v>
      </c>
      <c r="I15" s="372">
        <v>2189</v>
      </c>
      <c r="J15" s="372">
        <v>1261</v>
      </c>
      <c r="K15" s="372">
        <v>18974</v>
      </c>
      <c r="L15" s="372">
        <v>30</v>
      </c>
      <c r="M15" s="372">
        <v>4380</v>
      </c>
      <c r="N15" s="372" t="s">
        <v>722</v>
      </c>
      <c r="O15" s="372" t="s">
        <v>722</v>
      </c>
      <c r="P15" s="374" t="s">
        <v>736</v>
      </c>
    </row>
    <row r="16" spans="1:16" ht="12.75">
      <c r="A16" s="381" t="s">
        <v>1086</v>
      </c>
      <c r="B16" s="149"/>
      <c r="C16" s="149"/>
      <c r="D16" s="32" t="s">
        <v>1082</v>
      </c>
      <c r="E16" s="43"/>
      <c r="F16" s="372">
        <v>6434</v>
      </c>
      <c r="G16" s="373">
        <v>0.1</v>
      </c>
      <c r="H16" s="372">
        <v>6368</v>
      </c>
      <c r="I16" s="372">
        <v>3805</v>
      </c>
      <c r="J16" s="372">
        <v>3564</v>
      </c>
      <c r="K16" s="372" t="s">
        <v>722</v>
      </c>
      <c r="L16" s="372" t="s">
        <v>722</v>
      </c>
      <c r="M16" s="372">
        <v>66</v>
      </c>
      <c r="N16" s="372" t="s">
        <v>722</v>
      </c>
      <c r="O16" s="372" t="s">
        <v>722</v>
      </c>
      <c r="P16" s="374" t="s">
        <v>1086</v>
      </c>
    </row>
    <row r="17" spans="1:16" s="17" customFormat="1" ht="20.25" customHeight="1">
      <c r="A17" s="158" t="s">
        <v>726</v>
      </c>
      <c r="B17" s="155"/>
      <c r="C17" s="66" t="s">
        <v>727</v>
      </c>
      <c r="D17" s="66"/>
      <c r="E17" s="50"/>
      <c r="F17" s="372">
        <v>563699</v>
      </c>
      <c r="G17" s="373">
        <v>5.2</v>
      </c>
      <c r="H17" s="372">
        <v>419182</v>
      </c>
      <c r="I17" s="372">
        <v>390111</v>
      </c>
      <c r="J17" s="372">
        <v>286386</v>
      </c>
      <c r="K17" s="372">
        <v>9504</v>
      </c>
      <c r="L17" s="372">
        <v>28360</v>
      </c>
      <c r="M17" s="372">
        <v>105201</v>
      </c>
      <c r="N17" s="372">
        <v>1454</v>
      </c>
      <c r="O17" s="372" t="s">
        <v>722</v>
      </c>
      <c r="P17" s="154" t="s">
        <v>726</v>
      </c>
    </row>
    <row r="18" spans="1:16" ht="20.25" customHeight="1">
      <c r="A18" s="381" t="s">
        <v>737</v>
      </c>
      <c r="B18" s="149"/>
      <c r="C18" s="149"/>
      <c r="D18" s="32" t="s">
        <v>1074</v>
      </c>
      <c r="E18" s="43"/>
      <c r="F18" s="372">
        <v>151920</v>
      </c>
      <c r="G18" s="373">
        <v>1.4</v>
      </c>
      <c r="H18" s="372">
        <v>88790</v>
      </c>
      <c r="I18" s="372">
        <v>84646</v>
      </c>
      <c r="J18" s="372">
        <v>63437</v>
      </c>
      <c r="K18" s="372">
        <v>8376</v>
      </c>
      <c r="L18" s="372">
        <v>17811</v>
      </c>
      <c r="M18" s="372">
        <v>36942</v>
      </c>
      <c r="N18" s="372" t="s">
        <v>722</v>
      </c>
      <c r="O18" s="372" t="s">
        <v>722</v>
      </c>
      <c r="P18" s="374" t="s">
        <v>737</v>
      </c>
    </row>
    <row r="19" spans="1:16" ht="12.75">
      <c r="A19" s="381" t="s">
        <v>276</v>
      </c>
      <c r="B19" s="149"/>
      <c r="C19" s="149"/>
      <c r="D19" s="32" t="s">
        <v>1177</v>
      </c>
      <c r="E19" s="43"/>
      <c r="F19" s="372">
        <v>103599</v>
      </c>
      <c r="G19" s="373">
        <v>0.9</v>
      </c>
      <c r="H19" s="372">
        <v>98218</v>
      </c>
      <c r="I19" s="372">
        <v>91876</v>
      </c>
      <c r="J19" s="372">
        <v>84110</v>
      </c>
      <c r="K19" s="372">
        <v>92</v>
      </c>
      <c r="L19" s="372">
        <v>1164</v>
      </c>
      <c r="M19" s="372">
        <v>3505</v>
      </c>
      <c r="N19" s="372">
        <v>620</v>
      </c>
      <c r="O19" s="372" t="s">
        <v>722</v>
      </c>
      <c r="P19" s="374" t="s">
        <v>276</v>
      </c>
    </row>
    <row r="20" spans="1:16" ht="12.75">
      <c r="A20" s="381" t="s">
        <v>738</v>
      </c>
      <c r="B20" s="149"/>
      <c r="C20" s="149"/>
      <c r="D20" s="32" t="s">
        <v>1075</v>
      </c>
      <c r="E20" s="43"/>
      <c r="F20" s="372">
        <v>83799</v>
      </c>
      <c r="G20" s="373">
        <v>0.8</v>
      </c>
      <c r="H20" s="372">
        <v>67800</v>
      </c>
      <c r="I20" s="372">
        <v>61327</v>
      </c>
      <c r="J20" s="372">
        <v>32400</v>
      </c>
      <c r="K20" s="372">
        <v>330</v>
      </c>
      <c r="L20" s="372">
        <v>4144</v>
      </c>
      <c r="M20" s="372">
        <v>11006</v>
      </c>
      <c r="N20" s="372">
        <v>519</v>
      </c>
      <c r="O20" s="372" t="s">
        <v>722</v>
      </c>
      <c r="P20" s="374" t="s">
        <v>738</v>
      </c>
    </row>
    <row r="21" spans="1:16" s="17" customFormat="1" ht="20.25" customHeight="1">
      <c r="A21" s="383" t="s">
        <v>295</v>
      </c>
      <c r="B21" s="66"/>
      <c r="C21" s="66" t="s">
        <v>728</v>
      </c>
      <c r="D21" s="66"/>
      <c r="E21" s="50"/>
      <c r="F21" s="372">
        <v>9079360</v>
      </c>
      <c r="G21" s="373">
        <v>83.1</v>
      </c>
      <c r="H21" s="372">
        <v>6539881</v>
      </c>
      <c r="I21" s="372">
        <v>5720375</v>
      </c>
      <c r="J21" s="372">
        <v>3227800</v>
      </c>
      <c r="K21" s="372">
        <v>111068</v>
      </c>
      <c r="L21" s="372">
        <v>864274</v>
      </c>
      <c r="M21" s="372">
        <v>1520662</v>
      </c>
      <c r="N21" s="372">
        <v>43476</v>
      </c>
      <c r="O21" s="372" t="s">
        <v>722</v>
      </c>
      <c r="P21" s="153" t="s">
        <v>295</v>
      </c>
    </row>
    <row r="22" spans="1:16" s="17" customFormat="1" ht="20.25" customHeight="1">
      <c r="A22" s="158" t="s">
        <v>729</v>
      </c>
      <c r="B22" s="155"/>
      <c r="C22" s="66" t="s">
        <v>730</v>
      </c>
      <c r="D22" s="155"/>
      <c r="E22" s="50"/>
      <c r="F22" s="372">
        <v>977559</v>
      </c>
      <c r="G22" s="373">
        <v>8.9</v>
      </c>
      <c r="H22" s="372">
        <v>697052</v>
      </c>
      <c r="I22" s="372">
        <v>614458</v>
      </c>
      <c r="J22" s="372">
        <v>350655</v>
      </c>
      <c r="K22" s="372">
        <v>8167</v>
      </c>
      <c r="L22" s="372">
        <v>100566</v>
      </c>
      <c r="M22" s="372">
        <v>170478</v>
      </c>
      <c r="N22" s="372">
        <v>1296</v>
      </c>
      <c r="O22" s="372" t="s">
        <v>722</v>
      </c>
      <c r="P22" s="154" t="s">
        <v>729</v>
      </c>
    </row>
    <row r="23" spans="1:16" ht="20.25" customHeight="1">
      <c r="A23" s="381" t="s">
        <v>739</v>
      </c>
      <c r="B23" s="149"/>
      <c r="C23" s="149"/>
      <c r="D23" s="32" t="s">
        <v>1076</v>
      </c>
      <c r="E23" s="43"/>
      <c r="F23" s="372">
        <v>281561</v>
      </c>
      <c r="G23" s="373">
        <v>2.6</v>
      </c>
      <c r="H23" s="372">
        <v>229747</v>
      </c>
      <c r="I23" s="372">
        <v>207418</v>
      </c>
      <c r="J23" s="372">
        <v>120992</v>
      </c>
      <c r="K23" s="372">
        <v>4224</v>
      </c>
      <c r="L23" s="372">
        <v>43703</v>
      </c>
      <c r="M23" s="372">
        <v>3886</v>
      </c>
      <c r="N23" s="372">
        <v>2</v>
      </c>
      <c r="O23" s="372" t="s">
        <v>722</v>
      </c>
      <c r="P23" s="374" t="s">
        <v>739</v>
      </c>
    </row>
    <row r="24" spans="1:16" ht="12.75">
      <c r="A24" s="381" t="s">
        <v>254</v>
      </c>
      <c r="B24" s="149"/>
      <c r="C24" s="149"/>
      <c r="D24" s="32" t="s">
        <v>1077</v>
      </c>
      <c r="E24" s="43"/>
      <c r="F24" s="372">
        <v>196293</v>
      </c>
      <c r="G24" s="373">
        <v>1.8</v>
      </c>
      <c r="H24" s="372">
        <v>92557</v>
      </c>
      <c r="I24" s="372">
        <v>83704</v>
      </c>
      <c r="J24" s="372">
        <v>62211</v>
      </c>
      <c r="K24" s="372">
        <v>1505</v>
      </c>
      <c r="L24" s="372">
        <v>15417</v>
      </c>
      <c r="M24" s="372">
        <v>86734</v>
      </c>
      <c r="N24" s="372">
        <v>79</v>
      </c>
      <c r="O24" s="372" t="s">
        <v>722</v>
      </c>
      <c r="P24" s="374" t="s">
        <v>254</v>
      </c>
    </row>
    <row r="25" spans="1:16" ht="12.75">
      <c r="A25" s="381" t="s">
        <v>298</v>
      </c>
      <c r="B25" s="149"/>
      <c r="C25" s="149"/>
      <c r="D25" s="32" t="s">
        <v>1078</v>
      </c>
      <c r="E25" s="43"/>
      <c r="F25" s="372">
        <v>120601</v>
      </c>
      <c r="G25" s="373">
        <v>1.1</v>
      </c>
      <c r="H25" s="372">
        <v>108611</v>
      </c>
      <c r="I25" s="372">
        <v>104347</v>
      </c>
      <c r="J25" s="372">
        <v>50836</v>
      </c>
      <c r="K25" s="372">
        <v>354</v>
      </c>
      <c r="L25" s="372">
        <v>8139</v>
      </c>
      <c r="M25" s="372">
        <v>3459</v>
      </c>
      <c r="N25" s="372">
        <v>37</v>
      </c>
      <c r="O25" s="372" t="s">
        <v>722</v>
      </c>
      <c r="P25" s="374" t="s">
        <v>298</v>
      </c>
    </row>
    <row r="26" spans="1:16" s="17" customFormat="1" ht="20.25" customHeight="1">
      <c r="A26" s="158" t="s">
        <v>731</v>
      </c>
      <c r="B26" s="155"/>
      <c r="C26" s="66" t="s">
        <v>732</v>
      </c>
      <c r="D26" s="66"/>
      <c r="E26" s="50"/>
      <c r="F26" s="372">
        <v>8101801</v>
      </c>
      <c r="G26" s="373">
        <v>74.1</v>
      </c>
      <c r="H26" s="372">
        <v>5842829</v>
      </c>
      <c r="I26" s="372">
        <v>5105917</v>
      </c>
      <c r="J26" s="372">
        <v>2877146</v>
      </c>
      <c r="K26" s="372">
        <v>102901</v>
      </c>
      <c r="L26" s="372">
        <v>763708</v>
      </c>
      <c r="M26" s="372">
        <v>1350184</v>
      </c>
      <c r="N26" s="372">
        <v>42180</v>
      </c>
      <c r="O26" s="372" t="s">
        <v>722</v>
      </c>
      <c r="P26" s="154" t="s">
        <v>731</v>
      </c>
    </row>
    <row r="27" spans="1:16" ht="20.25" customHeight="1">
      <c r="A27" s="381" t="s">
        <v>741</v>
      </c>
      <c r="B27" s="149"/>
      <c r="C27" s="149"/>
      <c r="D27" s="336" t="s">
        <v>1176</v>
      </c>
      <c r="E27" s="43"/>
      <c r="F27" s="67">
        <v>1092346</v>
      </c>
      <c r="G27" s="68">
        <v>10</v>
      </c>
      <c r="H27" s="67">
        <v>907832</v>
      </c>
      <c r="I27" s="67">
        <v>884372</v>
      </c>
      <c r="J27" s="67">
        <v>452903</v>
      </c>
      <c r="K27" s="67">
        <v>8412</v>
      </c>
      <c r="L27" s="67">
        <v>107710</v>
      </c>
      <c r="M27" s="67">
        <v>67951</v>
      </c>
      <c r="N27" s="67">
        <v>441</v>
      </c>
      <c r="O27" s="372" t="s">
        <v>722</v>
      </c>
      <c r="P27" s="374" t="s">
        <v>741</v>
      </c>
    </row>
    <row r="28" spans="1:16" ht="12.75">
      <c r="A28" s="381" t="s">
        <v>740</v>
      </c>
      <c r="B28" s="149"/>
      <c r="C28" s="149"/>
      <c r="D28" s="32" t="s">
        <v>1079</v>
      </c>
      <c r="E28" s="43"/>
      <c r="F28" s="67">
        <v>1033769</v>
      </c>
      <c r="G28" s="68">
        <v>9.5</v>
      </c>
      <c r="H28" s="67">
        <v>1027745</v>
      </c>
      <c r="I28" s="67">
        <v>999495</v>
      </c>
      <c r="J28" s="67">
        <v>475855</v>
      </c>
      <c r="K28" s="67">
        <v>4263</v>
      </c>
      <c r="L28" s="67">
        <v>36</v>
      </c>
      <c r="M28" s="67">
        <v>1725</v>
      </c>
      <c r="N28" s="67" t="s">
        <v>722</v>
      </c>
      <c r="O28" s="372" t="s">
        <v>722</v>
      </c>
      <c r="P28" s="374" t="s">
        <v>740</v>
      </c>
    </row>
    <row r="29" spans="1:16" ht="12.75">
      <c r="A29" s="381" t="s">
        <v>342</v>
      </c>
      <c r="B29" s="149"/>
      <c r="C29" s="149"/>
      <c r="D29" s="32" t="s">
        <v>1080</v>
      </c>
      <c r="E29" s="43"/>
      <c r="F29" s="67">
        <v>582629</v>
      </c>
      <c r="G29" s="68">
        <v>5.3</v>
      </c>
      <c r="H29" s="67">
        <v>516019</v>
      </c>
      <c r="I29" s="67">
        <v>440926</v>
      </c>
      <c r="J29" s="67">
        <v>257883</v>
      </c>
      <c r="K29" s="67">
        <v>8534</v>
      </c>
      <c r="L29" s="67">
        <v>17645</v>
      </c>
      <c r="M29" s="67">
        <v>37035</v>
      </c>
      <c r="N29" s="372">
        <v>3396</v>
      </c>
      <c r="O29" s="372" t="s">
        <v>722</v>
      </c>
      <c r="P29" s="374" t="s">
        <v>342</v>
      </c>
    </row>
    <row r="30" spans="1:16" s="17" customFormat="1" ht="20.25" customHeight="1">
      <c r="A30" s="70"/>
      <c r="B30" s="71"/>
      <c r="C30" s="66" t="s">
        <v>733</v>
      </c>
      <c r="D30" s="66"/>
      <c r="E30" s="50"/>
      <c r="F30" s="72">
        <v>10929685</v>
      </c>
      <c r="G30" s="73">
        <v>100</v>
      </c>
      <c r="H30" s="72">
        <v>8149030</v>
      </c>
      <c r="I30" s="72">
        <v>7238467</v>
      </c>
      <c r="J30" s="72">
        <v>4244317</v>
      </c>
      <c r="K30" s="72">
        <v>151744</v>
      </c>
      <c r="L30" s="72">
        <v>931106</v>
      </c>
      <c r="M30" s="72">
        <v>1648202</v>
      </c>
      <c r="N30" s="72">
        <v>49575</v>
      </c>
      <c r="O30" s="72">
        <v>29</v>
      </c>
      <c r="P30" s="377"/>
    </row>
    <row r="31" spans="1:18" s="17" customFormat="1" ht="6" customHeight="1">
      <c r="A31" s="71"/>
      <c r="B31" s="71"/>
      <c r="C31" s="66"/>
      <c r="D31" s="66"/>
      <c r="E31" s="71"/>
      <c r="F31" s="74"/>
      <c r="G31" s="75"/>
      <c r="H31" s="74"/>
      <c r="I31" s="74"/>
      <c r="J31" s="74"/>
      <c r="K31" s="74"/>
      <c r="L31" s="74"/>
      <c r="M31" s="74"/>
      <c r="N31" s="74"/>
      <c r="O31" s="76"/>
      <c r="P31" s="77"/>
      <c r="Q31" s="311"/>
      <c r="R31" s="311"/>
    </row>
    <row r="32" spans="1:18" s="17" customFormat="1" ht="6" customHeight="1">
      <c r="A32" s="71"/>
      <c r="B32" s="71"/>
      <c r="C32" s="66"/>
      <c r="D32" s="66"/>
      <c r="E32" s="71"/>
      <c r="F32" s="74"/>
      <c r="G32" s="75"/>
      <c r="H32" s="74"/>
      <c r="I32" s="74"/>
      <c r="J32" s="74"/>
      <c r="K32" s="74"/>
      <c r="L32" s="74"/>
      <c r="M32" s="74"/>
      <c r="N32" s="74"/>
      <c r="O32" s="76"/>
      <c r="P32" s="77"/>
      <c r="Q32" s="311"/>
      <c r="R32" s="311"/>
    </row>
    <row r="33" spans="1:18" s="17" customFormat="1" ht="6" customHeight="1">
      <c r="A33" s="71"/>
      <c r="B33" s="71"/>
      <c r="C33" s="66"/>
      <c r="D33" s="66"/>
      <c r="E33" s="71"/>
      <c r="F33" s="74"/>
      <c r="G33" s="75"/>
      <c r="H33" s="74"/>
      <c r="I33" s="74"/>
      <c r="J33" s="74"/>
      <c r="K33" s="74"/>
      <c r="L33" s="74"/>
      <c r="M33" s="74"/>
      <c r="N33" s="74"/>
      <c r="O33" s="76"/>
      <c r="P33" s="77"/>
      <c r="Q33" s="311"/>
      <c r="R33" s="311"/>
    </row>
    <row r="34" spans="1:18" ht="17.25">
      <c r="A34" s="52"/>
      <c r="B34" s="52"/>
      <c r="C34" s="53"/>
      <c r="D34" s="53"/>
      <c r="E34" s="53"/>
      <c r="F34" s="53"/>
      <c r="G34" s="54"/>
      <c r="H34" s="55" t="s">
        <v>1215</v>
      </c>
      <c r="I34" s="56" t="s">
        <v>11</v>
      </c>
      <c r="J34" s="57"/>
      <c r="K34" s="57"/>
      <c r="L34" s="53"/>
      <c r="P34" s="58"/>
      <c r="Q34" s="311"/>
      <c r="R34" s="311"/>
    </row>
    <row r="35" spans="1:18" ht="12.75">
      <c r="A35" s="14"/>
      <c r="B35" s="14"/>
      <c r="C35" s="14"/>
      <c r="D35" s="14"/>
      <c r="E35" s="14"/>
      <c r="P35" s="61"/>
      <c r="Q35" s="311"/>
      <c r="R35" s="311"/>
    </row>
    <row r="36" spans="1:18" ht="12.75" customHeight="1">
      <c r="A36" s="443" t="s">
        <v>1069</v>
      </c>
      <c r="B36" s="439" t="s">
        <v>1070</v>
      </c>
      <c r="C36" s="440"/>
      <c r="D36" s="440"/>
      <c r="E36" s="415"/>
      <c r="F36" s="448" t="s">
        <v>1027</v>
      </c>
      <c r="G36" s="449"/>
      <c r="H36" s="445" t="s">
        <v>494</v>
      </c>
      <c r="I36" s="446"/>
      <c r="J36" s="446"/>
      <c r="K36" s="446"/>
      <c r="L36" s="446"/>
      <c r="M36" s="446"/>
      <c r="N36" s="446"/>
      <c r="O36" s="446"/>
      <c r="P36" s="423" t="s">
        <v>1069</v>
      </c>
      <c r="Q36" s="311"/>
      <c r="R36" s="311"/>
    </row>
    <row r="37" spans="1:18" ht="12.75" customHeight="1">
      <c r="A37" s="431"/>
      <c r="B37" s="441"/>
      <c r="C37" s="440"/>
      <c r="D37" s="440"/>
      <c r="E37" s="415"/>
      <c r="F37" s="450"/>
      <c r="G37" s="451"/>
      <c r="H37" s="453" t="s">
        <v>213</v>
      </c>
      <c r="I37" s="429" t="s">
        <v>495</v>
      </c>
      <c r="J37" s="430"/>
      <c r="K37" s="431" t="s">
        <v>215</v>
      </c>
      <c r="L37" s="426" t="s">
        <v>216</v>
      </c>
      <c r="M37" s="426" t="s">
        <v>217</v>
      </c>
      <c r="N37" s="428" t="s">
        <v>1169</v>
      </c>
      <c r="O37" s="454" t="s">
        <v>218</v>
      </c>
      <c r="P37" s="424"/>
      <c r="Q37" s="311"/>
      <c r="R37" s="311"/>
    </row>
    <row r="38" spans="1:18" ht="12.75" customHeight="1">
      <c r="A38" s="431"/>
      <c r="B38" s="441"/>
      <c r="C38" s="440"/>
      <c r="D38" s="440"/>
      <c r="E38" s="415"/>
      <c r="F38" s="452"/>
      <c r="G38" s="432"/>
      <c r="H38" s="454"/>
      <c r="I38" s="433" t="s">
        <v>781</v>
      </c>
      <c r="J38" s="435" t="s">
        <v>782</v>
      </c>
      <c r="K38" s="431"/>
      <c r="L38" s="426"/>
      <c r="M38" s="426"/>
      <c r="N38" s="426"/>
      <c r="O38" s="454"/>
      <c r="P38" s="424"/>
      <c r="Q38" s="311"/>
      <c r="R38" s="311"/>
    </row>
    <row r="39" spans="1:18" ht="17.25" customHeight="1">
      <c r="A39" s="431"/>
      <c r="B39" s="441"/>
      <c r="C39" s="440"/>
      <c r="D39" s="440"/>
      <c r="E39" s="415"/>
      <c r="F39" s="62" t="s">
        <v>492</v>
      </c>
      <c r="G39" s="63" t="s">
        <v>954</v>
      </c>
      <c r="H39" s="455"/>
      <c r="I39" s="434"/>
      <c r="J39" s="427"/>
      <c r="K39" s="432"/>
      <c r="L39" s="427"/>
      <c r="M39" s="427"/>
      <c r="N39" s="427"/>
      <c r="O39" s="455"/>
      <c r="P39" s="424"/>
      <c r="Q39" s="311"/>
      <c r="R39" s="311"/>
    </row>
    <row r="40" spans="1:18" ht="12.75">
      <c r="A40" s="444"/>
      <c r="B40" s="442"/>
      <c r="C40" s="442"/>
      <c r="D40" s="442"/>
      <c r="E40" s="416"/>
      <c r="F40" s="64" t="s">
        <v>493</v>
      </c>
      <c r="G40" s="65" t="s">
        <v>884</v>
      </c>
      <c r="H40" s="436" t="s">
        <v>493</v>
      </c>
      <c r="I40" s="437"/>
      <c r="J40" s="437"/>
      <c r="K40" s="437"/>
      <c r="L40" s="437"/>
      <c r="M40" s="437"/>
      <c r="N40" s="437"/>
      <c r="O40" s="438"/>
      <c r="P40" s="425"/>
      <c r="Q40" s="311"/>
      <c r="R40" s="311"/>
    </row>
    <row r="41" spans="1:16" s="17" customFormat="1" ht="20.25" customHeight="1">
      <c r="A41" s="380" t="s">
        <v>219</v>
      </c>
      <c r="B41" s="384"/>
      <c r="C41" s="66" t="s">
        <v>509</v>
      </c>
      <c r="D41" s="66"/>
      <c r="E41" s="50"/>
      <c r="F41" s="372">
        <v>594985</v>
      </c>
      <c r="G41" s="373">
        <v>8.6</v>
      </c>
      <c r="H41" s="372">
        <v>557560</v>
      </c>
      <c r="I41" s="372">
        <v>533370</v>
      </c>
      <c r="J41" s="372">
        <v>449094</v>
      </c>
      <c r="K41" s="372">
        <v>4214</v>
      </c>
      <c r="L41" s="372">
        <v>17880</v>
      </c>
      <c r="M41" s="372">
        <v>14958</v>
      </c>
      <c r="N41" s="372">
        <v>373</v>
      </c>
      <c r="O41" s="372" t="s">
        <v>722</v>
      </c>
      <c r="P41" s="153" t="s">
        <v>219</v>
      </c>
    </row>
    <row r="42" spans="1:16" ht="20.25" customHeight="1">
      <c r="A42" s="381" t="s">
        <v>242</v>
      </c>
      <c r="B42" s="149"/>
      <c r="C42" s="149"/>
      <c r="D42" s="1" t="s">
        <v>1071</v>
      </c>
      <c r="E42" s="43"/>
      <c r="F42" s="372">
        <v>88244</v>
      </c>
      <c r="G42" s="373">
        <v>1.3</v>
      </c>
      <c r="H42" s="372">
        <v>88234</v>
      </c>
      <c r="I42" s="372">
        <v>86631</v>
      </c>
      <c r="J42" s="372">
        <v>84027</v>
      </c>
      <c r="K42" s="372" t="s">
        <v>722</v>
      </c>
      <c r="L42" s="372">
        <v>5</v>
      </c>
      <c r="M42" s="372" t="s">
        <v>722</v>
      </c>
      <c r="N42" s="372">
        <v>5</v>
      </c>
      <c r="O42" s="372" t="s">
        <v>722</v>
      </c>
      <c r="P42" s="374" t="s">
        <v>242</v>
      </c>
    </row>
    <row r="43" spans="1:16" ht="12.75">
      <c r="A43" s="381" t="s">
        <v>1087</v>
      </c>
      <c r="B43" s="149"/>
      <c r="C43" s="149"/>
      <c r="D43" s="1" t="s">
        <v>1174</v>
      </c>
      <c r="E43" s="43"/>
      <c r="F43" s="372">
        <v>73698</v>
      </c>
      <c r="G43" s="373">
        <v>1.1</v>
      </c>
      <c r="H43" s="372">
        <v>72474</v>
      </c>
      <c r="I43" s="372">
        <v>72438</v>
      </c>
      <c r="J43" s="372">
        <v>70833</v>
      </c>
      <c r="K43" s="372">
        <v>339</v>
      </c>
      <c r="L43" s="372">
        <v>408</v>
      </c>
      <c r="M43" s="372">
        <v>138</v>
      </c>
      <c r="N43" s="372">
        <v>339</v>
      </c>
      <c r="O43" s="372" t="s">
        <v>722</v>
      </c>
      <c r="P43" s="374" t="s">
        <v>1087</v>
      </c>
    </row>
    <row r="44" spans="1:16" ht="12.75">
      <c r="A44" s="381" t="s">
        <v>228</v>
      </c>
      <c r="B44" s="149"/>
      <c r="C44" s="149"/>
      <c r="D44" s="1" t="s">
        <v>1072</v>
      </c>
      <c r="E44" s="43"/>
      <c r="F44" s="372">
        <v>43439</v>
      </c>
      <c r="G44" s="373">
        <v>0.6</v>
      </c>
      <c r="H44" s="372">
        <v>43069</v>
      </c>
      <c r="I44" s="372">
        <v>43069</v>
      </c>
      <c r="J44" s="372">
        <v>39921</v>
      </c>
      <c r="K44" s="372" t="s">
        <v>722</v>
      </c>
      <c r="L44" s="372">
        <v>365</v>
      </c>
      <c r="M44" s="372">
        <v>5</v>
      </c>
      <c r="N44" s="372" t="s">
        <v>722</v>
      </c>
      <c r="O44" s="372" t="s">
        <v>722</v>
      </c>
      <c r="P44" s="374" t="s">
        <v>228</v>
      </c>
    </row>
    <row r="45" spans="1:16" s="17" customFormat="1" ht="20.25" customHeight="1">
      <c r="A45" s="382" t="s">
        <v>252</v>
      </c>
      <c r="B45" s="78"/>
      <c r="C45" s="66" t="s">
        <v>723</v>
      </c>
      <c r="D45" s="66"/>
      <c r="E45" s="50"/>
      <c r="F45" s="372">
        <v>5553234</v>
      </c>
      <c r="G45" s="373">
        <v>80.5</v>
      </c>
      <c r="H45" s="372">
        <v>4234454</v>
      </c>
      <c r="I45" s="372">
        <v>3682364</v>
      </c>
      <c r="J45" s="372">
        <v>2175143</v>
      </c>
      <c r="K45" s="372">
        <v>22725</v>
      </c>
      <c r="L45" s="372">
        <v>285531</v>
      </c>
      <c r="M45" s="372">
        <v>1008670</v>
      </c>
      <c r="N45" s="372">
        <v>1837</v>
      </c>
      <c r="O45" s="372">
        <v>16</v>
      </c>
      <c r="P45" s="153" t="s">
        <v>252</v>
      </c>
    </row>
    <row r="46" spans="1:16" s="17" customFormat="1" ht="20.25" customHeight="1">
      <c r="A46" s="158" t="s">
        <v>724</v>
      </c>
      <c r="B46" s="155"/>
      <c r="C46" s="66" t="s">
        <v>725</v>
      </c>
      <c r="D46" s="66"/>
      <c r="E46" s="50"/>
      <c r="F46" s="372">
        <v>263713</v>
      </c>
      <c r="G46" s="373">
        <v>3.8</v>
      </c>
      <c r="H46" s="372">
        <v>241681</v>
      </c>
      <c r="I46" s="372">
        <v>55039</v>
      </c>
      <c r="J46" s="372">
        <v>20674</v>
      </c>
      <c r="K46" s="372">
        <v>2553</v>
      </c>
      <c r="L46" s="372">
        <v>2551</v>
      </c>
      <c r="M46" s="372">
        <v>16878</v>
      </c>
      <c r="N46" s="372">
        <v>49</v>
      </c>
      <c r="O46" s="372" t="s">
        <v>722</v>
      </c>
      <c r="P46" s="154" t="s">
        <v>724</v>
      </c>
    </row>
    <row r="47" spans="1:16" ht="20.25" customHeight="1">
      <c r="A47" s="381" t="s">
        <v>742</v>
      </c>
      <c r="B47" s="149"/>
      <c r="C47" s="149"/>
      <c r="D47" s="32" t="s">
        <v>1081</v>
      </c>
      <c r="E47" s="43"/>
      <c r="F47" s="372">
        <v>179029</v>
      </c>
      <c r="G47" s="373">
        <v>2.6</v>
      </c>
      <c r="H47" s="372">
        <v>179029</v>
      </c>
      <c r="I47" s="372">
        <v>8725</v>
      </c>
      <c r="J47" s="372">
        <v>1859</v>
      </c>
      <c r="K47" s="372" t="s">
        <v>722</v>
      </c>
      <c r="L47" s="372" t="s">
        <v>722</v>
      </c>
      <c r="M47" s="372" t="s">
        <v>722</v>
      </c>
      <c r="N47" s="372" t="s">
        <v>722</v>
      </c>
      <c r="O47" s="372" t="s">
        <v>722</v>
      </c>
      <c r="P47" s="374" t="s">
        <v>742</v>
      </c>
    </row>
    <row r="48" spans="1:16" ht="12.75">
      <c r="A48" s="381" t="s">
        <v>735</v>
      </c>
      <c r="B48" s="149"/>
      <c r="C48" s="149"/>
      <c r="D48" s="32" t="s">
        <v>1073</v>
      </c>
      <c r="E48" s="43"/>
      <c r="F48" s="372">
        <v>44119</v>
      </c>
      <c r="G48" s="373">
        <v>0.6</v>
      </c>
      <c r="H48" s="372">
        <v>27262</v>
      </c>
      <c r="I48" s="372">
        <v>13715</v>
      </c>
      <c r="J48" s="372">
        <v>6622</v>
      </c>
      <c r="K48" s="372">
        <v>1853</v>
      </c>
      <c r="L48" s="372">
        <v>1709</v>
      </c>
      <c r="M48" s="372">
        <v>13296</v>
      </c>
      <c r="N48" s="372" t="s">
        <v>722</v>
      </c>
      <c r="O48" s="372" t="s">
        <v>722</v>
      </c>
      <c r="P48" s="374" t="s">
        <v>735</v>
      </c>
    </row>
    <row r="49" spans="1:16" ht="12.75">
      <c r="A49" s="381" t="s">
        <v>1171</v>
      </c>
      <c r="B49" s="149"/>
      <c r="C49" s="149"/>
      <c r="D49" s="32" t="s">
        <v>1170</v>
      </c>
      <c r="E49" s="43"/>
      <c r="F49" s="372">
        <v>8954</v>
      </c>
      <c r="G49" s="373">
        <v>0.1</v>
      </c>
      <c r="H49" s="372">
        <v>8954</v>
      </c>
      <c r="I49" s="372">
        <v>8924</v>
      </c>
      <c r="J49" s="372">
        <v>330</v>
      </c>
      <c r="K49" s="372" t="s">
        <v>722</v>
      </c>
      <c r="L49" s="372" t="s">
        <v>722</v>
      </c>
      <c r="M49" s="372" t="s">
        <v>722</v>
      </c>
      <c r="N49" s="372" t="s">
        <v>722</v>
      </c>
      <c r="O49" s="372" t="s">
        <v>722</v>
      </c>
      <c r="P49" s="374" t="s">
        <v>1171</v>
      </c>
    </row>
    <row r="50" spans="1:16" s="17" customFormat="1" ht="20.25" customHeight="1">
      <c r="A50" s="158" t="s">
        <v>726</v>
      </c>
      <c r="B50" s="155"/>
      <c r="C50" s="66" t="s">
        <v>727</v>
      </c>
      <c r="D50" s="66"/>
      <c r="E50" s="50"/>
      <c r="F50" s="372">
        <v>342153</v>
      </c>
      <c r="G50" s="373">
        <v>5</v>
      </c>
      <c r="H50" s="372">
        <v>284048</v>
      </c>
      <c r="I50" s="372">
        <v>221580</v>
      </c>
      <c r="J50" s="372">
        <v>125134</v>
      </c>
      <c r="K50" s="372">
        <v>3305</v>
      </c>
      <c r="L50" s="372">
        <v>13624</v>
      </c>
      <c r="M50" s="372">
        <v>41175</v>
      </c>
      <c r="N50" s="372">
        <v>1</v>
      </c>
      <c r="O50" s="372" t="s">
        <v>722</v>
      </c>
      <c r="P50" s="154" t="s">
        <v>726</v>
      </c>
    </row>
    <row r="51" spans="1:16" ht="20.25" customHeight="1">
      <c r="A51" s="381" t="s">
        <v>304</v>
      </c>
      <c r="B51" s="149"/>
      <c r="C51" s="149"/>
      <c r="D51" s="30" t="s">
        <v>284</v>
      </c>
      <c r="E51" s="43"/>
      <c r="F51" s="372">
        <v>66409</v>
      </c>
      <c r="G51" s="373">
        <v>1</v>
      </c>
      <c r="H51" s="372">
        <v>48688</v>
      </c>
      <c r="I51" s="372">
        <v>35693</v>
      </c>
      <c r="J51" s="372">
        <v>33553</v>
      </c>
      <c r="K51" s="372">
        <v>1688</v>
      </c>
      <c r="L51" s="372">
        <v>4952</v>
      </c>
      <c r="M51" s="372">
        <v>11082</v>
      </c>
      <c r="N51" s="372" t="s">
        <v>722</v>
      </c>
      <c r="O51" s="372" t="s">
        <v>722</v>
      </c>
      <c r="P51" s="374" t="s">
        <v>304</v>
      </c>
    </row>
    <row r="52" spans="1:16" ht="12.75">
      <c r="A52" s="381" t="s">
        <v>305</v>
      </c>
      <c r="B52" s="149"/>
      <c r="C52" s="149"/>
      <c r="D52" s="30" t="s">
        <v>285</v>
      </c>
      <c r="E52" s="43"/>
      <c r="F52" s="372">
        <v>56225</v>
      </c>
      <c r="G52" s="373">
        <v>0.8</v>
      </c>
      <c r="H52" s="372">
        <v>45614</v>
      </c>
      <c r="I52" s="372">
        <v>17332</v>
      </c>
      <c r="J52" s="372">
        <v>2084</v>
      </c>
      <c r="K52" s="372" t="s">
        <v>722</v>
      </c>
      <c r="L52" s="372">
        <v>1</v>
      </c>
      <c r="M52" s="372">
        <v>10610</v>
      </c>
      <c r="N52" s="372" t="s">
        <v>722</v>
      </c>
      <c r="O52" s="372" t="s">
        <v>722</v>
      </c>
      <c r="P52" s="374" t="s">
        <v>305</v>
      </c>
    </row>
    <row r="53" spans="1:16" ht="12.75">
      <c r="A53" s="381" t="s">
        <v>737</v>
      </c>
      <c r="B53" s="149"/>
      <c r="C53" s="149"/>
      <c r="D53" s="32" t="s">
        <v>1074</v>
      </c>
      <c r="E53" s="43"/>
      <c r="F53" s="372">
        <v>36439</v>
      </c>
      <c r="G53" s="373">
        <v>0.5</v>
      </c>
      <c r="H53" s="372">
        <v>36428</v>
      </c>
      <c r="I53" s="372">
        <v>35434</v>
      </c>
      <c r="J53" s="372">
        <v>10602</v>
      </c>
      <c r="K53" s="372">
        <v>10</v>
      </c>
      <c r="L53" s="372">
        <v>0</v>
      </c>
      <c r="M53" s="372">
        <v>0</v>
      </c>
      <c r="N53" s="372" t="s">
        <v>722</v>
      </c>
      <c r="O53" s="372" t="s">
        <v>722</v>
      </c>
      <c r="P53" s="374" t="s">
        <v>737</v>
      </c>
    </row>
    <row r="54" spans="1:16" s="17" customFormat="1" ht="20.25" customHeight="1">
      <c r="A54" s="383" t="s">
        <v>295</v>
      </c>
      <c r="B54" s="66"/>
      <c r="C54" s="66" t="s">
        <v>728</v>
      </c>
      <c r="D54" s="66"/>
      <c r="E54" s="50"/>
      <c r="F54" s="372">
        <v>4947368</v>
      </c>
      <c r="G54" s="373">
        <v>71.7</v>
      </c>
      <c r="H54" s="372">
        <v>3708725</v>
      </c>
      <c r="I54" s="372">
        <v>3405744</v>
      </c>
      <c r="J54" s="372">
        <v>2029335</v>
      </c>
      <c r="K54" s="372">
        <v>16867</v>
      </c>
      <c r="L54" s="372">
        <v>269356</v>
      </c>
      <c r="M54" s="372">
        <v>950617</v>
      </c>
      <c r="N54" s="372">
        <v>1787</v>
      </c>
      <c r="O54" s="372">
        <v>16</v>
      </c>
      <c r="P54" s="153" t="s">
        <v>295</v>
      </c>
    </row>
    <row r="55" spans="1:16" s="17" customFormat="1" ht="20.25" customHeight="1">
      <c r="A55" s="158" t="s">
        <v>729</v>
      </c>
      <c r="B55" s="155"/>
      <c r="C55" s="66" t="s">
        <v>730</v>
      </c>
      <c r="D55" s="66"/>
      <c r="E55" s="50"/>
      <c r="F55" s="372">
        <v>1084090</v>
      </c>
      <c r="G55" s="373">
        <v>15.7</v>
      </c>
      <c r="H55" s="372">
        <v>878319</v>
      </c>
      <c r="I55" s="372">
        <v>787625</v>
      </c>
      <c r="J55" s="372">
        <v>539955</v>
      </c>
      <c r="K55" s="372">
        <v>3513</v>
      </c>
      <c r="L55" s="372">
        <v>90360</v>
      </c>
      <c r="M55" s="372">
        <v>111838</v>
      </c>
      <c r="N55" s="372">
        <v>54</v>
      </c>
      <c r="O55" s="372">
        <v>5</v>
      </c>
      <c r="P55" s="154" t="s">
        <v>729</v>
      </c>
    </row>
    <row r="56" spans="1:16" ht="20.25" customHeight="1">
      <c r="A56" s="381" t="s">
        <v>254</v>
      </c>
      <c r="B56" s="149"/>
      <c r="C56" s="149"/>
      <c r="D56" s="32" t="s">
        <v>1077</v>
      </c>
      <c r="E56" s="43"/>
      <c r="F56" s="372">
        <v>237563</v>
      </c>
      <c r="G56" s="373">
        <v>3.4</v>
      </c>
      <c r="H56" s="372">
        <v>106876</v>
      </c>
      <c r="I56" s="372">
        <v>91888</v>
      </c>
      <c r="J56" s="372">
        <v>43450</v>
      </c>
      <c r="K56" s="372">
        <v>0</v>
      </c>
      <c r="L56" s="372">
        <v>54910</v>
      </c>
      <c r="M56" s="372">
        <v>75776</v>
      </c>
      <c r="N56" s="372">
        <v>0</v>
      </c>
      <c r="O56" s="372" t="s">
        <v>722</v>
      </c>
      <c r="P56" s="374" t="s">
        <v>254</v>
      </c>
    </row>
    <row r="57" spans="1:16" ht="12.75">
      <c r="A57" s="381" t="s">
        <v>302</v>
      </c>
      <c r="B57" s="149"/>
      <c r="C57" s="149"/>
      <c r="D57" s="32" t="s">
        <v>1083</v>
      </c>
      <c r="E57" s="43"/>
      <c r="F57" s="372">
        <v>237169</v>
      </c>
      <c r="G57" s="373">
        <v>3.4</v>
      </c>
      <c r="H57" s="372">
        <v>225383</v>
      </c>
      <c r="I57" s="372">
        <v>221772</v>
      </c>
      <c r="J57" s="372">
        <v>138886</v>
      </c>
      <c r="K57" s="372" t="s">
        <v>722</v>
      </c>
      <c r="L57" s="372">
        <v>2397</v>
      </c>
      <c r="M57" s="372">
        <v>9389</v>
      </c>
      <c r="N57" s="372" t="s">
        <v>722</v>
      </c>
      <c r="O57" s="372" t="s">
        <v>722</v>
      </c>
      <c r="P57" s="374" t="s">
        <v>302</v>
      </c>
    </row>
    <row r="58" spans="1:16" ht="12.75">
      <c r="A58" s="381" t="s">
        <v>298</v>
      </c>
      <c r="B58" s="149"/>
      <c r="C58" s="149"/>
      <c r="D58" s="32" t="s">
        <v>1078</v>
      </c>
      <c r="E58" s="43"/>
      <c r="F58" s="372">
        <v>158247</v>
      </c>
      <c r="G58" s="373">
        <v>2.3</v>
      </c>
      <c r="H58" s="372">
        <v>152219</v>
      </c>
      <c r="I58" s="372">
        <v>141519</v>
      </c>
      <c r="J58" s="372">
        <v>92035</v>
      </c>
      <c r="K58" s="372">
        <v>2762</v>
      </c>
      <c r="L58" s="372">
        <v>2108</v>
      </c>
      <c r="M58" s="372">
        <v>1158</v>
      </c>
      <c r="N58" s="372" t="s">
        <v>722</v>
      </c>
      <c r="O58" s="372" t="s">
        <v>722</v>
      </c>
      <c r="P58" s="374" t="s">
        <v>298</v>
      </c>
    </row>
    <row r="59" spans="1:16" s="17" customFormat="1" ht="20.25" customHeight="1">
      <c r="A59" s="158" t="s">
        <v>731</v>
      </c>
      <c r="B59" s="155"/>
      <c r="C59" s="66" t="s">
        <v>732</v>
      </c>
      <c r="D59" s="66"/>
      <c r="E59" s="50"/>
      <c r="F59" s="372">
        <v>3863278</v>
      </c>
      <c r="G59" s="373">
        <v>56</v>
      </c>
      <c r="H59" s="372">
        <v>2830406</v>
      </c>
      <c r="I59" s="372">
        <v>2618119</v>
      </c>
      <c r="J59" s="372">
        <v>1489381</v>
      </c>
      <c r="K59" s="372">
        <v>13355</v>
      </c>
      <c r="L59" s="372">
        <v>178995</v>
      </c>
      <c r="M59" s="372">
        <v>838779</v>
      </c>
      <c r="N59" s="372">
        <v>1733</v>
      </c>
      <c r="O59" s="372">
        <v>11</v>
      </c>
      <c r="P59" s="154" t="s">
        <v>731</v>
      </c>
    </row>
    <row r="60" spans="1:16" ht="20.25" customHeight="1">
      <c r="A60" s="381" t="s">
        <v>741</v>
      </c>
      <c r="B60" s="149"/>
      <c r="C60" s="149"/>
      <c r="D60" s="336" t="s">
        <v>1176</v>
      </c>
      <c r="E60" s="43"/>
      <c r="F60" s="67">
        <v>844398</v>
      </c>
      <c r="G60" s="68">
        <v>12.2</v>
      </c>
      <c r="H60" s="67">
        <v>825578</v>
      </c>
      <c r="I60" s="67">
        <v>794278</v>
      </c>
      <c r="J60" s="67">
        <v>564558</v>
      </c>
      <c r="K60" s="67">
        <v>1166</v>
      </c>
      <c r="L60" s="67">
        <v>3652</v>
      </c>
      <c r="M60" s="67">
        <v>13914</v>
      </c>
      <c r="N60" s="67">
        <v>88</v>
      </c>
      <c r="O60" s="372" t="s">
        <v>722</v>
      </c>
      <c r="P60" s="374" t="s">
        <v>741</v>
      </c>
    </row>
    <row r="61" spans="1:16" ht="12.75">
      <c r="A61" s="381" t="s">
        <v>320</v>
      </c>
      <c r="B61" s="149"/>
      <c r="C61" s="149"/>
      <c r="D61" s="32" t="s">
        <v>1084</v>
      </c>
      <c r="E61" s="43"/>
      <c r="F61" s="67">
        <v>360067</v>
      </c>
      <c r="G61" s="68">
        <v>5.2</v>
      </c>
      <c r="H61" s="67">
        <v>241156</v>
      </c>
      <c r="I61" s="67">
        <v>231860</v>
      </c>
      <c r="J61" s="67">
        <v>121957</v>
      </c>
      <c r="K61" s="67">
        <v>10</v>
      </c>
      <c r="L61" s="67">
        <v>165</v>
      </c>
      <c r="M61" s="67">
        <v>118733</v>
      </c>
      <c r="N61" s="67" t="s">
        <v>722</v>
      </c>
      <c r="O61" s="372">
        <v>3</v>
      </c>
      <c r="P61" s="374" t="s">
        <v>320</v>
      </c>
    </row>
    <row r="62" spans="1:16" ht="12.75">
      <c r="A62" s="381" t="s">
        <v>1088</v>
      </c>
      <c r="B62" s="149"/>
      <c r="C62" s="149"/>
      <c r="D62" s="32" t="s">
        <v>1085</v>
      </c>
      <c r="E62" s="43"/>
      <c r="F62" s="67">
        <v>216306</v>
      </c>
      <c r="G62" s="68">
        <v>3.1</v>
      </c>
      <c r="H62" s="67">
        <v>171770</v>
      </c>
      <c r="I62" s="67">
        <v>164895</v>
      </c>
      <c r="J62" s="67">
        <v>83254</v>
      </c>
      <c r="K62" s="67">
        <v>32</v>
      </c>
      <c r="L62" s="67">
        <v>1985</v>
      </c>
      <c r="M62" s="67">
        <v>42516</v>
      </c>
      <c r="N62" s="372">
        <v>1</v>
      </c>
      <c r="O62" s="372" t="s">
        <v>722</v>
      </c>
      <c r="P62" s="374" t="s">
        <v>1088</v>
      </c>
    </row>
    <row r="63" spans="1:16" s="17" customFormat="1" ht="20.25" customHeight="1">
      <c r="A63" s="70"/>
      <c r="B63" s="71"/>
      <c r="C63" s="66" t="s">
        <v>733</v>
      </c>
      <c r="D63" s="66"/>
      <c r="E63" s="50"/>
      <c r="F63" s="72">
        <v>6896313</v>
      </c>
      <c r="G63" s="73">
        <v>100</v>
      </c>
      <c r="H63" s="72">
        <v>5465740</v>
      </c>
      <c r="I63" s="72">
        <v>4867741</v>
      </c>
      <c r="J63" s="72">
        <v>3044092</v>
      </c>
      <c r="K63" s="72">
        <v>30474</v>
      </c>
      <c r="L63" s="72">
        <v>331336</v>
      </c>
      <c r="M63" s="72">
        <v>1066265</v>
      </c>
      <c r="N63" s="72">
        <v>2483</v>
      </c>
      <c r="O63" s="72">
        <v>16</v>
      </c>
      <c r="P63" s="377"/>
    </row>
    <row r="64" spans="1:16" ht="12.75" customHeight="1">
      <c r="A64" t="s">
        <v>891</v>
      </c>
      <c r="P64" s="77"/>
    </row>
    <row r="65" spans="1:16" ht="28.5" customHeight="1">
      <c r="A65" s="410" t="s">
        <v>702</v>
      </c>
      <c r="B65" s="410"/>
      <c r="C65" s="410"/>
      <c r="D65" s="410"/>
      <c r="E65" s="410"/>
      <c r="F65" s="410"/>
      <c r="G65" s="410"/>
      <c r="P65" s="77"/>
    </row>
    <row r="66" ht="12.75">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M4:M6"/>
    <mergeCell ref="L37:L39"/>
    <mergeCell ref="F3:G5"/>
    <mergeCell ref="F36:G38"/>
    <mergeCell ref="H4:H6"/>
    <mergeCell ref="I4:J4"/>
    <mergeCell ref="A65:G65"/>
    <mergeCell ref="H40:O40"/>
    <mergeCell ref="A36:A40"/>
    <mergeCell ref="A3:A7"/>
    <mergeCell ref="H36:O36"/>
    <mergeCell ref="H7:O7"/>
    <mergeCell ref="B36:E40"/>
    <mergeCell ref="N4:N6"/>
    <mergeCell ref="H3:O3"/>
    <mergeCell ref="B3:E7"/>
    <mergeCell ref="H37:H39"/>
    <mergeCell ref="N37:N39"/>
    <mergeCell ref="K37:K39"/>
    <mergeCell ref="J38:J39"/>
    <mergeCell ref="I38:I39"/>
    <mergeCell ref="O4:O6"/>
    <mergeCell ref="M37:M39"/>
    <mergeCell ref="I37:J37"/>
    <mergeCell ref="P3:P7"/>
    <mergeCell ref="O37:O39"/>
    <mergeCell ref="I5:I6"/>
    <mergeCell ref="K4:K6"/>
    <mergeCell ref="J5:J6"/>
    <mergeCell ref="P36:P40"/>
    <mergeCell ref="L4:L6"/>
  </mergeCells>
  <printOptions horizontalCentered="1"/>
  <pageMargins left="0.5905511811023623" right="0.5905511811023623" top="0.7874015748031497" bottom="0.0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58" t="s">
        <v>1216</v>
      </c>
      <c r="B1" s="458"/>
      <c r="C1" s="458"/>
      <c r="D1" s="458"/>
      <c r="E1" s="458"/>
      <c r="F1" s="458"/>
      <c r="G1" s="458"/>
      <c r="H1" s="458"/>
    </row>
    <row r="2" spans="1:8" ht="17.25">
      <c r="A2" s="458" t="s">
        <v>785</v>
      </c>
      <c r="B2" s="458"/>
      <c r="C2" s="458"/>
      <c r="D2" s="458"/>
      <c r="E2" s="458"/>
      <c r="F2" s="458"/>
      <c r="G2" s="458"/>
      <c r="H2" s="458"/>
    </row>
    <row r="3" spans="1:8" ht="15" customHeight="1">
      <c r="A3" s="26"/>
      <c r="B3" s="26"/>
      <c r="C3" s="46"/>
      <c r="D3" s="46"/>
      <c r="E3" s="26"/>
      <c r="F3" s="45"/>
      <c r="G3" s="26"/>
      <c r="H3" s="26"/>
    </row>
    <row r="4" spans="1:8" s="22" customFormat="1" ht="15" customHeight="1">
      <c r="A4" s="459" t="s">
        <v>504</v>
      </c>
      <c r="B4" s="462" t="s">
        <v>1031</v>
      </c>
      <c r="C4" s="463"/>
      <c r="D4" s="466" t="s">
        <v>541</v>
      </c>
      <c r="E4" s="467" t="s">
        <v>208</v>
      </c>
      <c r="F4" s="467"/>
      <c r="G4" s="467"/>
      <c r="H4" s="468"/>
    </row>
    <row r="5" spans="1:8" s="22" customFormat="1" ht="15" customHeight="1">
      <c r="A5" s="460"/>
      <c r="B5" s="464"/>
      <c r="C5" s="465"/>
      <c r="D5" s="465"/>
      <c r="E5" s="465" t="s">
        <v>496</v>
      </c>
      <c r="F5" s="469" t="s">
        <v>503</v>
      </c>
      <c r="G5" s="469"/>
      <c r="H5" s="470"/>
    </row>
    <row r="6" spans="1:8" ht="12.75">
      <c r="A6" s="460"/>
      <c r="B6" s="464" t="s">
        <v>492</v>
      </c>
      <c r="C6" s="465" t="s">
        <v>954</v>
      </c>
      <c r="D6" s="465"/>
      <c r="E6" s="465"/>
      <c r="F6" s="465" t="s">
        <v>209</v>
      </c>
      <c r="G6" s="465" t="s">
        <v>210</v>
      </c>
      <c r="H6" s="471" t="s">
        <v>211</v>
      </c>
    </row>
    <row r="7" spans="1:8" ht="12.75">
      <c r="A7" s="460"/>
      <c r="B7" s="464"/>
      <c r="C7" s="465"/>
      <c r="D7" s="465"/>
      <c r="E7" s="465"/>
      <c r="F7" s="465"/>
      <c r="G7" s="465"/>
      <c r="H7" s="471"/>
    </row>
    <row r="8" spans="1:8" s="22" customFormat="1" ht="15" customHeight="1">
      <c r="A8" s="461"/>
      <c r="B8" s="115" t="s">
        <v>493</v>
      </c>
      <c r="C8" s="116" t="s">
        <v>502</v>
      </c>
      <c r="D8" s="456" t="s">
        <v>493</v>
      </c>
      <c r="E8" s="456"/>
      <c r="F8" s="456"/>
      <c r="G8" s="456"/>
      <c r="H8" s="457"/>
    </row>
    <row r="9" spans="1:8" ht="12.75">
      <c r="A9" s="29"/>
      <c r="B9" s="4"/>
      <c r="C9" s="3"/>
      <c r="D9" s="2"/>
      <c r="E9" s="4"/>
      <c r="F9" s="2"/>
      <c r="G9" s="2"/>
      <c r="H9" s="2"/>
    </row>
    <row r="10" spans="1:8" ht="19.5" customHeight="1">
      <c r="A10" s="30" t="s">
        <v>1090</v>
      </c>
      <c r="B10" s="119">
        <v>251192</v>
      </c>
      <c r="C10" s="69">
        <v>8.8</v>
      </c>
      <c r="D10" s="119">
        <v>20245</v>
      </c>
      <c r="E10" s="119">
        <v>216254</v>
      </c>
      <c r="F10" s="119">
        <v>348</v>
      </c>
      <c r="G10" s="119">
        <v>10999</v>
      </c>
      <c r="H10" s="119">
        <v>204907</v>
      </c>
    </row>
    <row r="11" spans="1:8" ht="19.5" customHeight="1">
      <c r="A11" s="30" t="s">
        <v>523</v>
      </c>
      <c r="B11" s="119">
        <v>193024</v>
      </c>
      <c r="C11" s="69">
        <v>6.8</v>
      </c>
      <c r="D11" s="119">
        <v>13263</v>
      </c>
      <c r="E11" s="119">
        <v>170703</v>
      </c>
      <c r="F11" s="119">
        <v>590</v>
      </c>
      <c r="G11" s="119">
        <v>4508</v>
      </c>
      <c r="H11" s="119">
        <v>165606</v>
      </c>
    </row>
    <row r="12" spans="1:8" ht="19.5" customHeight="1">
      <c r="A12" s="30" t="s">
        <v>1091</v>
      </c>
      <c r="B12" s="119">
        <v>185505</v>
      </c>
      <c r="C12" s="69">
        <v>6.5</v>
      </c>
      <c r="D12" s="119">
        <v>21859</v>
      </c>
      <c r="E12" s="119">
        <v>154143</v>
      </c>
      <c r="F12" s="119">
        <v>2648</v>
      </c>
      <c r="G12" s="119">
        <v>28283</v>
      </c>
      <c r="H12" s="119">
        <v>123213</v>
      </c>
    </row>
    <row r="13" spans="1:8" ht="19.5" customHeight="1">
      <c r="A13" s="30" t="s">
        <v>1092</v>
      </c>
      <c r="B13" s="119">
        <v>169235</v>
      </c>
      <c r="C13" s="69">
        <v>5.9</v>
      </c>
      <c r="D13" s="119">
        <v>11788</v>
      </c>
      <c r="E13" s="119">
        <v>139834</v>
      </c>
      <c r="F13" s="119">
        <v>1051</v>
      </c>
      <c r="G13" s="119">
        <v>11729</v>
      </c>
      <c r="H13" s="119">
        <v>127055</v>
      </c>
    </row>
    <row r="14" spans="1:8" ht="19.5" customHeight="1">
      <c r="A14" s="30" t="s">
        <v>1094</v>
      </c>
      <c r="B14" s="119">
        <v>166582</v>
      </c>
      <c r="C14" s="69">
        <v>5.9</v>
      </c>
      <c r="D14" s="119">
        <v>8840</v>
      </c>
      <c r="E14" s="119">
        <v>157742</v>
      </c>
      <c r="F14" s="119">
        <v>1100</v>
      </c>
      <c r="G14" s="119">
        <v>6211</v>
      </c>
      <c r="H14" s="119">
        <v>150432</v>
      </c>
    </row>
    <row r="15" spans="1:8" ht="19.5" customHeight="1">
      <c r="A15" s="30" t="s">
        <v>1095</v>
      </c>
      <c r="B15" s="119">
        <v>164751</v>
      </c>
      <c r="C15" s="69">
        <v>5.8</v>
      </c>
      <c r="D15" s="119">
        <v>9705</v>
      </c>
      <c r="E15" s="119">
        <v>141780</v>
      </c>
      <c r="F15" s="119">
        <v>606</v>
      </c>
      <c r="G15" s="119">
        <v>7375</v>
      </c>
      <c r="H15" s="119">
        <v>133799</v>
      </c>
    </row>
    <row r="16" spans="1:8" ht="19.5" customHeight="1">
      <c r="A16" s="30" t="s">
        <v>1093</v>
      </c>
      <c r="B16" s="119">
        <v>159145</v>
      </c>
      <c r="C16" s="69">
        <v>5.6</v>
      </c>
      <c r="D16" s="119">
        <v>10358</v>
      </c>
      <c r="E16" s="119">
        <v>133921</v>
      </c>
      <c r="F16" s="119">
        <v>74</v>
      </c>
      <c r="G16" s="119">
        <v>2572</v>
      </c>
      <c r="H16" s="119">
        <v>131275</v>
      </c>
    </row>
    <row r="17" spans="1:8" ht="19.5" customHeight="1">
      <c r="A17" s="30" t="s">
        <v>1096</v>
      </c>
      <c r="B17" s="119">
        <v>157601</v>
      </c>
      <c r="C17" s="69">
        <v>5.5</v>
      </c>
      <c r="D17" s="119">
        <v>22549</v>
      </c>
      <c r="E17" s="119">
        <v>122854</v>
      </c>
      <c r="F17" s="119">
        <v>501</v>
      </c>
      <c r="G17" s="119">
        <v>4279</v>
      </c>
      <c r="H17" s="119">
        <v>118074</v>
      </c>
    </row>
    <row r="18" spans="1:8" ht="19.5" customHeight="1">
      <c r="A18" s="30" t="s">
        <v>1100</v>
      </c>
      <c r="B18" s="119">
        <v>133178</v>
      </c>
      <c r="C18" s="69">
        <v>4.7</v>
      </c>
      <c r="D18" s="119">
        <v>4049</v>
      </c>
      <c r="E18" s="119">
        <v>123128</v>
      </c>
      <c r="F18" s="119">
        <v>3</v>
      </c>
      <c r="G18" s="119">
        <v>1803</v>
      </c>
      <c r="H18" s="119">
        <v>121322</v>
      </c>
    </row>
    <row r="19" spans="1:8" ht="19.5" customHeight="1">
      <c r="A19" s="30" t="s">
        <v>1220</v>
      </c>
      <c r="B19" s="119">
        <v>122842</v>
      </c>
      <c r="C19" s="69">
        <v>4.3</v>
      </c>
      <c r="D19" s="119">
        <v>167</v>
      </c>
      <c r="E19" s="119">
        <v>122676</v>
      </c>
      <c r="F19" s="119">
        <v>465</v>
      </c>
      <c r="G19" s="119">
        <v>5125</v>
      </c>
      <c r="H19" s="119">
        <v>117086</v>
      </c>
    </row>
    <row r="20" spans="1:8" ht="19.5" customHeight="1">
      <c r="A20" s="30" t="s">
        <v>1097</v>
      </c>
      <c r="B20" s="119">
        <v>111957</v>
      </c>
      <c r="C20" s="69">
        <v>3.9</v>
      </c>
      <c r="D20" s="119">
        <v>10320</v>
      </c>
      <c r="E20" s="119">
        <v>94416</v>
      </c>
      <c r="F20" s="119">
        <v>2948</v>
      </c>
      <c r="G20" s="119">
        <v>4892</v>
      </c>
      <c r="H20" s="119">
        <v>86576</v>
      </c>
    </row>
    <row r="21" spans="1:8" ht="19.5" customHeight="1">
      <c r="A21" s="30" t="s">
        <v>1098</v>
      </c>
      <c r="B21" s="119">
        <v>99479</v>
      </c>
      <c r="C21" s="69">
        <v>3.5</v>
      </c>
      <c r="D21" s="119">
        <v>4990</v>
      </c>
      <c r="E21" s="119">
        <v>94489</v>
      </c>
      <c r="F21" s="119">
        <v>889</v>
      </c>
      <c r="G21" s="119">
        <v>2193</v>
      </c>
      <c r="H21" s="119">
        <v>91407</v>
      </c>
    </row>
    <row r="22" spans="1:8" ht="19.5" customHeight="1">
      <c r="A22" s="30" t="s">
        <v>1099</v>
      </c>
      <c r="B22" s="119">
        <v>82770</v>
      </c>
      <c r="C22" s="69">
        <v>2.9</v>
      </c>
      <c r="D22" s="119">
        <v>3438</v>
      </c>
      <c r="E22" s="119">
        <v>73587</v>
      </c>
      <c r="F22" s="119">
        <v>87</v>
      </c>
      <c r="G22" s="119">
        <v>1378</v>
      </c>
      <c r="H22" s="119">
        <v>72122</v>
      </c>
    </row>
    <row r="23" spans="1:8" ht="19.5" customHeight="1">
      <c r="A23" s="30" t="s">
        <v>505</v>
      </c>
      <c r="B23" s="119">
        <v>80709</v>
      </c>
      <c r="C23" s="69">
        <v>2.8</v>
      </c>
      <c r="D23" s="119">
        <v>6033</v>
      </c>
      <c r="E23" s="119">
        <v>74675</v>
      </c>
      <c r="F23" s="119">
        <v>1360</v>
      </c>
      <c r="G23" s="119">
        <v>1975</v>
      </c>
      <c r="H23" s="119">
        <v>71341</v>
      </c>
    </row>
    <row r="24" spans="1:8" ht="19.5" customHeight="1">
      <c r="A24" s="30" t="s">
        <v>1101</v>
      </c>
      <c r="B24" s="119">
        <v>53238</v>
      </c>
      <c r="C24" s="69">
        <v>1.9</v>
      </c>
      <c r="D24" s="119">
        <v>2887</v>
      </c>
      <c r="E24" s="119">
        <v>46262</v>
      </c>
      <c r="F24" s="119" t="s">
        <v>14</v>
      </c>
      <c r="G24" s="119">
        <v>1802</v>
      </c>
      <c r="H24" s="119">
        <v>44460</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58" t="s">
        <v>1217</v>
      </c>
      <c r="B30" s="458"/>
      <c r="C30" s="458"/>
      <c r="D30" s="458"/>
      <c r="E30" s="458"/>
      <c r="F30" s="458"/>
      <c r="G30" s="458"/>
      <c r="H30" s="458"/>
    </row>
    <row r="31" spans="1:8" ht="17.25">
      <c r="A31" s="458" t="s">
        <v>785</v>
      </c>
      <c r="B31" s="458"/>
      <c r="C31" s="458"/>
      <c r="D31" s="458"/>
      <c r="E31" s="458"/>
      <c r="F31" s="458"/>
      <c r="G31" s="458"/>
      <c r="H31" s="458"/>
    </row>
    <row r="32" spans="1:8" ht="15" customHeight="1">
      <c r="A32" s="26"/>
      <c r="B32" s="26"/>
      <c r="C32" s="46"/>
      <c r="D32" s="46"/>
      <c r="E32" s="26"/>
      <c r="F32" s="45"/>
      <c r="G32" s="26"/>
      <c r="H32" s="26"/>
    </row>
    <row r="33" spans="1:8" s="22" customFormat="1" ht="15" customHeight="1">
      <c r="A33" s="459" t="s">
        <v>1030</v>
      </c>
      <c r="B33" s="462" t="s">
        <v>1032</v>
      </c>
      <c r="C33" s="463"/>
      <c r="D33" s="466" t="s">
        <v>541</v>
      </c>
      <c r="E33" s="467" t="s">
        <v>208</v>
      </c>
      <c r="F33" s="467"/>
      <c r="G33" s="467"/>
      <c r="H33" s="468"/>
    </row>
    <row r="34" spans="1:8" s="22" customFormat="1" ht="15" customHeight="1">
      <c r="A34" s="460"/>
      <c r="B34" s="464"/>
      <c r="C34" s="465"/>
      <c r="D34" s="465"/>
      <c r="E34" s="465" t="s">
        <v>496</v>
      </c>
      <c r="F34" s="469" t="s">
        <v>503</v>
      </c>
      <c r="G34" s="469"/>
      <c r="H34" s="470"/>
    </row>
    <row r="35" spans="1:8" ht="12.75">
      <c r="A35" s="460"/>
      <c r="B35" s="464" t="s">
        <v>492</v>
      </c>
      <c r="C35" s="465" t="s">
        <v>954</v>
      </c>
      <c r="D35" s="465"/>
      <c r="E35" s="465"/>
      <c r="F35" s="465" t="s">
        <v>209</v>
      </c>
      <c r="G35" s="465" t="s">
        <v>210</v>
      </c>
      <c r="H35" s="471" t="s">
        <v>211</v>
      </c>
    </row>
    <row r="36" spans="1:8" ht="12.75">
      <c r="A36" s="460"/>
      <c r="B36" s="464"/>
      <c r="C36" s="465"/>
      <c r="D36" s="465"/>
      <c r="E36" s="465"/>
      <c r="F36" s="465"/>
      <c r="G36" s="465"/>
      <c r="H36" s="471"/>
    </row>
    <row r="37" spans="1:8" s="22" customFormat="1" ht="15" customHeight="1">
      <c r="A37" s="461"/>
      <c r="B37" s="115" t="s">
        <v>493</v>
      </c>
      <c r="C37" s="116" t="s">
        <v>502</v>
      </c>
      <c r="D37" s="456" t="s">
        <v>493</v>
      </c>
      <c r="E37" s="456"/>
      <c r="F37" s="456"/>
      <c r="G37" s="456"/>
      <c r="H37" s="457"/>
    </row>
    <row r="38" spans="1:8" ht="12.75">
      <c r="A38" s="29"/>
      <c r="B38" s="4"/>
      <c r="C38" s="3"/>
      <c r="D38" s="2"/>
      <c r="E38" s="4"/>
      <c r="F38" s="2"/>
      <c r="G38" s="2"/>
      <c r="H38" s="141"/>
    </row>
    <row r="39" spans="1:8" ht="19.5" customHeight="1">
      <c r="A39" s="30" t="s">
        <v>1091</v>
      </c>
      <c r="B39" s="138">
        <v>169505</v>
      </c>
      <c r="C39" s="139">
        <v>9.4</v>
      </c>
      <c r="D39" s="140">
        <v>25281</v>
      </c>
      <c r="E39" s="140">
        <v>125255</v>
      </c>
      <c r="F39" s="140">
        <v>911</v>
      </c>
      <c r="G39" s="140">
        <v>4104</v>
      </c>
      <c r="H39" s="140">
        <v>120240</v>
      </c>
    </row>
    <row r="40" spans="1:8" ht="19.5" customHeight="1">
      <c r="A40" s="30" t="s">
        <v>1220</v>
      </c>
      <c r="B40" s="138">
        <v>166001</v>
      </c>
      <c r="C40" s="139">
        <v>9.2</v>
      </c>
      <c r="D40" s="140">
        <v>2728</v>
      </c>
      <c r="E40" s="140">
        <v>160337</v>
      </c>
      <c r="F40" s="140">
        <v>30</v>
      </c>
      <c r="G40" s="140">
        <v>1203</v>
      </c>
      <c r="H40" s="140">
        <v>159105</v>
      </c>
    </row>
    <row r="41" spans="1:8" ht="19.5" customHeight="1">
      <c r="A41" s="30" t="s">
        <v>1095</v>
      </c>
      <c r="B41" s="138">
        <v>139038</v>
      </c>
      <c r="C41" s="139">
        <v>7.7</v>
      </c>
      <c r="D41" s="140">
        <v>6538</v>
      </c>
      <c r="E41" s="140">
        <v>116024</v>
      </c>
      <c r="F41" s="140">
        <v>3174</v>
      </c>
      <c r="G41" s="140">
        <v>3163</v>
      </c>
      <c r="H41" s="140">
        <v>109686</v>
      </c>
    </row>
    <row r="42" spans="1:8" ht="19.5" customHeight="1">
      <c r="A42" s="30" t="s">
        <v>1096</v>
      </c>
      <c r="B42" s="138">
        <v>138092</v>
      </c>
      <c r="C42" s="139">
        <v>7.6</v>
      </c>
      <c r="D42" s="140">
        <v>34349</v>
      </c>
      <c r="E42" s="140">
        <v>76728</v>
      </c>
      <c r="F42" s="140">
        <v>1319</v>
      </c>
      <c r="G42" s="140">
        <v>20422</v>
      </c>
      <c r="H42" s="140">
        <v>54986</v>
      </c>
    </row>
    <row r="43" spans="1:8" ht="19.5" customHeight="1">
      <c r="A43" s="30" t="s">
        <v>1100</v>
      </c>
      <c r="B43" s="138">
        <v>107845</v>
      </c>
      <c r="C43" s="139">
        <v>6</v>
      </c>
      <c r="D43" s="140">
        <v>28804</v>
      </c>
      <c r="E43" s="140">
        <v>72653</v>
      </c>
      <c r="F43" s="140">
        <v>87</v>
      </c>
      <c r="G43" s="140">
        <v>422</v>
      </c>
      <c r="H43" s="140">
        <v>72144</v>
      </c>
    </row>
    <row r="44" spans="1:8" ht="19.5" customHeight="1">
      <c r="A44" s="30" t="s">
        <v>523</v>
      </c>
      <c r="B44" s="138">
        <v>105962</v>
      </c>
      <c r="C44" s="139">
        <v>5.9</v>
      </c>
      <c r="D44" s="140">
        <v>434</v>
      </c>
      <c r="E44" s="140">
        <v>97730</v>
      </c>
      <c r="F44" s="140">
        <v>2325</v>
      </c>
      <c r="G44" s="140">
        <v>4615</v>
      </c>
      <c r="H44" s="140">
        <v>90790</v>
      </c>
    </row>
    <row r="45" spans="1:8" ht="19.5" customHeight="1">
      <c r="A45" s="30" t="s">
        <v>1092</v>
      </c>
      <c r="B45" s="138">
        <v>104562</v>
      </c>
      <c r="C45" s="139">
        <v>5.8</v>
      </c>
      <c r="D45" s="140">
        <v>6953</v>
      </c>
      <c r="E45" s="140">
        <v>78426</v>
      </c>
      <c r="F45" s="140">
        <v>904</v>
      </c>
      <c r="G45" s="140">
        <v>4353</v>
      </c>
      <c r="H45" s="140">
        <v>73169</v>
      </c>
    </row>
    <row r="46" spans="1:8" ht="19.5" customHeight="1">
      <c r="A46" s="30" t="s">
        <v>1090</v>
      </c>
      <c r="B46" s="138">
        <v>102427</v>
      </c>
      <c r="C46" s="139">
        <v>5.7</v>
      </c>
      <c r="D46" s="140">
        <v>20177</v>
      </c>
      <c r="E46" s="140">
        <v>68101</v>
      </c>
      <c r="F46" s="140">
        <v>696</v>
      </c>
      <c r="G46" s="140">
        <v>3113</v>
      </c>
      <c r="H46" s="140">
        <v>64292</v>
      </c>
    </row>
    <row r="47" spans="1:8" ht="19.5" customHeight="1">
      <c r="A47" s="30" t="s">
        <v>1097</v>
      </c>
      <c r="B47" s="138">
        <v>92691</v>
      </c>
      <c r="C47" s="139">
        <v>5.1</v>
      </c>
      <c r="D47" s="140">
        <v>12395</v>
      </c>
      <c r="E47" s="140">
        <v>70758</v>
      </c>
      <c r="F47" s="140">
        <v>1424</v>
      </c>
      <c r="G47" s="140">
        <v>2952</v>
      </c>
      <c r="H47" s="140">
        <v>66382</v>
      </c>
    </row>
    <row r="48" spans="1:8" ht="19.5" customHeight="1">
      <c r="A48" s="30" t="s">
        <v>1093</v>
      </c>
      <c r="B48" s="138">
        <v>92372</v>
      </c>
      <c r="C48" s="139">
        <v>5.1</v>
      </c>
      <c r="D48" s="140">
        <v>8380</v>
      </c>
      <c r="E48" s="140">
        <v>67447</v>
      </c>
      <c r="F48" s="119">
        <v>3978</v>
      </c>
      <c r="G48" s="140">
        <v>7775</v>
      </c>
      <c r="H48" s="140">
        <v>55694</v>
      </c>
    </row>
    <row r="49" spans="1:8" ht="19.5" customHeight="1">
      <c r="A49" s="30" t="s">
        <v>1094</v>
      </c>
      <c r="B49" s="138">
        <v>83629</v>
      </c>
      <c r="C49" s="139">
        <v>4.6</v>
      </c>
      <c r="D49" s="140">
        <v>328</v>
      </c>
      <c r="E49" s="140">
        <v>77061</v>
      </c>
      <c r="F49" s="140">
        <v>709</v>
      </c>
      <c r="G49" s="140">
        <v>2148</v>
      </c>
      <c r="H49" s="140">
        <v>74204</v>
      </c>
    </row>
    <row r="50" spans="1:8" ht="19.5" customHeight="1">
      <c r="A50" s="30" t="s">
        <v>505</v>
      </c>
      <c r="B50" s="138">
        <v>40703</v>
      </c>
      <c r="C50" s="139">
        <v>2.2</v>
      </c>
      <c r="D50" s="140">
        <v>147</v>
      </c>
      <c r="E50" s="140">
        <v>39755</v>
      </c>
      <c r="F50" s="140">
        <v>27614</v>
      </c>
      <c r="G50" s="140">
        <v>1938</v>
      </c>
      <c r="H50" s="140">
        <v>10203</v>
      </c>
    </row>
    <row r="51" spans="1:8" ht="19.5" customHeight="1">
      <c r="A51" s="30" t="s">
        <v>1101</v>
      </c>
      <c r="B51" s="138">
        <v>40260</v>
      </c>
      <c r="C51" s="139">
        <v>2.2</v>
      </c>
      <c r="D51" s="140">
        <v>726</v>
      </c>
      <c r="E51" s="140">
        <v>34106</v>
      </c>
      <c r="F51" s="140" t="s">
        <v>14</v>
      </c>
      <c r="G51" s="140">
        <v>2265</v>
      </c>
      <c r="H51" s="140">
        <v>31841</v>
      </c>
    </row>
    <row r="52" spans="1:8" ht="19.5" customHeight="1">
      <c r="A52" s="30" t="s">
        <v>1099</v>
      </c>
      <c r="B52" s="138">
        <v>33807</v>
      </c>
      <c r="C52" s="139">
        <v>1.9</v>
      </c>
      <c r="D52" s="119">
        <v>4590</v>
      </c>
      <c r="E52" s="140">
        <v>22021</v>
      </c>
      <c r="F52" s="140" t="s">
        <v>14</v>
      </c>
      <c r="G52" s="140">
        <v>153</v>
      </c>
      <c r="H52" s="140">
        <v>21868</v>
      </c>
    </row>
    <row r="53" spans="1:8" ht="19.5" customHeight="1">
      <c r="A53" s="30" t="s">
        <v>1098</v>
      </c>
      <c r="B53" s="138">
        <v>33037</v>
      </c>
      <c r="C53" s="139">
        <v>1.8</v>
      </c>
      <c r="D53" s="140">
        <v>516</v>
      </c>
      <c r="E53" s="140">
        <v>30333</v>
      </c>
      <c r="F53" s="140">
        <v>226</v>
      </c>
      <c r="G53" s="140">
        <v>170</v>
      </c>
      <c r="H53" s="140">
        <v>29938</v>
      </c>
    </row>
    <row r="54" spans="1:8" ht="12.75">
      <c r="A54" s="1"/>
      <c r="B54" s="4"/>
      <c r="C54" s="31"/>
      <c r="D54" s="4"/>
      <c r="E54" s="4"/>
      <c r="F54" s="4"/>
      <c r="G54" s="4"/>
      <c r="H54" s="40"/>
    </row>
    <row r="55" spans="1:8" ht="12.75">
      <c r="A55" t="s">
        <v>891</v>
      </c>
      <c r="H55" s="39"/>
    </row>
    <row r="56" spans="1:8" ht="31.5" customHeight="1">
      <c r="A56" s="410" t="s">
        <v>702</v>
      </c>
      <c r="B56" s="410"/>
      <c r="C56" s="410"/>
      <c r="D56" s="410"/>
      <c r="E56" s="410"/>
      <c r="F56" s="410"/>
      <c r="G56" s="410"/>
      <c r="H56" s="410"/>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79"/>
  <sheetViews>
    <sheetView zoomScalePageLayoutView="0" workbookViewId="0" topLeftCell="A1">
      <selection activeCell="A1" sqref="A1:H1"/>
    </sheetView>
  </sheetViews>
  <sheetFormatPr defaultColWidth="11.421875" defaultRowHeight="12.75"/>
  <cols>
    <col min="1" max="1" width="22.140625" style="0" customWidth="1"/>
    <col min="2" max="8" width="14.140625" style="0" customWidth="1"/>
  </cols>
  <sheetData>
    <row r="1" spans="1:8" ht="15">
      <c r="A1" s="458" t="s">
        <v>1218</v>
      </c>
      <c r="B1" s="458"/>
      <c r="C1" s="458"/>
      <c r="D1" s="458"/>
      <c r="E1" s="458"/>
      <c r="F1" s="458"/>
      <c r="G1" s="458"/>
      <c r="H1" s="458"/>
    </row>
    <row r="2" spans="1:8" ht="17.25">
      <c r="A2" s="458" t="s">
        <v>785</v>
      </c>
      <c r="B2" s="458"/>
      <c r="C2" s="458"/>
      <c r="D2" s="458"/>
      <c r="E2" s="458"/>
      <c r="F2" s="458"/>
      <c r="G2" s="458"/>
      <c r="H2" s="458"/>
    </row>
    <row r="3" spans="1:8" ht="15" customHeight="1">
      <c r="A3" s="26"/>
      <c r="B3" s="26"/>
      <c r="C3" s="46"/>
      <c r="D3" s="46"/>
      <c r="E3" s="26"/>
      <c r="F3" s="45"/>
      <c r="G3" s="26"/>
      <c r="H3" s="26"/>
    </row>
    <row r="4" spans="1:8" s="22" customFormat="1" ht="15" customHeight="1">
      <c r="A4" s="459" t="s">
        <v>504</v>
      </c>
      <c r="B4" s="462" t="s">
        <v>1031</v>
      </c>
      <c r="C4" s="463"/>
      <c r="D4" s="466" t="s">
        <v>541</v>
      </c>
      <c r="E4" s="467" t="s">
        <v>208</v>
      </c>
      <c r="F4" s="467"/>
      <c r="G4" s="467"/>
      <c r="H4" s="468"/>
    </row>
    <row r="5" spans="1:8" s="22" customFormat="1" ht="15" customHeight="1">
      <c r="A5" s="460"/>
      <c r="B5" s="464"/>
      <c r="C5" s="465"/>
      <c r="D5" s="465"/>
      <c r="E5" s="465" t="s">
        <v>496</v>
      </c>
      <c r="F5" s="469" t="s">
        <v>503</v>
      </c>
      <c r="G5" s="469"/>
      <c r="H5" s="470"/>
    </row>
    <row r="6" spans="1:8" ht="12.75">
      <c r="A6" s="460"/>
      <c r="B6" s="464" t="s">
        <v>492</v>
      </c>
      <c r="C6" s="465" t="s">
        <v>954</v>
      </c>
      <c r="D6" s="465"/>
      <c r="E6" s="465"/>
      <c r="F6" s="465" t="s">
        <v>209</v>
      </c>
      <c r="G6" s="465" t="s">
        <v>210</v>
      </c>
      <c r="H6" s="471" t="s">
        <v>211</v>
      </c>
    </row>
    <row r="7" spans="1:8" ht="12.75">
      <c r="A7" s="460"/>
      <c r="B7" s="464"/>
      <c r="C7" s="465"/>
      <c r="D7" s="465"/>
      <c r="E7" s="465"/>
      <c r="F7" s="465"/>
      <c r="G7" s="465"/>
      <c r="H7" s="471"/>
    </row>
    <row r="8" spans="1:8" s="22" customFormat="1" ht="15" customHeight="1">
      <c r="A8" s="461"/>
      <c r="B8" s="115" t="s">
        <v>493</v>
      </c>
      <c r="C8" s="116" t="s">
        <v>502</v>
      </c>
      <c r="D8" s="456" t="s">
        <v>493</v>
      </c>
      <c r="E8" s="456"/>
      <c r="F8" s="456"/>
      <c r="G8" s="456"/>
      <c r="H8" s="457"/>
    </row>
    <row r="9" spans="1:8" ht="12.75">
      <c r="A9" s="29"/>
      <c r="B9" s="4"/>
      <c r="C9" s="3"/>
      <c r="D9" s="2"/>
      <c r="E9" s="4"/>
      <c r="F9" s="2"/>
      <c r="G9" s="2"/>
      <c r="H9" s="2"/>
    </row>
    <row r="10" spans="1:8" ht="19.5" customHeight="1">
      <c r="A10" s="30" t="s">
        <v>523</v>
      </c>
      <c r="B10" s="119">
        <v>974546</v>
      </c>
      <c r="C10" s="69">
        <v>8.9</v>
      </c>
      <c r="D10" s="119">
        <v>48062</v>
      </c>
      <c r="E10" s="119">
        <v>889987</v>
      </c>
      <c r="F10" s="119">
        <v>1920</v>
      </c>
      <c r="G10" s="119">
        <v>18163</v>
      </c>
      <c r="H10" s="119">
        <v>869904</v>
      </c>
    </row>
    <row r="11" spans="1:8" ht="19.5" customHeight="1">
      <c r="A11" s="30" t="s">
        <v>1090</v>
      </c>
      <c r="B11" s="119">
        <v>929066</v>
      </c>
      <c r="C11" s="69">
        <v>8.5</v>
      </c>
      <c r="D11" s="119">
        <v>78208</v>
      </c>
      <c r="E11" s="119">
        <v>791763</v>
      </c>
      <c r="F11" s="119">
        <v>1206</v>
      </c>
      <c r="G11" s="119">
        <v>53273</v>
      </c>
      <c r="H11" s="119">
        <v>737284</v>
      </c>
    </row>
    <row r="12" spans="1:8" ht="19.5" customHeight="1">
      <c r="A12" s="30" t="s">
        <v>1091</v>
      </c>
      <c r="B12" s="119">
        <v>738781</v>
      </c>
      <c r="C12" s="69">
        <v>6.8</v>
      </c>
      <c r="D12" s="119">
        <v>81382</v>
      </c>
      <c r="E12" s="119">
        <v>619150</v>
      </c>
      <c r="F12" s="119">
        <v>9543</v>
      </c>
      <c r="G12" s="119">
        <v>103878</v>
      </c>
      <c r="H12" s="119">
        <v>505729</v>
      </c>
    </row>
    <row r="13" spans="1:8" ht="19.5" customHeight="1">
      <c r="A13" s="30" t="s">
        <v>1092</v>
      </c>
      <c r="B13" s="119">
        <v>636217</v>
      </c>
      <c r="C13" s="69">
        <v>5.8</v>
      </c>
      <c r="D13" s="119">
        <v>47128</v>
      </c>
      <c r="E13" s="119">
        <v>519247</v>
      </c>
      <c r="F13" s="119">
        <v>5344</v>
      </c>
      <c r="G13" s="119">
        <v>50830</v>
      </c>
      <c r="H13" s="119">
        <v>463073</v>
      </c>
    </row>
    <row r="14" spans="1:8" ht="19.5" customHeight="1">
      <c r="A14" s="30" t="s">
        <v>1094</v>
      </c>
      <c r="B14" s="119">
        <v>619847</v>
      </c>
      <c r="C14" s="69">
        <v>5.7</v>
      </c>
      <c r="D14" s="119">
        <v>22644</v>
      </c>
      <c r="E14" s="119">
        <v>597203</v>
      </c>
      <c r="F14" s="119">
        <v>6807</v>
      </c>
      <c r="G14" s="119">
        <v>21365</v>
      </c>
      <c r="H14" s="119">
        <v>569031</v>
      </c>
    </row>
    <row r="15" spans="1:8" ht="19.5" customHeight="1">
      <c r="A15" s="30" t="s">
        <v>1093</v>
      </c>
      <c r="B15" s="119">
        <v>591088</v>
      </c>
      <c r="C15" s="69">
        <v>5.4</v>
      </c>
      <c r="D15" s="119">
        <v>37614</v>
      </c>
      <c r="E15" s="119">
        <v>494250</v>
      </c>
      <c r="F15" s="119">
        <v>610</v>
      </c>
      <c r="G15" s="119">
        <v>10776</v>
      </c>
      <c r="H15" s="119">
        <v>482864</v>
      </c>
    </row>
    <row r="16" spans="1:8" ht="19.5" customHeight="1">
      <c r="A16" s="30" t="s">
        <v>1095</v>
      </c>
      <c r="B16" s="119">
        <v>576793</v>
      </c>
      <c r="C16" s="69">
        <v>5.3</v>
      </c>
      <c r="D16" s="119">
        <v>33027</v>
      </c>
      <c r="E16" s="119">
        <v>490472</v>
      </c>
      <c r="F16" s="119">
        <v>2203</v>
      </c>
      <c r="G16" s="119">
        <v>33665</v>
      </c>
      <c r="H16" s="119">
        <v>454604</v>
      </c>
    </row>
    <row r="17" spans="1:8" ht="19.5" customHeight="1">
      <c r="A17" s="30" t="s">
        <v>1096</v>
      </c>
      <c r="B17" s="119">
        <v>551279</v>
      </c>
      <c r="C17" s="69">
        <v>5</v>
      </c>
      <c r="D17" s="119">
        <v>69409</v>
      </c>
      <c r="E17" s="119">
        <v>433052</v>
      </c>
      <c r="F17" s="119">
        <v>2682</v>
      </c>
      <c r="G17" s="119">
        <v>20370</v>
      </c>
      <c r="H17" s="119">
        <v>410000</v>
      </c>
    </row>
    <row r="18" spans="1:8" ht="19.5" customHeight="1">
      <c r="A18" s="30" t="s">
        <v>1220</v>
      </c>
      <c r="B18" s="119">
        <v>535768</v>
      </c>
      <c r="C18" s="69">
        <v>4.9</v>
      </c>
      <c r="D18" s="119">
        <v>1043</v>
      </c>
      <c r="E18" s="119">
        <v>534726</v>
      </c>
      <c r="F18" s="119">
        <v>863</v>
      </c>
      <c r="G18" s="119">
        <v>44522</v>
      </c>
      <c r="H18" s="119">
        <v>489341</v>
      </c>
    </row>
    <row r="19" spans="1:8" ht="19.5" customHeight="1">
      <c r="A19" s="30" t="s">
        <v>1097</v>
      </c>
      <c r="B19" s="119">
        <v>431902</v>
      </c>
      <c r="C19" s="69">
        <v>4</v>
      </c>
      <c r="D19" s="119">
        <v>38359</v>
      </c>
      <c r="E19" s="119">
        <v>364676</v>
      </c>
      <c r="F19" s="119">
        <v>10443</v>
      </c>
      <c r="G19" s="119">
        <v>22393</v>
      </c>
      <c r="H19" s="119">
        <v>331841</v>
      </c>
    </row>
    <row r="20" spans="1:8" ht="19.5" customHeight="1">
      <c r="A20" s="30" t="s">
        <v>1100</v>
      </c>
      <c r="B20" s="119">
        <v>398254</v>
      </c>
      <c r="C20" s="69">
        <v>3.6</v>
      </c>
      <c r="D20" s="119">
        <v>19764</v>
      </c>
      <c r="E20" s="119">
        <v>354369</v>
      </c>
      <c r="F20" s="119">
        <v>79</v>
      </c>
      <c r="G20" s="119">
        <v>7871</v>
      </c>
      <c r="H20" s="119">
        <v>346419</v>
      </c>
    </row>
    <row r="21" spans="1:8" ht="19.5" customHeight="1">
      <c r="A21" s="30" t="s">
        <v>1098</v>
      </c>
      <c r="B21" s="119">
        <v>369278</v>
      </c>
      <c r="C21" s="69">
        <v>3.4</v>
      </c>
      <c r="D21" s="119">
        <v>18306</v>
      </c>
      <c r="E21" s="119">
        <v>350972</v>
      </c>
      <c r="F21" s="119">
        <v>3060</v>
      </c>
      <c r="G21" s="119">
        <v>10935</v>
      </c>
      <c r="H21" s="119">
        <v>336976</v>
      </c>
    </row>
    <row r="22" spans="1:8" ht="19.5" customHeight="1">
      <c r="A22" s="30" t="s">
        <v>1099</v>
      </c>
      <c r="B22" s="119">
        <v>349457</v>
      </c>
      <c r="C22" s="69">
        <v>3.2</v>
      </c>
      <c r="D22" s="119">
        <v>11433</v>
      </c>
      <c r="E22" s="119">
        <v>315128</v>
      </c>
      <c r="F22" s="119">
        <v>329</v>
      </c>
      <c r="G22" s="119">
        <v>5266</v>
      </c>
      <c r="H22" s="119">
        <v>309533</v>
      </c>
    </row>
    <row r="23" spans="1:8" ht="19.5" customHeight="1">
      <c r="A23" s="30" t="s">
        <v>505</v>
      </c>
      <c r="B23" s="119">
        <v>288882</v>
      </c>
      <c r="C23" s="69">
        <v>2.6</v>
      </c>
      <c r="D23" s="119">
        <v>13657</v>
      </c>
      <c r="E23" s="119">
        <v>275226</v>
      </c>
      <c r="F23" s="119">
        <v>5564</v>
      </c>
      <c r="G23" s="119">
        <v>8153</v>
      </c>
      <c r="H23" s="119">
        <v>261509</v>
      </c>
    </row>
    <row r="24" spans="1:8" ht="19.5" customHeight="1">
      <c r="A24" s="30" t="s">
        <v>1102</v>
      </c>
      <c r="B24" s="119">
        <v>184831</v>
      </c>
      <c r="C24" s="69">
        <v>1.7</v>
      </c>
      <c r="D24" s="119">
        <v>1184</v>
      </c>
      <c r="E24" s="119">
        <v>183647</v>
      </c>
      <c r="F24" s="119">
        <v>14</v>
      </c>
      <c r="G24" s="119">
        <v>2616</v>
      </c>
      <c r="H24" s="119">
        <v>181017</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58" t="s">
        <v>1219</v>
      </c>
      <c r="B30" s="458"/>
      <c r="C30" s="458"/>
      <c r="D30" s="458"/>
      <c r="E30" s="458"/>
      <c r="F30" s="458"/>
      <c r="G30" s="458"/>
      <c r="H30" s="458"/>
    </row>
    <row r="31" spans="1:8" ht="17.25">
      <c r="A31" s="458" t="s">
        <v>785</v>
      </c>
      <c r="B31" s="458"/>
      <c r="C31" s="458"/>
      <c r="D31" s="458"/>
      <c r="E31" s="458"/>
      <c r="F31" s="458"/>
      <c r="G31" s="458"/>
      <c r="H31" s="458"/>
    </row>
    <row r="32" spans="1:8" ht="15" customHeight="1">
      <c r="A32" s="26"/>
      <c r="B32" s="26"/>
      <c r="C32" s="46"/>
      <c r="D32" s="46"/>
      <c r="E32" s="26"/>
      <c r="F32" s="45"/>
      <c r="G32" s="26"/>
      <c r="H32" s="26"/>
    </row>
    <row r="33" spans="1:8" s="22" customFormat="1" ht="15" customHeight="1">
      <c r="A33" s="459" t="s">
        <v>1030</v>
      </c>
      <c r="B33" s="462" t="s">
        <v>1033</v>
      </c>
      <c r="C33" s="463"/>
      <c r="D33" s="466" t="s">
        <v>541</v>
      </c>
      <c r="E33" s="467" t="s">
        <v>208</v>
      </c>
      <c r="F33" s="467"/>
      <c r="G33" s="467"/>
      <c r="H33" s="468"/>
    </row>
    <row r="34" spans="1:8" s="22" customFormat="1" ht="15" customHeight="1">
      <c r="A34" s="460"/>
      <c r="B34" s="464"/>
      <c r="C34" s="465"/>
      <c r="D34" s="465"/>
      <c r="E34" s="465" t="s">
        <v>496</v>
      </c>
      <c r="F34" s="469" t="s">
        <v>503</v>
      </c>
      <c r="G34" s="469"/>
      <c r="H34" s="470"/>
    </row>
    <row r="35" spans="1:8" ht="12.75">
      <c r="A35" s="460"/>
      <c r="B35" s="464" t="s">
        <v>492</v>
      </c>
      <c r="C35" s="465" t="s">
        <v>954</v>
      </c>
      <c r="D35" s="465"/>
      <c r="E35" s="465"/>
      <c r="F35" s="465" t="s">
        <v>209</v>
      </c>
      <c r="G35" s="465" t="s">
        <v>210</v>
      </c>
      <c r="H35" s="471" t="s">
        <v>211</v>
      </c>
    </row>
    <row r="36" spans="1:8" ht="12.75">
      <c r="A36" s="460"/>
      <c r="B36" s="464"/>
      <c r="C36" s="465"/>
      <c r="D36" s="465"/>
      <c r="E36" s="465"/>
      <c r="F36" s="465"/>
      <c r="G36" s="465"/>
      <c r="H36" s="471"/>
    </row>
    <row r="37" spans="1:8" s="22" customFormat="1" ht="15" customHeight="1">
      <c r="A37" s="461"/>
      <c r="B37" s="115" t="s">
        <v>493</v>
      </c>
      <c r="C37" s="116" t="s">
        <v>502</v>
      </c>
      <c r="D37" s="456" t="s">
        <v>493</v>
      </c>
      <c r="E37" s="456"/>
      <c r="F37" s="456"/>
      <c r="G37" s="456"/>
      <c r="H37" s="457"/>
    </row>
    <row r="38" spans="1:8" ht="12.75">
      <c r="A38" s="29"/>
      <c r="B38" s="4"/>
      <c r="C38" s="3"/>
      <c r="D38" s="2"/>
      <c r="E38" s="4"/>
      <c r="F38" s="2"/>
      <c r="G38" s="2"/>
      <c r="H38" s="141"/>
    </row>
    <row r="39" spans="1:8" ht="19.5" customHeight="1">
      <c r="A39" s="30" t="s">
        <v>1220</v>
      </c>
      <c r="B39" s="119">
        <v>663156</v>
      </c>
      <c r="C39" s="69">
        <v>9.6</v>
      </c>
      <c r="D39" s="119">
        <v>8822</v>
      </c>
      <c r="E39" s="119">
        <v>641142</v>
      </c>
      <c r="F39" s="119">
        <v>438</v>
      </c>
      <c r="G39" s="119">
        <v>4997</v>
      </c>
      <c r="H39" s="119">
        <v>635707</v>
      </c>
    </row>
    <row r="40" spans="1:8" ht="19.5" customHeight="1">
      <c r="A40" s="30" t="s">
        <v>1091</v>
      </c>
      <c r="B40" s="119">
        <v>610564</v>
      </c>
      <c r="C40" s="69">
        <v>8.9</v>
      </c>
      <c r="D40" s="119">
        <v>100171</v>
      </c>
      <c r="E40" s="119">
        <v>437223</v>
      </c>
      <c r="F40" s="119">
        <v>3503</v>
      </c>
      <c r="G40" s="119">
        <v>10770</v>
      </c>
      <c r="H40" s="119">
        <v>422950</v>
      </c>
    </row>
    <row r="41" spans="1:8" ht="19.5" customHeight="1">
      <c r="A41" s="30" t="s">
        <v>1095</v>
      </c>
      <c r="B41" s="119">
        <v>501177</v>
      </c>
      <c r="C41" s="69">
        <v>7.3</v>
      </c>
      <c r="D41" s="119">
        <v>20309</v>
      </c>
      <c r="E41" s="119">
        <v>418169</v>
      </c>
      <c r="F41" s="119">
        <v>10606</v>
      </c>
      <c r="G41" s="119">
        <v>15399</v>
      </c>
      <c r="H41" s="119">
        <v>392164</v>
      </c>
    </row>
    <row r="42" spans="1:8" ht="19.5" customHeight="1">
      <c r="A42" s="30" t="s">
        <v>1096</v>
      </c>
      <c r="B42" s="119">
        <v>489755</v>
      </c>
      <c r="C42" s="69">
        <v>7.1</v>
      </c>
      <c r="D42" s="119">
        <v>134367</v>
      </c>
      <c r="E42" s="119">
        <v>251741</v>
      </c>
      <c r="F42" s="119">
        <v>4951</v>
      </c>
      <c r="G42" s="119">
        <v>46565</v>
      </c>
      <c r="H42" s="119">
        <v>200225</v>
      </c>
    </row>
    <row r="43" spans="1:8" ht="19.5" customHeight="1">
      <c r="A43" s="30" t="s">
        <v>523</v>
      </c>
      <c r="B43" s="119">
        <v>428897</v>
      </c>
      <c r="C43" s="69">
        <v>6.2</v>
      </c>
      <c r="D43" s="119">
        <v>1924</v>
      </c>
      <c r="E43" s="119">
        <v>396582</v>
      </c>
      <c r="F43" s="119">
        <v>9049</v>
      </c>
      <c r="G43" s="119">
        <v>16256</v>
      </c>
      <c r="H43" s="119">
        <v>371277</v>
      </c>
    </row>
    <row r="44" spans="1:8" ht="19.5" customHeight="1">
      <c r="A44" s="30" t="s">
        <v>1092</v>
      </c>
      <c r="B44" s="119">
        <v>412138</v>
      </c>
      <c r="C44" s="69">
        <v>6</v>
      </c>
      <c r="D44" s="119">
        <v>26824</v>
      </c>
      <c r="E44" s="119">
        <v>311204</v>
      </c>
      <c r="F44" s="119">
        <v>2391</v>
      </c>
      <c r="G44" s="119">
        <v>13129</v>
      </c>
      <c r="H44" s="119">
        <v>295684</v>
      </c>
    </row>
    <row r="45" spans="1:8" ht="19.5" customHeight="1">
      <c r="A45" s="30" t="s">
        <v>1100</v>
      </c>
      <c r="B45" s="119">
        <v>388456</v>
      </c>
      <c r="C45" s="69">
        <v>5.6</v>
      </c>
      <c r="D45" s="119">
        <v>55032</v>
      </c>
      <c r="E45" s="119">
        <v>308314</v>
      </c>
      <c r="F45" s="119">
        <v>259</v>
      </c>
      <c r="G45" s="119">
        <v>1551</v>
      </c>
      <c r="H45" s="119">
        <v>306504</v>
      </c>
    </row>
    <row r="46" spans="1:8" ht="19.5" customHeight="1">
      <c r="A46" s="30" t="s">
        <v>1093</v>
      </c>
      <c r="B46" s="119">
        <v>382793</v>
      </c>
      <c r="C46" s="69">
        <v>5.6</v>
      </c>
      <c r="D46" s="119">
        <v>27684</v>
      </c>
      <c r="E46" s="119">
        <v>291504</v>
      </c>
      <c r="F46" s="119">
        <v>13634</v>
      </c>
      <c r="G46" s="119">
        <v>41088</v>
      </c>
      <c r="H46" s="119">
        <v>236782</v>
      </c>
    </row>
    <row r="47" spans="1:8" ht="19.5" customHeight="1">
      <c r="A47" s="30" t="s">
        <v>1090</v>
      </c>
      <c r="B47" s="119">
        <v>363361</v>
      </c>
      <c r="C47" s="69">
        <v>5.3</v>
      </c>
      <c r="D47" s="119">
        <v>69771</v>
      </c>
      <c r="E47" s="119">
        <v>239733</v>
      </c>
      <c r="F47" s="119">
        <v>2673</v>
      </c>
      <c r="G47" s="119">
        <v>9311</v>
      </c>
      <c r="H47" s="119">
        <v>227750</v>
      </c>
    </row>
    <row r="48" spans="1:8" ht="19.5" customHeight="1">
      <c r="A48" s="30" t="s">
        <v>1097</v>
      </c>
      <c r="B48" s="119">
        <v>323248</v>
      </c>
      <c r="C48" s="69">
        <v>4.7</v>
      </c>
      <c r="D48" s="119">
        <v>39472</v>
      </c>
      <c r="E48" s="119">
        <v>246748</v>
      </c>
      <c r="F48" s="119">
        <v>5355</v>
      </c>
      <c r="G48" s="119">
        <v>11903</v>
      </c>
      <c r="H48" s="119">
        <v>229490</v>
      </c>
    </row>
    <row r="49" spans="1:8" ht="19.5" customHeight="1">
      <c r="A49" s="30" t="s">
        <v>1094</v>
      </c>
      <c r="B49" s="119">
        <v>285724</v>
      </c>
      <c r="C49" s="69">
        <v>4.1</v>
      </c>
      <c r="D49" s="119">
        <v>776</v>
      </c>
      <c r="E49" s="119">
        <v>262262</v>
      </c>
      <c r="F49" s="119">
        <v>2283</v>
      </c>
      <c r="G49" s="119">
        <v>6557</v>
      </c>
      <c r="H49" s="119">
        <v>253422</v>
      </c>
    </row>
    <row r="50" spans="1:8" ht="19.5" customHeight="1">
      <c r="A50" s="30" t="s">
        <v>505</v>
      </c>
      <c r="B50" s="119">
        <v>231515</v>
      </c>
      <c r="C50" s="69">
        <v>3.4</v>
      </c>
      <c r="D50" s="119">
        <v>147</v>
      </c>
      <c r="E50" s="119">
        <v>228311</v>
      </c>
      <c r="F50" s="119">
        <v>183409</v>
      </c>
      <c r="G50" s="119">
        <v>7188</v>
      </c>
      <c r="H50" s="119">
        <v>37714</v>
      </c>
    </row>
    <row r="51" spans="1:8" ht="19.5" customHeight="1">
      <c r="A51" s="30" t="s">
        <v>1101</v>
      </c>
      <c r="B51" s="119">
        <v>156175</v>
      </c>
      <c r="C51" s="69">
        <v>2.3</v>
      </c>
      <c r="D51" s="119">
        <v>2061</v>
      </c>
      <c r="E51" s="119">
        <v>133218</v>
      </c>
      <c r="F51" s="119">
        <v>99</v>
      </c>
      <c r="G51" s="119">
        <v>7053</v>
      </c>
      <c r="H51" s="119">
        <v>126066</v>
      </c>
    </row>
    <row r="52" spans="1:8" ht="19.5" customHeight="1">
      <c r="A52" s="30" t="s">
        <v>1099</v>
      </c>
      <c r="B52" s="119">
        <v>133705</v>
      </c>
      <c r="C52" s="69">
        <v>1.9</v>
      </c>
      <c r="D52" s="119">
        <v>12150</v>
      </c>
      <c r="E52" s="119">
        <v>93671</v>
      </c>
      <c r="F52" s="119">
        <v>22</v>
      </c>
      <c r="G52" s="119">
        <v>616</v>
      </c>
      <c r="H52" s="119">
        <v>93033</v>
      </c>
    </row>
    <row r="53" spans="1:8" ht="19.5" customHeight="1">
      <c r="A53" s="30" t="s">
        <v>566</v>
      </c>
      <c r="B53" s="119">
        <v>125640</v>
      </c>
      <c r="C53" s="69">
        <v>1.8</v>
      </c>
      <c r="D53" s="119">
        <v>15112</v>
      </c>
      <c r="E53" s="119">
        <v>109407</v>
      </c>
      <c r="F53" s="119">
        <v>885</v>
      </c>
      <c r="G53" s="119">
        <v>5763</v>
      </c>
      <c r="H53" s="119">
        <v>102759</v>
      </c>
    </row>
    <row r="54" spans="1:8" ht="12.75">
      <c r="A54" s="1"/>
      <c r="B54" s="4"/>
      <c r="C54" s="31"/>
      <c r="D54" s="4"/>
      <c r="E54" s="4"/>
      <c r="F54" s="4"/>
      <c r="G54" s="4"/>
      <c r="H54" s="40"/>
    </row>
    <row r="55" spans="1:8" ht="12.75">
      <c r="A55" t="s">
        <v>891</v>
      </c>
      <c r="H55" s="39"/>
    </row>
    <row r="56" spans="1:8" ht="31.5" customHeight="1">
      <c r="A56" s="410" t="s">
        <v>702</v>
      </c>
      <c r="B56" s="410"/>
      <c r="C56" s="410"/>
      <c r="D56" s="410"/>
      <c r="E56" s="410"/>
      <c r="F56" s="410"/>
      <c r="G56" s="410"/>
      <c r="H56" s="410"/>
    </row>
    <row r="59" ht="11.25" customHeight="1"/>
    <row r="79" ht="12.75">
      <c r="D79" t="s">
        <v>1175</v>
      </c>
    </row>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2"/>
  <dimension ref="A1:I46"/>
  <sheetViews>
    <sheetView workbookViewId="0" topLeftCell="A1">
      <selection activeCell="A1" sqref="A1:G1"/>
    </sheetView>
  </sheetViews>
  <sheetFormatPr defaultColWidth="11.421875" defaultRowHeight="12.75"/>
  <cols>
    <col min="1" max="1" width="22.140625" style="318" customWidth="1"/>
    <col min="2" max="2" width="10.28125" style="318" customWidth="1"/>
    <col min="3" max="3" width="10.57421875" style="318" customWidth="1"/>
    <col min="4" max="7" width="11.421875" style="318" customWidth="1"/>
    <col min="8" max="9" width="12.57421875" style="318" customWidth="1"/>
    <col min="10" max="16384" width="11.421875" style="318" customWidth="1"/>
  </cols>
  <sheetData>
    <row r="1" spans="1:9" ht="11.25">
      <c r="A1" s="474" t="s">
        <v>1179</v>
      </c>
      <c r="B1" s="474"/>
      <c r="C1" s="474"/>
      <c r="D1" s="474"/>
      <c r="E1" s="474"/>
      <c r="F1" s="474"/>
      <c r="G1" s="474"/>
      <c r="H1" s="317"/>
      <c r="I1" s="317"/>
    </row>
    <row r="2" spans="1:9" ht="9" customHeight="1">
      <c r="A2" s="319"/>
      <c r="B2" s="320"/>
      <c r="C2" s="321"/>
      <c r="D2" s="322"/>
      <c r="E2" s="320"/>
      <c r="F2" s="322"/>
      <c r="G2" s="322"/>
      <c r="H2" s="317"/>
      <c r="I2" s="317"/>
    </row>
    <row r="3" spans="1:9" s="343" customFormat="1" ht="15" customHeight="1">
      <c r="A3" s="475" t="s">
        <v>498</v>
      </c>
      <c r="B3" s="478" t="s">
        <v>1205</v>
      </c>
      <c r="C3" s="479"/>
      <c r="D3" s="479"/>
      <c r="E3" s="480" t="s">
        <v>1222</v>
      </c>
      <c r="F3" s="479"/>
      <c r="G3" s="481"/>
      <c r="H3" s="342"/>
      <c r="I3" s="342"/>
    </row>
    <row r="4" spans="1:9" s="343" customFormat="1" ht="15" customHeight="1">
      <c r="A4" s="476"/>
      <c r="B4" s="344" t="s">
        <v>499</v>
      </c>
      <c r="C4" s="482" t="s">
        <v>500</v>
      </c>
      <c r="D4" s="482"/>
      <c r="E4" s="345" t="s">
        <v>499</v>
      </c>
      <c r="F4" s="482" t="s">
        <v>500</v>
      </c>
      <c r="G4" s="483"/>
      <c r="H4" s="342"/>
      <c r="I4" s="342"/>
    </row>
    <row r="5" spans="1:9" s="347" customFormat="1" ht="15" customHeight="1">
      <c r="A5" s="476"/>
      <c r="B5" s="487" t="s">
        <v>501</v>
      </c>
      <c r="C5" s="484" t="s">
        <v>493</v>
      </c>
      <c r="D5" s="484" t="s">
        <v>1224</v>
      </c>
      <c r="E5" s="484" t="s">
        <v>501</v>
      </c>
      <c r="F5" s="484" t="s">
        <v>493</v>
      </c>
      <c r="G5" s="472" t="s">
        <v>1232</v>
      </c>
      <c r="H5" s="346"/>
      <c r="I5" s="346"/>
    </row>
    <row r="6" spans="1:9" s="347" customFormat="1" ht="15" customHeight="1">
      <c r="A6" s="476"/>
      <c r="B6" s="487"/>
      <c r="C6" s="484"/>
      <c r="D6" s="484"/>
      <c r="E6" s="484"/>
      <c r="F6" s="484"/>
      <c r="G6" s="472"/>
      <c r="H6" s="346"/>
      <c r="I6" s="346"/>
    </row>
    <row r="7" spans="1:9" s="347" customFormat="1" ht="28.5" customHeight="1">
      <c r="A7" s="477"/>
      <c r="B7" s="488"/>
      <c r="C7" s="485"/>
      <c r="D7" s="485"/>
      <c r="E7" s="485"/>
      <c r="F7" s="485"/>
      <c r="G7" s="473"/>
      <c r="H7" s="346"/>
      <c r="I7" s="346"/>
    </row>
    <row r="8" spans="1:9" s="347" customFormat="1" ht="4.5" customHeight="1">
      <c r="A8" s="348"/>
      <c r="B8" s="349"/>
      <c r="C8" s="350"/>
      <c r="D8" s="346"/>
      <c r="E8" s="349"/>
      <c r="F8" s="346"/>
      <c r="G8" s="346"/>
      <c r="H8" s="346"/>
      <c r="I8" s="346"/>
    </row>
    <row r="9" spans="1:9" s="347" customFormat="1" ht="12.75" customHeight="1">
      <c r="A9" s="351" t="s">
        <v>743</v>
      </c>
      <c r="B9" s="352">
        <v>859787</v>
      </c>
      <c r="C9" s="352">
        <v>1882476</v>
      </c>
      <c r="D9" s="353">
        <v>20.9</v>
      </c>
      <c r="E9" s="352">
        <v>3598012</v>
      </c>
      <c r="F9" s="352">
        <v>7238467</v>
      </c>
      <c r="G9" s="353">
        <v>17.6</v>
      </c>
      <c r="H9" s="346"/>
      <c r="I9" s="346"/>
    </row>
    <row r="10" spans="1:9" s="347" customFormat="1" ht="12.75" customHeight="1">
      <c r="A10" s="351" t="s">
        <v>744</v>
      </c>
      <c r="B10" s="354" t="s">
        <v>714</v>
      </c>
      <c r="C10" s="354" t="s">
        <v>714</v>
      </c>
      <c r="D10" s="355" t="s">
        <v>714</v>
      </c>
      <c r="E10" s="354" t="s">
        <v>714</v>
      </c>
      <c r="F10" s="354" t="s">
        <v>714</v>
      </c>
      <c r="G10" s="355" t="s">
        <v>714</v>
      </c>
      <c r="H10" s="346"/>
      <c r="I10" s="346"/>
    </row>
    <row r="11" spans="1:9" s="347" customFormat="1" ht="12.75" customHeight="1">
      <c r="A11" s="351" t="s">
        <v>745</v>
      </c>
      <c r="B11" s="352">
        <v>549143</v>
      </c>
      <c r="C11" s="352">
        <v>1160964</v>
      </c>
      <c r="D11" s="353">
        <v>29.5</v>
      </c>
      <c r="E11" s="352">
        <v>2232048</v>
      </c>
      <c r="F11" s="352">
        <v>4244317</v>
      </c>
      <c r="G11" s="353">
        <v>24.1</v>
      </c>
      <c r="H11" s="350"/>
      <c r="I11" s="350"/>
    </row>
    <row r="12" spans="1:9" s="347" customFormat="1" ht="12.75" customHeight="1">
      <c r="A12" s="351" t="s">
        <v>746</v>
      </c>
      <c r="B12" s="352">
        <v>38578</v>
      </c>
      <c r="C12" s="352">
        <v>114629</v>
      </c>
      <c r="D12" s="353">
        <v>19.1</v>
      </c>
      <c r="E12" s="352">
        <v>172089</v>
      </c>
      <c r="F12" s="352">
        <v>433313</v>
      </c>
      <c r="G12" s="353">
        <v>11.9</v>
      </c>
      <c r="H12" s="346"/>
      <c r="I12" s="346"/>
    </row>
    <row r="13" spans="1:9" s="347" customFormat="1" ht="12.75" customHeight="1">
      <c r="A13" s="351" t="s">
        <v>747</v>
      </c>
      <c r="B13" s="352">
        <v>28510</v>
      </c>
      <c r="C13" s="352">
        <v>135014</v>
      </c>
      <c r="D13" s="353">
        <v>9.6</v>
      </c>
      <c r="E13" s="352">
        <v>104575</v>
      </c>
      <c r="F13" s="352">
        <v>477250</v>
      </c>
      <c r="G13" s="353">
        <v>18.7</v>
      </c>
      <c r="H13" s="346"/>
      <c r="I13" s="346"/>
    </row>
    <row r="14" spans="1:9" s="347" customFormat="1" ht="12.75" customHeight="1">
      <c r="A14" s="351" t="s">
        <v>748</v>
      </c>
      <c r="B14" s="352">
        <v>42046</v>
      </c>
      <c r="C14" s="352">
        <v>210068</v>
      </c>
      <c r="D14" s="353">
        <v>39.1</v>
      </c>
      <c r="E14" s="352">
        <v>179477</v>
      </c>
      <c r="F14" s="352">
        <v>771533</v>
      </c>
      <c r="G14" s="353">
        <v>21.7</v>
      </c>
      <c r="H14" s="346"/>
      <c r="I14" s="346"/>
    </row>
    <row r="15" spans="1:9" s="347" customFormat="1" ht="12.75" customHeight="1">
      <c r="A15" s="351" t="s">
        <v>749</v>
      </c>
      <c r="B15" s="352">
        <v>6022</v>
      </c>
      <c r="C15" s="352">
        <v>41426</v>
      </c>
      <c r="D15" s="353">
        <v>36.5</v>
      </c>
      <c r="E15" s="352">
        <v>22361</v>
      </c>
      <c r="F15" s="352">
        <v>169347</v>
      </c>
      <c r="G15" s="353">
        <v>47.8</v>
      </c>
      <c r="H15" s="346"/>
      <c r="I15" s="346"/>
    </row>
    <row r="16" spans="1:9" s="347" customFormat="1" ht="12.75" customHeight="1">
      <c r="A16" s="351" t="s">
        <v>750</v>
      </c>
      <c r="B16" s="352">
        <v>93608</v>
      </c>
      <c r="C16" s="352">
        <v>463617</v>
      </c>
      <c r="D16" s="353">
        <v>12</v>
      </c>
      <c r="E16" s="352">
        <v>427294</v>
      </c>
      <c r="F16" s="352">
        <v>1839775</v>
      </c>
      <c r="G16" s="353">
        <v>43.1</v>
      </c>
      <c r="H16" s="346"/>
      <c r="I16" s="346"/>
    </row>
    <row r="17" spans="1:9" s="360" customFormat="1" ht="12.75" customHeight="1">
      <c r="A17" s="356" t="s">
        <v>751</v>
      </c>
      <c r="B17" s="357">
        <v>1068551</v>
      </c>
      <c r="C17" s="357">
        <v>2847231</v>
      </c>
      <c r="D17" s="358">
        <v>20</v>
      </c>
      <c r="E17" s="357">
        <v>4503808</v>
      </c>
      <c r="F17" s="357">
        <v>10929685</v>
      </c>
      <c r="G17" s="358">
        <v>21.7</v>
      </c>
      <c r="H17" s="359"/>
      <c r="I17" s="359"/>
    </row>
    <row r="18" spans="1:9" s="329" customFormat="1" ht="9" customHeight="1">
      <c r="A18" s="330"/>
      <c r="B18" s="4"/>
      <c r="C18" s="4"/>
      <c r="D18" s="27"/>
      <c r="E18" s="4"/>
      <c r="F18" s="4"/>
      <c r="G18" s="27"/>
      <c r="H18" s="328"/>
      <c r="I18" s="328"/>
    </row>
    <row r="19" spans="1:9" s="362" customFormat="1" ht="15.75" customHeight="1">
      <c r="A19" s="474" t="s">
        <v>1180</v>
      </c>
      <c r="B19" s="474"/>
      <c r="C19" s="474"/>
      <c r="D19" s="474"/>
      <c r="E19" s="474"/>
      <c r="F19" s="474"/>
      <c r="G19" s="474"/>
      <c r="H19" s="361"/>
      <c r="I19" s="361"/>
    </row>
    <row r="20" spans="1:9" ht="9" customHeight="1">
      <c r="A20" s="319"/>
      <c r="B20" s="320"/>
      <c r="C20" s="321"/>
      <c r="D20" s="322"/>
      <c r="E20" s="320"/>
      <c r="F20" s="322"/>
      <c r="G20" s="322"/>
      <c r="H20" s="317"/>
      <c r="I20" s="317"/>
    </row>
    <row r="21" spans="1:9" s="343" customFormat="1" ht="15" customHeight="1">
      <c r="A21" s="475" t="s">
        <v>498</v>
      </c>
      <c r="B21" s="478" t="s">
        <v>1205</v>
      </c>
      <c r="C21" s="479"/>
      <c r="D21" s="479"/>
      <c r="E21" s="480" t="s">
        <v>1222</v>
      </c>
      <c r="F21" s="479"/>
      <c r="G21" s="481"/>
      <c r="H21" s="342"/>
      <c r="I21" s="342"/>
    </row>
    <row r="22" spans="1:9" s="343" customFormat="1" ht="15" customHeight="1">
      <c r="A22" s="476"/>
      <c r="B22" s="344" t="s">
        <v>499</v>
      </c>
      <c r="C22" s="482" t="s">
        <v>500</v>
      </c>
      <c r="D22" s="482"/>
      <c r="E22" s="345" t="s">
        <v>499</v>
      </c>
      <c r="F22" s="482" t="s">
        <v>500</v>
      </c>
      <c r="G22" s="483"/>
      <c r="H22" s="342"/>
      <c r="I22" s="342"/>
    </row>
    <row r="23" spans="1:9" s="347" customFormat="1" ht="15" customHeight="1">
      <c r="A23" s="476"/>
      <c r="B23" s="487" t="s">
        <v>501</v>
      </c>
      <c r="C23" s="484" t="s">
        <v>493</v>
      </c>
      <c r="D23" s="484" t="s">
        <v>1224</v>
      </c>
      <c r="E23" s="484" t="s">
        <v>501</v>
      </c>
      <c r="F23" s="484" t="s">
        <v>493</v>
      </c>
      <c r="G23" s="472" t="s">
        <v>1232</v>
      </c>
      <c r="H23" s="346"/>
      <c r="I23" s="346"/>
    </row>
    <row r="24" spans="1:9" s="347" customFormat="1" ht="15" customHeight="1">
      <c r="A24" s="476"/>
      <c r="B24" s="487"/>
      <c r="C24" s="484"/>
      <c r="D24" s="484"/>
      <c r="E24" s="484"/>
      <c r="F24" s="484"/>
      <c r="G24" s="472"/>
      <c r="H24" s="346"/>
      <c r="I24" s="346"/>
    </row>
    <row r="25" spans="1:9" s="347" customFormat="1" ht="28.5" customHeight="1">
      <c r="A25" s="477"/>
      <c r="B25" s="488"/>
      <c r="C25" s="485"/>
      <c r="D25" s="485"/>
      <c r="E25" s="485"/>
      <c r="F25" s="485"/>
      <c r="G25" s="473"/>
      <c r="H25" s="346"/>
      <c r="I25" s="346"/>
    </row>
    <row r="26" spans="1:9" s="347" customFormat="1" ht="6.75" customHeight="1">
      <c r="A26" s="348"/>
      <c r="B26" s="349"/>
      <c r="C26" s="350"/>
      <c r="D26" s="346"/>
      <c r="E26" s="349"/>
      <c r="F26" s="346"/>
      <c r="G26" s="346"/>
      <c r="H26" s="346"/>
      <c r="I26" s="346"/>
    </row>
    <row r="27" spans="1:9" s="347" customFormat="1" ht="12.75" customHeight="1">
      <c r="A27" s="351" t="s">
        <v>743</v>
      </c>
      <c r="B27" s="352">
        <v>743017</v>
      </c>
      <c r="C27" s="352">
        <v>1302340</v>
      </c>
      <c r="D27" s="353">
        <v>31.6</v>
      </c>
      <c r="E27" s="352">
        <v>2826094</v>
      </c>
      <c r="F27" s="352">
        <v>4867741</v>
      </c>
      <c r="G27" s="353">
        <v>23.7</v>
      </c>
      <c r="H27" s="346"/>
      <c r="I27" s="346"/>
    </row>
    <row r="28" spans="1:9" s="347" customFormat="1" ht="12.75" customHeight="1">
      <c r="A28" s="351" t="s">
        <v>744</v>
      </c>
      <c r="B28" s="354" t="s">
        <v>714</v>
      </c>
      <c r="C28" s="354" t="s">
        <v>714</v>
      </c>
      <c r="D28" s="355" t="s">
        <v>714</v>
      </c>
      <c r="E28" s="354" t="s">
        <v>714</v>
      </c>
      <c r="F28" s="354" t="s">
        <v>714</v>
      </c>
      <c r="G28" s="355" t="s">
        <v>714</v>
      </c>
      <c r="H28" s="346"/>
      <c r="I28" s="346"/>
    </row>
    <row r="29" spans="1:9" s="347" customFormat="1" ht="12.75" customHeight="1">
      <c r="A29" s="351" t="s">
        <v>745</v>
      </c>
      <c r="B29" s="352">
        <v>450087</v>
      </c>
      <c r="C29" s="352">
        <v>831979</v>
      </c>
      <c r="D29" s="353">
        <v>35.3</v>
      </c>
      <c r="E29" s="352">
        <v>1621045</v>
      </c>
      <c r="F29" s="352">
        <v>3044092</v>
      </c>
      <c r="G29" s="353">
        <v>23.5</v>
      </c>
      <c r="H29" s="350"/>
      <c r="I29" s="350"/>
    </row>
    <row r="30" spans="1:9" s="347" customFormat="1" ht="12.75" customHeight="1">
      <c r="A30" s="351" t="s">
        <v>746</v>
      </c>
      <c r="B30" s="352">
        <v>9342</v>
      </c>
      <c r="C30" s="352">
        <v>38893</v>
      </c>
      <c r="D30" s="353">
        <v>25.7</v>
      </c>
      <c r="E30" s="352">
        <v>38953</v>
      </c>
      <c r="F30" s="352">
        <v>148267</v>
      </c>
      <c r="G30" s="353">
        <v>-3.5</v>
      </c>
      <c r="H30" s="346"/>
      <c r="I30" s="346"/>
    </row>
    <row r="31" spans="1:9" s="347" customFormat="1" ht="12.75" customHeight="1">
      <c r="A31" s="351" t="s">
        <v>747</v>
      </c>
      <c r="B31" s="352">
        <v>107430</v>
      </c>
      <c r="C31" s="352">
        <v>95986</v>
      </c>
      <c r="D31" s="353">
        <v>-8.2</v>
      </c>
      <c r="E31" s="352">
        <v>761314</v>
      </c>
      <c r="F31" s="352">
        <v>449732</v>
      </c>
      <c r="G31" s="353">
        <v>-12.3</v>
      </c>
      <c r="H31" s="346"/>
      <c r="I31" s="346"/>
    </row>
    <row r="32" spans="1:9" s="347" customFormat="1" ht="12.75" customHeight="1">
      <c r="A32" s="351" t="s">
        <v>748</v>
      </c>
      <c r="B32" s="352">
        <v>10752</v>
      </c>
      <c r="C32" s="352">
        <v>88251</v>
      </c>
      <c r="D32" s="353">
        <v>95.9</v>
      </c>
      <c r="E32" s="352">
        <v>35696</v>
      </c>
      <c r="F32" s="352">
        <v>303907</v>
      </c>
      <c r="G32" s="353">
        <v>53.5</v>
      </c>
      <c r="H32" s="346"/>
      <c r="I32" s="346"/>
    </row>
    <row r="33" spans="1:9" s="347" customFormat="1" ht="12.75" customHeight="1">
      <c r="A33" s="351" t="s">
        <v>749</v>
      </c>
      <c r="B33" s="352">
        <v>4273</v>
      </c>
      <c r="C33" s="352">
        <v>24753</v>
      </c>
      <c r="D33" s="353">
        <v>85</v>
      </c>
      <c r="E33" s="352">
        <v>17001</v>
      </c>
      <c r="F33" s="352">
        <v>88091</v>
      </c>
      <c r="G33" s="353">
        <v>22.3</v>
      </c>
      <c r="H33" s="346"/>
      <c r="I33" s="346"/>
    </row>
    <row r="34" spans="1:9" s="347" customFormat="1" ht="12.75" customHeight="1">
      <c r="A34" s="351" t="s">
        <v>750</v>
      </c>
      <c r="B34" s="352">
        <v>64054</v>
      </c>
      <c r="C34" s="352">
        <v>260116</v>
      </c>
      <c r="D34" s="353">
        <v>13.4</v>
      </c>
      <c r="E34" s="352">
        <v>252394</v>
      </c>
      <c r="F34" s="352">
        <v>1038575</v>
      </c>
      <c r="G34" s="353">
        <v>17.1</v>
      </c>
      <c r="H34" s="346"/>
      <c r="I34" s="346"/>
    </row>
    <row r="35" spans="1:9" s="360" customFormat="1" ht="12.75" customHeight="1">
      <c r="A35" s="356" t="s">
        <v>751</v>
      </c>
      <c r="B35" s="357">
        <v>938869</v>
      </c>
      <c r="C35" s="357">
        <v>1810339</v>
      </c>
      <c r="D35" s="358">
        <v>28.1</v>
      </c>
      <c r="E35" s="357">
        <v>3931452</v>
      </c>
      <c r="F35" s="357">
        <v>6896313</v>
      </c>
      <c r="G35" s="358">
        <v>19.8</v>
      </c>
      <c r="H35" s="359"/>
      <c r="I35" s="359"/>
    </row>
    <row r="36" spans="1:9" s="329" customFormat="1" ht="6" customHeight="1">
      <c r="A36" s="330"/>
      <c r="B36" s="326"/>
      <c r="C36" s="326"/>
      <c r="D36" s="327"/>
      <c r="E36" s="326"/>
      <c r="F36" s="326"/>
      <c r="G36" s="327"/>
      <c r="H36" s="328"/>
      <c r="I36" s="328"/>
    </row>
    <row r="37" spans="1:9" s="329" customFormat="1" ht="11.25" customHeight="1">
      <c r="A37" s="330"/>
      <c r="B37" s="326"/>
      <c r="C37" s="326"/>
      <c r="D37" s="327"/>
      <c r="E37" s="326"/>
      <c r="F37" s="326"/>
      <c r="G37" s="327"/>
      <c r="H37" s="328"/>
      <c r="I37" s="328"/>
    </row>
    <row r="38" spans="1:9" ht="11.25">
      <c r="A38" s="331"/>
      <c r="B38" s="324"/>
      <c r="C38" s="324"/>
      <c r="D38" s="332"/>
      <c r="E38" s="324"/>
      <c r="F38" s="324"/>
      <c r="G38" s="332"/>
      <c r="H38" s="325"/>
      <c r="I38" s="325"/>
    </row>
    <row r="39" spans="1:9" ht="28.5" customHeight="1">
      <c r="A39" s="331"/>
      <c r="B39" s="324"/>
      <c r="C39" s="324"/>
      <c r="D39" s="332"/>
      <c r="E39" s="324"/>
      <c r="F39" s="324"/>
      <c r="G39" s="332"/>
      <c r="H39" s="325"/>
      <c r="I39" s="325"/>
    </row>
    <row r="40" spans="1:9" ht="11.25">
      <c r="A40" s="331"/>
      <c r="B40" s="324"/>
      <c r="C40" s="324"/>
      <c r="D40" s="332"/>
      <c r="E40" s="324"/>
      <c r="F40" s="324"/>
      <c r="G40" s="332"/>
      <c r="H40" s="325"/>
      <c r="I40" s="325"/>
    </row>
    <row r="41" spans="1:9" ht="11.25" customHeight="1">
      <c r="A41" s="318" t="s">
        <v>891</v>
      </c>
      <c r="B41" s="324"/>
      <c r="C41" s="324"/>
      <c r="D41" s="332"/>
      <c r="E41" s="324"/>
      <c r="F41" s="324"/>
      <c r="G41" s="332"/>
      <c r="H41" s="325"/>
      <c r="I41" s="325"/>
    </row>
    <row r="42" spans="1:9" ht="25.5" customHeight="1">
      <c r="A42" s="486" t="s">
        <v>702</v>
      </c>
      <c r="B42" s="486"/>
      <c r="C42" s="486"/>
      <c r="D42" s="486"/>
      <c r="E42" s="486"/>
      <c r="F42" s="486"/>
      <c r="G42" s="486"/>
      <c r="H42" s="333"/>
      <c r="I42" s="333"/>
    </row>
    <row r="44" ht="31.5" customHeight="1"/>
    <row r="45" spans="1:9" ht="11.25">
      <c r="A45" s="331"/>
      <c r="B45" s="324"/>
      <c r="C45" s="324"/>
      <c r="D45" s="332"/>
      <c r="E45" s="324"/>
      <c r="F45" s="324"/>
      <c r="G45" s="332"/>
      <c r="H45" s="325"/>
      <c r="I45" s="325"/>
    </row>
    <row r="46" spans="1:9" ht="11.25">
      <c r="A46" s="331"/>
      <c r="B46" s="324"/>
      <c r="C46" s="324"/>
      <c r="D46" s="332"/>
      <c r="E46" s="324"/>
      <c r="F46" s="324"/>
      <c r="G46" s="332"/>
      <c r="H46" s="325"/>
      <c r="I46" s="325"/>
    </row>
  </sheetData>
  <sheetProtection/>
  <mergeCells count="25">
    <mergeCell ref="D5:D7"/>
    <mergeCell ref="D23:D25"/>
    <mergeCell ref="E23:E25"/>
    <mergeCell ref="B5:B7"/>
    <mergeCell ref="C23:C25"/>
    <mergeCell ref="A42:G42"/>
    <mergeCell ref="F5:F7"/>
    <mergeCell ref="G5:G7"/>
    <mergeCell ref="A19:G19"/>
    <mergeCell ref="A21:A25"/>
    <mergeCell ref="E5:E7"/>
    <mergeCell ref="B21:D21"/>
    <mergeCell ref="E21:G21"/>
    <mergeCell ref="F22:G22"/>
    <mergeCell ref="C22:D22"/>
    <mergeCell ref="G23:G25"/>
    <mergeCell ref="A1:G1"/>
    <mergeCell ref="A3:A7"/>
    <mergeCell ref="B3:D3"/>
    <mergeCell ref="E3:G3"/>
    <mergeCell ref="C4:D4"/>
    <mergeCell ref="F4:G4"/>
    <mergeCell ref="F23:F25"/>
    <mergeCell ref="B23:B25"/>
    <mergeCell ref="C5:C7"/>
  </mergeCells>
  <printOptions horizontalCentered="1"/>
  <pageMargins left="0.5905511811023623" right="0.5905511811023623" top="0.984251968503937" bottom="0.5905511811023623"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2.140625" style="338" customWidth="1"/>
    <col min="2" max="2" width="10.421875" style="338" customWidth="1"/>
    <col min="3" max="3" width="8.00390625" style="338" customWidth="1"/>
    <col min="4" max="4" width="9.7109375" style="338" customWidth="1"/>
    <col min="5" max="5" width="9.28125" style="338" customWidth="1"/>
    <col min="6" max="8" width="9.140625" style="338" customWidth="1"/>
    <col min="9" max="16384" width="11.421875" style="338" customWidth="1"/>
  </cols>
  <sheetData>
    <row r="1" spans="1:8" ht="14.25" customHeight="1">
      <c r="A1" s="474" t="s">
        <v>1221</v>
      </c>
      <c r="B1" s="474"/>
      <c r="C1" s="474"/>
      <c r="D1" s="474"/>
      <c r="E1" s="474"/>
      <c r="F1" s="474"/>
      <c r="G1" s="474"/>
      <c r="H1" s="474"/>
    </row>
    <row r="2" spans="1:8" ht="10.5" customHeight="1">
      <c r="A2" s="337"/>
      <c r="B2" s="339"/>
      <c r="C2" s="340"/>
      <c r="D2" s="341"/>
      <c r="E2" s="339"/>
      <c r="F2" s="340"/>
      <c r="G2" s="341"/>
      <c r="H2" s="341"/>
    </row>
    <row r="3" spans="1:8" s="323" customFormat="1" ht="12" customHeight="1">
      <c r="A3" s="475" t="s">
        <v>1103</v>
      </c>
      <c r="B3" s="493" t="s">
        <v>1034</v>
      </c>
      <c r="C3" s="494"/>
      <c r="D3" s="494" t="s">
        <v>1089</v>
      </c>
      <c r="E3" s="480" t="s">
        <v>208</v>
      </c>
      <c r="F3" s="480"/>
      <c r="G3" s="480"/>
      <c r="H3" s="496"/>
    </row>
    <row r="4" spans="1:8" s="323" customFormat="1" ht="12" customHeight="1">
      <c r="A4" s="476"/>
      <c r="B4" s="495"/>
      <c r="C4" s="489"/>
      <c r="D4" s="489"/>
      <c r="E4" s="489" t="s">
        <v>496</v>
      </c>
      <c r="F4" s="497" t="s">
        <v>503</v>
      </c>
      <c r="G4" s="497"/>
      <c r="H4" s="498"/>
    </row>
    <row r="5" spans="1:8" s="323" customFormat="1" ht="12" customHeight="1">
      <c r="A5" s="476"/>
      <c r="B5" s="495" t="s">
        <v>492</v>
      </c>
      <c r="C5" s="489" t="s">
        <v>954</v>
      </c>
      <c r="D5" s="489"/>
      <c r="E5" s="489"/>
      <c r="F5" s="489" t="s">
        <v>209</v>
      </c>
      <c r="G5" s="489" t="s">
        <v>210</v>
      </c>
      <c r="H5" s="490" t="s">
        <v>211</v>
      </c>
    </row>
    <row r="6" spans="1:8" s="323" customFormat="1" ht="12" customHeight="1">
      <c r="A6" s="476"/>
      <c r="B6" s="495"/>
      <c r="C6" s="489"/>
      <c r="D6" s="489"/>
      <c r="E6" s="489"/>
      <c r="F6" s="489"/>
      <c r="G6" s="489"/>
      <c r="H6" s="490"/>
    </row>
    <row r="7" spans="1:8" s="323" customFormat="1" ht="12" customHeight="1">
      <c r="A7" s="477"/>
      <c r="B7" s="363" t="s">
        <v>493</v>
      </c>
      <c r="C7" s="364" t="s">
        <v>502</v>
      </c>
      <c r="D7" s="491" t="s">
        <v>493</v>
      </c>
      <c r="E7" s="491"/>
      <c r="F7" s="491"/>
      <c r="G7" s="491"/>
      <c r="H7" s="492"/>
    </row>
    <row r="8" spans="1:8" s="318" customFormat="1" ht="6" customHeight="1">
      <c r="A8" s="348"/>
      <c r="B8" s="349"/>
      <c r="C8" s="346"/>
      <c r="D8" s="350"/>
      <c r="E8" s="349"/>
      <c r="F8" s="346"/>
      <c r="G8" s="350"/>
      <c r="H8" s="350"/>
    </row>
    <row r="9" spans="1:8" s="318" customFormat="1" ht="11.25" customHeight="1">
      <c r="A9" s="351" t="s">
        <v>752</v>
      </c>
      <c r="B9" s="352">
        <v>2132119</v>
      </c>
      <c r="C9" s="353">
        <v>74.9</v>
      </c>
      <c r="D9" s="366">
        <v>165173</v>
      </c>
      <c r="E9" s="366">
        <v>1829194</v>
      </c>
      <c r="F9" s="366">
        <v>14271</v>
      </c>
      <c r="G9" s="366">
        <v>97635</v>
      </c>
      <c r="H9" s="366">
        <v>1717288</v>
      </c>
    </row>
    <row r="10" spans="1:8" s="318" customFormat="1" ht="11.25" customHeight="1">
      <c r="A10" s="351" t="s">
        <v>753</v>
      </c>
      <c r="B10" s="354" t="s">
        <v>714</v>
      </c>
      <c r="C10" s="355" t="s">
        <v>714</v>
      </c>
      <c r="D10" s="367" t="s">
        <v>714</v>
      </c>
      <c r="E10" s="367" t="s">
        <v>714</v>
      </c>
      <c r="F10" s="367" t="s">
        <v>714</v>
      </c>
      <c r="G10" s="367" t="s">
        <v>714</v>
      </c>
      <c r="H10" s="367" t="s">
        <v>714</v>
      </c>
    </row>
    <row r="11" spans="1:8" s="318" customFormat="1" ht="11.25" customHeight="1">
      <c r="A11" s="351" t="s">
        <v>754</v>
      </c>
      <c r="B11" s="352">
        <v>1882476</v>
      </c>
      <c r="C11" s="353">
        <v>66.1</v>
      </c>
      <c r="D11" s="366">
        <v>150268</v>
      </c>
      <c r="E11" s="366">
        <v>1594456</v>
      </c>
      <c r="F11" s="366">
        <v>9449</v>
      </c>
      <c r="G11" s="366">
        <v>90674</v>
      </c>
      <c r="H11" s="366">
        <v>1494333</v>
      </c>
    </row>
    <row r="12" spans="1:8" s="318" customFormat="1" ht="11.25" customHeight="1">
      <c r="A12" s="351" t="s">
        <v>755</v>
      </c>
      <c r="B12" s="352" t="s">
        <v>714</v>
      </c>
      <c r="C12" s="353" t="s">
        <v>714</v>
      </c>
      <c r="D12" s="367" t="s">
        <v>714</v>
      </c>
      <c r="E12" s="367" t="s">
        <v>714</v>
      </c>
      <c r="F12" s="367" t="s">
        <v>714</v>
      </c>
      <c r="G12" s="367" t="s">
        <v>714</v>
      </c>
      <c r="H12" s="367" t="s">
        <v>714</v>
      </c>
    </row>
    <row r="13" spans="1:8" s="318" customFormat="1" ht="11.25" customHeight="1">
      <c r="A13" s="351" t="s">
        <v>756</v>
      </c>
      <c r="B13" s="352">
        <v>1160964</v>
      </c>
      <c r="C13" s="353">
        <v>40.8</v>
      </c>
      <c r="D13" s="366">
        <v>106382</v>
      </c>
      <c r="E13" s="366">
        <v>975750</v>
      </c>
      <c r="F13" s="366">
        <v>7549</v>
      </c>
      <c r="G13" s="366">
        <v>68232</v>
      </c>
      <c r="H13" s="366">
        <v>899969</v>
      </c>
    </row>
    <row r="14" spans="1:8" s="318" customFormat="1" ht="11.25" customHeight="1">
      <c r="A14" s="351" t="s">
        <v>757</v>
      </c>
      <c r="B14" s="352">
        <v>39661</v>
      </c>
      <c r="C14" s="353">
        <v>1.4</v>
      </c>
      <c r="D14" s="366">
        <v>3278</v>
      </c>
      <c r="E14" s="366">
        <v>36383</v>
      </c>
      <c r="F14" s="366">
        <v>4646</v>
      </c>
      <c r="G14" s="366">
        <v>4527</v>
      </c>
      <c r="H14" s="366">
        <v>27210</v>
      </c>
    </row>
    <row r="15" spans="1:8" s="318" customFormat="1" ht="11.25" customHeight="1">
      <c r="A15" s="351" t="s">
        <v>758</v>
      </c>
      <c r="B15" s="352">
        <v>247921</v>
      </c>
      <c r="C15" s="353">
        <v>8.7</v>
      </c>
      <c r="D15" s="366">
        <v>11269</v>
      </c>
      <c r="E15" s="366">
        <v>236653</v>
      </c>
      <c r="F15" s="366">
        <v>1312</v>
      </c>
      <c r="G15" s="366">
        <v>8236</v>
      </c>
      <c r="H15" s="366">
        <v>227105</v>
      </c>
    </row>
    <row r="16" spans="1:8" s="318" customFormat="1" ht="11.25" customHeight="1">
      <c r="A16" s="351" t="s">
        <v>759</v>
      </c>
      <c r="B16" s="352">
        <v>413781</v>
      </c>
      <c r="C16" s="353">
        <v>14.5</v>
      </c>
      <c r="D16" s="366">
        <v>4115</v>
      </c>
      <c r="E16" s="366">
        <v>409666</v>
      </c>
      <c r="F16" s="366">
        <v>1678</v>
      </c>
      <c r="G16" s="366">
        <v>17991</v>
      </c>
      <c r="H16" s="366">
        <v>389997</v>
      </c>
    </row>
    <row r="17" spans="1:8" s="318" customFormat="1" ht="11.25" customHeight="1">
      <c r="A17" s="351" t="s">
        <v>760</v>
      </c>
      <c r="B17" s="352">
        <v>13742</v>
      </c>
      <c r="C17" s="353">
        <v>0.5</v>
      </c>
      <c r="D17" s="366">
        <v>848</v>
      </c>
      <c r="E17" s="366">
        <v>12894</v>
      </c>
      <c r="F17" s="366">
        <v>11</v>
      </c>
      <c r="G17" s="366">
        <v>416</v>
      </c>
      <c r="H17" s="366">
        <v>12467</v>
      </c>
    </row>
    <row r="18" spans="1:8" s="318" customFormat="1" ht="11.25" customHeight="1">
      <c r="A18" s="351" t="s">
        <v>761</v>
      </c>
      <c r="B18" s="352">
        <v>6</v>
      </c>
      <c r="C18" s="353">
        <v>0</v>
      </c>
      <c r="D18" s="366">
        <v>6</v>
      </c>
      <c r="E18" s="366" t="s">
        <v>1233</v>
      </c>
      <c r="F18" s="366" t="s">
        <v>1051</v>
      </c>
      <c r="G18" s="366" t="s">
        <v>115</v>
      </c>
      <c r="H18" s="366" t="s">
        <v>115</v>
      </c>
    </row>
    <row r="19" spans="1:8" s="318" customFormat="1" ht="11.25" customHeight="1">
      <c r="A19" s="356" t="s">
        <v>762</v>
      </c>
      <c r="B19" s="357">
        <v>2847231</v>
      </c>
      <c r="C19" s="365">
        <v>100</v>
      </c>
      <c r="D19" s="368">
        <v>184689</v>
      </c>
      <c r="E19" s="368">
        <v>2524790</v>
      </c>
      <c r="F19" s="368">
        <v>21918</v>
      </c>
      <c r="G19" s="368">
        <v>128805</v>
      </c>
      <c r="H19" s="368">
        <v>2374067</v>
      </c>
    </row>
    <row r="20" spans="2:8" ht="12.75">
      <c r="B20" s="369"/>
      <c r="D20" s="369"/>
      <c r="E20" s="369"/>
      <c r="F20" s="369"/>
      <c r="G20" s="369"/>
      <c r="H20" s="369"/>
    </row>
    <row r="22" spans="1:7" ht="12.75">
      <c r="A22" s="318" t="s">
        <v>891</v>
      </c>
      <c r="B22" s="324"/>
      <c r="C22" s="324"/>
      <c r="D22" s="332"/>
      <c r="E22" s="324"/>
      <c r="F22" s="324"/>
      <c r="G22" s="332"/>
    </row>
    <row r="23" spans="1:7" ht="26.25" customHeight="1">
      <c r="A23" s="486" t="s">
        <v>702</v>
      </c>
      <c r="B23" s="486"/>
      <c r="C23" s="486"/>
      <c r="D23" s="486"/>
      <c r="E23" s="486"/>
      <c r="F23" s="486"/>
      <c r="G23" s="486"/>
    </row>
  </sheetData>
  <sheetProtection/>
  <mergeCells count="14">
    <mergeCell ref="F4:H4"/>
    <mergeCell ref="B5:B6"/>
    <mergeCell ref="C5:C6"/>
    <mergeCell ref="F5:F6"/>
    <mergeCell ref="G5:G6"/>
    <mergeCell ref="H5:H6"/>
    <mergeCell ref="D7:H7"/>
    <mergeCell ref="A23:G23"/>
    <mergeCell ref="A1:H1"/>
    <mergeCell ref="A3:A7"/>
    <mergeCell ref="B3:C4"/>
    <mergeCell ref="D3:D6"/>
    <mergeCell ref="E3:H3"/>
    <mergeCell ref="E4:E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scaleWithDoc="0" alignWithMargins="0">
    <oddHeader>&amp;C&amp;9- 18a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58" t="s">
        <v>1238</v>
      </c>
      <c r="B1" s="458"/>
      <c r="C1" s="458"/>
      <c r="D1" s="458"/>
      <c r="E1" s="458"/>
      <c r="F1" s="458"/>
      <c r="G1" s="458"/>
      <c r="H1" s="458"/>
    </row>
    <row r="2" spans="1:8" ht="12.75">
      <c r="A2" s="1"/>
      <c r="B2" s="12"/>
      <c r="C2" s="6"/>
      <c r="D2" s="13"/>
      <c r="E2" s="12"/>
      <c r="F2" s="6"/>
      <c r="G2" s="13"/>
      <c r="H2" s="13"/>
    </row>
    <row r="3" spans="1:8" s="22" customFormat="1" ht="15" customHeight="1">
      <c r="A3" s="459" t="s">
        <v>1103</v>
      </c>
      <c r="B3" s="462" t="s">
        <v>1035</v>
      </c>
      <c r="C3" s="463"/>
      <c r="D3" s="463" t="s">
        <v>1223</v>
      </c>
      <c r="E3" s="467" t="s">
        <v>208</v>
      </c>
      <c r="F3" s="467"/>
      <c r="G3" s="467"/>
      <c r="H3" s="468"/>
    </row>
    <row r="4" spans="1:8" s="22" customFormat="1" ht="15" customHeight="1">
      <c r="A4" s="460"/>
      <c r="B4" s="464"/>
      <c r="C4" s="465"/>
      <c r="D4" s="465"/>
      <c r="E4" s="465" t="s">
        <v>496</v>
      </c>
      <c r="F4" s="469" t="s">
        <v>503</v>
      </c>
      <c r="G4" s="469"/>
      <c r="H4" s="470"/>
    </row>
    <row r="5" spans="1:8" s="22" customFormat="1" ht="15" customHeight="1">
      <c r="A5" s="460"/>
      <c r="B5" s="464" t="s">
        <v>492</v>
      </c>
      <c r="C5" s="465" t="s">
        <v>954</v>
      </c>
      <c r="D5" s="465"/>
      <c r="E5" s="465"/>
      <c r="F5" s="465" t="s">
        <v>209</v>
      </c>
      <c r="G5" s="465" t="s">
        <v>210</v>
      </c>
      <c r="H5" s="471" t="s">
        <v>211</v>
      </c>
    </row>
    <row r="6" spans="1:8" s="22" customFormat="1" ht="15" customHeight="1">
      <c r="A6" s="460"/>
      <c r="B6" s="464"/>
      <c r="C6" s="465"/>
      <c r="D6" s="465"/>
      <c r="E6" s="465"/>
      <c r="F6" s="465"/>
      <c r="G6" s="465"/>
      <c r="H6" s="471"/>
    </row>
    <row r="7" spans="1:8" s="22" customFormat="1" ht="15" customHeight="1">
      <c r="A7" s="461"/>
      <c r="B7" s="115" t="s">
        <v>493</v>
      </c>
      <c r="C7" s="116" t="s">
        <v>502</v>
      </c>
      <c r="D7" s="456" t="s">
        <v>493</v>
      </c>
      <c r="E7" s="456"/>
      <c r="F7" s="456"/>
      <c r="G7" s="456"/>
      <c r="H7" s="457"/>
    </row>
    <row r="8" spans="1:8" ht="12.75">
      <c r="A8" s="29"/>
      <c r="B8" s="4"/>
      <c r="C8" s="2"/>
      <c r="D8" s="3"/>
      <c r="E8" s="4"/>
      <c r="F8" s="2"/>
      <c r="G8" s="3"/>
      <c r="H8" s="3"/>
    </row>
    <row r="9" spans="1:8" ht="16.5" customHeight="1">
      <c r="A9" s="30" t="s">
        <v>752</v>
      </c>
      <c r="B9" s="119">
        <v>1437219</v>
      </c>
      <c r="C9" s="69">
        <v>79.4</v>
      </c>
      <c r="D9" s="119">
        <v>164394</v>
      </c>
      <c r="E9" s="119">
        <v>1098955</v>
      </c>
      <c r="F9" s="119">
        <v>44347</v>
      </c>
      <c r="G9" s="119">
        <v>80331</v>
      </c>
      <c r="H9" s="119">
        <v>974277</v>
      </c>
    </row>
    <row r="10" spans="1:8" ht="16.5" customHeight="1">
      <c r="A10" s="30" t="s">
        <v>753</v>
      </c>
      <c r="B10" s="1" t="s">
        <v>714</v>
      </c>
      <c r="C10" s="1" t="s">
        <v>714</v>
      </c>
      <c r="D10" s="1" t="s">
        <v>714</v>
      </c>
      <c r="E10" s="1" t="s">
        <v>714</v>
      </c>
      <c r="F10" s="1" t="s">
        <v>714</v>
      </c>
      <c r="G10" s="1" t="s">
        <v>714</v>
      </c>
      <c r="H10" s="1" t="s">
        <v>714</v>
      </c>
    </row>
    <row r="11" spans="1:8" ht="16.5" customHeight="1">
      <c r="A11" s="30" t="s">
        <v>754</v>
      </c>
      <c r="B11" s="119">
        <v>1302340</v>
      </c>
      <c r="C11" s="69">
        <v>71.9</v>
      </c>
      <c r="D11" s="119">
        <v>157612</v>
      </c>
      <c r="E11" s="119">
        <v>975646</v>
      </c>
      <c r="F11" s="119">
        <v>16033</v>
      </c>
      <c r="G11" s="119">
        <v>67497</v>
      </c>
      <c r="H11" s="119">
        <v>892116</v>
      </c>
    </row>
    <row r="12" spans="1:8" ht="16.5" customHeight="1">
      <c r="A12" s="30" t="s">
        <v>755</v>
      </c>
      <c r="B12" s="1" t="s">
        <v>714</v>
      </c>
      <c r="C12" s="1" t="s">
        <v>714</v>
      </c>
      <c r="D12" s="1" t="s">
        <v>714</v>
      </c>
      <c r="E12" s="1" t="s">
        <v>714</v>
      </c>
      <c r="F12" s="1" t="s">
        <v>714</v>
      </c>
      <c r="G12" s="1" t="s">
        <v>714</v>
      </c>
      <c r="H12" s="1" t="s">
        <v>714</v>
      </c>
    </row>
    <row r="13" spans="1:8" ht="16.5" customHeight="1">
      <c r="A13" s="30" t="s">
        <v>756</v>
      </c>
      <c r="B13" s="119">
        <v>831979</v>
      </c>
      <c r="C13" s="69">
        <v>46</v>
      </c>
      <c r="D13" s="119">
        <v>132150</v>
      </c>
      <c r="E13" s="119">
        <v>591066</v>
      </c>
      <c r="F13" s="119">
        <v>6110</v>
      </c>
      <c r="G13" s="119">
        <v>44939</v>
      </c>
      <c r="H13" s="119">
        <v>540017</v>
      </c>
    </row>
    <row r="14" spans="1:8" ht="16.5" customHeight="1">
      <c r="A14" s="30" t="s">
        <v>757</v>
      </c>
      <c r="B14" s="119">
        <v>7438</v>
      </c>
      <c r="C14" s="69">
        <v>0.4</v>
      </c>
      <c r="D14" s="119">
        <v>567</v>
      </c>
      <c r="E14" s="119">
        <v>5779</v>
      </c>
      <c r="F14" s="119">
        <v>1034</v>
      </c>
      <c r="G14" s="119">
        <v>1233</v>
      </c>
      <c r="H14" s="119">
        <v>3512</v>
      </c>
    </row>
    <row r="15" spans="1:8" ht="16.5" customHeight="1">
      <c r="A15" s="30" t="s">
        <v>758</v>
      </c>
      <c r="B15" s="119">
        <v>97462</v>
      </c>
      <c r="C15" s="69">
        <v>5.4</v>
      </c>
      <c r="D15" s="119">
        <v>6995</v>
      </c>
      <c r="E15" s="119">
        <v>82700</v>
      </c>
      <c r="F15" s="119">
        <v>769</v>
      </c>
      <c r="G15" s="119">
        <v>3754</v>
      </c>
      <c r="H15" s="119">
        <v>78177</v>
      </c>
    </row>
    <row r="16" spans="1:8" ht="16.5" customHeight="1">
      <c r="A16" s="30" t="s">
        <v>759</v>
      </c>
      <c r="B16" s="119">
        <v>267513</v>
      </c>
      <c r="C16" s="69">
        <v>14.8</v>
      </c>
      <c r="D16" s="119">
        <v>4529</v>
      </c>
      <c r="E16" s="119">
        <v>251660</v>
      </c>
      <c r="F16" s="119">
        <v>5421</v>
      </c>
      <c r="G16" s="119">
        <v>7723</v>
      </c>
      <c r="H16" s="119">
        <v>238516</v>
      </c>
    </row>
    <row r="17" spans="1:8" ht="16.5" customHeight="1">
      <c r="A17" s="30" t="s">
        <v>760</v>
      </c>
      <c r="B17" s="119">
        <v>707</v>
      </c>
      <c r="C17" s="69">
        <v>0</v>
      </c>
      <c r="D17" s="119">
        <v>12</v>
      </c>
      <c r="E17" s="119">
        <v>627</v>
      </c>
      <c r="F17" s="119">
        <v>18</v>
      </c>
      <c r="G17" s="119" t="s">
        <v>14</v>
      </c>
      <c r="H17" s="119">
        <v>609</v>
      </c>
    </row>
    <row r="18" spans="1:8" ht="16.5" customHeight="1">
      <c r="A18" s="30" t="s">
        <v>761</v>
      </c>
      <c r="B18" s="119" t="s">
        <v>14</v>
      </c>
      <c r="C18" s="69" t="s">
        <v>14</v>
      </c>
      <c r="D18" s="119" t="s">
        <v>14</v>
      </c>
      <c r="E18" s="119" t="s">
        <v>14</v>
      </c>
      <c r="F18" s="119" t="s">
        <v>14</v>
      </c>
      <c r="G18" s="119" t="s">
        <v>14</v>
      </c>
      <c r="H18" s="119" t="s">
        <v>14</v>
      </c>
    </row>
    <row r="19" spans="1:8" s="17" customFormat="1" ht="16.5" customHeight="1">
      <c r="A19" s="44" t="s">
        <v>762</v>
      </c>
      <c r="B19" s="74">
        <v>1810339</v>
      </c>
      <c r="C19" s="143">
        <v>100</v>
      </c>
      <c r="D19" s="74">
        <v>176496</v>
      </c>
      <c r="E19" s="74">
        <v>1439722</v>
      </c>
      <c r="F19" s="74">
        <v>51588</v>
      </c>
      <c r="G19" s="74">
        <v>93042</v>
      </c>
      <c r="H19" s="74">
        <v>1295092</v>
      </c>
    </row>
    <row r="22" spans="1:8" ht="17.25">
      <c r="A22" s="458" t="s">
        <v>1237</v>
      </c>
      <c r="B22" s="458"/>
      <c r="C22" s="458"/>
      <c r="D22" s="458"/>
      <c r="E22" s="458"/>
      <c r="F22" s="458"/>
      <c r="G22" s="458"/>
      <c r="H22" s="458"/>
    </row>
    <row r="23" spans="1:8" s="22" customFormat="1" ht="15" customHeight="1">
      <c r="A23" s="1"/>
      <c r="B23" s="12"/>
      <c r="C23" s="6"/>
      <c r="D23" s="13"/>
      <c r="E23" s="12"/>
      <c r="F23" s="6"/>
      <c r="G23" s="13"/>
      <c r="H23" s="13"/>
    </row>
    <row r="24" spans="1:8" s="22" customFormat="1" ht="15" customHeight="1">
      <c r="A24" s="459" t="s">
        <v>1103</v>
      </c>
      <c r="B24" s="462" t="s">
        <v>1031</v>
      </c>
      <c r="C24" s="463"/>
      <c r="D24" s="463" t="s">
        <v>1223</v>
      </c>
      <c r="E24" s="467" t="s">
        <v>208</v>
      </c>
      <c r="F24" s="467"/>
      <c r="G24" s="467"/>
      <c r="H24" s="468"/>
    </row>
    <row r="25" spans="1:8" s="22" customFormat="1" ht="15" customHeight="1">
      <c r="A25" s="460"/>
      <c r="B25" s="464"/>
      <c r="C25" s="465"/>
      <c r="D25" s="465"/>
      <c r="E25" s="465" t="s">
        <v>496</v>
      </c>
      <c r="F25" s="469" t="s">
        <v>503</v>
      </c>
      <c r="G25" s="469"/>
      <c r="H25" s="470"/>
    </row>
    <row r="26" spans="1:8" s="22" customFormat="1" ht="15" customHeight="1">
      <c r="A26" s="460"/>
      <c r="B26" s="464" t="s">
        <v>492</v>
      </c>
      <c r="C26" s="465" t="s">
        <v>954</v>
      </c>
      <c r="D26" s="465"/>
      <c r="E26" s="465"/>
      <c r="F26" s="465" t="s">
        <v>209</v>
      </c>
      <c r="G26" s="465" t="s">
        <v>210</v>
      </c>
      <c r="H26" s="471" t="s">
        <v>211</v>
      </c>
    </row>
    <row r="27" spans="1:8" s="22" customFormat="1" ht="15" customHeight="1">
      <c r="A27" s="460"/>
      <c r="B27" s="464"/>
      <c r="C27" s="465"/>
      <c r="D27" s="465"/>
      <c r="E27" s="465"/>
      <c r="F27" s="465"/>
      <c r="G27" s="465"/>
      <c r="H27" s="471"/>
    </row>
    <row r="28" spans="1:8" ht="12.75">
      <c r="A28" s="461"/>
      <c r="B28" s="115" t="s">
        <v>493</v>
      </c>
      <c r="C28" s="116" t="s">
        <v>502</v>
      </c>
      <c r="D28" s="456" t="s">
        <v>493</v>
      </c>
      <c r="E28" s="456"/>
      <c r="F28" s="456"/>
      <c r="G28" s="456"/>
      <c r="H28" s="457"/>
    </row>
    <row r="29" spans="1:8" ht="16.5" customHeight="1">
      <c r="A29" s="29"/>
      <c r="B29" s="4"/>
      <c r="C29" s="2"/>
      <c r="D29" s="3"/>
      <c r="E29" s="4"/>
      <c r="F29" s="2"/>
      <c r="G29" s="3"/>
      <c r="H29" s="3"/>
    </row>
    <row r="30" spans="1:8" ht="16.5" customHeight="1">
      <c r="A30" s="30" t="s">
        <v>752</v>
      </c>
      <c r="B30" s="119">
        <v>8149030</v>
      </c>
      <c r="C30" s="69">
        <v>74.6</v>
      </c>
      <c r="D30" s="119">
        <v>586212</v>
      </c>
      <c r="E30" s="119">
        <v>7012130</v>
      </c>
      <c r="F30" s="119">
        <v>53067</v>
      </c>
      <c r="G30" s="119">
        <v>419182</v>
      </c>
      <c r="H30" s="119">
        <v>6539881</v>
      </c>
    </row>
    <row r="31" spans="1:8" ht="16.5" customHeight="1">
      <c r="A31" s="30" t="s">
        <v>753</v>
      </c>
      <c r="B31" s="1" t="s">
        <v>714</v>
      </c>
      <c r="C31" s="1" t="s">
        <v>714</v>
      </c>
      <c r="D31" s="1" t="s">
        <v>714</v>
      </c>
      <c r="E31" s="1" t="s">
        <v>714</v>
      </c>
      <c r="F31" s="1" t="s">
        <v>714</v>
      </c>
      <c r="G31" s="1" t="s">
        <v>714</v>
      </c>
      <c r="H31" s="1" t="s">
        <v>714</v>
      </c>
    </row>
    <row r="32" spans="1:8" ht="16.5" customHeight="1">
      <c r="A32" s="30" t="s">
        <v>754</v>
      </c>
      <c r="B32" s="119">
        <v>7238467</v>
      </c>
      <c r="C32" s="69">
        <v>66.2</v>
      </c>
      <c r="D32" s="119">
        <v>541009</v>
      </c>
      <c r="E32" s="119">
        <v>6146769</v>
      </c>
      <c r="F32" s="119">
        <v>36284</v>
      </c>
      <c r="G32" s="119">
        <v>390111</v>
      </c>
      <c r="H32" s="119">
        <v>5720375</v>
      </c>
    </row>
    <row r="33" spans="1:8" ht="16.5" customHeight="1">
      <c r="A33" s="30" t="s">
        <v>753</v>
      </c>
      <c r="B33" s="1" t="s">
        <v>714</v>
      </c>
      <c r="C33" s="1" t="s">
        <v>714</v>
      </c>
      <c r="D33" s="1" t="s">
        <v>714</v>
      </c>
      <c r="E33" s="1" t="s">
        <v>714</v>
      </c>
      <c r="F33" s="1" t="s">
        <v>714</v>
      </c>
      <c r="G33" s="1" t="s">
        <v>714</v>
      </c>
      <c r="H33" s="1" t="s">
        <v>714</v>
      </c>
    </row>
    <row r="34" spans="1:8" ht="16.5" customHeight="1">
      <c r="A34" s="30" t="s">
        <v>763</v>
      </c>
      <c r="B34" s="119">
        <v>4244317</v>
      </c>
      <c r="C34" s="69">
        <v>38.8</v>
      </c>
      <c r="D34" s="119">
        <v>385065</v>
      </c>
      <c r="E34" s="119">
        <v>3543837</v>
      </c>
      <c r="F34" s="119">
        <v>29651</v>
      </c>
      <c r="G34" s="119">
        <v>286386</v>
      </c>
      <c r="H34" s="119">
        <v>3227800</v>
      </c>
    </row>
    <row r="35" spans="1:8" ht="16.5" customHeight="1">
      <c r="A35" s="30" t="s">
        <v>757</v>
      </c>
      <c r="B35" s="119">
        <v>151744</v>
      </c>
      <c r="C35" s="69">
        <v>1.4</v>
      </c>
      <c r="D35" s="119">
        <v>11945</v>
      </c>
      <c r="E35" s="119">
        <v>139799</v>
      </c>
      <c r="F35" s="119">
        <v>19228</v>
      </c>
      <c r="G35" s="119">
        <v>9504</v>
      </c>
      <c r="H35" s="119">
        <v>111068</v>
      </c>
    </row>
    <row r="36" spans="1:8" ht="16.5" customHeight="1">
      <c r="A36" s="30" t="s">
        <v>758</v>
      </c>
      <c r="B36" s="119">
        <v>931106</v>
      </c>
      <c r="C36" s="69">
        <v>8.5</v>
      </c>
      <c r="D36" s="119">
        <v>29914</v>
      </c>
      <c r="E36" s="119">
        <v>901191</v>
      </c>
      <c r="F36" s="119">
        <v>8558</v>
      </c>
      <c r="G36" s="119">
        <v>28360</v>
      </c>
      <c r="H36" s="119">
        <v>864274</v>
      </c>
    </row>
    <row r="37" spans="1:8" ht="16.5" customHeight="1">
      <c r="A37" s="30" t="s">
        <v>759</v>
      </c>
      <c r="B37" s="119">
        <v>1648202</v>
      </c>
      <c r="C37" s="69">
        <v>15.1</v>
      </c>
      <c r="D37" s="119">
        <v>13607</v>
      </c>
      <c r="E37" s="119">
        <v>1634595</v>
      </c>
      <c r="F37" s="119">
        <v>8732</v>
      </c>
      <c r="G37" s="119">
        <v>105201</v>
      </c>
      <c r="H37" s="119">
        <v>1520662</v>
      </c>
    </row>
    <row r="38" spans="1:8" ht="16.5" customHeight="1">
      <c r="A38" s="30" t="s">
        <v>760</v>
      </c>
      <c r="B38" s="119">
        <v>49575</v>
      </c>
      <c r="C38" s="69">
        <v>0.5</v>
      </c>
      <c r="D38" s="119">
        <v>4594</v>
      </c>
      <c r="E38" s="119">
        <v>44981</v>
      </c>
      <c r="F38" s="119">
        <v>51</v>
      </c>
      <c r="G38" s="119">
        <v>1454</v>
      </c>
      <c r="H38" s="119">
        <v>43476</v>
      </c>
    </row>
    <row r="39" spans="1:8" s="17" customFormat="1" ht="16.5" customHeight="1">
      <c r="A39" s="30" t="s">
        <v>761</v>
      </c>
      <c r="B39" s="119">
        <v>29</v>
      </c>
      <c r="C39" s="81">
        <v>0</v>
      </c>
      <c r="D39" s="119">
        <v>29</v>
      </c>
      <c r="E39" s="119" t="s">
        <v>14</v>
      </c>
      <c r="F39" s="119" t="s">
        <v>14</v>
      </c>
      <c r="G39" s="119" t="s">
        <v>14</v>
      </c>
      <c r="H39" s="119" t="s">
        <v>14</v>
      </c>
    </row>
    <row r="40" spans="1:8" s="17" customFormat="1" ht="16.5" customHeight="1">
      <c r="A40" s="44" t="s">
        <v>762</v>
      </c>
      <c r="B40" s="74">
        <v>10929685</v>
      </c>
      <c r="C40" s="143">
        <v>100</v>
      </c>
      <c r="D40" s="74">
        <v>646300</v>
      </c>
      <c r="E40" s="74">
        <v>9732696</v>
      </c>
      <c r="F40" s="74">
        <v>89636</v>
      </c>
      <c r="G40" s="74">
        <v>563699</v>
      </c>
      <c r="H40" s="74">
        <v>9079360</v>
      </c>
    </row>
    <row r="43" spans="1:8" s="22" customFormat="1" ht="15" customHeight="1">
      <c r="A43" s="458" t="s">
        <v>1236</v>
      </c>
      <c r="B43" s="458"/>
      <c r="C43" s="458"/>
      <c r="D43" s="458"/>
      <c r="E43" s="458"/>
      <c r="F43" s="458"/>
      <c r="G43" s="458"/>
      <c r="H43" s="458"/>
    </row>
    <row r="44" spans="1:8" s="22" customFormat="1" ht="15" customHeight="1">
      <c r="A44" s="1"/>
      <c r="B44" s="12"/>
      <c r="C44" s="6"/>
      <c r="D44" s="13"/>
      <c r="E44" s="12"/>
      <c r="F44" s="6"/>
      <c r="G44" s="13"/>
      <c r="H44" s="13"/>
    </row>
    <row r="45" spans="1:8" s="22" customFormat="1" ht="15" customHeight="1">
      <c r="A45" s="459" t="s">
        <v>1103</v>
      </c>
      <c r="B45" s="462" t="s">
        <v>1104</v>
      </c>
      <c r="C45" s="463"/>
      <c r="D45" s="463" t="s">
        <v>1223</v>
      </c>
      <c r="E45" s="467" t="s">
        <v>208</v>
      </c>
      <c r="F45" s="467"/>
      <c r="G45" s="467"/>
      <c r="H45" s="468"/>
    </row>
    <row r="46" spans="1:8" s="22" customFormat="1" ht="15" customHeight="1">
      <c r="A46" s="460"/>
      <c r="B46" s="464"/>
      <c r="C46" s="465"/>
      <c r="D46" s="465"/>
      <c r="E46" s="465" t="s">
        <v>496</v>
      </c>
      <c r="F46" s="469" t="s">
        <v>503</v>
      </c>
      <c r="G46" s="469"/>
      <c r="H46" s="470"/>
    </row>
    <row r="47" spans="1:8" s="22" customFormat="1" ht="15" customHeight="1">
      <c r="A47" s="460"/>
      <c r="B47" s="464" t="s">
        <v>492</v>
      </c>
      <c r="C47" s="465" t="s">
        <v>954</v>
      </c>
      <c r="D47" s="465"/>
      <c r="E47" s="465"/>
      <c r="F47" s="465" t="s">
        <v>209</v>
      </c>
      <c r="G47" s="465" t="s">
        <v>210</v>
      </c>
      <c r="H47" s="471" t="s">
        <v>211</v>
      </c>
    </row>
    <row r="48" spans="1:8" ht="12.75">
      <c r="A48" s="460"/>
      <c r="B48" s="464"/>
      <c r="C48" s="465"/>
      <c r="D48" s="465"/>
      <c r="E48" s="465"/>
      <c r="F48" s="465"/>
      <c r="G48" s="465"/>
      <c r="H48" s="471"/>
    </row>
    <row r="49" spans="1:8" ht="15" customHeight="1">
      <c r="A49" s="461"/>
      <c r="B49" s="115" t="s">
        <v>493</v>
      </c>
      <c r="C49" s="116" t="s">
        <v>502</v>
      </c>
      <c r="D49" s="456" t="s">
        <v>493</v>
      </c>
      <c r="E49" s="456"/>
      <c r="F49" s="456"/>
      <c r="G49" s="456"/>
      <c r="H49" s="457"/>
    </row>
    <row r="50" spans="1:8" ht="15" customHeight="1">
      <c r="A50" s="29"/>
      <c r="B50" s="4"/>
      <c r="C50" s="2"/>
      <c r="D50" s="3"/>
      <c r="E50" s="4"/>
      <c r="F50" s="2"/>
      <c r="G50" s="3"/>
      <c r="H50" s="3"/>
    </row>
    <row r="51" spans="1:8" ht="15" customHeight="1">
      <c r="A51" s="30" t="s">
        <v>752</v>
      </c>
      <c r="B51" s="119">
        <v>5465740</v>
      </c>
      <c r="C51" s="69">
        <v>79.3</v>
      </c>
      <c r="D51" s="119">
        <v>557560</v>
      </c>
      <c r="E51" s="119">
        <v>4234454</v>
      </c>
      <c r="F51" s="119">
        <v>241681</v>
      </c>
      <c r="G51" s="119">
        <v>284048</v>
      </c>
      <c r="H51" s="119">
        <v>3708725</v>
      </c>
    </row>
    <row r="52" spans="1:8" ht="15" customHeight="1">
      <c r="A52" s="30" t="s">
        <v>753</v>
      </c>
      <c r="B52" s="1" t="s">
        <v>714</v>
      </c>
      <c r="C52" s="1" t="s">
        <v>714</v>
      </c>
      <c r="D52" s="1" t="s">
        <v>714</v>
      </c>
      <c r="E52" s="1" t="s">
        <v>714</v>
      </c>
      <c r="F52" s="1" t="s">
        <v>714</v>
      </c>
      <c r="G52" s="1" t="s">
        <v>714</v>
      </c>
      <c r="H52" s="1" t="s">
        <v>714</v>
      </c>
    </row>
    <row r="53" spans="1:8" ht="15" customHeight="1">
      <c r="A53" s="30" t="s">
        <v>754</v>
      </c>
      <c r="B53" s="119">
        <v>4867741</v>
      </c>
      <c r="C53" s="69">
        <v>70.6</v>
      </c>
      <c r="D53" s="119">
        <v>533370</v>
      </c>
      <c r="E53" s="119">
        <v>3682364</v>
      </c>
      <c r="F53" s="119">
        <v>55039</v>
      </c>
      <c r="G53" s="119">
        <v>221580</v>
      </c>
      <c r="H53" s="119">
        <v>3405744</v>
      </c>
    </row>
    <row r="54" spans="1:8" ht="15" customHeight="1">
      <c r="A54" s="30" t="s">
        <v>755</v>
      </c>
      <c r="B54" s="1" t="s">
        <v>714</v>
      </c>
      <c r="C54" s="1" t="s">
        <v>714</v>
      </c>
      <c r="D54" s="1" t="s">
        <v>714</v>
      </c>
      <c r="E54" s="1" t="s">
        <v>714</v>
      </c>
      <c r="F54" s="1" t="s">
        <v>714</v>
      </c>
      <c r="G54" s="1" t="s">
        <v>714</v>
      </c>
      <c r="H54" s="1" t="s">
        <v>714</v>
      </c>
    </row>
    <row r="55" spans="1:8" ht="15" customHeight="1">
      <c r="A55" s="30" t="s">
        <v>756</v>
      </c>
      <c r="B55" s="119">
        <v>3044092</v>
      </c>
      <c r="C55" s="69">
        <v>44.1</v>
      </c>
      <c r="D55" s="119">
        <v>449094</v>
      </c>
      <c r="E55" s="119">
        <v>2175143</v>
      </c>
      <c r="F55" s="119">
        <v>20674</v>
      </c>
      <c r="G55" s="119">
        <v>125134</v>
      </c>
      <c r="H55" s="119">
        <v>2029335</v>
      </c>
    </row>
    <row r="56" spans="1:8" ht="15" customHeight="1">
      <c r="A56" s="30" t="s">
        <v>757</v>
      </c>
      <c r="B56" s="119">
        <v>30474</v>
      </c>
      <c r="C56" s="69">
        <v>0.4</v>
      </c>
      <c r="D56" s="119">
        <v>4214</v>
      </c>
      <c r="E56" s="119">
        <v>22725</v>
      </c>
      <c r="F56" s="119">
        <v>2553</v>
      </c>
      <c r="G56" s="119">
        <v>3305</v>
      </c>
      <c r="H56" s="119">
        <v>16867</v>
      </c>
    </row>
    <row r="57" spans="1:8" ht="15" customHeight="1">
      <c r="A57" s="30" t="s">
        <v>758</v>
      </c>
      <c r="B57" s="119">
        <v>331336</v>
      </c>
      <c r="C57" s="69">
        <v>4.8</v>
      </c>
      <c r="D57" s="119">
        <v>17880</v>
      </c>
      <c r="E57" s="119">
        <v>285531</v>
      </c>
      <c r="F57" s="119">
        <v>2551</v>
      </c>
      <c r="G57" s="119">
        <v>13624</v>
      </c>
      <c r="H57" s="119">
        <v>269356</v>
      </c>
    </row>
    <row r="58" spans="1:8" ht="15" customHeight="1">
      <c r="A58" s="30" t="s">
        <v>759</v>
      </c>
      <c r="B58" s="119">
        <v>1066265</v>
      </c>
      <c r="C58" s="69">
        <v>15.5</v>
      </c>
      <c r="D58" s="119">
        <v>14958</v>
      </c>
      <c r="E58" s="119">
        <v>1008670</v>
      </c>
      <c r="F58" s="119">
        <v>16878</v>
      </c>
      <c r="G58" s="119">
        <v>41175</v>
      </c>
      <c r="H58" s="119">
        <v>950617</v>
      </c>
    </row>
    <row r="59" spans="1:8" s="17" customFormat="1" ht="15" customHeight="1">
      <c r="A59" s="30" t="s">
        <v>760</v>
      </c>
      <c r="B59" s="119">
        <v>2483</v>
      </c>
      <c r="C59" s="69">
        <v>0</v>
      </c>
      <c r="D59" s="119">
        <v>373</v>
      </c>
      <c r="E59" s="119">
        <v>1837</v>
      </c>
      <c r="F59" s="119">
        <v>49</v>
      </c>
      <c r="G59" s="119">
        <v>1</v>
      </c>
      <c r="H59" s="119">
        <v>1787</v>
      </c>
    </row>
    <row r="60" spans="1:8" ht="15" customHeight="1">
      <c r="A60" s="30" t="s">
        <v>761</v>
      </c>
      <c r="B60" s="119">
        <v>16</v>
      </c>
      <c r="C60" s="69">
        <v>0</v>
      </c>
      <c r="D60" s="119" t="s">
        <v>14</v>
      </c>
      <c r="E60" s="119">
        <v>16</v>
      </c>
      <c r="F60" s="119" t="s">
        <v>14</v>
      </c>
      <c r="G60" s="119" t="s">
        <v>14</v>
      </c>
      <c r="H60" s="119">
        <v>16</v>
      </c>
    </row>
    <row r="61" spans="1:8" s="17" customFormat="1" ht="16.5" customHeight="1">
      <c r="A61" s="44" t="s">
        <v>762</v>
      </c>
      <c r="B61" s="74">
        <v>6896313</v>
      </c>
      <c r="C61" s="143">
        <v>100</v>
      </c>
      <c r="D61" s="74">
        <v>594985</v>
      </c>
      <c r="E61" s="74">
        <v>5553234</v>
      </c>
      <c r="F61" s="74">
        <v>263713</v>
      </c>
      <c r="G61" s="74">
        <v>342153</v>
      </c>
      <c r="H61" s="74">
        <v>4947368</v>
      </c>
    </row>
    <row r="62" spans="1:8" ht="12.75">
      <c r="A62" s="66"/>
      <c r="B62" s="74"/>
      <c r="C62" s="143"/>
      <c r="D62" s="74"/>
      <c r="E62" s="74"/>
      <c r="F62" s="74"/>
      <c r="G62" s="74"/>
      <c r="H62" s="74"/>
    </row>
    <row r="63" spans="1:8" ht="12.75">
      <c r="A63" s="66" t="s">
        <v>891</v>
      </c>
      <c r="B63" s="74"/>
      <c r="C63" s="143"/>
      <c r="D63" s="74"/>
      <c r="E63" s="74"/>
      <c r="F63" s="74"/>
      <c r="G63" s="74"/>
      <c r="H63" s="74"/>
    </row>
    <row r="64" spans="1:8" ht="31.5" customHeight="1">
      <c r="A64" s="410" t="s">
        <v>702</v>
      </c>
      <c r="B64" s="410"/>
      <c r="C64" s="410"/>
      <c r="D64" s="410"/>
      <c r="E64" s="410"/>
      <c r="F64" s="410"/>
      <c r="G64" s="410"/>
      <c r="H64" s="410"/>
    </row>
  </sheetData>
  <sheetProtection/>
  <mergeCells count="40">
    <mergeCell ref="B26:B27"/>
    <mergeCell ref="C26:C27"/>
    <mergeCell ref="D28:H28"/>
    <mergeCell ref="A45:A49"/>
    <mergeCell ref="B45:C46"/>
    <mergeCell ref="D45:D48"/>
    <mergeCell ref="E45:H45"/>
    <mergeCell ref="E46:E48"/>
    <mergeCell ref="F46:H46"/>
    <mergeCell ref="B47:B48"/>
    <mergeCell ref="C47:C48"/>
    <mergeCell ref="D49:H49"/>
    <mergeCell ref="A43:H43"/>
    <mergeCell ref="A22:H22"/>
    <mergeCell ref="A24:A28"/>
    <mergeCell ref="B24:C25"/>
    <mergeCell ref="D24:D27"/>
    <mergeCell ref="E24:H24"/>
    <mergeCell ref="E25:E27"/>
    <mergeCell ref="F25:H25"/>
    <mergeCell ref="B5:B6"/>
    <mergeCell ref="C5:C6"/>
    <mergeCell ref="F5:F6"/>
    <mergeCell ref="F26:F27"/>
    <mergeCell ref="A64:H64"/>
    <mergeCell ref="F47:F48"/>
    <mergeCell ref="G47:G48"/>
    <mergeCell ref="H47:H48"/>
    <mergeCell ref="G26:G27"/>
    <mergeCell ref="H26:H27"/>
    <mergeCell ref="G5:G6"/>
    <mergeCell ref="H5:H6"/>
    <mergeCell ref="D7:H7"/>
    <mergeCell ref="A1:H1"/>
    <mergeCell ref="A3:A7"/>
    <mergeCell ref="B3:C4"/>
    <mergeCell ref="D3:D6"/>
    <mergeCell ref="E3:H3"/>
    <mergeCell ref="E4:E6"/>
    <mergeCell ref="F4:H4"/>
  </mergeCells>
  <printOptions horizontalCentered="1"/>
  <pageMargins left="0.5905511811023623" right="0.5905511811023623" top="0.984251968503937" bottom="0.4" header="0.5118110236220472" footer="0.28"/>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0.9921875" style="0" customWidth="1"/>
    <col min="3" max="3" width="39.140625" style="0" customWidth="1"/>
    <col min="4" max="4" width="13.00390625" style="0" customWidth="1"/>
    <col min="5" max="5" width="12.8515625" style="0" customWidth="1"/>
    <col min="6" max="6" width="10.28125" style="125" customWidth="1"/>
    <col min="7" max="7" width="0.9921875" style="125" customWidth="1"/>
    <col min="8" max="8" width="12.57421875" style="0" customWidth="1"/>
    <col min="9" max="9" width="13.8515625" style="0" customWidth="1"/>
    <col min="10" max="10" width="11.421875" style="28" customWidth="1"/>
    <col min="11" max="11" width="0.9921875" style="0" customWidth="1"/>
  </cols>
  <sheetData>
    <row r="1" spans="1:11" ht="18" customHeight="1">
      <c r="A1" s="458" t="s">
        <v>73</v>
      </c>
      <c r="B1" s="458"/>
      <c r="C1" s="458"/>
      <c r="D1" s="458"/>
      <c r="E1" s="458"/>
      <c r="F1" s="458"/>
      <c r="G1" s="458"/>
      <c r="H1" s="458"/>
      <c r="I1" s="528"/>
      <c r="J1" s="528"/>
      <c r="K1" s="500"/>
    </row>
    <row r="2" spans="2:10" ht="12.75">
      <c r="B2" s="14"/>
      <c r="C2" s="11"/>
      <c r="D2" s="10"/>
      <c r="E2" s="10"/>
      <c r="F2" s="122"/>
      <c r="G2" s="122"/>
      <c r="H2" s="7"/>
      <c r="I2" s="7"/>
      <c r="J2" s="7"/>
    </row>
    <row r="3" spans="1:11" ht="18" customHeight="1">
      <c r="A3" s="504" t="s">
        <v>959</v>
      </c>
      <c r="B3" s="520" t="s">
        <v>780</v>
      </c>
      <c r="C3" s="521"/>
      <c r="D3" s="501" t="s">
        <v>1205</v>
      </c>
      <c r="E3" s="502"/>
      <c r="F3" s="502"/>
      <c r="G3" s="503"/>
      <c r="H3" s="468" t="s">
        <v>1222</v>
      </c>
      <c r="I3" s="511"/>
      <c r="J3" s="511"/>
      <c r="K3" s="512"/>
    </row>
    <row r="4" spans="1:11" ht="16.5" customHeight="1">
      <c r="A4" s="505"/>
      <c r="B4" s="439"/>
      <c r="C4" s="415"/>
      <c r="D4" s="62" t="s">
        <v>499</v>
      </c>
      <c r="E4" s="513" t="s">
        <v>500</v>
      </c>
      <c r="F4" s="514"/>
      <c r="G4" s="515"/>
      <c r="H4" s="156" t="s">
        <v>499</v>
      </c>
      <c r="I4" s="529" t="s">
        <v>500</v>
      </c>
      <c r="J4" s="530"/>
      <c r="K4" s="500"/>
    </row>
    <row r="5" spans="1:11" ht="15" customHeight="1">
      <c r="A5" s="505"/>
      <c r="B5" s="439"/>
      <c r="C5" s="415"/>
      <c r="D5" s="439" t="s">
        <v>120</v>
      </c>
      <c r="E5" s="522" t="s">
        <v>116</v>
      </c>
      <c r="F5" s="507" t="s">
        <v>1224</v>
      </c>
      <c r="G5" s="508"/>
      <c r="H5" s="525" t="s">
        <v>120</v>
      </c>
      <c r="I5" s="525" t="s">
        <v>116</v>
      </c>
      <c r="J5" s="507" t="s">
        <v>1225</v>
      </c>
      <c r="K5" s="516"/>
    </row>
    <row r="6" spans="1:11" ht="12.75">
      <c r="A6" s="505"/>
      <c r="B6" s="439"/>
      <c r="C6" s="415"/>
      <c r="D6" s="439"/>
      <c r="E6" s="523"/>
      <c r="F6" s="509"/>
      <c r="G6" s="431"/>
      <c r="H6" s="526"/>
      <c r="I6" s="526"/>
      <c r="J6" s="509"/>
      <c r="K6" s="517"/>
    </row>
    <row r="7" spans="1:11" ht="18.75" customHeight="1">
      <c r="A7" s="505"/>
      <c r="B7" s="439"/>
      <c r="C7" s="415"/>
      <c r="D7" s="439"/>
      <c r="E7" s="523"/>
      <c r="F7" s="509"/>
      <c r="G7" s="431"/>
      <c r="H7" s="526"/>
      <c r="I7" s="526"/>
      <c r="J7" s="509"/>
      <c r="K7" s="517"/>
    </row>
    <row r="8" spans="1:11" ht="20.25" customHeight="1">
      <c r="A8" s="506"/>
      <c r="B8" s="519"/>
      <c r="C8" s="416"/>
      <c r="D8" s="519"/>
      <c r="E8" s="524"/>
      <c r="F8" s="510"/>
      <c r="G8" s="444"/>
      <c r="H8" s="527"/>
      <c r="I8" s="527"/>
      <c r="J8" s="510"/>
      <c r="K8" s="518"/>
    </row>
    <row r="9" spans="1:10" ht="12.75">
      <c r="A9" s="114"/>
      <c r="B9" s="41"/>
      <c r="C9" s="29"/>
      <c r="D9" s="10"/>
      <c r="E9" s="10"/>
      <c r="F9" s="122"/>
      <c r="G9" s="122"/>
      <c r="H9" s="10"/>
      <c r="I9" s="10"/>
      <c r="J9" s="10"/>
    </row>
    <row r="10" spans="1:11" s="17" customFormat="1" ht="12.75">
      <c r="A10" s="117" t="s">
        <v>219</v>
      </c>
      <c r="B10" s="44" t="s">
        <v>509</v>
      </c>
      <c r="C10" s="50"/>
      <c r="D10" s="123">
        <v>141525401</v>
      </c>
      <c r="E10" s="123">
        <v>184689043</v>
      </c>
      <c r="F10" s="157">
        <v>17.1</v>
      </c>
      <c r="G10" s="121"/>
      <c r="H10" s="123">
        <v>538210315</v>
      </c>
      <c r="I10" s="123">
        <v>646300467</v>
      </c>
      <c r="J10" s="157">
        <v>16.2</v>
      </c>
      <c r="K10" s="186"/>
    </row>
    <row r="11" spans="1:11" s="17" customFormat="1" ht="24" customHeight="1">
      <c r="A11" s="158">
        <v>1</v>
      </c>
      <c r="B11" s="66" t="s">
        <v>220</v>
      </c>
      <c r="C11" s="50"/>
      <c r="D11" s="123">
        <v>1926966</v>
      </c>
      <c r="E11" s="123">
        <v>3334820</v>
      </c>
      <c r="F11" s="157">
        <v>173.4</v>
      </c>
      <c r="G11" s="121"/>
      <c r="H11" s="123">
        <v>8211500</v>
      </c>
      <c r="I11" s="123">
        <v>14169153</v>
      </c>
      <c r="J11" s="157">
        <v>14.2</v>
      </c>
      <c r="K11" s="186"/>
    </row>
    <row r="12" spans="1:11" ht="24" customHeight="1">
      <c r="A12" s="159">
        <v>101</v>
      </c>
      <c r="B12" s="39"/>
      <c r="C12" s="30" t="s">
        <v>221</v>
      </c>
      <c r="D12" s="126" t="s">
        <v>115</v>
      </c>
      <c r="E12" s="126" t="s">
        <v>115</v>
      </c>
      <c r="F12" s="160">
        <v>-100</v>
      </c>
      <c r="G12" s="120"/>
      <c r="H12" s="126">
        <v>4500</v>
      </c>
      <c r="I12" s="126">
        <v>69500</v>
      </c>
      <c r="J12" s="160">
        <v>124.2</v>
      </c>
      <c r="K12" s="187"/>
    </row>
    <row r="13" spans="1:11" ht="12.75">
      <c r="A13" s="159">
        <v>102</v>
      </c>
      <c r="B13" s="39"/>
      <c r="C13" s="30" t="s">
        <v>222</v>
      </c>
      <c r="D13" s="126">
        <v>432462</v>
      </c>
      <c r="E13" s="126">
        <v>1057033</v>
      </c>
      <c r="F13" s="160">
        <v>623.1</v>
      </c>
      <c r="G13" s="120"/>
      <c r="H13" s="126">
        <v>1033192</v>
      </c>
      <c r="I13" s="126">
        <v>2427004</v>
      </c>
      <c r="J13" s="160">
        <v>188.7</v>
      </c>
      <c r="K13" s="187"/>
    </row>
    <row r="14" spans="1:11" ht="12.75">
      <c r="A14" s="159">
        <v>103</v>
      </c>
      <c r="B14" s="39"/>
      <c r="C14" s="30" t="s">
        <v>223</v>
      </c>
      <c r="D14" s="126">
        <v>1494504</v>
      </c>
      <c r="E14" s="126">
        <v>2277432</v>
      </c>
      <c r="F14" s="160">
        <v>132.4</v>
      </c>
      <c r="G14" s="120"/>
      <c r="H14" s="126">
        <v>6527133</v>
      </c>
      <c r="I14" s="126">
        <v>10508999</v>
      </c>
      <c r="J14" s="160">
        <v>0.2</v>
      </c>
      <c r="K14" s="187"/>
    </row>
    <row r="15" spans="1:11" ht="12.75">
      <c r="A15" s="159">
        <v>105</v>
      </c>
      <c r="B15" s="39"/>
      <c r="C15" s="30" t="s">
        <v>224</v>
      </c>
      <c r="D15" s="126" t="s">
        <v>115</v>
      </c>
      <c r="E15" s="126" t="s">
        <v>115</v>
      </c>
      <c r="F15" s="160">
        <v>-100</v>
      </c>
      <c r="G15" s="120"/>
      <c r="H15" s="126">
        <v>247644</v>
      </c>
      <c r="I15" s="126">
        <v>655159</v>
      </c>
      <c r="J15" s="160">
        <v>-34.8</v>
      </c>
      <c r="K15" s="187"/>
    </row>
    <row r="16" spans="1:11" ht="12.75">
      <c r="A16" s="159">
        <v>107</v>
      </c>
      <c r="B16" s="39"/>
      <c r="C16" s="30" t="s">
        <v>561</v>
      </c>
      <c r="D16" s="126" t="s">
        <v>115</v>
      </c>
      <c r="E16" s="126" t="s">
        <v>115</v>
      </c>
      <c r="F16" s="160">
        <v>-100</v>
      </c>
      <c r="G16" s="120"/>
      <c r="H16" s="126">
        <v>399031</v>
      </c>
      <c r="I16" s="126">
        <v>508136</v>
      </c>
      <c r="J16" s="160" t="s">
        <v>764</v>
      </c>
      <c r="K16" s="187"/>
    </row>
    <row r="17" spans="1:11" ht="12.75">
      <c r="A17" s="159">
        <v>109</v>
      </c>
      <c r="B17" s="39"/>
      <c r="C17" s="30" t="s">
        <v>225</v>
      </c>
      <c r="D17" s="126" t="s">
        <v>115</v>
      </c>
      <c r="E17" s="126">
        <v>355</v>
      </c>
      <c r="F17" s="160">
        <v>-83.9</v>
      </c>
      <c r="G17" s="120"/>
      <c r="H17" s="126" t="s">
        <v>115</v>
      </c>
      <c r="I17" s="126">
        <v>355</v>
      </c>
      <c r="J17" s="160">
        <v>-83.9</v>
      </c>
      <c r="K17" s="187"/>
    </row>
    <row r="18" spans="1:11" s="17" customFormat="1" ht="24" customHeight="1">
      <c r="A18" s="158">
        <v>2</v>
      </c>
      <c r="B18" s="66" t="s">
        <v>226</v>
      </c>
      <c r="C18" s="50"/>
      <c r="D18" s="123">
        <v>37610195</v>
      </c>
      <c r="E18" s="123">
        <v>53441907</v>
      </c>
      <c r="F18" s="157">
        <v>17.5</v>
      </c>
      <c r="G18" s="121"/>
      <c r="H18" s="123">
        <v>135906221</v>
      </c>
      <c r="I18" s="123">
        <v>189863233</v>
      </c>
      <c r="J18" s="157">
        <v>16</v>
      </c>
      <c r="K18" s="186"/>
    </row>
    <row r="19" spans="1:11" ht="24" customHeight="1">
      <c r="A19" s="159">
        <v>201</v>
      </c>
      <c r="B19" s="39"/>
      <c r="C19" s="30" t="s">
        <v>560</v>
      </c>
      <c r="D19" s="126">
        <v>20444232</v>
      </c>
      <c r="E19" s="126">
        <v>11725204</v>
      </c>
      <c r="F19" s="160">
        <v>28.6</v>
      </c>
      <c r="G19" s="120"/>
      <c r="H19" s="126">
        <v>73063987</v>
      </c>
      <c r="I19" s="126">
        <v>41494076</v>
      </c>
      <c r="J19" s="160">
        <v>2.9</v>
      </c>
      <c r="K19" s="187"/>
    </row>
    <row r="20" spans="1:11" ht="12.75">
      <c r="A20" s="159">
        <v>202</v>
      </c>
      <c r="B20" s="39"/>
      <c r="C20" s="30" t="s">
        <v>227</v>
      </c>
      <c r="D20" s="126">
        <v>3190380</v>
      </c>
      <c r="E20" s="126">
        <v>11915261</v>
      </c>
      <c r="F20" s="160">
        <v>85.8</v>
      </c>
      <c r="G20" s="120"/>
      <c r="H20" s="126">
        <v>11630350</v>
      </c>
      <c r="I20" s="126">
        <v>38796963</v>
      </c>
      <c r="J20" s="160">
        <v>73</v>
      </c>
      <c r="K20" s="187"/>
    </row>
    <row r="21" spans="1:11" ht="12.75">
      <c r="A21" s="159">
        <v>203</v>
      </c>
      <c r="B21" s="39"/>
      <c r="C21" s="30" t="s">
        <v>559</v>
      </c>
      <c r="D21" s="126">
        <v>1271568</v>
      </c>
      <c r="E21" s="126">
        <v>2738441</v>
      </c>
      <c r="F21" s="160">
        <v>15.5</v>
      </c>
      <c r="G21" s="120"/>
      <c r="H21" s="126">
        <v>5279234</v>
      </c>
      <c r="I21" s="126">
        <v>10046979</v>
      </c>
      <c r="J21" s="160">
        <v>-1.1</v>
      </c>
      <c r="K21" s="187"/>
    </row>
    <row r="22" spans="1:11" ht="12.75">
      <c r="A22" s="159">
        <v>204</v>
      </c>
      <c r="B22" s="39"/>
      <c r="C22" s="30" t="s">
        <v>229</v>
      </c>
      <c r="D22" s="126">
        <v>11823613</v>
      </c>
      <c r="E22" s="126">
        <v>26044458</v>
      </c>
      <c r="F22" s="160">
        <v>8.4</v>
      </c>
      <c r="G22" s="120"/>
      <c r="H22" s="126">
        <v>41595217</v>
      </c>
      <c r="I22" s="126">
        <v>93389699</v>
      </c>
      <c r="J22" s="160">
        <v>18.2</v>
      </c>
      <c r="K22" s="187"/>
    </row>
    <row r="23" spans="1:11" ht="12.75">
      <c r="A23" s="159">
        <v>206</v>
      </c>
      <c r="B23" s="39"/>
      <c r="C23" s="30" t="s">
        <v>914</v>
      </c>
      <c r="D23" s="126">
        <v>2086</v>
      </c>
      <c r="E23" s="126">
        <v>19634</v>
      </c>
      <c r="F23" s="160">
        <v>-98.5</v>
      </c>
      <c r="G23" s="120"/>
      <c r="H23" s="126">
        <v>469377</v>
      </c>
      <c r="I23" s="126">
        <v>2049728</v>
      </c>
      <c r="J23" s="160">
        <v>-59.3</v>
      </c>
      <c r="K23" s="187"/>
    </row>
    <row r="24" spans="1:11" ht="12.75">
      <c r="A24" s="159">
        <v>208</v>
      </c>
      <c r="B24" s="39"/>
      <c r="C24" s="30" t="s">
        <v>568</v>
      </c>
      <c r="D24" s="126">
        <v>20034</v>
      </c>
      <c r="E24" s="126">
        <v>11943</v>
      </c>
      <c r="F24" s="160">
        <v>103.8</v>
      </c>
      <c r="G24" s="120"/>
      <c r="H24" s="126">
        <v>38143</v>
      </c>
      <c r="I24" s="126">
        <v>21614</v>
      </c>
      <c r="J24" s="160">
        <v>-41.3</v>
      </c>
      <c r="K24" s="187"/>
    </row>
    <row r="25" spans="1:11" ht="12.75">
      <c r="A25" s="161">
        <v>209</v>
      </c>
      <c r="B25" s="127"/>
      <c r="C25" s="30" t="s">
        <v>569</v>
      </c>
      <c r="D25" s="126">
        <v>851869</v>
      </c>
      <c r="E25" s="126">
        <v>985363</v>
      </c>
      <c r="F25" s="160">
        <v>-55.7</v>
      </c>
      <c r="G25" s="120"/>
      <c r="H25" s="126">
        <v>3789719</v>
      </c>
      <c r="I25" s="126">
        <v>4042096</v>
      </c>
      <c r="J25" s="160">
        <v>-37.8</v>
      </c>
      <c r="K25" s="187"/>
    </row>
    <row r="26" spans="1:11" ht="12.75">
      <c r="A26" s="161">
        <v>211</v>
      </c>
      <c r="B26" s="127"/>
      <c r="C26" s="30" t="s">
        <v>558</v>
      </c>
      <c r="D26" s="126" t="s">
        <v>115</v>
      </c>
      <c r="E26" s="126" t="s">
        <v>115</v>
      </c>
      <c r="F26" s="160" t="s">
        <v>115</v>
      </c>
      <c r="G26" s="120"/>
      <c r="H26" s="126" t="s">
        <v>115</v>
      </c>
      <c r="I26" s="126" t="s">
        <v>115</v>
      </c>
      <c r="J26" s="160" t="s">
        <v>115</v>
      </c>
      <c r="K26" s="187"/>
    </row>
    <row r="27" spans="1:11" ht="12.75">
      <c r="A27" s="161">
        <v>219</v>
      </c>
      <c r="B27" s="127"/>
      <c r="C27" s="30" t="s">
        <v>230</v>
      </c>
      <c r="D27" s="126">
        <v>6413</v>
      </c>
      <c r="E27" s="126">
        <v>1603</v>
      </c>
      <c r="F27" s="160">
        <v>14.7</v>
      </c>
      <c r="G27" s="120"/>
      <c r="H27" s="126">
        <v>40194</v>
      </c>
      <c r="I27" s="126">
        <v>22078</v>
      </c>
      <c r="J27" s="160">
        <v>-88.5</v>
      </c>
      <c r="K27" s="187"/>
    </row>
    <row r="28" spans="1:11" s="17" customFormat="1" ht="24" customHeight="1">
      <c r="A28" s="155">
        <v>3</v>
      </c>
      <c r="B28" s="128" t="s">
        <v>231</v>
      </c>
      <c r="C28" s="50"/>
      <c r="D28" s="123">
        <v>92796629</v>
      </c>
      <c r="E28" s="123">
        <v>119677004</v>
      </c>
      <c r="F28" s="157">
        <v>15.6</v>
      </c>
      <c r="G28" s="121"/>
      <c r="H28" s="123">
        <v>360104613</v>
      </c>
      <c r="I28" s="123">
        <v>404425269</v>
      </c>
      <c r="J28" s="157">
        <v>13.4</v>
      </c>
      <c r="K28" s="186"/>
    </row>
    <row r="29" spans="1:11" ht="24" customHeight="1">
      <c r="A29" s="161">
        <v>301</v>
      </c>
      <c r="B29" s="127"/>
      <c r="C29" s="30" t="s">
        <v>232</v>
      </c>
      <c r="D29" s="126">
        <v>29474868</v>
      </c>
      <c r="E29" s="126">
        <v>5796146</v>
      </c>
      <c r="F29" s="160">
        <v>-13.9</v>
      </c>
      <c r="G29" s="120"/>
      <c r="H29" s="126">
        <v>142824799</v>
      </c>
      <c r="I29" s="126">
        <v>25049869</v>
      </c>
      <c r="J29" s="160">
        <v>-1.5</v>
      </c>
      <c r="K29" s="187"/>
    </row>
    <row r="30" spans="1:11" ht="12.75">
      <c r="A30" s="161">
        <v>302</v>
      </c>
      <c r="B30" s="127"/>
      <c r="C30" s="30" t="s">
        <v>233</v>
      </c>
      <c r="D30" s="126" t="s">
        <v>115</v>
      </c>
      <c r="E30" s="126" t="s">
        <v>115</v>
      </c>
      <c r="F30" s="160">
        <v>-100</v>
      </c>
      <c r="G30" s="120"/>
      <c r="H30" s="126">
        <v>521960</v>
      </c>
      <c r="I30" s="126">
        <v>184221</v>
      </c>
      <c r="J30" s="160">
        <v>-13.4</v>
      </c>
      <c r="K30" s="187"/>
    </row>
    <row r="31" spans="1:11" ht="12.75">
      <c r="A31" s="161">
        <v>303</v>
      </c>
      <c r="B31" s="127"/>
      <c r="C31" s="30" t="s">
        <v>234</v>
      </c>
      <c r="D31" s="126">
        <v>4931586</v>
      </c>
      <c r="E31" s="126">
        <v>895111</v>
      </c>
      <c r="F31" s="160">
        <v>421.5</v>
      </c>
      <c r="G31" s="120"/>
      <c r="H31" s="126">
        <v>12781505</v>
      </c>
      <c r="I31" s="126">
        <v>1945774</v>
      </c>
      <c r="J31" s="160">
        <v>19.7</v>
      </c>
      <c r="K31" s="187"/>
    </row>
    <row r="32" spans="1:11" ht="12.75">
      <c r="A32" s="161">
        <v>304</v>
      </c>
      <c r="B32" s="127"/>
      <c r="C32" s="30" t="s">
        <v>235</v>
      </c>
      <c r="D32" s="126" t="s">
        <v>115</v>
      </c>
      <c r="E32" s="126" t="s">
        <v>115</v>
      </c>
      <c r="F32" s="160" t="s">
        <v>115</v>
      </c>
      <c r="G32" s="120"/>
      <c r="H32" s="126">
        <v>143980</v>
      </c>
      <c r="I32" s="126">
        <v>15803</v>
      </c>
      <c r="J32" s="378" t="s">
        <v>764</v>
      </c>
      <c r="K32" s="187"/>
    </row>
    <row r="33" spans="1:11" ht="12.75">
      <c r="A33" s="161">
        <v>305</v>
      </c>
      <c r="B33" s="127"/>
      <c r="C33" s="30" t="s">
        <v>236</v>
      </c>
      <c r="D33" s="126">
        <v>25600</v>
      </c>
      <c r="E33" s="126">
        <v>6264</v>
      </c>
      <c r="F33" s="378" t="s">
        <v>764</v>
      </c>
      <c r="G33" s="120"/>
      <c r="H33" s="126">
        <v>2324540</v>
      </c>
      <c r="I33" s="126">
        <v>310809</v>
      </c>
      <c r="J33" s="160" t="s">
        <v>764</v>
      </c>
      <c r="K33" s="187"/>
    </row>
    <row r="34" spans="1:11" ht="12.75">
      <c r="A34" s="161">
        <v>308</v>
      </c>
      <c r="B34" s="127"/>
      <c r="C34" s="30" t="s">
        <v>915</v>
      </c>
      <c r="D34" s="126">
        <v>1690350</v>
      </c>
      <c r="E34" s="126">
        <v>313420</v>
      </c>
      <c r="F34" s="160" t="s">
        <v>764</v>
      </c>
      <c r="G34" s="120"/>
      <c r="H34" s="126">
        <v>3225444</v>
      </c>
      <c r="I34" s="126">
        <v>511957</v>
      </c>
      <c r="J34" s="160">
        <v>68.4</v>
      </c>
      <c r="K34" s="187"/>
    </row>
    <row r="35" spans="1:11" ht="12.75">
      <c r="A35" s="161">
        <v>309</v>
      </c>
      <c r="B35" s="127"/>
      <c r="C35" s="30" t="s">
        <v>237</v>
      </c>
      <c r="D35" s="126" t="s">
        <v>115</v>
      </c>
      <c r="E35" s="126" t="s">
        <v>115</v>
      </c>
      <c r="F35" s="160" t="s">
        <v>115</v>
      </c>
      <c r="G35" s="120"/>
      <c r="H35" s="126" t="s">
        <v>115</v>
      </c>
      <c r="I35" s="126" t="s">
        <v>115</v>
      </c>
      <c r="J35" s="160">
        <v>-100</v>
      </c>
      <c r="K35" s="187"/>
    </row>
    <row r="36" spans="1:11" ht="12.75">
      <c r="A36" s="161">
        <v>310</v>
      </c>
      <c r="B36" s="127"/>
      <c r="C36" s="30" t="s">
        <v>238</v>
      </c>
      <c r="D36" s="126">
        <v>99303</v>
      </c>
      <c r="E36" s="126">
        <v>73269</v>
      </c>
      <c r="F36" s="160">
        <v>-1.3</v>
      </c>
      <c r="G36" s="120"/>
      <c r="H36" s="126">
        <v>766167</v>
      </c>
      <c r="I36" s="126">
        <v>367825</v>
      </c>
      <c r="J36" s="160">
        <v>-11.8</v>
      </c>
      <c r="K36" s="187"/>
    </row>
    <row r="37" spans="1:11" ht="12.75">
      <c r="A37" s="161">
        <v>315</v>
      </c>
      <c r="B37" s="127"/>
      <c r="C37" s="30" t="s">
        <v>903</v>
      </c>
      <c r="D37" s="126">
        <v>18906497</v>
      </c>
      <c r="E37" s="126">
        <v>51332138</v>
      </c>
      <c r="F37" s="160">
        <v>26.2</v>
      </c>
      <c r="G37" s="120"/>
      <c r="H37" s="126">
        <v>66959025</v>
      </c>
      <c r="I37" s="126">
        <v>172997784</v>
      </c>
      <c r="J37" s="160">
        <v>16.1</v>
      </c>
      <c r="K37" s="187"/>
    </row>
    <row r="38" spans="1:11" ht="12.75">
      <c r="A38" s="161">
        <v>316</v>
      </c>
      <c r="B38" s="127"/>
      <c r="C38" s="30" t="s">
        <v>239</v>
      </c>
      <c r="D38" s="126">
        <v>64000</v>
      </c>
      <c r="E38" s="126">
        <v>22521</v>
      </c>
      <c r="F38" s="160">
        <v>341.6</v>
      </c>
      <c r="G38" s="120"/>
      <c r="H38" s="126">
        <v>209000</v>
      </c>
      <c r="I38" s="126">
        <v>63247</v>
      </c>
      <c r="J38" s="160" t="s">
        <v>764</v>
      </c>
      <c r="K38" s="187"/>
    </row>
    <row r="39" spans="1:11" ht="12.75">
      <c r="A39" s="161">
        <v>320</v>
      </c>
      <c r="B39" s="127"/>
      <c r="C39" s="30" t="s">
        <v>957</v>
      </c>
      <c r="D39" s="126">
        <v>99459</v>
      </c>
      <c r="E39" s="126">
        <v>698363</v>
      </c>
      <c r="F39" s="160">
        <v>44.8</v>
      </c>
      <c r="G39" s="120"/>
      <c r="H39" s="126">
        <v>630366</v>
      </c>
      <c r="I39" s="126">
        <v>2563689</v>
      </c>
      <c r="J39" s="160">
        <v>-5.2</v>
      </c>
      <c r="K39" s="187"/>
    </row>
    <row r="40" spans="1:11" ht="12.75">
      <c r="A40" s="161">
        <v>325</v>
      </c>
      <c r="B40" s="127"/>
      <c r="C40" s="30" t="s">
        <v>948</v>
      </c>
      <c r="D40" s="126">
        <v>145403</v>
      </c>
      <c r="E40" s="126">
        <v>91113</v>
      </c>
      <c r="F40" s="160">
        <v>-58.3</v>
      </c>
      <c r="G40" s="120"/>
      <c r="H40" s="126">
        <v>2423406</v>
      </c>
      <c r="I40" s="126">
        <v>683726</v>
      </c>
      <c r="J40" s="160">
        <v>6.3</v>
      </c>
      <c r="K40" s="187"/>
    </row>
    <row r="41" spans="1:11" ht="12.75">
      <c r="A41" s="161">
        <v>335</v>
      </c>
      <c r="B41" s="127"/>
      <c r="C41" s="30" t="s">
        <v>557</v>
      </c>
      <c r="D41" s="126">
        <v>97735</v>
      </c>
      <c r="E41" s="126">
        <v>20652</v>
      </c>
      <c r="F41" s="160">
        <v>163.5</v>
      </c>
      <c r="G41" s="120"/>
      <c r="H41" s="126">
        <v>213791</v>
      </c>
      <c r="I41" s="126">
        <v>48561</v>
      </c>
      <c r="J41" s="160">
        <v>14</v>
      </c>
      <c r="K41" s="187"/>
    </row>
    <row r="42" spans="1:11" ht="12.75">
      <c r="A42" s="161">
        <v>340</v>
      </c>
      <c r="B42" s="127"/>
      <c r="C42" s="30" t="s">
        <v>240</v>
      </c>
      <c r="D42" s="126">
        <v>855889</v>
      </c>
      <c r="E42" s="126">
        <v>258420</v>
      </c>
      <c r="F42" s="160">
        <v>104.7</v>
      </c>
      <c r="G42" s="120"/>
      <c r="H42" s="126">
        <v>3551983</v>
      </c>
      <c r="I42" s="126">
        <v>1060722</v>
      </c>
      <c r="J42" s="160">
        <v>25</v>
      </c>
      <c r="K42" s="187"/>
    </row>
    <row r="43" spans="1:11" ht="12.75">
      <c r="A43" s="161">
        <v>345</v>
      </c>
      <c r="B43" s="127"/>
      <c r="C43" s="30" t="s">
        <v>916</v>
      </c>
      <c r="D43" s="126">
        <v>8894859</v>
      </c>
      <c r="E43" s="126">
        <v>2133495</v>
      </c>
      <c r="F43" s="160">
        <v>180.8</v>
      </c>
      <c r="G43" s="120"/>
      <c r="H43" s="126">
        <v>23883648</v>
      </c>
      <c r="I43" s="126">
        <v>5721956</v>
      </c>
      <c r="J43" s="160">
        <v>113</v>
      </c>
      <c r="K43" s="187"/>
    </row>
    <row r="44" spans="1:11" ht="12.75">
      <c r="A44" s="161">
        <v>350</v>
      </c>
      <c r="B44" s="127"/>
      <c r="C44" s="30" t="s">
        <v>556</v>
      </c>
      <c r="D44" s="126" t="s">
        <v>115</v>
      </c>
      <c r="E44" s="126" t="s">
        <v>115</v>
      </c>
      <c r="F44" s="160" t="s">
        <v>115</v>
      </c>
      <c r="G44" s="120"/>
      <c r="H44" s="126">
        <v>215412</v>
      </c>
      <c r="I44" s="126">
        <v>106139</v>
      </c>
      <c r="J44" s="160">
        <v>-58.6</v>
      </c>
      <c r="K44" s="187"/>
    </row>
    <row r="45" spans="1:11" ht="12.75">
      <c r="A45" s="161">
        <v>355</v>
      </c>
      <c r="B45" s="127"/>
      <c r="C45" s="30" t="s">
        <v>555</v>
      </c>
      <c r="D45" s="126" t="s">
        <v>115</v>
      </c>
      <c r="E45" s="126" t="s">
        <v>115</v>
      </c>
      <c r="F45" s="160" t="s">
        <v>115</v>
      </c>
      <c r="G45" s="120"/>
      <c r="H45" s="126" t="s">
        <v>115</v>
      </c>
      <c r="I45" s="126" t="s">
        <v>115</v>
      </c>
      <c r="J45" s="160" t="s">
        <v>115</v>
      </c>
      <c r="K45" s="187"/>
    </row>
    <row r="46" spans="1:11" ht="12.75">
      <c r="A46" s="161">
        <v>360</v>
      </c>
      <c r="B46" s="127"/>
      <c r="C46" s="30" t="s">
        <v>554</v>
      </c>
      <c r="D46" s="126">
        <v>53457</v>
      </c>
      <c r="E46" s="126">
        <v>190034</v>
      </c>
      <c r="F46" s="160">
        <v>71.4</v>
      </c>
      <c r="G46" s="120"/>
      <c r="H46" s="126">
        <v>96642</v>
      </c>
      <c r="I46" s="126">
        <v>398970</v>
      </c>
      <c r="J46" s="160">
        <v>-51.6</v>
      </c>
      <c r="K46" s="187"/>
    </row>
    <row r="47" spans="1:11" ht="12.75">
      <c r="A47" s="161">
        <v>370</v>
      </c>
      <c r="B47" s="127"/>
      <c r="C47" s="30" t="s">
        <v>901</v>
      </c>
      <c r="D47" s="126">
        <v>437027</v>
      </c>
      <c r="E47" s="126">
        <v>2029290</v>
      </c>
      <c r="F47" s="160">
        <v>18.6</v>
      </c>
      <c r="G47" s="120"/>
      <c r="H47" s="126">
        <v>2421367</v>
      </c>
      <c r="I47" s="126">
        <v>6724287</v>
      </c>
      <c r="J47" s="160">
        <v>11.8</v>
      </c>
      <c r="K47" s="187"/>
    </row>
    <row r="48" spans="1:11" ht="12.75">
      <c r="A48" s="161">
        <v>372</v>
      </c>
      <c r="B48" s="127"/>
      <c r="C48" s="30" t="s">
        <v>241</v>
      </c>
      <c r="D48" s="126">
        <v>32010</v>
      </c>
      <c r="E48" s="126">
        <v>101682</v>
      </c>
      <c r="F48" s="160">
        <v>-42.5</v>
      </c>
      <c r="G48" s="120"/>
      <c r="H48" s="126">
        <v>287050</v>
      </c>
      <c r="I48" s="126">
        <v>773718</v>
      </c>
      <c r="J48" s="160">
        <v>0.7</v>
      </c>
      <c r="K48" s="187"/>
    </row>
    <row r="49" spans="1:11" ht="12.75">
      <c r="A49" s="161">
        <v>375</v>
      </c>
      <c r="B49" s="127"/>
      <c r="C49" s="30" t="s">
        <v>553</v>
      </c>
      <c r="D49" s="126">
        <v>2392973</v>
      </c>
      <c r="E49" s="126">
        <v>1419462</v>
      </c>
      <c r="F49" s="160">
        <v>196.1</v>
      </c>
      <c r="G49" s="120"/>
      <c r="H49" s="126">
        <v>9320376</v>
      </c>
      <c r="I49" s="126">
        <v>5026584</v>
      </c>
      <c r="J49" s="160">
        <v>60.7</v>
      </c>
      <c r="K49" s="187"/>
    </row>
    <row r="50" spans="1:11" ht="12.75">
      <c r="A50" s="161">
        <v>377</v>
      </c>
      <c r="B50" s="127"/>
      <c r="C50" s="30" t="s">
        <v>243</v>
      </c>
      <c r="D50" s="126">
        <v>7578497</v>
      </c>
      <c r="E50" s="126">
        <v>35982825</v>
      </c>
      <c r="F50" s="160">
        <v>8.3</v>
      </c>
      <c r="G50" s="120"/>
      <c r="H50" s="126">
        <v>24680352</v>
      </c>
      <c r="I50" s="126">
        <v>118029740</v>
      </c>
      <c r="J50" s="160">
        <v>21.6</v>
      </c>
      <c r="K50" s="187"/>
    </row>
    <row r="51" spans="1:11" ht="12.75">
      <c r="A51" s="161">
        <v>379</v>
      </c>
      <c r="B51" s="127"/>
      <c r="C51" s="30" t="s">
        <v>552</v>
      </c>
      <c r="D51" s="126">
        <v>67263</v>
      </c>
      <c r="E51" s="126">
        <v>310981</v>
      </c>
      <c r="F51" s="160">
        <v>40</v>
      </c>
      <c r="G51" s="120"/>
      <c r="H51" s="126">
        <v>314650</v>
      </c>
      <c r="I51" s="126">
        <v>1405093</v>
      </c>
      <c r="J51" s="160">
        <v>78</v>
      </c>
      <c r="K51" s="187"/>
    </row>
    <row r="52" spans="1:11" ht="12.75">
      <c r="A52" s="161">
        <v>381</v>
      </c>
      <c r="B52" s="127"/>
      <c r="C52" s="30" t="s">
        <v>551</v>
      </c>
      <c r="D52" s="126">
        <v>430295</v>
      </c>
      <c r="E52" s="126">
        <v>1498256</v>
      </c>
      <c r="F52" s="160">
        <v>9.9</v>
      </c>
      <c r="G52" s="120"/>
      <c r="H52" s="126">
        <v>1678346</v>
      </c>
      <c r="I52" s="126">
        <v>5413462</v>
      </c>
      <c r="J52" s="160">
        <v>40.2</v>
      </c>
      <c r="K52" s="187"/>
    </row>
    <row r="53" spans="1:11" ht="12.75">
      <c r="A53" s="161">
        <v>383</v>
      </c>
      <c r="B53" s="127"/>
      <c r="C53" s="30" t="s">
        <v>540</v>
      </c>
      <c r="D53" s="126">
        <v>215104</v>
      </c>
      <c r="E53" s="126">
        <v>87307</v>
      </c>
      <c r="F53" s="160">
        <v>33.7</v>
      </c>
      <c r="G53" s="120"/>
      <c r="H53" s="126">
        <v>545289</v>
      </c>
      <c r="I53" s="126">
        <v>345467</v>
      </c>
      <c r="J53" s="160">
        <v>52.6</v>
      </c>
      <c r="K53" s="187"/>
    </row>
    <row r="54" spans="1:11" ht="12.75">
      <c r="A54" s="161">
        <v>385</v>
      </c>
      <c r="B54" s="127"/>
      <c r="C54" s="30" t="s">
        <v>550</v>
      </c>
      <c r="D54" s="126">
        <v>54241</v>
      </c>
      <c r="E54" s="126">
        <v>54656</v>
      </c>
      <c r="F54" s="160">
        <v>66.1</v>
      </c>
      <c r="G54" s="120"/>
      <c r="H54" s="126">
        <v>203820</v>
      </c>
      <c r="I54" s="126">
        <v>188561</v>
      </c>
      <c r="J54" s="160">
        <v>-8.3</v>
      </c>
      <c r="K54" s="187"/>
    </row>
    <row r="55" spans="1:11" ht="12.75">
      <c r="A55" s="161">
        <v>389</v>
      </c>
      <c r="B55" s="127"/>
      <c r="C55" s="30" t="s">
        <v>539</v>
      </c>
      <c r="D55" s="126">
        <v>13460</v>
      </c>
      <c r="E55" s="126">
        <v>2488</v>
      </c>
      <c r="F55" s="378" t="s">
        <v>764</v>
      </c>
      <c r="G55" s="120"/>
      <c r="H55" s="126">
        <v>2487640</v>
      </c>
      <c r="I55" s="126">
        <v>349841</v>
      </c>
      <c r="J55" s="160">
        <v>146.4</v>
      </c>
      <c r="K55" s="187"/>
    </row>
    <row r="56" spans="1:11" ht="12.75">
      <c r="A56" s="161">
        <v>393</v>
      </c>
      <c r="B56" s="127"/>
      <c r="C56" s="30" t="s">
        <v>562</v>
      </c>
      <c r="D56" s="126">
        <v>4494545</v>
      </c>
      <c r="E56" s="126">
        <v>1672657</v>
      </c>
      <c r="F56" s="160">
        <v>-55.1</v>
      </c>
      <c r="G56" s="120"/>
      <c r="H56" s="126">
        <v>19669469</v>
      </c>
      <c r="I56" s="126">
        <v>4866270</v>
      </c>
      <c r="J56" s="160">
        <v>-49</v>
      </c>
      <c r="K56" s="187"/>
    </row>
    <row r="57" spans="1:11" ht="12.75">
      <c r="A57" s="161">
        <v>395</v>
      </c>
      <c r="B57" s="127"/>
      <c r="C57" s="30" t="s">
        <v>904</v>
      </c>
      <c r="D57" s="126">
        <v>11737123</v>
      </c>
      <c r="E57" s="126">
        <v>14661296</v>
      </c>
      <c r="F57" s="160">
        <v>11.7</v>
      </c>
      <c r="G57" s="120"/>
      <c r="H57" s="126">
        <v>37681219</v>
      </c>
      <c r="I57" s="126">
        <v>49135831</v>
      </c>
      <c r="J57" s="160">
        <v>-1.2</v>
      </c>
      <c r="K57" s="187"/>
    </row>
    <row r="58" spans="1:11" ht="12.75">
      <c r="A58" s="161">
        <v>396</v>
      </c>
      <c r="B58" s="127"/>
      <c r="C58" s="30" t="s">
        <v>905</v>
      </c>
      <c r="D58" s="126">
        <v>5085</v>
      </c>
      <c r="E58" s="126">
        <v>25158</v>
      </c>
      <c r="F58" s="160">
        <v>15.7</v>
      </c>
      <c r="G58" s="120"/>
      <c r="H58" s="126">
        <v>43367</v>
      </c>
      <c r="I58" s="126">
        <v>135363</v>
      </c>
      <c r="J58" s="160">
        <v>50.7</v>
      </c>
      <c r="K58" s="187"/>
    </row>
    <row r="59" spans="1:11" s="17" customFormat="1" ht="24" customHeight="1">
      <c r="A59" s="155">
        <v>4</v>
      </c>
      <c r="B59" s="128" t="s">
        <v>244</v>
      </c>
      <c r="C59" s="50"/>
      <c r="D59" s="123">
        <v>9191611</v>
      </c>
      <c r="E59" s="123">
        <v>8235312</v>
      </c>
      <c r="F59" s="157">
        <v>9.6</v>
      </c>
      <c r="G59" s="121"/>
      <c r="H59" s="123">
        <v>33987981</v>
      </c>
      <c r="I59" s="123">
        <v>37842812</v>
      </c>
      <c r="J59" s="157">
        <v>62.4</v>
      </c>
      <c r="K59" s="186"/>
    </row>
    <row r="60" spans="1:11" ht="24" customHeight="1">
      <c r="A60" s="161">
        <v>401</v>
      </c>
      <c r="B60" s="127"/>
      <c r="C60" s="30" t="s">
        <v>245</v>
      </c>
      <c r="D60" s="126" t="s">
        <v>115</v>
      </c>
      <c r="E60" s="126" t="s">
        <v>115</v>
      </c>
      <c r="F60" s="160" t="s">
        <v>115</v>
      </c>
      <c r="G60" s="120"/>
      <c r="H60" s="126" t="s">
        <v>115</v>
      </c>
      <c r="I60" s="126" t="s">
        <v>115</v>
      </c>
      <c r="J60" s="160">
        <v>-100</v>
      </c>
      <c r="K60" s="187"/>
    </row>
    <row r="61" spans="1:11" ht="12.75">
      <c r="A61" s="161">
        <v>402</v>
      </c>
      <c r="B61" s="127"/>
      <c r="C61" s="30" t="s">
        <v>246</v>
      </c>
      <c r="D61" s="126">
        <v>79164</v>
      </c>
      <c r="E61" s="126">
        <v>294222</v>
      </c>
      <c r="F61" s="160" t="s">
        <v>764</v>
      </c>
      <c r="G61" s="120"/>
      <c r="H61" s="126">
        <v>225789</v>
      </c>
      <c r="I61" s="126">
        <v>852490</v>
      </c>
      <c r="J61" s="160" t="s">
        <v>764</v>
      </c>
      <c r="K61" s="187"/>
    </row>
    <row r="62" spans="1:11" ht="12.75">
      <c r="A62" s="161">
        <v>403</v>
      </c>
      <c r="B62" s="127"/>
      <c r="C62" s="30" t="s">
        <v>247</v>
      </c>
      <c r="D62" s="126" t="s">
        <v>115</v>
      </c>
      <c r="E62" s="126" t="s">
        <v>115</v>
      </c>
      <c r="F62" s="160" t="s">
        <v>115</v>
      </c>
      <c r="G62" s="120"/>
      <c r="H62" s="126" t="s">
        <v>115</v>
      </c>
      <c r="I62" s="126" t="s">
        <v>115</v>
      </c>
      <c r="J62" s="160" t="s">
        <v>115</v>
      </c>
      <c r="K62" s="187"/>
    </row>
    <row r="63" spans="1:11" ht="12.75">
      <c r="A63" s="161">
        <v>411</v>
      </c>
      <c r="B63" s="127"/>
      <c r="C63" s="30" t="s">
        <v>248</v>
      </c>
      <c r="D63" s="126">
        <v>208974</v>
      </c>
      <c r="E63" s="126">
        <v>2612528</v>
      </c>
      <c r="F63" s="160">
        <v>-33.1</v>
      </c>
      <c r="G63" s="120"/>
      <c r="H63" s="126">
        <v>1318738</v>
      </c>
      <c r="I63" s="126">
        <v>16294877</v>
      </c>
      <c r="J63" s="160">
        <v>80.8</v>
      </c>
      <c r="K63" s="187"/>
    </row>
    <row r="64" spans="1:11" ht="12.75">
      <c r="A64" s="161">
        <v>421</v>
      </c>
      <c r="B64" s="127"/>
      <c r="C64" s="30" t="s">
        <v>249</v>
      </c>
      <c r="D64" s="126">
        <v>8025082</v>
      </c>
      <c r="E64" s="126">
        <v>4437840</v>
      </c>
      <c r="F64" s="160">
        <v>62.5</v>
      </c>
      <c r="G64" s="120"/>
      <c r="H64" s="126">
        <v>29195867</v>
      </c>
      <c r="I64" s="126">
        <v>16599930</v>
      </c>
      <c r="J64" s="160">
        <v>84.2</v>
      </c>
      <c r="K64" s="187"/>
    </row>
    <row r="65" spans="1:11" ht="12.75">
      <c r="A65" s="161">
        <v>423</v>
      </c>
      <c r="B65" s="127"/>
      <c r="C65" s="30" t="s">
        <v>250</v>
      </c>
      <c r="D65" s="126">
        <v>789458</v>
      </c>
      <c r="E65" s="126">
        <v>829238</v>
      </c>
      <c r="F65" s="160">
        <v>7.1</v>
      </c>
      <c r="G65" s="120"/>
      <c r="H65" s="126">
        <v>3072209</v>
      </c>
      <c r="I65" s="126">
        <v>3972797</v>
      </c>
      <c r="J65" s="160">
        <v>-19.8</v>
      </c>
      <c r="K65" s="187"/>
    </row>
    <row r="66" spans="1:11" ht="12.75">
      <c r="A66" s="161">
        <v>425</v>
      </c>
      <c r="B66" s="127"/>
      <c r="C66" s="30" t="s">
        <v>251</v>
      </c>
      <c r="D66" s="126">
        <v>88933</v>
      </c>
      <c r="E66" s="126">
        <v>61484</v>
      </c>
      <c r="F66" s="160">
        <v>-33.8</v>
      </c>
      <c r="G66" s="120"/>
      <c r="H66" s="126">
        <v>175378</v>
      </c>
      <c r="I66" s="126">
        <v>122718</v>
      </c>
      <c r="J66" s="160">
        <v>-9.5</v>
      </c>
      <c r="K66" s="187"/>
    </row>
    <row r="67" spans="1:11" ht="16.5">
      <c r="A67" s="499" t="s">
        <v>74</v>
      </c>
      <c r="B67" s="499"/>
      <c r="C67" s="499"/>
      <c r="D67" s="499"/>
      <c r="E67" s="499"/>
      <c r="F67" s="499"/>
      <c r="G67" s="499"/>
      <c r="H67" s="499"/>
      <c r="I67" s="499"/>
      <c r="J67" s="499"/>
      <c r="K67" s="500"/>
    </row>
    <row r="68" spans="3:10" ht="12.75">
      <c r="C68" s="1"/>
      <c r="D68" s="10"/>
      <c r="E68" s="10"/>
      <c r="F68" s="122"/>
      <c r="G68" s="122"/>
      <c r="H68" s="15"/>
      <c r="I68" s="15"/>
      <c r="J68" s="15"/>
    </row>
    <row r="69" spans="1:11" ht="18" customHeight="1">
      <c r="A69" s="504" t="s">
        <v>959</v>
      </c>
      <c r="B69" s="520" t="s">
        <v>780</v>
      </c>
      <c r="C69" s="521"/>
      <c r="D69" s="501" t="s">
        <v>1205</v>
      </c>
      <c r="E69" s="502"/>
      <c r="F69" s="502"/>
      <c r="G69" s="503"/>
      <c r="H69" s="468" t="s">
        <v>1222</v>
      </c>
      <c r="I69" s="511"/>
      <c r="J69" s="511"/>
      <c r="K69" s="512"/>
    </row>
    <row r="70" spans="1:11" ht="16.5" customHeight="1">
      <c r="A70" s="505"/>
      <c r="B70" s="439"/>
      <c r="C70" s="415"/>
      <c r="D70" s="62" t="s">
        <v>499</v>
      </c>
      <c r="E70" s="513" t="s">
        <v>500</v>
      </c>
      <c r="F70" s="514"/>
      <c r="G70" s="515"/>
      <c r="H70" s="156" t="s">
        <v>499</v>
      </c>
      <c r="I70" s="529" t="s">
        <v>500</v>
      </c>
      <c r="J70" s="530"/>
      <c r="K70" s="500"/>
    </row>
    <row r="71" spans="1:11" ht="15" customHeight="1">
      <c r="A71" s="505"/>
      <c r="B71" s="439"/>
      <c r="C71" s="415"/>
      <c r="D71" s="439" t="s">
        <v>120</v>
      </c>
      <c r="E71" s="522" t="s">
        <v>116</v>
      </c>
      <c r="F71" s="507" t="s">
        <v>1224</v>
      </c>
      <c r="G71" s="508"/>
      <c r="H71" s="525" t="s">
        <v>120</v>
      </c>
      <c r="I71" s="525" t="s">
        <v>116</v>
      </c>
      <c r="J71" s="507" t="s">
        <v>1225</v>
      </c>
      <c r="K71" s="516"/>
    </row>
    <row r="72" spans="1:11" ht="12.75">
      <c r="A72" s="505"/>
      <c r="B72" s="439"/>
      <c r="C72" s="415"/>
      <c r="D72" s="439"/>
      <c r="E72" s="523"/>
      <c r="F72" s="509"/>
      <c r="G72" s="431"/>
      <c r="H72" s="526"/>
      <c r="I72" s="526"/>
      <c r="J72" s="509"/>
      <c r="K72" s="517"/>
    </row>
    <row r="73" spans="1:11" ht="18.75" customHeight="1">
      <c r="A73" s="505"/>
      <c r="B73" s="439"/>
      <c r="C73" s="415"/>
      <c r="D73" s="439"/>
      <c r="E73" s="523"/>
      <c r="F73" s="509"/>
      <c r="G73" s="431"/>
      <c r="H73" s="526"/>
      <c r="I73" s="526"/>
      <c r="J73" s="509"/>
      <c r="K73" s="517"/>
    </row>
    <row r="74" spans="1:11" ht="20.25" customHeight="1">
      <c r="A74" s="506"/>
      <c r="B74" s="519"/>
      <c r="C74" s="416"/>
      <c r="D74" s="519"/>
      <c r="E74" s="524"/>
      <c r="F74" s="510"/>
      <c r="G74" s="444"/>
      <c r="H74" s="527"/>
      <c r="I74" s="527"/>
      <c r="J74" s="510"/>
      <c r="K74" s="518"/>
    </row>
    <row r="75" spans="1:11" ht="12.75">
      <c r="A75" s="113"/>
      <c r="B75" s="112"/>
      <c r="C75" s="29"/>
      <c r="D75" s="4"/>
      <c r="E75" s="4"/>
      <c r="H75" s="4"/>
      <c r="I75" s="4"/>
      <c r="J75" s="27"/>
      <c r="K75" s="1"/>
    </row>
    <row r="76" spans="1:11" s="17" customFormat="1" ht="12.75">
      <c r="A76" s="117" t="s">
        <v>252</v>
      </c>
      <c r="B76" s="66" t="s">
        <v>208</v>
      </c>
      <c r="C76" s="50"/>
      <c r="D76" s="123">
        <v>862027004</v>
      </c>
      <c r="E76" s="123">
        <v>2524790003</v>
      </c>
      <c r="F76" s="157">
        <v>20.8</v>
      </c>
      <c r="G76" s="121"/>
      <c r="H76" s="123">
        <v>3697763452</v>
      </c>
      <c r="I76" s="123">
        <v>9732695733</v>
      </c>
      <c r="J76" s="157">
        <v>23.7</v>
      </c>
      <c r="K76" s="186"/>
    </row>
    <row r="77" spans="1:11" s="17" customFormat="1" ht="24" customHeight="1">
      <c r="A77" s="158">
        <v>5</v>
      </c>
      <c r="B77" s="66" t="s">
        <v>209</v>
      </c>
      <c r="C77" s="50"/>
      <c r="D77" s="123">
        <v>45912945</v>
      </c>
      <c r="E77" s="123">
        <v>21917621</v>
      </c>
      <c r="F77" s="157">
        <v>-3.8</v>
      </c>
      <c r="G77" s="121"/>
      <c r="H77" s="123">
        <v>227744058</v>
      </c>
      <c r="I77" s="123">
        <v>89636114</v>
      </c>
      <c r="J77" s="157">
        <v>-4.8</v>
      </c>
      <c r="K77" s="186"/>
    </row>
    <row r="78" spans="1:11" ht="24" customHeight="1">
      <c r="A78" s="159">
        <v>502</v>
      </c>
      <c r="B78" s="39"/>
      <c r="C78" s="30" t="s">
        <v>917</v>
      </c>
      <c r="D78" s="126">
        <v>78477</v>
      </c>
      <c r="E78" s="126">
        <v>748577</v>
      </c>
      <c r="F78" s="160">
        <v>45.5</v>
      </c>
      <c r="G78" s="120"/>
      <c r="H78" s="126">
        <v>290281</v>
      </c>
      <c r="I78" s="126">
        <v>2068342</v>
      </c>
      <c r="J78" s="160">
        <v>43</v>
      </c>
      <c r="K78" s="187"/>
    </row>
    <row r="79" spans="1:11" ht="12.75">
      <c r="A79" s="159">
        <v>503</v>
      </c>
      <c r="B79" s="39"/>
      <c r="C79" s="30" t="s">
        <v>253</v>
      </c>
      <c r="D79" s="126">
        <v>31176</v>
      </c>
      <c r="E79" s="126">
        <v>29243</v>
      </c>
      <c r="F79" s="160">
        <v>-28.6</v>
      </c>
      <c r="G79" s="120"/>
      <c r="H79" s="126">
        <v>150653</v>
      </c>
      <c r="I79" s="126">
        <v>132502</v>
      </c>
      <c r="J79" s="160">
        <v>7.5</v>
      </c>
      <c r="K79" s="187"/>
    </row>
    <row r="80" spans="1:11" ht="12.75">
      <c r="A80" s="159">
        <v>504</v>
      </c>
      <c r="B80" s="39"/>
      <c r="C80" s="49" t="s">
        <v>918</v>
      </c>
      <c r="D80" s="126">
        <v>4550</v>
      </c>
      <c r="E80" s="126">
        <v>16890</v>
      </c>
      <c r="F80" s="378" t="s">
        <v>764</v>
      </c>
      <c r="G80" s="120"/>
      <c r="H80" s="126">
        <v>16070</v>
      </c>
      <c r="I80" s="126">
        <v>48898</v>
      </c>
      <c r="J80" s="160">
        <v>-68.5</v>
      </c>
      <c r="K80" s="187"/>
    </row>
    <row r="81" spans="1:11" ht="12.75">
      <c r="A81" s="159">
        <v>505</v>
      </c>
      <c r="B81" s="39"/>
      <c r="C81" s="30" t="s">
        <v>255</v>
      </c>
      <c r="D81" s="126">
        <v>4217</v>
      </c>
      <c r="E81" s="126">
        <v>1401</v>
      </c>
      <c r="F81" s="378" t="s">
        <v>764</v>
      </c>
      <c r="G81" s="120"/>
      <c r="H81" s="126">
        <v>5207</v>
      </c>
      <c r="I81" s="126">
        <v>2251</v>
      </c>
      <c r="J81" s="160">
        <v>-11.7</v>
      </c>
      <c r="K81" s="187"/>
    </row>
    <row r="82" spans="1:11" ht="12.75">
      <c r="A82" s="159">
        <v>506</v>
      </c>
      <c r="B82" s="39"/>
      <c r="C82" s="30" t="s">
        <v>899</v>
      </c>
      <c r="D82" s="126">
        <v>9019257</v>
      </c>
      <c r="E82" s="126">
        <v>7339879</v>
      </c>
      <c r="F82" s="160">
        <v>9.9</v>
      </c>
      <c r="G82" s="120"/>
      <c r="H82" s="126">
        <v>39932791</v>
      </c>
      <c r="I82" s="126">
        <v>31071771</v>
      </c>
      <c r="J82" s="160">
        <v>23.9</v>
      </c>
      <c r="K82" s="187"/>
    </row>
    <row r="83" spans="1:11" ht="12.75">
      <c r="A83" s="159">
        <v>507</v>
      </c>
      <c r="B83" s="39"/>
      <c r="C83" s="30" t="s">
        <v>256</v>
      </c>
      <c r="D83" s="126" t="s">
        <v>115</v>
      </c>
      <c r="E83" s="126" t="s">
        <v>115</v>
      </c>
      <c r="F83" s="160" t="s">
        <v>115</v>
      </c>
      <c r="G83" s="120"/>
      <c r="H83" s="126" t="s">
        <v>115</v>
      </c>
      <c r="I83" s="126" t="s">
        <v>115</v>
      </c>
      <c r="J83" s="160" t="s">
        <v>115</v>
      </c>
      <c r="K83" s="187"/>
    </row>
    <row r="84" spans="1:11" ht="12.75">
      <c r="A84" s="159">
        <v>508</v>
      </c>
      <c r="B84" s="39"/>
      <c r="C84" s="30" t="s">
        <v>538</v>
      </c>
      <c r="D84" s="126">
        <v>87052</v>
      </c>
      <c r="E84" s="126">
        <v>20847</v>
      </c>
      <c r="F84" s="160">
        <v>-80.7</v>
      </c>
      <c r="G84" s="120"/>
      <c r="H84" s="126">
        <v>298122</v>
      </c>
      <c r="I84" s="126">
        <v>88547</v>
      </c>
      <c r="J84" s="160">
        <v>-30</v>
      </c>
      <c r="K84" s="187"/>
    </row>
    <row r="85" spans="1:11" ht="12.75">
      <c r="A85" s="159">
        <v>511</v>
      </c>
      <c r="B85" s="39"/>
      <c r="C85" s="30" t="s">
        <v>257</v>
      </c>
      <c r="D85" s="126">
        <v>4662462</v>
      </c>
      <c r="E85" s="126">
        <v>277705</v>
      </c>
      <c r="F85" s="160">
        <v>-54.2</v>
      </c>
      <c r="G85" s="120"/>
      <c r="H85" s="126">
        <v>25742948</v>
      </c>
      <c r="I85" s="126">
        <v>1599637</v>
      </c>
      <c r="J85" s="160">
        <v>-33.7</v>
      </c>
      <c r="K85" s="187"/>
    </row>
    <row r="86" spans="1:11" ht="12.75">
      <c r="A86" s="159">
        <v>513</v>
      </c>
      <c r="B86" s="39"/>
      <c r="C86" s="30" t="s">
        <v>258</v>
      </c>
      <c r="D86" s="124">
        <v>4027199</v>
      </c>
      <c r="E86" s="124">
        <v>10078483</v>
      </c>
      <c r="F86" s="160">
        <v>19.9</v>
      </c>
      <c r="G86" s="120"/>
      <c r="H86" s="126">
        <v>15121233</v>
      </c>
      <c r="I86" s="126">
        <v>39999669</v>
      </c>
      <c r="J86" s="160">
        <v>22.8</v>
      </c>
      <c r="K86" s="187"/>
    </row>
    <row r="87" spans="1:11" ht="12.75">
      <c r="A87" s="159">
        <v>516</v>
      </c>
      <c r="B87" s="39"/>
      <c r="C87" s="30" t="s">
        <v>259</v>
      </c>
      <c r="D87" s="126" t="s">
        <v>115</v>
      </c>
      <c r="E87" s="126" t="s">
        <v>115</v>
      </c>
      <c r="F87" s="160" t="s">
        <v>115</v>
      </c>
      <c r="G87" s="120"/>
      <c r="H87" s="126" t="s">
        <v>115</v>
      </c>
      <c r="I87" s="126" t="s">
        <v>115</v>
      </c>
      <c r="J87" s="160" t="s">
        <v>115</v>
      </c>
      <c r="K87" s="187"/>
    </row>
    <row r="88" spans="1:11" ht="12.75">
      <c r="A88" s="159">
        <v>517</v>
      </c>
      <c r="B88" s="39"/>
      <c r="C88" s="30" t="s">
        <v>260</v>
      </c>
      <c r="D88" s="126" t="s">
        <v>115</v>
      </c>
      <c r="E88" s="126" t="s">
        <v>115</v>
      </c>
      <c r="F88" s="160" t="s">
        <v>115</v>
      </c>
      <c r="G88" s="120"/>
      <c r="H88" s="126" t="s">
        <v>115</v>
      </c>
      <c r="I88" s="126" t="s">
        <v>115</v>
      </c>
      <c r="J88" s="160" t="s">
        <v>115</v>
      </c>
      <c r="K88" s="187"/>
    </row>
    <row r="89" spans="1:11" ht="12.75">
      <c r="A89" s="159">
        <v>518</v>
      </c>
      <c r="B89" s="39"/>
      <c r="C89" s="30" t="s">
        <v>510</v>
      </c>
      <c r="D89" s="126" t="s">
        <v>115</v>
      </c>
      <c r="E89" s="126" t="s">
        <v>115</v>
      </c>
      <c r="F89" s="160" t="s">
        <v>115</v>
      </c>
      <c r="G89" s="120"/>
      <c r="H89" s="126" t="s">
        <v>115</v>
      </c>
      <c r="I89" s="126" t="s">
        <v>115</v>
      </c>
      <c r="J89" s="160" t="s">
        <v>115</v>
      </c>
      <c r="K89" s="187"/>
    </row>
    <row r="90" spans="1:11" ht="12.75">
      <c r="A90" s="159">
        <v>519</v>
      </c>
      <c r="B90" s="39"/>
      <c r="C90" s="30" t="s">
        <v>261</v>
      </c>
      <c r="D90" s="126">
        <v>72080</v>
      </c>
      <c r="E90" s="126">
        <v>9650</v>
      </c>
      <c r="F90" s="378" t="s">
        <v>764</v>
      </c>
      <c r="G90" s="120"/>
      <c r="H90" s="126">
        <v>120020</v>
      </c>
      <c r="I90" s="126">
        <v>16650</v>
      </c>
      <c r="J90" s="160">
        <v>137.9</v>
      </c>
      <c r="K90" s="187"/>
    </row>
    <row r="91" spans="1:11" ht="12.75">
      <c r="A91" s="159">
        <v>520</v>
      </c>
      <c r="B91" s="39"/>
      <c r="C91" s="30" t="s">
        <v>537</v>
      </c>
      <c r="D91" s="126" t="s">
        <v>115</v>
      </c>
      <c r="E91" s="126" t="s">
        <v>115</v>
      </c>
      <c r="F91" s="160" t="s">
        <v>115</v>
      </c>
      <c r="G91" s="120"/>
      <c r="H91" s="126" t="s">
        <v>115</v>
      </c>
      <c r="I91" s="126" t="s">
        <v>115</v>
      </c>
      <c r="J91" s="160" t="s">
        <v>115</v>
      </c>
      <c r="K91" s="187"/>
    </row>
    <row r="92" spans="1:11" ht="12.75">
      <c r="A92" s="159">
        <v>522</v>
      </c>
      <c r="B92" s="39"/>
      <c r="C92" s="30" t="s">
        <v>262</v>
      </c>
      <c r="D92" s="126" t="s">
        <v>115</v>
      </c>
      <c r="E92" s="126" t="s">
        <v>115</v>
      </c>
      <c r="F92" s="160" t="s">
        <v>115</v>
      </c>
      <c r="G92" s="120"/>
      <c r="H92" s="126" t="s">
        <v>115</v>
      </c>
      <c r="I92" s="126" t="s">
        <v>115</v>
      </c>
      <c r="J92" s="160" t="s">
        <v>115</v>
      </c>
      <c r="K92" s="187"/>
    </row>
    <row r="93" spans="1:11" ht="12.75">
      <c r="A93" s="159">
        <v>523</v>
      </c>
      <c r="B93" s="39"/>
      <c r="C93" s="30" t="s">
        <v>263</v>
      </c>
      <c r="D93" s="126" t="s">
        <v>115</v>
      </c>
      <c r="E93" s="126" t="s">
        <v>115</v>
      </c>
      <c r="F93" s="160" t="s">
        <v>115</v>
      </c>
      <c r="G93" s="120"/>
      <c r="H93" s="126" t="s">
        <v>115</v>
      </c>
      <c r="I93" s="126" t="s">
        <v>115</v>
      </c>
      <c r="J93" s="160" t="s">
        <v>115</v>
      </c>
      <c r="K93" s="187"/>
    </row>
    <row r="94" spans="1:11" ht="12.75">
      <c r="A94" s="159">
        <v>524</v>
      </c>
      <c r="B94" s="39"/>
      <c r="C94" s="30" t="s">
        <v>264</v>
      </c>
      <c r="D94" s="126" t="s">
        <v>115</v>
      </c>
      <c r="E94" s="126" t="s">
        <v>115</v>
      </c>
      <c r="F94" s="160" t="s">
        <v>115</v>
      </c>
      <c r="G94" s="120"/>
      <c r="H94" s="126" t="s">
        <v>115</v>
      </c>
      <c r="I94" s="126" t="s">
        <v>115</v>
      </c>
      <c r="J94" s="160" t="s">
        <v>115</v>
      </c>
      <c r="K94" s="187"/>
    </row>
    <row r="95" spans="1:11" ht="12.75">
      <c r="A95" s="159">
        <v>526</v>
      </c>
      <c r="B95" s="39"/>
      <c r="C95" s="30" t="s">
        <v>265</v>
      </c>
      <c r="D95" s="126" t="s">
        <v>115</v>
      </c>
      <c r="E95" s="126" t="s">
        <v>115</v>
      </c>
      <c r="F95" s="160" t="s">
        <v>115</v>
      </c>
      <c r="G95" s="120"/>
      <c r="H95" s="126" t="s">
        <v>115</v>
      </c>
      <c r="I95" s="126" t="s">
        <v>115</v>
      </c>
      <c r="J95" s="160" t="s">
        <v>115</v>
      </c>
      <c r="K95" s="187"/>
    </row>
    <row r="96" spans="1:11" ht="12.75">
      <c r="A96" s="159">
        <v>528</v>
      </c>
      <c r="B96" s="39"/>
      <c r="C96" s="30" t="s">
        <v>947</v>
      </c>
      <c r="D96" s="124">
        <v>163396</v>
      </c>
      <c r="E96" s="124">
        <v>147403</v>
      </c>
      <c r="F96" s="160">
        <v>-50.2</v>
      </c>
      <c r="G96" s="120"/>
      <c r="H96" s="126">
        <v>363196</v>
      </c>
      <c r="I96" s="126">
        <v>242599</v>
      </c>
      <c r="J96" s="160">
        <v>-23.3</v>
      </c>
      <c r="K96" s="187"/>
    </row>
    <row r="97" spans="1:11" ht="12.75">
      <c r="A97" s="159">
        <v>529</v>
      </c>
      <c r="B97" s="39"/>
      <c r="C97" s="30" t="s">
        <v>268</v>
      </c>
      <c r="D97" s="126" t="s">
        <v>115</v>
      </c>
      <c r="E97" s="126" t="s">
        <v>115</v>
      </c>
      <c r="F97" s="160" t="s">
        <v>115</v>
      </c>
      <c r="G97" s="120"/>
      <c r="H97" s="126" t="s">
        <v>115</v>
      </c>
      <c r="I97" s="126" t="s">
        <v>115</v>
      </c>
      <c r="J97" s="160" t="s">
        <v>115</v>
      </c>
      <c r="K97" s="187"/>
    </row>
    <row r="98" spans="1:11" ht="12.75">
      <c r="A98" s="159">
        <v>530</v>
      </c>
      <c r="B98" s="39"/>
      <c r="C98" s="30" t="s">
        <v>269</v>
      </c>
      <c r="D98" s="124">
        <v>18799</v>
      </c>
      <c r="E98" s="124">
        <v>18493</v>
      </c>
      <c r="F98" s="160">
        <v>-68.7</v>
      </c>
      <c r="G98" s="120"/>
      <c r="H98" s="126">
        <v>43777</v>
      </c>
      <c r="I98" s="126">
        <v>47528</v>
      </c>
      <c r="J98" s="160">
        <v>-72.7</v>
      </c>
      <c r="K98" s="187"/>
    </row>
    <row r="99" spans="1:11" ht="12.75">
      <c r="A99" s="159">
        <v>532</v>
      </c>
      <c r="B99" s="39"/>
      <c r="C99" s="30" t="s">
        <v>270</v>
      </c>
      <c r="D99" s="126">
        <v>16111358</v>
      </c>
      <c r="E99" s="126">
        <v>1319922</v>
      </c>
      <c r="F99" s="160">
        <v>-70.7</v>
      </c>
      <c r="G99" s="120"/>
      <c r="H99" s="126">
        <v>89703012</v>
      </c>
      <c r="I99" s="126">
        <v>6261315</v>
      </c>
      <c r="J99" s="160">
        <v>-74.8</v>
      </c>
      <c r="K99" s="187"/>
    </row>
    <row r="100" spans="1:11" ht="12.75">
      <c r="A100" s="159">
        <v>534</v>
      </c>
      <c r="B100" s="39"/>
      <c r="C100" s="30" t="s">
        <v>563</v>
      </c>
      <c r="D100" s="126">
        <v>1720358</v>
      </c>
      <c r="E100" s="126">
        <v>504945</v>
      </c>
      <c r="F100" s="160">
        <v>46.1</v>
      </c>
      <c r="G100" s="120"/>
      <c r="H100" s="126">
        <v>4758733</v>
      </c>
      <c r="I100" s="126">
        <v>1622842</v>
      </c>
      <c r="J100" s="160">
        <v>36.6</v>
      </c>
      <c r="K100" s="187"/>
    </row>
    <row r="101" spans="1:11" ht="12.75">
      <c r="A101" s="159">
        <v>537</v>
      </c>
      <c r="B101" s="39"/>
      <c r="C101" s="30" t="s">
        <v>271</v>
      </c>
      <c r="D101" s="126" t="s">
        <v>115</v>
      </c>
      <c r="E101" s="126" t="s">
        <v>115</v>
      </c>
      <c r="F101" s="160" t="s">
        <v>115</v>
      </c>
      <c r="G101" s="120"/>
      <c r="H101" s="126" t="s">
        <v>115</v>
      </c>
      <c r="I101" s="126" t="s">
        <v>115</v>
      </c>
      <c r="J101" s="160" t="s">
        <v>115</v>
      </c>
      <c r="K101" s="187"/>
    </row>
    <row r="102" spans="1:11" ht="12.75">
      <c r="A102" s="159">
        <v>590</v>
      </c>
      <c r="B102" s="39"/>
      <c r="C102" s="30" t="s">
        <v>536</v>
      </c>
      <c r="D102" s="126">
        <v>9912564</v>
      </c>
      <c r="E102" s="126">
        <v>1404183</v>
      </c>
      <c r="F102" s="160">
        <v>14.9</v>
      </c>
      <c r="G102" s="120"/>
      <c r="H102" s="126">
        <v>51198015</v>
      </c>
      <c r="I102" s="126">
        <v>6433563</v>
      </c>
      <c r="J102" s="160">
        <v>13.1</v>
      </c>
      <c r="K102" s="187"/>
    </row>
    <row r="103" spans="1:11" s="17" customFormat="1" ht="24" customHeight="1">
      <c r="A103" s="158">
        <v>6</v>
      </c>
      <c r="B103" s="66" t="s">
        <v>210</v>
      </c>
      <c r="C103" s="50"/>
      <c r="D103" s="123">
        <v>236068269</v>
      </c>
      <c r="E103" s="123">
        <v>128805198</v>
      </c>
      <c r="F103" s="157">
        <v>5.1</v>
      </c>
      <c r="G103" s="121"/>
      <c r="H103" s="123">
        <v>1038531040</v>
      </c>
      <c r="I103" s="123">
        <v>563699425</v>
      </c>
      <c r="J103" s="157">
        <v>28.6</v>
      </c>
      <c r="K103" s="186"/>
    </row>
    <row r="104" spans="1:11" ht="24" customHeight="1">
      <c r="A104" s="159">
        <v>602</v>
      </c>
      <c r="B104" s="39"/>
      <c r="C104" s="30" t="s">
        <v>535</v>
      </c>
      <c r="D104" s="126">
        <v>379484</v>
      </c>
      <c r="E104" s="126">
        <v>1636902</v>
      </c>
      <c r="F104" s="160">
        <v>4.5</v>
      </c>
      <c r="G104" s="120"/>
      <c r="H104" s="126">
        <v>1748136</v>
      </c>
      <c r="I104" s="126">
        <v>6549800</v>
      </c>
      <c r="J104" s="160">
        <v>21.1</v>
      </c>
      <c r="K104" s="187"/>
    </row>
    <row r="105" spans="1:11" ht="12.75">
      <c r="A105" s="159">
        <v>603</v>
      </c>
      <c r="B105" s="39"/>
      <c r="C105" s="30" t="s">
        <v>272</v>
      </c>
      <c r="D105" s="126">
        <v>172124</v>
      </c>
      <c r="E105" s="126">
        <v>1735449</v>
      </c>
      <c r="F105" s="160">
        <v>-14.9</v>
      </c>
      <c r="G105" s="120"/>
      <c r="H105" s="126">
        <v>1069397</v>
      </c>
      <c r="I105" s="126">
        <v>8786314</v>
      </c>
      <c r="J105" s="160">
        <v>13.4</v>
      </c>
      <c r="K105" s="187"/>
    </row>
    <row r="106" spans="1:11" ht="12.75">
      <c r="A106" s="159">
        <v>604</v>
      </c>
      <c r="B106" s="39"/>
      <c r="C106" s="30" t="s">
        <v>958</v>
      </c>
      <c r="D106" s="126">
        <v>194736</v>
      </c>
      <c r="E106" s="126">
        <v>2450321</v>
      </c>
      <c r="F106" s="160">
        <v>251</v>
      </c>
      <c r="G106" s="120"/>
      <c r="H106" s="126">
        <v>746767</v>
      </c>
      <c r="I106" s="126">
        <v>8627057</v>
      </c>
      <c r="J106" s="160">
        <v>85.1</v>
      </c>
      <c r="K106" s="187"/>
    </row>
    <row r="107" spans="1:11" ht="12.75">
      <c r="A107" s="159">
        <v>605</v>
      </c>
      <c r="B107" s="39"/>
      <c r="C107" s="30" t="s">
        <v>273</v>
      </c>
      <c r="D107" s="126">
        <v>131563</v>
      </c>
      <c r="E107" s="126">
        <v>1319903</v>
      </c>
      <c r="F107" s="160">
        <v>-5.5</v>
      </c>
      <c r="G107" s="120"/>
      <c r="H107" s="126">
        <v>624205</v>
      </c>
      <c r="I107" s="126">
        <v>6339838</v>
      </c>
      <c r="J107" s="160">
        <v>2.8</v>
      </c>
      <c r="K107" s="187"/>
    </row>
    <row r="108" spans="1:11" ht="12.75">
      <c r="A108" s="159">
        <v>606</v>
      </c>
      <c r="B108" s="39"/>
      <c r="C108" s="30" t="s">
        <v>274</v>
      </c>
      <c r="D108" s="126" t="s">
        <v>115</v>
      </c>
      <c r="E108" s="126" t="s">
        <v>115</v>
      </c>
      <c r="F108" s="160" t="s">
        <v>115</v>
      </c>
      <c r="G108" s="120"/>
      <c r="H108" s="126" t="s">
        <v>115</v>
      </c>
      <c r="I108" s="126" t="s">
        <v>115</v>
      </c>
      <c r="J108" s="160">
        <v>-100</v>
      </c>
      <c r="K108" s="187"/>
    </row>
    <row r="109" spans="1:11" ht="12.75">
      <c r="A109" s="159">
        <v>607</v>
      </c>
      <c r="B109" s="39"/>
      <c r="C109" s="30" t="s">
        <v>275</v>
      </c>
      <c r="D109" s="126">
        <v>89968170</v>
      </c>
      <c r="E109" s="126">
        <v>35093355</v>
      </c>
      <c r="F109" s="160">
        <v>0.5</v>
      </c>
      <c r="G109" s="120"/>
      <c r="H109" s="126">
        <v>378601913</v>
      </c>
      <c r="I109" s="126">
        <v>151919895</v>
      </c>
      <c r="J109" s="160">
        <v>20.1</v>
      </c>
      <c r="K109" s="187"/>
    </row>
    <row r="110" spans="1:11" ht="12.75">
      <c r="A110" s="159">
        <v>608</v>
      </c>
      <c r="B110" s="39"/>
      <c r="C110" s="30" t="s">
        <v>277</v>
      </c>
      <c r="D110" s="126">
        <v>43037465</v>
      </c>
      <c r="E110" s="126">
        <v>24332382</v>
      </c>
      <c r="F110" s="160">
        <v>12</v>
      </c>
      <c r="G110" s="120"/>
      <c r="H110" s="126">
        <v>182986062</v>
      </c>
      <c r="I110" s="126">
        <v>103599266</v>
      </c>
      <c r="J110" s="160">
        <v>20.4</v>
      </c>
      <c r="K110" s="187"/>
    </row>
    <row r="111" spans="1:11" ht="12.75">
      <c r="A111" s="159">
        <v>609</v>
      </c>
      <c r="B111" s="39"/>
      <c r="C111" s="30" t="s">
        <v>278</v>
      </c>
      <c r="D111" s="126">
        <v>4522565</v>
      </c>
      <c r="E111" s="126">
        <v>19148314</v>
      </c>
      <c r="F111" s="160">
        <v>-15</v>
      </c>
      <c r="G111" s="120"/>
      <c r="H111" s="126">
        <v>21798922</v>
      </c>
      <c r="I111" s="126">
        <v>83798629</v>
      </c>
      <c r="J111" s="160">
        <v>22.8</v>
      </c>
      <c r="K111" s="187"/>
    </row>
    <row r="112" spans="1:11" ht="12.75">
      <c r="A112" s="159">
        <v>611</v>
      </c>
      <c r="B112" s="39"/>
      <c r="C112" s="30" t="s">
        <v>279</v>
      </c>
      <c r="D112" s="126">
        <v>13461671</v>
      </c>
      <c r="E112" s="126">
        <v>937718</v>
      </c>
      <c r="F112" s="160">
        <v>-36.2</v>
      </c>
      <c r="G112" s="120"/>
      <c r="H112" s="126">
        <v>89515500</v>
      </c>
      <c r="I112" s="126">
        <v>6440875</v>
      </c>
      <c r="J112" s="160">
        <v>-23.1</v>
      </c>
      <c r="K112" s="187"/>
    </row>
    <row r="113" spans="1:11" ht="12.75">
      <c r="A113" s="159">
        <v>612</v>
      </c>
      <c r="B113" s="39"/>
      <c r="C113" s="30" t="s">
        <v>280</v>
      </c>
      <c r="D113" s="126">
        <v>30623696</v>
      </c>
      <c r="E113" s="126">
        <v>11553059</v>
      </c>
      <c r="F113" s="160">
        <v>43.1</v>
      </c>
      <c r="G113" s="120"/>
      <c r="H113" s="126">
        <v>131950845</v>
      </c>
      <c r="I113" s="126">
        <v>45057925</v>
      </c>
      <c r="J113" s="160">
        <v>58.6</v>
      </c>
      <c r="K113" s="187"/>
    </row>
    <row r="114" spans="1:11" ht="12.75">
      <c r="A114" s="159">
        <v>641</v>
      </c>
      <c r="B114" s="39"/>
      <c r="C114" s="30" t="s">
        <v>281</v>
      </c>
      <c r="D114" s="126" t="s">
        <v>115</v>
      </c>
      <c r="E114" s="126" t="s">
        <v>115</v>
      </c>
      <c r="F114" s="160" t="s">
        <v>115</v>
      </c>
      <c r="G114" s="120"/>
      <c r="H114" s="126" t="s">
        <v>115</v>
      </c>
      <c r="I114" s="126" t="s">
        <v>115</v>
      </c>
      <c r="J114" s="160" t="s">
        <v>115</v>
      </c>
      <c r="K114" s="187"/>
    </row>
    <row r="115" spans="1:11" ht="12.75">
      <c r="A115" s="159">
        <v>642</v>
      </c>
      <c r="B115" s="39"/>
      <c r="C115" s="30" t="s">
        <v>508</v>
      </c>
      <c r="D115" s="126">
        <v>13795053</v>
      </c>
      <c r="E115" s="126">
        <v>4880325</v>
      </c>
      <c r="F115" s="160">
        <v>-3.3</v>
      </c>
      <c r="G115" s="120"/>
      <c r="H115" s="126">
        <v>43842513</v>
      </c>
      <c r="I115" s="126">
        <v>19699794</v>
      </c>
      <c r="J115" s="160">
        <v>37</v>
      </c>
      <c r="K115" s="187"/>
    </row>
    <row r="116" spans="1:11" ht="12.75">
      <c r="A116" s="159">
        <v>643</v>
      </c>
      <c r="B116" s="39"/>
      <c r="C116" s="30" t="s">
        <v>282</v>
      </c>
      <c r="D116" s="126">
        <v>1915</v>
      </c>
      <c r="E116" s="126">
        <v>16988</v>
      </c>
      <c r="F116" s="378" t="s">
        <v>764</v>
      </c>
      <c r="G116" s="120"/>
      <c r="H116" s="126">
        <v>6160</v>
      </c>
      <c r="I116" s="126">
        <v>26107</v>
      </c>
      <c r="J116" s="160">
        <v>-39.3</v>
      </c>
      <c r="K116" s="187"/>
    </row>
    <row r="117" spans="1:11" ht="12.75">
      <c r="A117" s="159">
        <v>644</v>
      </c>
      <c r="B117" s="39"/>
      <c r="C117" s="30" t="s">
        <v>283</v>
      </c>
      <c r="D117" s="126">
        <v>331736</v>
      </c>
      <c r="E117" s="126">
        <v>408095</v>
      </c>
      <c r="F117" s="160">
        <v>101.2</v>
      </c>
      <c r="G117" s="120"/>
      <c r="H117" s="126">
        <v>1023380</v>
      </c>
      <c r="I117" s="126">
        <v>1097145</v>
      </c>
      <c r="J117" s="160">
        <v>43.6</v>
      </c>
      <c r="K117" s="187"/>
    </row>
    <row r="118" spans="1:11" ht="12.75">
      <c r="A118" s="159">
        <v>645</v>
      </c>
      <c r="B118" s="39"/>
      <c r="C118" s="30" t="s">
        <v>284</v>
      </c>
      <c r="D118" s="126">
        <v>764112</v>
      </c>
      <c r="E118" s="126">
        <v>1121478</v>
      </c>
      <c r="F118" s="160">
        <v>38.5</v>
      </c>
      <c r="G118" s="120"/>
      <c r="H118" s="126">
        <v>4375553</v>
      </c>
      <c r="I118" s="126">
        <v>6066263</v>
      </c>
      <c r="J118" s="160">
        <v>152.4</v>
      </c>
      <c r="K118" s="187"/>
    </row>
    <row r="119" spans="1:11" ht="12.75">
      <c r="A119" s="159">
        <v>646</v>
      </c>
      <c r="B119" s="39"/>
      <c r="C119" s="30" t="s">
        <v>285</v>
      </c>
      <c r="D119" s="126">
        <v>1501096</v>
      </c>
      <c r="E119" s="126">
        <v>5399943</v>
      </c>
      <c r="F119" s="160">
        <v>-10.4</v>
      </c>
      <c r="G119" s="120"/>
      <c r="H119" s="126">
        <v>9612275</v>
      </c>
      <c r="I119" s="126">
        <v>37803671</v>
      </c>
      <c r="J119" s="160">
        <v>185.9</v>
      </c>
      <c r="K119" s="187"/>
    </row>
    <row r="120" spans="1:11" ht="12.75">
      <c r="A120" s="159">
        <v>647</v>
      </c>
      <c r="B120" s="39"/>
      <c r="C120" s="30" t="s">
        <v>286</v>
      </c>
      <c r="D120" s="126" t="s">
        <v>115</v>
      </c>
      <c r="E120" s="126" t="s">
        <v>115</v>
      </c>
      <c r="F120" s="160" t="s">
        <v>115</v>
      </c>
      <c r="G120" s="120"/>
      <c r="H120" s="126" t="s">
        <v>115</v>
      </c>
      <c r="I120" s="126" t="s">
        <v>115</v>
      </c>
      <c r="J120" s="160">
        <v>-100</v>
      </c>
      <c r="K120" s="187"/>
    </row>
    <row r="121" spans="1:11" ht="12.75">
      <c r="A121" s="159">
        <v>648</v>
      </c>
      <c r="B121" s="39"/>
      <c r="C121" s="30" t="s">
        <v>287</v>
      </c>
      <c r="D121" s="126">
        <v>24900</v>
      </c>
      <c r="E121" s="126">
        <v>22917</v>
      </c>
      <c r="F121" s="160">
        <v>368.2</v>
      </c>
      <c r="G121" s="120"/>
      <c r="H121" s="126">
        <v>48240</v>
      </c>
      <c r="I121" s="126">
        <v>44387</v>
      </c>
      <c r="J121" s="160">
        <v>-40.9</v>
      </c>
      <c r="K121" s="187"/>
    </row>
    <row r="122" spans="1:11" ht="12.75">
      <c r="A122" s="159">
        <v>649</v>
      </c>
      <c r="B122" s="39"/>
      <c r="C122" s="30" t="s">
        <v>288</v>
      </c>
      <c r="D122" s="126">
        <v>14048</v>
      </c>
      <c r="E122" s="126">
        <v>116727</v>
      </c>
      <c r="F122" s="160">
        <v>36.9</v>
      </c>
      <c r="G122" s="120"/>
      <c r="H122" s="126">
        <v>22886</v>
      </c>
      <c r="I122" s="126">
        <v>166304</v>
      </c>
      <c r="J122" s="160">
        <v>72</v>
      </c>
      <c r="K122" s="187"/>
    </row>
    <row r="123" spans="1:11" ht="12.75">
      <c r="A123" s="159">
        <v>650</v>
      </c>
      <c r="B123" s="39"/>
      <c r="C123" s="30" t="s">
        <v>289</v>
      </c>
      <c r="D123" s="126">
        <v>173348</v>
      </c>
      <c r="E123" s="126">
        <v>284560</v>
      </c>
      <c r="F123" s="160">
        <v>177.1</v>
      </c>
      <c r="G123" s="120"/>
      <c r="H123" s="126">
        <v>640512</v>
      </c>
      <c r="I123" s="126">
        <v>1190231</v>
      </c>
      <c r="J123" s="160">
        <v>717.4</v>
      </c>
      <c r="K123" s="187"/>
    </row>
    <row r="124" spans="1:11" ht="12.75">
      <c r="A124" s="159">
        <v>656</v>
      </c>
      <c r="B124" s="39"/>
      <c r="C124" s="30" t="s">
        <v>290</v>
      </c>
      <c r="D124" s="126" t="s">
        <v>115</v>
      </c>
      <c r="E124" s="126" t="s">
        <v>115</v>
      </c>
      <c r="F124" s="160" t="s">
        <v>115</v>
      </c>
      <c r="G124" s="120"/>
      <c r="H124" s="126" t="s">
        <v>115</v>
      </c>
      <c r="I124" s="126" t="s">
        <v>115</v>
      </c>
      <c r="J124" s="160" t="s">
        <v>115</v>
      </c>
      <c r="K124" s="187"/>
    </row>
    <row r="125" spans="1:11" ht="12.75">
      <c r="A125" s="159">
        <v>659</v>
      </c>
      <c r="B125" s="39"/>
      <c r="C125" s="30" t="s">
        <v>291</v>
      </c>
      <c r="D125" s="126">
        <v>613143</v>
      </c>
      <c r="E125" s="126">
        <v>1764867</v>
      </c>
      <c r="F125" s="160">
        <v>115.6</v>
      </c>
      <c r="G125" s="120"/>
      <c r="H125" s="126">
        <v>1708844</v>
      </c>
      <c r="I125" s="126">
        <v>5695870</v>
      </c>
      <c r="J125" s="160">
        <v>33.8</v>
      </c>
      <c r="K125" s="187"/>
    </row>
    <row r="126" spans="1:11" ht="12.75">
      <c r="A126" s="159">
        <v>661</v>
      </c>
      <c r="B126" s="39"/>
      <c r="C126" s="30" t="s">
        <v>534</v>
      </c>
      <c r="D126" s="126">
        <v>1084</v>
      </c>
      <c r="E126" s="126">
        <v>3055</v>
      </c>
      <c r="F126" s="160">
        <v>-98.9</v>
      </c>
      <c r="G126" s="120"/>
      <c r="H126" s="126">
        <v>285404</v>
      </c>
      <c r="I126" s="126">
        <v>412417</v>
      </c>
      <c r="J126" s="160">
        <v>-75.5</v>
      </c>
      <c r="K126" s="187"/>
    </row>
    <row r="127" spans="1:11" ht="12.75">
      <c r="A127" s="159">
        <v>665</v>
      </c>
      <c r="B127" s="39"/>
      <c r="C127" s="30" t="s">
        <v>946</v>
      </c>
      <c r="D127" s="126" t="s">
        <v>115</v>
      </c>
      <c r="E127" s="126" t="s">
        <v>115</v>
      </c>
      <c r="F127" s="160" t="s">
        <v>115</v>
      </c>
      <c r="G127" s="120"/>
      <c r="H127" s="126" t="s">
        <v>115</v>
      </c>
      <c r="I127" s="126" t="s">
        <v>115</v>
      </c>
      <c r="J127" s="160" t="s">
        <v>115</v>
      </c>
      <c r="K127" s="187"/>
    </row>
    <row r="128" spans="1:11" ht="12.75">
      <c r="A128" s="159">
        <v>667</v>
      </c>
      <c r="B128" s="39"/>
      <c r="C128" s="30" t="s">
        <v>945</v>
      </c>
      <c r="D128" s="126" t="s">
        <v>115</v>
      </c>
      <c r="E128" s="126" t="s">
        <v>115</v>
      </c>
      <c r="F128" s="160">
        <v>-100</v>
      </c>
      <c r="G128" s="120"/>
      <c r="H128" s="126">
        <v>23450</v>
      </c>
      <c r="I128" s="126">
        <v>15900</v>
      </c>
      <c r="J128" s="160">
        <v>-88.8</v>
      </c>
      <c r="K128" s="187"/>
    </row>
    <row r="129" spans="1:11" ht="12.75">
      <c r="A129" s="159">
        <v>669</v>
      </c>
      <c r="B129" s="39"/>
      <c r="C129" s="30" t="s">
        <v>564</v>
      </c>
      <c r="D129" s="124">
        <v>1251414</v>
      </c>
      <c r="E129" s="124">
        <v>1208440</v>
      </c>
      <c r="F129" s="160">
        <v>12.2</v>
      </c>
      <c r="G129" s="120"/>
      <c r="H129" s="126">
        <v>4884295</v>
      </c>
      <c r="I129" s="126">
        <v>4810494</v>
      </c>
      <c r="J129" s="160">
        <v>8.3</v>
      </c>
      <c r="K129" s="187"/>
    </row>
    <row r="130" spans="1:11" ht="12.75">
      <c r="A130" s="159">
        <v>671</v>
      </c>
      <c r="B130" s="39"/>
      <c r="C130" s="30" t="s">
        <v>292</v>
      </c>
      <c r="D130" s="126" t="s">
        <v>115</v>
      </c>
      <c r="E130" s="126" t="s">
        <v>115</v>
      </c>
      <c r="F130" s="160" t="s">
        <v>115</v>
      </c>
      <c r="G130" s="120"/>
      <c r="H130" s="126" t="s">
        <v>115</v>
      </c>
      <c r="I130" s="126" t="s">
        <v>115</v>
      </c>
      <c r="J130" s="160" t="s">
        <v>115</v>
      </c>
      <c r="K130" s="187"/>
    </row>
    <row r="131" spans="1:11" ht="12.75">
      <c r="A131" s="159">
        <v>673</v>
      </c>
      <c r="B131" s="39"/>
      <c r="C131" s="30" t="s">
        <v>533</v>
      </c>
      <c r="D131" s="126">
        <v>26627139</v>
      </c>
      <c r="E131" s="126">
        <v>9688886</v>
      </c>
      <c r="F131" s="160">
        <v>19.5</v>
      </c>
      <c r="G131" s="120"/>
      <c r="H131" s="126">
        <v>102426794</v>
      </c>
      <c r="I131" s="126">
        <v>36327155</v>
      </c>
      <c r="J131" s="160">
        <v>-1.1</v>
      </c>
      <c r="K131" s="187"/>
    </row>
    <row r="132" spans="1:11" ht="12.75">
      <c r="A132" s="159">
        <v>679</v>
      </c>
      <c r="B132" s="39"/>
      <c r="C132" s="30" t="s">
        <v>293</v>
      </c>
      <c r="D132" s="126">
        <v>7655955</v>
      </c>
      <c r="E132" s="126">
        <v>4937085</v>
      </c>
      <c r="F132" s="160">
        <v>-9</v>
      </c>
      <c r="G132" s="120"/>
      <c r="H132" s="126">
        <v>59286803</v>
      </c>
      <c r="I132" s="126">
        <v>27549047</v>
      </c>
      <c r="J132" s="160">
        <v>54.8</v>
      </c>
      <c r="K132" s="187"/>
    </row>
    <row r="133" spans="1:11" ht="12.75">
      <c r="A133" s="159">
        <v>683</v>
      </c>
      <c r="B133" s="39"/>
      <c r="C133" s="30" t="s">
        <v>532</v>
      </c>
      <c r="D133" s="126" t="s">
        <v>115</v>
      </c>
      <c r="E133" s="126" t="s">
        <v>115</v>
      </c>
      <c r="F133" s="160" t="s">
        <v>115</v>
      </c>
      <c r="G133" s="120"/>
      <c r="H133" s="126" t="s">
        <v>115</v>
      </c>
      <c r="I133" s="126" t="s">
        <v>115</v>
      </c>
      <c r="J133" s="160" t="s">
        <v>115</v>
      </c>
      <c r="K133" s="187"/>
    </row>
    <row r="134" spans="1:11" ht="12.75">
      <c r="A134" s="159">
        <v>690</v>
      </c>
      <c r="B134" s="39"/>
      <c r="C134" s="30" t="s">
        <v>294</v>
      </c>
      <c r="D134" s="126">
        <v>821852</v>
      </c>
      <c r="E134" s="126">
        <v>744429</v>
      </c>
      <c r="F134" s="160">
        <v>411.7</v>
      </c>
      <c r="G134" s="120"/>
      <c r="H134" s="126">
        <v>1302184</v>
      </c>
      <c r="I134" s="126">
        <v>1675041</v>
      </c>
      <c r="J134" s="160">
        <v>209.1</v>
      </c>
      <c r="K134" s="187"/>
    </row>
    <row r="135" spans="1:11" ht="12.75">
      <c r="A135" s="25"/>
      <c r="B135" s="25"/>
      <c r="C135" s="1"/>
      <c r="D135" s="126"/>
      <c r="E135" s="126"/>
      <c r="H135" s="4"/>
      <c r="I135" s="4"/>
      <c r="J135" s="27"/>
      <c r="K135" s="1"/>
    </row>
    <row r="136" spans="1:11" ht="12.75">
      <c r="A136" s="25"/>
      <c r="B136" s="25"/>
      <c r="C136" s="1"/>
      <c r="D136" s="126"/>
      <c r="E136" s="126"/>
      <c r="H136" s="4"/>
      <c r="I136" s="4"/>
      <c r="J136" s="27"/>
      <c r="K136" s="1"/>
    </row>
    <row r="137" spans="1:11" ht="16.5">
      <c r="A137" s="499" t="s">
        <v>74</v>
      </c>
      <c r="B137" s="499"/>
      <c r="C137" s="499"/>
      <c r="D137" s="499"/>
      <c r="E137" s="499"/>
      <c r="F137" s="499"/>
      <c r="G137" s="499"/>
      <c r="H137" s="499"/>
      <c r="I137" s="499"/>
      <c r="J137" s="499"/>
      <c r="K137" s="500"/>
    </row>
    <row r="138" spans="3:10" ht="12.75">
      <c r="C138" s="1"/>
      <c r="D138" s="10"/>
      <c r="E138" s="10"/>
      <c r="F138" s="122"/>
      <c r="G138" s="122"/>
      <c r="H138" s="15"/>
      <c r="I138" s="15"/>
      <c r="J138" s="15"/>
    </row>
    <row r="139" spans="1:11" ht="18" customHeight="1">
      <c r="A139" s="504" t="s">
        <v>959</v>
      </c>
      <c r="B139" s="520" t="s">
        <v>780</v>
      </c>
      <c r="C139" s="521"/>
      <c r="D139" s="501" t="s">
        <v>1205</v>
      </c>
      <c r="E139" s="502"/>
      <c r="F139" s="502"/>
      <c r="G139" s="503"/>
      <c r="H139" s="468" t="s">
        <v>1222</v>
      </c>
      <c r="I139" s="511"/>
      <c r="J139" s="511"/>
      <c r="K139" s="512"/>
    </row>
    <row r="140" spans="1:11" ht="16.5" customHeight="1">
      <c r="A140" s="505"/>
      <c r="B140" s="439"/>
      <c r="C140" s="415"/>
      <c r="D140" s="62" t="s">
        <v>499</v>
      </c>
      <c r="E140" s="513" t="s">
        <v>500</v>
      </c>
      <c r="F140" s="514"/>
      <c r="G140" s="515"/>
      <c r="H140" s="156" t="s">
        <v>499</v>
      </c>
      <c r="I140" s="529" t="s">
        <v>500</v>
      </c>
      <c r="J140" s="530"/>
      <c r="K140" s="500"/>
    </row>
    <row r="141" spans="1:11" ht="15" customHeight="1">
      <c r="A141" s="505"/>
      <c r="B141" s="439"/>
      <c r="C141" s="415"/>
      <c r="D141" s="439" t="s">
        <v>120</v>
      </c>
      <c r="E141" s="522" t="s">
        <v>116</v>
      </c>
      <c r="F141" s="507" t="s">
        <v>1224</v>
      </c>
      <c r="G141" s="508"/>
      <c r="H141" s="525" t="s">
        <v>120</v>
      </c>
      <c r="I141" s="525" t="s">
        <v>116</v>
      </c>
      <c r="J141" s="507" t="s">
        <v>1225</v>
      </c>
      <c r="K141" s="516"/>
    </row>
    <row r="142" spans="1:11" ht="12.75">
      <c r="A142" s="505"/>
      <c r="B142" s="439"/>
      <c r="C142" s="415"/>
      <c r="D142" s="439"/>
      <c r="E142" s="523"/>
      <c r="F142" s="509"/>
      <c r="G142" s="431"/>
      <c r="H142" s="526"/>
      <c r="I142" s="526"/>
      <c r="J142" s="509"/>
      <c r="K142" s="517"/>
    </row>
    <row r="143" spans="1:11" ht="18.75" customHeight="1">
      <c r="A143" s="505"/>
      <c r="B143" s="439"/>
      <c r="C143" s="415"/>
      <c r="D143" s="439"/>
      <c r="E143" s="523"/>
      <c r="F143" s="509"/>
      <c r="G143" s="431"/>
      <c r="H143" s="526"/>
      <c r="I143" s="526"/>
      <c r="J143" s="509"/>
      <c r="K143" s="517"/>
    </row>
    <row r="144" spans="1:11" ht="20.25" customHeight="1">
      <c r="A144" s="506"/>
      <c r="B144" s="519"/>
      <c r="C144" s="416"/>
      <c r="D144" s="519"/>
      <c r="E144" s="524"/>
      <c r="F144" s="510"/>
      <c r="G144" s="444"/>
      <c r="H144" s="527"/>
      <c r="I144" s="527"/>
      <c r="J144" s="510"/>
      <c r="K144" s="518"/>
    </row>
    <row r="145" spans="1:11" ht="12.75">
      <c r="A145" s="113"/>
      <c r="B145" s="112"/>
      <c r="C145" s="29"/>
      <c r="D145" s="4"/>
      <c r="E145" s="4"/>
      <c r="H145" s="16"/>
      <c r="I145" s="16"/>
      <c r="J145" s="16"/>
      <c r="K145" s="1"/>
    </row>
    <row r="146" spans="1:11" s="17" customFormat="1" ht="12.75">
      <c r="A146" s="117" t="s">
        <v>295</v>
      </c>
      <c r="B146" s="66" t="s">
        <v>211</v>
      </c>
      <c r="C146" s="50"/>
      <c r="D146" s="123">
        <v>580045790</v>
      </c>
      <c r="E146" s="123">
        <v>2374067184</v>
      </c>
      <c r="F146" s="157">
        <v>22</v>
      </c>
      <c r="G146" s="121"/>
      <c r="H146" s="123">
        <v>2431488354</v>
      </c>
      <c r="I146" s="123">
        <v>9079360194</v>
      </c>
      <c r="J146" s="157">
        <v>23.8</v>
      </c>
      <c r="K146" s="186"/>
    </row>
    <row r="147" spans="1:11" s="17" customFormat="1" ht="24" customHeight="1">
      <c r="A147" s="158">
        <v>7</v>
      </c>
      <c r="B147" s="66" t="s">
        <v>296</v>
      </c>
      <c r="C147" s="50"/>
      <c r="D147" s="123">
        <v>254578633</v>
      </c>
      <c r="E147" s="123">
        <v>239314524</v>
      </c>
      <c r="F147" s="157">
        <v>10.7</v>
      </c>
      <c r="G147" s="121"/>
      <c r="H147" s="123">
        <v>1195559945</v>
      </c>
      <c r="I147" s="123">
        <v>977558987</v>
      </c>
      <c r="J147" s="157">
        <v>21.4</v>
      </c>
      <c r="K147" s="186"/>
    </row>
    <row r="148" spans="1:11" ht="24" customHeight="1">
      <c r="A148" s="159">
        <v>701</v>
      </c>
      <c r="B148" s="39"/>
      <c r="C148" s="30" t="s">
        <v>919</v>
      </c>
      <c r="D148" s="126">
        <v>17595</v>
      </c>
      <c r="E148" s="126">
        <v>264734</v>
      </c>
      <c r="F148" s="160">
        <v>-18.4</v>
      </c>
      <c r="G148" s="120"/>
      <c r="H148" s="126">
        <v>52876</v>
      </c>
      <c r="I148" s="126">
        <v>845479</v>
      </c>
      <c r="J148" s="160">
        <v>-0.4</v>
      </c>
      <c r="K148" s="187"/>
    </row>
    <row r="149" spans="1:11" ht="12.75">
      <c r="A149" s="159">
        <v>702</v>
      </c>
      <c r="B149" s="39"/>
      <c r="C149" s="30" t="s">
        <v>1234</v>
      </c>
      <c r="D149" s="126">
        <v>139009</v>
      </c>
      <c r="E149" s="126">
        <v>1447610</v>
      </c>
      <c r="F149" s="160">
        <v>41.2</v>
      </c>
      <c r="G149" s="120"/>
      <c r="H149" s="126">
        <v>451510</v>
      </c>
      <c r="I149" s="126">
        <v>4236395</v>
      </c>
      <c r="J149" s="160">
        <v>77.5</v>
      </c>
      <c r="K149" s="187"/>
    </row>
    <row r="150" spans="1:11" ht="12.75">
      <c r="A150" s="159">
        <v>703</v>
      </c>
      <c r="B150" s="39"/>
      <c r="C150" s="30" t="s">
        <v>920</v>
      </c>
      <c r="D150" s="126">
        <v>34</v>
      </c>
      <c r="E150" s="126">
        <v>3710</v>
      </c>
      <c r="F150" s="160" t="s">
        <v>764</v>
      </c>
      <c r="G150" s="120"/>
      <c r="H150" s="126">
        <v>249</v>
      </c>
      <c r="I150" s="126">
        <v>19049</v>
      </c>
      <c r="J150" s="160">
        <v>26.9</v>
      </c>
      <c r="K150" s="187"/>
    </row>
    <row r="151" spans="1:11" ht="12.75">
      <c r="A151" s="159">
        <v>704</v>
      </c>
      <c r="B151" s="39"/>
      <c r="C151" s="30" t="s">
        <v>921</v>
      </c>
      <c r="D151" s="126">
        <v>165167</v>
      </c>
      <c r="E151" s="126">
        <v>2451685</v>
      </c>
      <c r="F151" s="160">
        <v>30.4</v>
      </c>
      <c r="G151" s="120"/>
      <c r="H151" s="126">
        <v>730620</v>
      </c>
      <c r="I151" s="126">
        <v>10270585</v>
      </c>
      <c r="J151" s="160">
        <v>98.1</v>
      </c>
      <c r="K151" s="187"/>
    </row>
    <row r="152" spans="1:11" ht="12.75">
      <c r="A152" s="159">
        <v>705</v>
      </c>
      <c r="B152" s="39"/>
      <c r="C152" s="30" t="s">
        <v>961</v>
      </c>
      <c r="D152" s="126">
        <v>9686</v>
      </c>
      <c r="E152" s="126">
        <v>205320</v>
      </c>
      <c r="F152" s="160">
        <v>300.9</v>
      </c>
      <c r="G152" s="120"/>
      <c r="H152" s="126">
        <v>17485</v>
      </c>
      <c r="I152" s="126">
        <v>313471</v>
      </c>
      <c r="J152" s="160">
        <v>166.2</v>
      </c>
      <c r="K152" s="187"/>
    </row>
    <row r="153" spans="1:11" ht="12.75">
      <c r="A153" s="159">
        <v>706</v>
      </c>
      <c r="B153" s="39"/>
      <c r="C153" s="30" t="s">
        <v>297</v>
      </c>
      <c r="D153" s="126">
        <v>44437</v>
      </c>
      <c r="E153" s="126">
        <v>1648676</v>
      </c>
      <c r="F153" s="160">
        <v>40.5</v>
      </c>
      <c r="G153" s="120"/>
      <c r="H153" s="126">
        <v>176588</v>
      </c>
      <c r="I153" s="126">
        <v>6508949</v>
      </c>
      <c r="J153" s="160">
        <v>46.7</v>
      </c>
      <c r="K153" s="187"/>
    </row>
    <row r="154" spans="1:11" ht="12.75">
      <c r="A154" s="159">
        <v>707</v>
      </c>
      <c r="B154" s="39"/>
      <c r="C154" s="30" t="s">
        <v>944</v>
      </c>
      <c r="D154" s="126">
        <v>1842</v>
      </c>
      <c r="E154" s="126">
        <v>164543</v>
      </c>
      <c r="F154" s="160">
        <v>38.9</v>
      </c>
      <c r="G154" s="120"/>
      <c r="H154" s="126">
        <v>4516</v>
      </c>
      <c r="I154" s="126">
        <v>539542</v>
      </c>
      <c r="J154" s="160">
        <v>345.8</v>
      </c>
      <c r="K154" s="187"/>
    </row>
    <row r="155" spans="1:11" ht="12.75">
      <c r="A155" s="159">
        <v>708</v>
      </c>
      <c r="B155" s="39"/>
      <c r="C155" s="30" t="s">
        <v>299</v>
      </c>
      <c r="D155" s="126">
        <v>70808642</v>
      </c>
      <c r="E155" s="126">
        <v>32130335</v>
      </c>
      <c r="F155" s="160">
        <v>55.7</v>
      </c>
      <c r="G155" s="120"/>
      <c r="H155" s="126">
        <v>290168960</v>
      </c>
      <c r="I155" s="126">
        <v>120600932</v>
      </c>
      <c r="J155" s="160">
        <v>66.6</v>
      </c>
      <c r="K155" s="187"/>
    </row>
    <row r="156" spans="1:11" ht="12.75">
      <c r="A156" s="159">
        <v>709</v>
      </c>
      <c r="B156" s="39"/>
      <c r="C156" s="30" t="s">
        <v>300</v>
      </c>
      <c r="D156" s="124">
        <v>16327668</v>
      </c>
      <c r="E156" s="124">
        <v>7423625</v>
      </c>
      <c r="F156" s="160">
        <v>-30.7</v>
      </c>
      <c r="G156" s="120"/>
      <c r="H156" s="126">
        <v>113343401</v>
      </c>
      <c r="I156" s="126">
        <v>40231878</v>
      </c>
      <c r="J156" s="160">
        <v>9</v>
      </c>
      <c r="K156" s="187"/>
    </row>
    <row r="157" spans="1:11" ht="12.75">
      <c r="A157" s="159">
        <v>711</v>
      </c>
      <c r="B157" s="39"/>
      <c r="C157" s="30" t="s">
        <v>301</v>
      </c>
      <c r="D157" s="126">
        <v>4598302</v>
      </c>
      <c r="E157" s="126">
        <v>19458522</v>
      </c>
      <c r="F157" s="160">
        <v>32.4</v>
      </c>
      <c r="G157" s="120"/>
      <c r="H157" s="126">
        <v>18922488</v>
      </c>
      <c r="I157" s="126">
        <v>72773157</v>
      </c>
      <c r="J157" s="160">
        <v>19.2</v>
      </c>
      <c r="K157" s="187"/>
    </row>
    <row r="158" spans="1:11" ht="12.75">
      <c r="A158" s="159">
        <v>732</v>
      </c>
      <c r="B158" s="39"/>
      <c r="C158" s="30" t="s">
        <v>303</v>
      </c>
      <c r="D158" s="126">
        <v>15722371</v>
      </c>
      <c r="E158" s="126">
        <v>11353640</v>
      </c>
      <c r="F158" s="160">
        <v>76.5</v>
      </c>
      <c r="G158" s="120"/>
      <c r="H158" s="126">
        <v>44865945</v>
      </c>
      <c r="I158" s="126">
        <v>38322615</v>
      </c>
      <c r="J158" s="160">
        <v>113.3</v>
      </c>
      <c r="K158" s="187"/>
    </row>
    <row r="159" spans="1:11" ht="12.75">
      <c r="A159" s="159">
        <v>734</v>
      </c>
      <c r="B159" s="39"/>
      <c r="C159" s="30" t="s">
        <v>307</v>
      </c>
      <c r="D159" s="126">
        <v>8016285</v>
      </c>
      <c r="E159" s="126">
        <v>8986396</v>
      </c>
      <c r="F159" s="160">
        <v>34.6</v>
      </c>
      <c r="G159" s="120"/>
      <c r="H159" s="126">
        <v>29582487</v>
      </c>
      <c r="I159" s="126">
        <v>27461716</v>
      </c>
      <c r="J159" s="160">
        <v>-1.7</v>
      </c>
      <c r="K159" s="187"/>
    </row>
    <row r="160" spans="1:11" ht="12.75">
      <c r="A160" s="159">
        <v>736</v>
      </c>
      <c r="B160" s="39"/>
      <c r="C160" s="30" t="s">
        <v>308</v>
      </c>
      <c r="D160" s="126">
        <v>569124</v>
      </c>
      <c r="E160" s="126">
        <v>972023</v>
      </c>
      <c r="F160" s="160">
        <v>10.9</v>
      </c>
      <c r="G160" s="120"/>
      <c r="H160" s="126">
        <v>2336189</v>
      </c>
      <c r="I160" s="126">
        <v>3698402</v>
      </c>
      <c r="J160" s="160">
        <v>14.1</v>
      </c>
      <c r="K160" s="187"/>
    </row>
    <row r="161" spans="1:11" ht="12.75">
      <c r="A161" s="159">
        <v>738</v>
      </c>
      <c r="B161" s="39"/>
      <c r="C161" s="30" t="s">
        <v>531</v>
      </c>
      <c r="D161" s="126">
        <v>5600007</v>
      </c>
      <c r="E161" s="126">
        <v>5795754</v>
      </c>
      <c r="F161" s="160">
        <v>7.6</v>
      </c>
      <c r="G161" s="120"/>
      <c r="H161" s="126">
        <v>13694900</v>
      </c>
      <c r="I161" s="126">
        <v>14260131</v>
      </c>
      <c r="J161" s="160">
        <v>15.2</v>
      </c>
      <c r="K161" s="187"/>
    </row>
    <row r="162" spans="1:11" ht="12.75">
      <c r="A162" s="159">
        <v>740</v>
      </c>
      <c r="B162" s="39"/>
      <c r="C162" s="30" t="s">
        <v>309</v>
      </c>
      <c r="D162" s="126">
        <v>5755</v>
      </c>
      <c r="E162" s="126">
        <v>441253</v>
      </c>
      <c r="F162" s="160">
        <v>2.5</v>
      </c>
      <c r="G162" s="120"/>
      <c r="H162" s="126">
        <v>33927</v>
      </c>
      <c r="I162" s="126">
        <v>2376715</v>
      </c>
      <c r="J162" s="160">
        <v>30.2</v>
      </c>
      <c r="K162" s="187"/>
    </row>
    <row r="163" spans="1:11" ht="12.75">
      <c r="A163" s="159">
        <v>749</v>
      </c>
      <c r="B163" s="39"/>
      <c r="C163" s="30" t="s">
        <v>310</v>
      </c>
      <c r="D163" s="126">
        <v>16515652</v>
      </c>
      <c r="E163" s="126">
        <v>54380967</v>
      </c>
      <c r="F163" s="160">
        <v>18.5</v>
      </c>
      <c r="G163" s="120"/>
      <c r="H163" s="126">
        <v>69755502</v>
      </c>
      <c r="I163" s="126">
        <v>196293266</v>
      </c>
      <c r="J163" s="160">
        <v>37.6</v>
      </c>
      <c r="K163" s="187"/>
    </row>
    <row r="164" spans="1:11" ht="12.75">
      <c r="A164" s="159">
        <v>751</v>
      </c>
      <c r="B164" s="39"/>
      <c r="C164" s="30" t="s">
        <v>311</v>
      </c>
      <c r="D164" s="126">
        <v>4212574</v>
      </c>
      <c r="E164" s="126">
        <v>11572377</v>
      </c>
      <c r="F164" s="160">
        <v>-5.2</v>
      </c>
      <c r="G164" s="120"/>
      <c r="H164" s="126">
        <v>15250334</v>
      </c>
      <c r="I164" s="126">
        <v>41077871</v>
      </c>
      <c r="J164" s="160">
        <v>-0.5</v>
      </c>
      <c r="K164" s="187"/>
    </row>
    <row r="165" spans="1:11" ht="12.75">
      <c r="A165" s="159">
        <v>753</v>
      </c>
      <c r="B165" s="39"/>
      <c r="C165" s="30" t="s">
        <v>530</v>
      </c>
      <c r="D165" s="126">
        <v>98059202</v>
      </c>
      <c r="E165" s="126">
        <v>55885818</v>
      </c>
      <c r="F165" s="160">
        <v>-3.7</v>
      </c>
      <c r="G165" s="120"/>
      <c r="H165" s="126">
        <v>516222133</v>
      </c>
      <c r="I165" s="126">
        <v>281560907</v>
      </c>
      <c r="J165" s="160">
        <v>23.1</v>
      </c>
      <c r="K165" s="187"/>
    </row>
    <row r="166" spans="1:11" ht="12.75">
      <c r="A166" s="159">
        <v>755</v>
      </c>
      <c r="B166" s="39"/>
      <c r="C166" s="30" t="s">
        <v>312</v>
      </c>
      <c r="D166" s="124">
        <v>12164060</v>
      </c>
      <c r="E166" s="124">
        <v>10527833</v>
      </c>
      <c r="F166" s="160">
        <v>-35.7</v>
      </c>
      <c r="G166" s="120"/>
      <c r="H166" s="126">
        <v>69884371</v>
      </c>
      <c r="I166" s="126">
        <v>56775824</v>
      </c>
      <c r="J166" s="160">
        <v>1.8</v>
      </c>
      <c r="K166" s="187"/>
    </row>
    <row r="167" spans="1:11" ht="12.75">
      <c r="A167" s="159">
        <v>757</v>
      </c>
      <c r="B167" s="39"/>
      <c r="C167" s="30" t="s">
        <v>313</v>
      </c>
      <c r="D167" s="126">
        <v>301197</v>
      </c>
      <c r="E167" s="126">
        <v>865996</v>
      </c>
      <c r="F167" s="160">
        <v>-8.4</v>
      </c>
      <c r="G167" s="120"/>
      <c r="H167" s="126">
        <v>1716434</v>
      </c>
      <c r="I167" s="126">
        <v>4212511</v>
      </c>
      <c r="J167" s="160">
        <v>63</v>
      </c>
      <c r="K167" s="187"/>
    </row>
    <row r="168" spans="1:11" ht="12.75">
      <c r="A168" s="159">
        <v>759</v>
      </c>
      <c r="B168" s="39"/>
      <c r="C168" s="30" t="s">
        <v>314</v>
      </c>
      <c r="D168" s="124">
        <v>303145</v>
      </c>
      <c r="E168" s="124">
        <v>1495439</v>
      </c>
      <c r="F168" s="160">
        <v>-33.5</v>
      </c>
      <c r="G168" s="120"/>
      <c r="H168" s="126">
        <v>4570608</v>
      </c>
      <c r="I168" s="126">
        <v>9664338</v>
      </c>
      <c r="J168" s="160">
        <v>-7.2</v>
      </c>
      <c r="K168" s="187"/>
    </row>
    <row r="169" spans="1:11" ht="12.75">
      <c r="A169" s="159">
        <v>771</v>
      </c>
      <c r="B169" s="39"/>
      <c r="C169" s="30" t="s">
        <v>315</v>
      </c>
      <c r="D169" s="126">
        <v>400793</v>
      </c>
      <c r="E169" s="126">
        <v>6570841</v>
      </c>
      <c r="F169" s="160">
        <v>11.2</v>
      </c>
      <c r="G169" s="120"/>
      <c r="H169" s="126">
        <v>1524781</v>
      </c>
      <c r="I169" s="126">
        <v>27329435</v>
      </c>
      <c r="J169" s="160">
        <v>-55.3</v>
      </c>
      <c r="K169" s="187"/>
    </row>
    <row r="170" spans="1:11" ht="12.75">
      <c r="A170" s="159">
        <v>772</v>
      </c>
      <c r="B170" s="39"/>
      <c r="C170" s="30" t="s">
        <v>316</v>
      </c>
      <c r="D170" s="126">
        <v>537180</v>
      </c>
      <c r="E170" s="126">
        <v>2471721</v>
      </c>
      <c r="F170" s="160">
        <v>-0.3</v>
      </c>
      <c r="G170" s="120"/>
      <c r="H170" s="126">
        <v>2118374</v>
      </c>
      <c r="I170" s="126">
        <v>9580926</v>
      </c>
      <c r="J170" s="160">
        <v>-4.4</v>
      </c>
      <c r="K170" s="187"/>
    </row>
    <row r="171" spans="1:11" ht="12.75">
      <c r="A171" s="159">
        <v>779</v>
      </c>
      <c r="B171" s="39"/>
      <c r="C171" s="30" t="s">
        <v>324</v>
      </c>
      <c r="D171" s="126">
        <v>51655</v>
      </c>
      <c r="E171" s="126">
        <v>1061333</v>
      </c>
      <c r="F171" s="160">
        <v>68.4</v>
      </c>
      <c r="G171" s="120"/>
      <c r="H171" s="126">
        <v>90562</v>
      </c>
      <c r="I171" s="126">
        <v>2869097</v>
      </c>
      <c r="J171" s="160">
        <v>3.6</v>
      </c>
      <c r="K171" s="187"/>
    </row>
    <row r="172" spans="1:11" ht="12.75">
      <c r="A172" s="159">
        <v>781</v>
      </c>
      <c r="B172" s="39"/>
      <c r="C172" s="30" t="s">
        <v>325</v>
      </c>
      <c r="D172" s="126">
        <v>3865</v>
      </c>
      <c r="E172" s="126">
        <v>1665223</v>
      </c>
      <c r="F172" s="160">
        <v>76.6</v>
      </c>
      <c r="G172" s="120"/>
      <c r="H172" s="126">
        <v>14169</v>
      </c>
      <c r="I172" s="126">
        <v>5436031</v>
      </c>
      <c r="J172" s="160">
        <v>71</v>
      </c>
      <c r="K172" s="187"/>
    </row>
    <row r="173" spans="1:11" ht="12.75">
      <c r="A173" s="159">
        <v>790</v>
      </c>
      <c r="B173" s="39"/>
      <c r="C173" s="30" t="s">
        <v>326</v>
      </c>
      <c r="D173" s="126">
        <v>3386</v>
      </c>
      <c r="E173" s="126">
        <v>69150</v>
      </c>
      <c r="F173" s="160">
        <v>495</v>
      </c>
      <c r="G173" s="120"/>
      <c r="H173" s="126">
        <v>30536</v>
      </c>
      <c r="I173" s="126">
        <v>299765</v>
      </c>
      <c r="J173" s="160">
        <v>293.6</v>
      </c>
      <c r="K173" s="187"/>
    </row>
    <row r="174" spans="1:11" s="17" customFormat="1" ht="24" customHeight="1">
      <c r="A174" s="158">
        <v>8</v>
      </c>
      <c r="B174" s="66" t="s">
        <v>327</v>
      </c>
      <c r="C174" s="50"/>
      <c r="D174" s="123">
        <v>325467157</v>
      </c>
      <c r="E174" s="123">
        <v>2134752660</v>
      </c>
      <c r="F174" s="157">
        <v>23.4</v>
      </c>
      <c r="G174" s="121"/>
      <c r="H174" s="123">
        <v>1235928409</v>
      </c>
      <c r="I174" s="123">
        <v>8101801207</v>
      </c>
      <c r="J174" s="157">
        <v>24.1</v>
      </c>
      <c r="K174" s="186"/>
    </row>
    <row r="175" spans="1:11" ht="24" customHeight="1">
      <c r="A175" s="159">
        <v>801</v>
      </c>
      <c r="B175" s="39"/>
      <c r="C175" s="30" t="s">
        <v>962</v>
      </c>
      <c r="D175" s="126">
        <v>27111</v>
      </c>
      <c r="E175" s="126">
        <v>2144865</v>
      </c>
      <c r="F175" s="160">
        <v>-1</v>
      </c>
      <c r="G175" s="120"/>
      <c r="H175" s="126">
        <v>115232</v>
      </c>
      <c r="I175" s="126">
        <v>8280935</v>
      </c>
      <c r="J175" s="160">
        <v>2.7</v>
      </c>
      <c r="K175" s="187"/>
    </row>
    <row r="176" spans="1:11" ht="12.75">
      <c r="A176" s="159">
        <v>802</v>
      </c>
      <c r="B176" s="39"/>
      <c r="C176" s="30" t="s">
        <v>922</v>
      </c>
      <c r="D176" s="126">
        <v>2182</v>
      </c>
      <c r="E176" s="126">
        <v>118874</v>
      </c>
      <c r="F176" s="160">
        <v>286.3</v>
      </c>
      <c r="G176" s="120"/>
      <c r="H176" s="126">
        <v>5316</v>
      </c>
      <c r="I176" s="126">
        <v>343483</v>
      </c>
      <c r="J176" s="160">
        <v>-37.2</v>
      </c>
      <c r="K176" s="187"/>
    </row>
    <row r="177" spans="1:11" ht="12.75">
      <c r="A177" s="159">
        <v>803</v>
      </c>
      <c r="B177" s="39"/>
      <c r="C177" s="30" t="s">
        <v>923</v>
      </c>
      <c r="D177" s="126">
        <v>4887</v>
      </c>
      <c r="E177" s="126">
        <v>436304</v>
      </c>
      <c r="F177" s="160">
        <v>7.1</v>
      </c>
      <c r="G177" s="120"/>
      <c r="H177" s="126">
        <v>35988</v>
      </c>
      <c r="I177" s="126">
        <v>1765165</v>
      </c>
      <c r="J177" s="160">
        <v>9.5</v>
      </c>
      <c r="K177" s="187"/>
    </row>
    <row r="178" spans="1:11" ht="12.75">
      <c r="A178" s="159">
        <v>804</v>
      </c>
      <c r="B178" s="39"/>
      <c r="C178" s="30" t="s">
        <v>924</v>
      </c>
      <c r="D178" s="126">
        <v>9706</v>
      </c>
      <c r="E178" s="126">
        <v>476016</v>
      </c>
      <c r="F178" s="160">
        <v>31.2</v>
      </c>
      <c r="G178" s="120"/>
      <c r="H178" s="126">
        <v>38592</v>
      </c>
      <c r="I178" s="126">
        <v>1750157</v>
      </c>
      <c r="J178" s="160">
        <v>15.4</v>
      </c>
      <c r="K178" s="187"/>
    </row>
    <row r="179" spans="1:11" ht="12.75">
      <c r="A179" s="159">
        <v>805</v>
      </c>
      <c r="B179" s="39"/>
      <c r="C179" s="30" t="s">
        <v>925</v>
      </c>
      <c r="D179" s="126">
        <v>220</v>
      </c>
      <c r="E179" s="126">
        <v>3652</v>
      </c>
      <c r="F179" s="160">
        <v>-22.4</v>
      </c>
      <c r="G179" s="120"/>
      <c r="H179" s="126">
        <v>473</v>
      </c>
      <c r="I179" s="126">
        <v>53132</v>
      </c>
      <c r="J179" s="160">
        <v>305.2</v>
      </c>
      <c r="K179" s="187"/>
    </row>
    <row r="180" spans="1:11" ht="12.75">
      <c r="A180" s="159">
        <v>806</v>
      </c>
      <c r="B180" s="39"/>
      <c r="C180" s="30" t="s">
        <v>926</v>
      </c>
      <c r="D180" s="126">
        <v>5284</v>
      </c>
      <c r="E180" s="126">
        <v>179133</v>
      </c>
      <c r="F180" s="160">
        <v>142.5</v>
      </c>
      <c r="G180" s="120"/>
      <c r="H180" s="126">
        <v>12947</v>
      </c>
      <c r="I180" s="126">
        <v>443867</v>
      </c>
      <c r="J180" s="160">
        <v>32.1</v>
      </c>
      <c r="K180" s="187"/>
    </row>
    <row r="181" spans="1:11" ht="12.75">
      <c r="A181" s="159">
        <v>807</v>
      </c>
      <c r="B181" s="39"/>
      <c r="C181" s="30" t="s">
        <v>328</v>
      </c>
      <c r="D181" s="126">
        <v>640</v>
      </c>
      <c r="E181" s="126">
        <v>37509</v>
      </c>
      <c r="F181" s="160" t="s">
        <v>764</v>
      </c>
      <c r="G181" s="120"/>
      <c r="H181" s="126">
        <v>781</v>
      </c>
      <c r="I181" s="126">
        <v>50573</v>
      </c>
      <c r="J181" s="160">
        <v>311.6</v>
      </c>
      <c r="K181" s="187"/>
    </row>
    <row r="182" spans="1:11" ht="12.75">
      <c r="A182" s="159">
        <v>808</v>
      </c>
      <c r="B182" s="39"/>
      <c r="C182" s="30" t="s">
        <v>329</v>
      </c>
      <c r="D182" s="126">
        <v>705</v>
      </c>
      <c r="E182" s="126">
        <v>26016</v>
      </c>
      <c r="F182" s="160">
        <v>-54.7</v>
      </c>
      <c r="G182" s="120"/>
      <c r="H182" s="126">
        <v>2895</v>
      </c>
      <c r="I182" s="126">
        <v>88603</v>
      </c>
      <c r="J182" s="160">
        <v>-2.2</v>
      </c>
      <c r="K182" s="187"/>
    </row>
    <row r="183" spans="1:11" ht="12.75">
      <c r="A183" s="159">
        <v>809</v>
      </c>
      <c r="B183" s="39"/>
      <c r="C183" s="30" t="s">
        <v>330</v>
      </c>
      <c r="D183" s="126">
        <v>1724449</v>
      </c>
      <c r="E183" s="126">
        <v>10574255</v>
      </c>
      <c r="F183" s="160">
        <v>6.1</v>
      </c>
      <c r="G183" s="120"/>
      <c r="H183" s="126">
        <v>6683401</v>
      </c>
      <c r="I183" s="126">
        <v>43818240</v>
      </c>
      <c r="J183" s="160">
        <v>11.5</v>
      </c>
      <c r="K183" s="187"/>
    </row>
    <row r="184" spans="1:11" ht="12.75">
      <c r="A184" s="159">
        <v>810</v>
      </c>
      <c r="B184" s="39"/>
      <c r="C184" s="30" t="s">
        <v>331</v>
      </c>
      <c r="D184" s="126">
        <v>83</v>
      </c>
      <c r="E184" s="126">
        <v>361</v>
      </c>
      <c r="F184" s="160">
        <v>-97.9</v>
      </c>
      <c r="G184" s="120"/>
      <c r="H184" s="126">
        <v>942</v>
      </c>
      <c r="I184" s="126">
        <v>3496</v>
      </c>
      <c r="J184" s="160">
        <v>-90.5</v>
      </c>
      <c r="K184" s="187"/>
    </row>
    <row r="185" spans="1:11" ht="12.75">
      <c r="A185" s="159">
        <v>811</v>
      </c>
      <c r="B185" s="39"/>
      <c r="C185" s="30" t="s">
        <v>332</v>
      </c>
      <c r="D185" s="126">
        <v>18582</v>
      </c>
      <c r="E185" s="126">
        <v>439073</v>
      </c>
      <c r="F185" s="160">
        <v>62.6</v>
      </c>
      <c r="G185" s="120"/>
      <c r="H185" s="126">
        <v>60907</v>
      </c>
      <c r="I185" s="126">
        <v>1311464</v>
      </c>
      <c r="J185" s="160">
        <v>31.3</v>
      </c>
      <c r="K185" s="187"/>
    </row>
    <row r="186" spans="1:11" ht="12.75">
      <c r="A186" s="159">
        <v>812</v>
      </c>
      <c r="B186" s="39"/>
      <c r="C186" s="30" t="s">
        <v>963</v>
      </c>
      <c r="D186" s="126">
        <v>117236</v>
      </c>
      <c r="E186" s="126">
        <v>654129</v>
      </c>
      <c r="F186" s="160">
        <v>21.1</v>
      </c>
      <c r="G186" s="120"/>
      <c r="H186" s="126">
        <v>589250</v>
      </c>
      <c r="I186" s="126">
        <v>3094281</v>
      </c>
      <c r="J186" s="160">
        <v>27.9</v>
      </c>
      <c r="K186" s="187"/>
    </row>
    <row r="187" spans="1:11" ht="12.75">
      <c r="A187" s="159">
        <v>813</v>
      </c>
      <c r="B187" s="39"/>
      <c r="C187" s="30" t="s">
        <v>333</v>
      </c>
      <c r="D187" s="126">
        <v>15017428</v>
      </c>
      <c r="E187" s="126">
        <v>22081693</v>
      </c>
      <c r="F187" s="160">
        <v>27.6</v>
      </c>
      <c r="G187" s="120"/>
      <c r="H187" s="126">
        <v>63220632</v>
      </c>
      <c r="I187" s="126">
        <v>90466118</v>
      </c>
      <c r="J187" s="160">
        <v>36.2</v>
      </c>
      <c r="K187" s="187"/>
    </row>
    <row r="188" spans="1:11" ht="12.75">
      <c r="A188" s="159">
        <v>814</v>
      </c>
      <c r="B188" s="39"/>
      <c r="C188" s="30" t="s">
        <v>334</v>
      </c>
      <c r="D188" s="126">
        <v>8267214</v>
      </c>
      <c r="E188" s="126">
        <v>25287885</v>
      </c>
      <c r="F188" s="160">
        <v>12.8</v>
      </c>
      <c r="G188" s="120"/>
      <c r="H188" s="126">
        <v>34295572</v>
      </c>
      <c r="I188" s="126">
        <v>94208919</v>
      </c>
      <c r="J188" s="160">
        <v>-0.1</v>
      </c>
      <c r="K188" s="187"/>
    </row>
    <row r="189" spans="1:11" ht="12.75">
      <c r="A189" s="159">
        <v>815</v>
      </c>
      <c r="B189" s="39"/>
      <c r="C189" s="30" t="s">
        <v>529</v>
      </c>
      <c r="D189" s="126">
        <v>7469084</v>
      </c>
      <c r="E189" s="126">
        <v>9024143</v>
      </c>
      <c r="F189" s="160">
        <v>26</v>
      </c>
      <c r="G189" s="120"/>
      <c r="H189" s="126">
        <v>29284671</v>
      </c>
      <c r="I189" s="126">
        <v>31082463</v>
      </c>
      <c r="J189" s="160">
        <v>5.2</v>
      </c>
      <c r="K189" s="187"/>
    </row>
    <row r="190" spans="1:11" ht="12.75">
      <c r="A190" s="159">
        <v>816</v>
      </c>
      <c r="B190" s="39"/>
      <c r="C190" s="30" t="s">
        <v>335</v>
      </c>
      <c r="D190" s="126">
        <v>6186676</v>
      </c>
      <c r="E190" s="126">
        <v>38598771</v>
      </c>
      <c r="F190" s="160">
        <v>1.1</v>
      </c>
      <c r="G190" s="120"/>
      <c r="H190" s="126">
        <v>19762050</v>
      </c>
      <c r="I190" s="126">
        <v>127996881</v>
      </c>
      <c r="J190" s="160">
        <v>4.4</v>
      </c>
      <c r="K190" s="187"/>
    </row>
    <row r="191" spans="1:11" ht="12.75">
      <c r="A191" s="159">
        <v>817</v>
      </c>
      <c r="B191" s="39"/>
      <c r="C191" s="30" t="s">
        <v>336</v>
      </c>
      <c r="D191" s="126">
        <v>52669</v>
      </c>
      <c r="E191" s="126">
        <v>256444</v>
      </c>
      <c r="F191" s="160">
        <v>-0.9</v>
      </c>
      <c r="G191" s="120"/>
      <c r="H191" s="126">
        <v>147543</v>
      </c>
      <c r="I191" s="126">
        <v>1008236</v>
      </c>
      <c r="J191" s="160">
        <v>14.3</v>
      </c>
      <c r="K191" s="187"/>
    </row>
    <row r="192" spans="1:11" ht="12.75">
      <c r="A192" s="159">
        <v>818</v>
      </c>
      <c r="B192" s="39"/>
      <c r="C192" s="30" t="s">
        <v>337</v>
      </c>
      <c r="D192" s="126">
        <v>1628341</v>
      </c>
      <c r="E192" s="126">
        <v>10138710</v>
      </c>
      <c r="F192" s="160">
        <v>-22.9</v>
      </c>
      <c r="G192" s="120"/>
      <c r="H192" s="126">
        <v>6902131</v>
      </c>
      <c r="I192" s="126">
        <v>39326200</v>
      </c>
      <c r="J192" s="160">
        <v>-3.8</v>
      </c>
      <c r="K192" s="187"/>
    </row>
    <row r="193" spans="1:11" ht="12.75">
      <c r="A193" s="159">
        <v>819</v>
      </c>
      <c r="B193" s="39"/>
      <c r="C193" s="30" t="s">
        <v>338</v>
      </c>
      <c r="D193" s="126">
        <v>60692330</v>
      </c>
      <c r="E193" s="126">
        <v>51829700</v>
      </c>
      <c r="F193" s="160">
        <v>24.2</v>
      </c>
      <c r="G193" s="120"/>
      <c r="H193" s="126">
        <v>198229351</v>
      </c>
      <c r="I193" s="126">
        <v>187518905</v>
      </c>
      <c r="J193" s="160">
        <v>4.1</v>
      </c>
      <c r="K193" s="187"/>
    </row>
    <row r="194" spans="1:11" ht="12.75">
      <c r="A194" s="159">
        <v>820</v>
      </c>
      <c r="B194" s="39"/>
      <c r="C194" s="30" t="s">
        <v>927</v>
      </c>
      <c r="D194" s="126">
        <v>1189497</v>
      </c>
      <c r="E194" s="126">
        <v>30346279</v>
      </c>
      <c r="F194" s="160">
        <v>18.8</v>
      </c>
      <c r="G194" s="120"/>
      <c r="H194" s="126">
        <v>4337784</v>
      </c>
      <c r="I194" s="126">
        <v>102304476</v>
      </c>
      <c r="J194" s="160">
        <v>17.5</v>
      </c>
      <c r="K194" s="187"/>
    </row>
    <row r="195" spans="1:11" ht="12.75">
      <c r="A195" s="159">
        <v>823</v>
      </c>
      <c r="B195" s="39"/>
      <c r="C195" s="30" t="s">
        <v>339</v>
      </c>
      <c r="D195" s="126">
        <v>65258</v>
      </c>
      <c r="E195" s="126">
        <v>1237998</v>
      </c>
      <c r="F195" s="160">
        <v>40.1</v>
      </c>
      <c r="G195" s="120"/>
      <c r="H195" s="126">
        <v>278634</v>
      </c>
      <c r="I195" s="126">
        <v>5182531</v>
      </c>
      <c r="J195" s="160">
        <v>59.9</v>
      </c>
      <c r="K195" s="187"/>
    </row>
    <row r="196" spans="1:11" ht="12.75">
      <c r="A196" s="159">
        <v>829</v>
      </c>
      <c r="B196" s="39"/>
      <c r="C196" s="30" t="s">
        <v>340</v>
      </c>
      <c r="D196" s="126">
        <v>23520280</v>
      </c>
      <c r="E196" s="126">
        <v>100094404</v>
      </c>
      <c r="F196" s="160">
        <v>-6.7</v>
      </c>
      <c r="G196" s="120"/>
      <c r="H196" s="126">
        <v>96133520</v>
      </c>
      <c r="I196" s="126">
        <v>394000523</v>
      </c>
      <c r="J196" s="160">
        <v>1.1</v>
      </c>
      <c r="K196" s="187"/>
    </row>
    <row r="197" spans="1:11" ht="12.75">
      <c r="A197" s="159">
        <v>831</v>
      </c>
      <c r="B197" s="39"/>
      <c r="C197" s="30" t="s">
        <v>341</v>
      </c>
      <c r="D197" s="124">
        <v>546731</v>
      </c>
      <c r="E197" s="124">
        <v>841495</v>
      </c>
      <c r="F197" s="160">
        <v>-2.1</v>
      </c>
      <c r="G197" s="120"/>
      <c r="H197" s="126">
        <v>2980412</v>
      </c>
      <c r="I197" s="126">
        <v>4582585</v>
      </c>
      <c r="J197" s="160">
        <v>147.4</v>
      </c>
      <c r="K197" s="187"/>
    </row>
    <row r="198" spans="1:11" ht="12.75">
      <c r="A198" s="159">
        <v>832</v>
      </c>
      <c r="B198" s="39"/>
      <c r="C198" s="30" t="s">
        <v>343</v>
      </c>
      <c r="D198" s="126">
        <v>46362007</v>
      </c>
      <c r="E198" s="126">
        <v>135660881</v>
      </c>
      <c r="F198" s="160">
        <v>-2.7</v>
      </c>
      <c r="G198" s="120"/>
      <c r="H198" s="126">
        <v>201848164</v>
      </c>
      <c r="I198" s="126">
        <v>582629234</v>
      </c>
      <c r="J198" s="160">
        <v>25.6</v>
      </c>
      <c r="K198" s="187"/>
    </row>
    <row r="199" spans="1:11" ht="12.75">
      <c r="A199" s="159">
        <v>833</v>
      </c>
      <c r="B199" s="39"/>
      <c r="C199" s="30" t="s">
        <v>344</v>
      </c>
      <c r="D199" s="124">
        <v>61704</v>
      </c>
      <c r="E199" s="124">
        <v>182658</v>
      </c>
      <c r="F199" s="160">
        <v>-9.7</v>
      </c>
      <c r="G199" s="120"/>
      <c r="H199" s="126">
        <v>235175</v>
      </c>
      <c r="I199" s="126">
        <v>563027</v>
      </c>
      <c r="J199" s="160">
        <v>-35.9</v>
      </c>
      <c r="K199" s="187"/>
    </row>
    <row r="200" spans="1:11" ht="12.75">
      <c r="A200" s="159">
        <v>834</v>
      </c>
      <c r="B200" s="39"/>
      <c r="C200" s="30" t="s">
        <v>345</v>
      </c>
      <c r="D200" s="126">
        <v>1220038</v>
      </c>
      <c r="E200" s="126">
        <v>110941042</v>
      </c>
      <c r="F200" s="160">
        <v>39.3</v>
      </c>
      <c r="G200" s="120"/>
      <c r="H200" s="126">
        <v>4475420</v>
      </c>
      <c r="I200" s="126">
        <v>357336732</v>
      </c>
      <c r="J200" s="160">
        <v>6.6</v>
      </c>
      <c r="K200" s="187"/>
    </row>
    <row r="201" spans="1:11" ht="12.75">
      <c r="A201" s="159">
        <v>835</v>
      </c>
      <c r="B201" s="39"/>
      <c r="C201" s="30" t="s">
        <v>528</v>
      </c>
      <c r="D201" s="126">
        <v>446664</v>
      </c>
      <c r="E201" s="126">
        <v>2317261</v>
      </c>
      <c r="F201" s="160">
        <v>-2.2</v>
      </c>
      <c r="G201" s="120"/>
      <c r="H201" s="126">
        <v>1889109</v>
      </c>
      <c r="I201" s="126">
        <v>9303634</v>
      </c>
      <c r="J201" s="160">
        <v>3.6</v>
      </c>
      <c r="K201" s="187"/>
    </row>
    <row r="202" spans="1:11" ht="12.75">
      <c r="A202" s="159">
        <v>839</v>
      </c>
      <c r="B202" s="39"/>
      <c r="C202" s="30" t="s">
        <v>346</v>
      </c>
      <c r="D202" s="126">
        <v>17336390</v>
      </c>
      <c r="E202" s="126">
        <v>23103825</v>
      </c>
      <c r="F202" s="160">
        <v>101</v>
      </c>
      <c r="G202" s="120"/>
      <c r="H202" s="126">
        <v>50941926</v>
      </c>
      <c r="I202" s="126">
        <v>78429087</v>
      </c>
      <c r="J202" s="160">
        <v>91.4</v>
      </c>
      <c r="K202" s="187"/>
    </row>
    <row r="203" spans="1:11" ht="12.75">
      <c r="A203" s="159">
        <v>841</v>
      </c>
      <c r="B203" s="39"/>
      <c r="C203" s="30" t="s">
        <v>928</v>
      </c>
      <c r="D203" s="126">
        <v>383141</v>
      </c>
      <c r="E203" s="126">
        <v>4025665</v>
      </c>
      <c r="F203" s="160">
        <v>42</v>
      </c>
      <c r="G203" s="120"/>
      <c r="H203" s="126">
        <v>4253605</v>
      </c>
      <c r="I203" s="126">
        <v>19697645</v>
      </c>
      <c r="J203" s="160">
        <v>66</v>
      </c>
      <c r="K203" s="187"/>
    </row>
    <row r="204" spans="1:11" ht="12.75">
      <c r="A204" s="159">
        <v>842</v>
      </c>
      <c r="B204" s="39"/>
      <c r="C204" s="30" t="s">
        <v>347</v>
      </c>
      <c r="D204" s="126">
        <v>1624382</v>
      </c>
      <c r="E204" s="126">
        <v>39811534</v>
      </c>
      <c r="F204" s="160">
        <v>126.9</v>
      </c>
      <c r="G204" s="120"/>
      <c r="H204" s="126">
        <v>6581920</v>
      </c>
      <c r="I204" s="126">
        <v>141620187</v>
      </c>
      <c r="J204" s="160">
        <v>156.7</v>
      </c>
      <c r="K204" s="187"/>
    </row>
    <row r="205" spans="1:11" ht="12.75">
      <c r="A205" s="159">
        <v>843</v>
      </c>
      <c r="B205" s="39"/>
      <c r="C205" s="30" t="s">
        <v>348</v>
      </c>
      <c r="D205" s="126">
        <v>527640</v>
      </c>
      <c r="E205" s="126">
        <v>8066353</v>
      </c>
      <c r="F205" s="160">
        <v>9.6</v>
      </c>
      <c r="G205" s="120"/>
      <c r="H205" s="126">
        <v>1930664</v>
      </c>
      <c r="I205" s="126">
        <v>34112789</v>
      </c>
      <c r="J205" s="160">
        <v>11.9</v>
      </c>
      <c r="K205" s="187"/>
    </row>
    <row r="206" spans="1:11" ht="12.75">
      <c r="A206" s="159">
        <v>844</v>
      </c>
      <c r="B206" s="39"/>
      <c r="C206" s="30" t="s">
        <v>929</v>
      </c>
      <c r="D206" s="126">
        <v>3180632</v>
      </c>
      <c r="E206" s="126">
        <v>30244642</v>
      </c>
      <c r="F206" s="160">
        <v>24.4</v>
      </c>
      <c r="G206" s="120"/>
      <c r="H206" s="126">
        <v>12463020</v>
      </c>
      <c r="I206" s="126">
        <v>115867763</v>
      </c>
      <c r="J206" s="160">
        <v>33.5</v>
      </c>
      <c r="K206" s="187"/>
    </row>
    <row r="207" spans="1:11" ht="16.5">
      <c r="A207" s="499" t="s">
        <v>74</v>
      </c>
      <c r="B207" s="499"/>
      <c r="C207" s="499"/>
      <c r="D207" s="499"/>
      <c r="E207" s="499"/>
      <c r="F207" s="499"/>
      <c r="G207" s="499"/>
      <c r="H207" s="499"/>
      <c r="I207" s="499"/>
      <c r="J207" s="499"/>
      <c r="K207" s="500"/>
    </row>
    <row r="208" spans="3:11" ht="12.75">
      <c r="C208" s="1"/>
      <c r="D208" s="10"/>
      <c r="E208" s="10"/>
      <c r="F208" s="122"/>
      <c r="G208" s="122"/>
      <c r="H208" s="15"/>
      <c r="I208" s="15"/>
      <c r="J208" s="197"/>
      <c r="K208" s="187"/>
    </row>
    <row r="209" spans="1:11" ht="18" customHeight="1">
      <c r="A209" s="504" t="s">
        <v>959</v>
      </c>
      <c r="B209" s="520" t="s">
        <v>780</v>
      </c>
      <c r="C209" s="521"/>
      <c r="D209" s="501" t="s">
        <v>1205</v>
      </c>
      <c r="E209" s="502"/>
      <c r="F209" s="502"/>
      <c r="G209" s="503"/>
      <c r="H209" s="468" t="s">
        <v>1222</v>
      </c>
      <c r="I209" s="511"/>
      <c r="J209" s="511"/>
      <c r="K209" s="512"/>
    </row>
    <row r="210" spans="1:11" ht="16.5" customHeight="1">
      <c r="A210" s="505"/>
      <c r="B210" s="439"/>
      <c r="C210" s="415"/>
      <c r="D210" s="62" t="s">
        <v>499</v>
      </c>
      <c r="E210" s="513" t="s">
        <v>500</v>
      </c>
      <c r="F210" s="514"/>
      <c r="G210" s="515"/>
      <c r="H210" s="156" t="s">
        <v>499</v>
      </c>
      <c r="I210" s="529" t="s">
        <v>500</v>
      </c>
      <c r="J210" s="530"/>
      <c r="K210" s="500"/>
    </row>
    <row r="211" spans="1:11" ht="15" customHeight="1">
      <c r="A211" s="505"/>
      <c r="B211" s="439"/>
      <c r="C211" s="415"/>
      <c r="D211" s="439" t="s">
        <v>120</v>
      </c>
      <c r="E211" s="522" t="s">
        <v>116</v>
      </c>
      <c r="F211" s="507" t="s">
        <v>1224</v>
      </c>
      <c r="G211" s="508"/>
      <c r="H211" s="525" t="s">
        <v>120</v>
      </c>
      <c r="I211" s="525" t="s">
        <v>116</v>
      </c>
      <c r="J211" s="507" t="s">
        <v>1225</v>
      </c>
      <c r="K211" s="516"/>
    </row>
    <row r="212" spans="1:11" ht="12.75">
      <c r="A212" s="505"/>
      <c r="B212" s="439"/>
      <c r="C212" s="415"/>
      <c r="D212" s="439"/>
      <c r="E212" s="523"/>
      <c r="F212" s="509"/>
      <c r="G212" s="431"/>
      <c r="H212" s="526"/>
      <c r="I212" s="526"/>
      <c r="J212" s="509"/>
      <c r="K212" s="517"/>
    </row>
    <row r="213" spans="1:11" ht="18.75" customHeight="1">
      <c r="A213" s="505"/>
      <c r="B213" s="439"/>
      <c r="C213" s="415"/>
      <c r="D213" s="439"/>
      <c r="E213" s="523"/>
      <c r="F213" s="509"/>
      <c r="G213" s="431"/>
      <c r="H213" s="526"/>
      <c r="I213" s="526"/>
      <c r="J213" s="509"/>
      <c r="K213" s="517"/>
    </row>
    <row r="214" spans="1:11" ht="20.25" customHeight="1">
      <c r="A214" s="506"/>
      <c r="B214" s="519"/>
      <c r="C214" s="416"/>
      <c r="D214" s="519"/>
      <c r="E214" s="524"/>
      <c r="F214" s="510"/>
      <c r="G214" s="444"/>
      <c r="H214" s="527"/>
      <c r="I214" s="527"/>
      <c r="J214" s="510"/>
      <c r="K214" s="518"/>
    </row>
    <row r="215" spans="1:11" ht="12.75">
      <c r="A215" s="198"/>
      <c r="B215" s="199"/>
      <c r="C215" s="29"/>
      <c r="D215" s="4"/>
      <c r="E215" s="4"/>
      <c r="H215" s="4"/>
      <c r="I215" s="4"/>
      <c r="J215" s="27"/>
      <c r="K215" s="1"/>
    </row>
    <row r="216" spans="1:11" ht="12.75">
      <c r="A216" s="159"/>
      <c r="B216" s="32" t="s">
        <v>306</v>
      </c>
      <c r="C216" s="43"/>
      <c r="D216" s="4"/>
      <c r="E216" s="4"/>
      <c r="H216" s="4"/>
      <c r="I216" s="4"/>
      <c r="J216" s="27"/>
      <c r="K216" s="1"/>
    </row>
    <row r="217" spans="1:11" ht="12.75">
      <c r="A217" s="159"/>
      <c r="B217" s="161"/>
      <c r="C217" s="30"/>
      <c r="D217" s="4"/>
      <c r="E217" s="4"/>
      <c r="H217" s="4"/>
      <c r="I217" s="4"/>
      <c r="J217" s="27"/>
      <c r="K217" s="1"/>
    </row>
    <row r="218" spans="1:11" ht="12.75">
      <c r="A218" s="159">
        <v>845</v>
      </c>
      <c r="B218" s="161"/>
      <c r="C218" s="30" t="s">
        <v>898</v>
      </c>
      <c r="D218" s="126">
        <v>3124506</v>
      </c>
      <c r="E218" s="126">
        <v>16462121</v>
      </c>
      <c r="F218" s="160">
        <v>46.9</v>
      </c>
      <c r="G218" s="120"/>
      <c r="H218" s="126">
        <v>10534480</v>
      </c>
      <c r="I218" s="126">
        <v>57928679</v>
      </c>
      <c r="J218" s="160">
        <v>10.1</v>
      </c>
      <c r="K218" s="187"/>
    </row>
    <row r="219" spans="1:11" ht="12.75">
      <c r="A219" s="159">
        <v>846</v>
      </c>
      <c r="B219" s="161"/>
      <c r="C219" s="30" t="s">
        <v>349</v>
      </c>
      <c r="D219" s="124">
        <v>1161194</v>
      </c>
      <c r="E219" s="124">
        <v>12107541</v>
      </c>
      <c r="F219" s="160">
        <v>148.1</v>
      </c>
      <c r="G219" s="120"/>
      <c r="H219" s="126">
        <v>6350983</v>
      </c>
      <c r="I219" s="126">
        <v>57942380</v>
      </c>
      <c r="J219" s="160">
        <v>234.8</v>
      </c>
      <c r="K219" s="187"/>
    </row>
    <row r="220" spans="1:11" ht="12.75">
      <c r="A220" s="159">
        <v>847</v>
      </c>
      <c r="B220" s="161"/>
      <c r="C220" s="30" t="s">
        <v>930</v>
      </c>
      <c r="D220" s="126">
        <v>113225</v>
      </c>
      <c r="E220" s="126">
        <v>1159950</v>
      </c>
      <c r="F220" s="160">
        <v>71.6</v>
      </c>
      <c r="G220" s="120"/>
      <c r="H220" s="126">
        <v>690035</v>
      </c>
      <c r="I220" s="126">
        <v>10245661</v>
      </c>
      <c r="J220" s="160">
        <v>72.2</v>
      </c>
      <c r="K220" s="187"/>
    </row>
    <row r="221" spans="1:11" ht="12.75">
      <c r="A221" s="159">
        <v>848</v>
      </c>
      <c r="B221" s="161"/>
      <c r="C221" s="30" t="s">
        <v>931</v>
      </c>
      <c r="D221" s="124">
        <v>313836</v>
      </c>
      <c r="E221" s="124">
        <v>4710039</v>
      </c>
      <c r="F221" s="160">
        <v>21.8</v>
      </c>
      <c r="G221" s="120"/>
      <c r="H221" s="126">
        <v>1558339</v>
      </c>
      <c r="I221" s="126">
        <v>20889602</v>
      </c>
      <c r="J221" s="160">
        <v>15.5</v>
      </c>
      <c r="K221" s="187"/>
    </row>
    <row r="222" spans="1:11" ht="12.75">
      <c r="A222" s="159">
        <v>849</v>
      </c>
      <c r="B222" s="161"/>
      <c r="C222" s="30" t="s">
        <v>350</v>
      </c>
      <c r="D222" s="126">
        <v>3291178</v>
      </c>
      <c r="E222" s="126">
        <v>14541577</v>
      </c>
      <c r="F222" s="160">
        <v>62.6</v>
      </c>
      <c r="G222" s="120"/>
      <c r="H222" s="126">
        <v>15170661</v>
      </c>
      <c r="I222" s="126">
        <v>54341983</v>
      </c>
      <c r="J222" s="160">
        <v>6.9</v>
      </c>
      <c r="K222" s="187"/>
    </row>
    <row r="223" spans="1:11" ht="12.75">
      <c r="A223" s="159">
        <v>850</v>
      </c>
      <c r="B223" s="161"/>
      <c r="C223" s="30" t="s">
        <v>351</v>
      </c>
      <c r="D223" s="126">
        <v>51610</v>
      </c>
      <c r="E223" s="126">
        <v>132420</v>
      </c>
      <c r="F223" s="378" t="s">
        <v>764</v>
      </c>
      <c r="G223" s="120"/>
      <c r="H223" s="126">
        <v>52624</v>
      </c>
      <c r="I223" s="126">
        <v>155419</v>
      </c>
      <c r="J223" s="160">
        <v>-37.4</v>
      </c>
      <c r="K223" s="187"/>
    </row>
    <row r="224" spans="1:11" ht="12.75">
      <c r="A224" s="159">
        <v>851</v>
      </c>
      <c r="B224" s="161"/>
      <c r="C224" s="30" t="s">
        <v>949</v>
      </c>
      <c r="D224" s="126">
        <v>612815</v>
      </c>
      <c r="E224" s="126">
        <v>9801751</v>
      </c>
      <c r="F224" s="160">
        <v>71.8</v>
      </c>
      <c r="G224" s="120"/>
      <c r="H224" s="126">
        <v>2236764</v>
      </c>
      <c r="I224" s="126">
        <v>30914916</v>
      </c>
      <c r="J224" s="160">
        <v>87.9</v>
      </c>
      <c r="K224" s="187"/>
    </row>
    <row r="225" spans="1:11" ht="12.75">
      <c r="A225" s="159">
        <v>852</v>
      </c>
      <c r="B225" s="161"/>
      <c r="C225" s="30" t="s">
        <v>352</v>
      </c>
      <c r="D225" s="126">
        <v>3576259</v>
      </c>
      <c r="E225" s="126">
        <v>59042689</v>
      </c>
      <c r="F225" s="160">
        <v>26</v>
      </c>
      <c r="G225" s="120"/>
      <c r="H225" s="126">
        <v>17163408</v>
      </c>
      <c r="I225" s="126">
        <v>265276069</v>
      </c>
      <c r="J225" s="160">
        <v>26</v>
      </c>
      <c r="K225" s="187"/>
    </row>
    <row r="226" spans="1:11" ht="12.75">
      <c r="A226" s="159">
        <v>853</v>
      </c>
      <c r="B226" s="161"/>
      <c r="C226" s="30" t="s">
        <v>765</v>
      </c>
      <c r="D226" s="126">
        <v>125490</v>
      </c>
      <c r="E226" s="126">
        <v>15876991</v>
      </c>
      <c r="F226" s="160">
        <v>-16.5</v>
      </c>
      <c r="G226" s="120"/>
      <c r="H226" s="126">
        <v>609074</v>
      </c>
      <c r="I226" s="126">
        <v>57712563</v>
      </c>
      <c r="J226" s="160">
        <v>-36.2</v>
      </c>
      <c r="K226" s="187"/>
    </row>
    <row r="227" spans="1:11" ht="12.75">
      <c r="A227" s="159">
        <v>854</v>
      </c>
      <c r="B227" s="161"/>
      <c r="C227" s="30" t="s">
        <v>565</v>
      </c>
      <c r="D227" s="126">
        <v>331381</v>
      </c>
      <c r="E227" s="126">
        <v>3325476</v>
      </c>
      <c r="F227" s="160">
        <v>16.9</v>
      </c>
      <c r="G227" s="120"/>
      <c r="H227" s="126">
        <v>1086096</v>
      </c>
      <c r="I227" s="126">
        <v>11097180</v>
      </c>
      <c r="J227" s="160">
        <v>2.7</v>
      </c>
      <c r="K227" s="187"/>
    </row>
    <row r="228" spans="1:11" ht="12.75">
      <c r="A228" s="159">
        <v>859</v>
      </c>
      <c r="B228" s="161"/>
      <c r="C228" s="30" t="s">
        <v>353</v>
      </c>
      <c r="D228" s="124">
        <v>4862494</v>
      </c>
      <c r="E228" s="124">
        <v>83451204</v>
      </c>
      <c r="F228" s="160">
        <v>6.8</v>
      </c>
      <c r="G228" s="120"/>
      <c r="H228" s="126">
        <v>17237712</v>
      </c>
      <c r="I228" s="126">
        <v>322169340</v>
      </c>
      <c r="J228" s="160">
        <v>40.5</v>
      </c>
      <c r="K228" s="187"/>
    </row>
    <row r="229" spans="1:11" ht="12.75">
      <c r="A229" s="159">
        <v>860</v>
      </c>
      <c r="B229" s="161"/>
      <c r="C229" s="30" t="s">
        <v>913</v>
      </c>
      <c r="D229" s="126">
        <v>1285287</v>
      </c>
      <c r="E229" s="126">
        <v>3565563</v>
      </c>
      <c r="F229" s="160">
        <v>16.8</v>
      </c>
      <c r="G229" s="120"/>
      <c r="H229" s="126">
        <v>6097327</v>
      </c>
      <c r="I229" s="126">
        <v>14230165</v>
      </c>
      <c r="J229" s="160">
        <v>11</v>
      </c>
      <c r="K229" s="187"/>
    </row>
    <row r="230" spans="1:11" ht="12.75">
      <c r="A230" s="159">
        <v>861</v>
      </c>
      <c r="B230" s="161"/>
      <c r="C230" s="30" t="s">
        <v>942</v>
      </c>
      <c r="D230" s="124">
        <v>7138498</v>
      </c>
      <c r="E230" s="124">
        <v>111440248</v>
      </c>
      <c r="F230" s="160">
        <v>-2</v>
      </c>
      <c r="G230" s="120"/>
      <c r="H230" s="126">
        <v>23845374</v>
      </c>
      <c r="I230" s="126">
        <v>406632224</v>
      </c>
      <c r="J230" s="160">
        <v>13.4</v>
      </c>
      <c r="K230" s="187"/>
    </row>
    <row r="231" spans="1:11" ht="12.75">
      <c r="A231" s="159">
        <v>862</v>
      </c>
      <c r="B231" s="161"/>
      <c r="C231" s="30" t="s">
        <v>354</v>
      </c>
      <c r="D231" s="126">
        <v>394169</v>
      </c>
      <c r="E231" s="126">
        <v>6409725</v>
      </c>
      <c r="F231" s="160">
        <v>8.6</v>
      </c>
      <c r="G231" s="120"/>
      <c r="H231" s="126">
        <v>1459293</v>
      </c>
      <c r="I231" s="126">
        <v>23806333</v>
      </c>
      <c r="J231" s="160">
        <v>6.8</v>
      </c>
      <c r="K231" s="187"/>
    </row>
    <row r="232" spans="1:11" ht="12.75">
      <c r="A232" s="159">
        <v>863</v>
      </c>
      <c r="B232" s="161"/>
      <c r="C232" s="30" t="s">
        <v>527</v>
      </c>
      <c r="D232" s="126">
        <v>53567</v>
      </c>
      <c r="E232" s="126">
        <v>35028773</v>
      </c>
      <c r="F232" s="160">
        <v>63.8</v>
      </c>
      <c r="G232" s="120"/>
      <c r="H232" s="126">
        <v>194499</v>
      </c>
      <c r="I232" s="126">
        <v>123607600</v>
      </c>
      <c r="J232" s="160">
        <v>27.2</v>
      </c>
      <c r="K232" s="187"/>
    </row>
    <row r="233" spans="1:11" ht="12.75">
      <c r="A233" s="159">
        <v>864</v>
      </c>
      <c r="B233" s="161"/>
      <c r="C233" s="30" t="s">
        <v>943</v>
      </c>
      <c r="D233" s="126">
        <v>75141</v>
      </c>
      <c r="E233" s="126">
        <v>8402558</v>
      </c>
      <c r="F233" s="160">
        <v>243.2</v>
      </c>
      <c r="G233" s="120"/>
      <c r="H233" s="126">
        <v>349812</v>
      </c>
      <c r="I233" s="126">
        <v>26443190</v>
      </c>
      <c r="J233" s="160">
        <v>-13.6</v>
      </c>
      <c r="K233" s="187"/>
    </row>
    <row r="234" spans="1:11" ht="12.75">
      <c r="A234" s="159">
        <v>865</v>
      </c>
      <c r="B234" s="161"/>
      <c r="C234" s="30" t="s">
        <v>355</v>
      </c>
      <c r="D234" s="126">
        <v>2494792</v>
      </c>
      <c r="E234" s="126">
        <v>87849065</v>
      </c>
      <c r="F234" s="160">
        <v>42.5</v>
      </c>
      <c r="G234" s="120"/>
      <c r="H234" s="126">
        <v>9256174</v>
      </c>
      <c r="I234" s="126">
        <v>333536216</v>
      </c>
      <c r="J234" s="160">
        <v>69.9</v>
      </c>
      <c r="K234" s="187"/>
    </row>
    <row r="235" spans="1:11" ht="12.75">
      <c r="A235" s="159">
        <v>869</v>
      </c>
      <c r="B235" s="161"/>
      <c r="C235" s="30" t="s">
        <v>356</v>
      </c>
      <c r="D235" s="126">
        <v>2027085</v>
      </c>
      <c r="E235" s="126">
        <v>65576600</v>
      </c>
      <c r="F235" s="160">
        <v>6.2</v>
      </c>
      <c r="G235" s="120"/>
      <c r="H235" s="126">
        <v>8546514</v>
      </c>
      <c r="I235" s="126">
        <v>270584114</v>
      </c>
      <c r="J235" s="160">
        <v>36.9</v>
      </c>
      <c r="K235" s="187"/>
    </row>
    <row r="236" spans="1:11" ht="12.75">
      <c r="A236" s="159">
        <v>871</v>
      </c>
      <c r="B236" s="161"/>
      <c r="C236" s="30" t="s">
        <v>526</v>
      </c>
      <c r="D236" s="126">
        <v>515684</v>
      </c>
      <c r="E236" s="126">
        <v>67859532</v>
      </c>
      <c r="F236" s="160">
        <v>16.3</v>
      </c>
      <c r="G236" s="120"/>
      <c r="H236" s="126">
        <v>2227483</v>
      </c>
      <c r="I236" s="126">
        <v>240787999</v>
      </c>
      <c r="J236" s="160">
        <v>13.6</v>
      </c>
      <c r="K236" s="187"/>
    </row>
    <row r="237" spans="1:11" ht="12.75">
      <c r="A237" s="159">
        <v>872</v>
      </c>
      <c r="B237" s="161"/>
      <c r="C237" s="30" t="s">
        <v>900</v>
      </c>
      <c r="D237" s="126">
        <v>1223194</v>
      </c>
      <c r="E237" s="126">
        <v>144506188</v>
      </c>
      <c r="F237" s="160">
        <v>34</v>
      </c>
      <c r="G237" s="120"/>
      <c r="H237" s="126">
        <v>4536461</v>
      </c>
      <c r="I237" s="126">
        <v>521597448</v>
      </c>
      <c r="J237" s="160">
        <v>40.3</v>
      </c>
      <c r="K237" s="187"/>
    </row>
    <row r="238" spans="1:11" ht="12.75">
      <c r="A238" s="159">
        <v>873</v>
      </c>
      <c r="B238" s="161"/>
      <c r="C238" s="30" t="s">
        <v>525</v>
      </c>
      <c r="D238" s="126">
        <v>326586</v>
      </c>
      <c r="E238" s="126">
        <v>60739468</v>
      </c>
      <c r="F238" s="160">
        <v>32.8</v>
      </c>
      <c r="G238" s="120"/>
      <c r="H238" s="126">
        <v>1305223</v>
      </c>
      <c r="I238" s="126">
        <v>231045481</v>
      </c>
      <c r="J238" s="160">
        <v>32.7</v>
      </c>
      <c r="K238" s="187"/>
    </row>
    <row r="239" spans="1:11" ht="12.75">
      <c r="A239" s="159">
        <v>874</v>
      </c>
      <c r="B239" s="161"/>
      <c r="C239" s="30" t="s">
        <v>357</v>
      </c>
      <c r="D239" s="126">
        <v>352</v>
      </c>
      <c r="E239" s="126">
        <v>59922</v>
      </c>
      <c r="F239" s="160">
        <v>-88.6</v>
      </c>
      <c r="G239" s="120"/>
      <c r="H239" s="126">
        <v>1028</v>
      </c>
      <c r="I239" s="126">
        <v>256984</v>
      </c>
      <c r="J239" s="160">
        <v>-82.1</v>
      </c>
      <c r="K239" s="187"/>
    </row>
    <row r="240" spans="1:11" ht="12.75">
      <c r="A240" s="159">
        <v>875</v>
      </c>
      <c r="B240" s="161"/>
      <c r="C240" s="30" t="s">
        <v>902</v>
      </c>
      <c r="D240" s="124">
        <v>5845530</v>
      </c>
      <c r="E240" s="124">
        <v>18873134</v>
      </c>
      <c r="F240" s="160">
        <v>53.7</v>
      </c>
      <c r="G240" s="120"/>
      <c r="H240" s="126">
        <v>15782976</v>
      </c>
      <c r="I240" s="126">
        <v>53646949</v>
      </c>
      <c r="J240" s="160">
        <v>18.3</v>
      </c>
      <c r="K240" s="187"/>
    </row>
    <row r="241" spans="1:11" ht="12.75">
      <c r="A241" s="159">
        <v>876</v>
      </c>
      <c r="B241" s="161"/>
      <c r="C241" s="30" t="s">
        <v>358</v>
      </c>
      <c r="D241" s="126">
        <v>29009</v>
      </c>
      <c r="E241" s="126">
        <v>848364</v>
      </c>
      <c r="F241" s="160">
        <v>95.6</v>
      </c>
      <c r="G241" s="120"/>
      <c r="H241" s="126">
        <v>113331</v>
      </c>
      <c r="I241" s="126">
        <v>2552647</v>
      </c>
      <c r="J241" s="160">
        <v>49.7</v>
      </c>
      <c r="K241" s="187"/>
    </row>
    <row r="242" spans="1:11" ht="12.75">
      <c r="A242" s="159">
        <v>877</v>
      </c>
      <c r="B242" s="161"/>
      <c r="C242" s="30" t="s">
        <v>359</v>
      </c>
      <c r="D242" s="124">
        <v>812846</v>
      </c>
      <c r="E242" s="124">
        <v>6517471</v>
      </c>
      <c r="F242" s="160">
        <v>96.2</v>
      </c>
      <c r="G242" s="120"/>
      <c r="H242" s="126">
        <v>2407850</v>
      </c>
      <c r="I242" s="126">
        <v>19852199</v>
      </c>
      <c r="J242" s="160">
        <v>64</v>
      </c>
      <c r="K242" s="187"/>
    </row>
    <row r="243" spans="1:11" ht="12.75">
      <c r="A243" s="159">
        <v>878</v>
      </c>
      <c r="B243" s="161"/>
      <c r="C243" s="30" t="s">
        <v>360</v>
      </c>
      <c r="D243" s="126">
        <v>56</v>
      </c>
      <c r="E243" s="126">
        <v>40275</v>
      </c>
      <c r="F243" s="160">
        <v>19.1</v>
      </c>
      <c r="G243" s="120"/>
      <c r="H243" s="126">
        <v>275</v>
      </c>
      <c r="I243" s="126">
        <v>167109</v>
      </c>
      <c r="J243" s="160">
        <v>-5.9</v>
      </c>
      <c r="K243" s="187"/>
    </row>
    <row r="244" spans="1:11" ht="12.75">
      <c r="A244" s="159">
        <v>881</v>
      </c>
      <c r="B244" s="161"/>
      <c r="C244" s="30" t="s">
        <v>361</v>
      </c>
      <c r="D244" s="126">
        <v>3364915</v>
      </c>
      <c r="E244" s="126">
        <v>9228786</v>
      </c>
      <c r="F244" s="160">
        <v>35.7</v>
      </c>
      <c r="G244" s="120"/>
      <c r="H244" s="126">
        <v>15242478</v>
      </c>
      <c r="I244" s="126">
        <v>30667518</v>
      </c>
      <c r="J244" s="160">
        <v>7.7</v>
      </c>
      <c r="K244" s="187"/>
    </row>
    <row r="245" spans="1:11" ht="12.75">
      <c r="A245" s="159">
        <v>882</v>
      </c>
      <c r="B245" s="161"/>
      <c r="C245" s="30" t="s">
        <v>362</v>
      </c>
      <c r="D245" s="126" t="s">
        <v>115</v>
      </c>
      <c r="E245" s="126" t="s">
        <v>115</v>
      </c>
      <c r="F245" s="160" t="s">
        <v>115</v>
      </c>
      <c r="G245" s="120"/>
      <c r="H245" s="126">
        <v>2840</v>
      </c>
      <c r="I245" s="126">
        <v>49100</v>
      </c>
      <c r="J245" s="378" t="s">
        <v>764</v>
      </c>
      <c r="K245" s="187"/>
    </row>
    <row r="246" spans="1:11" ht="12.75">
      <c r="A246" s="159">
        <v>883</v>
      </c>
      <c r="B246" s="161"/>
      <c r="C246" s="30" t="s">
        <v>363</v>
      </c>
      <c r="D246" s="126">
        <v>52474</v>
      </c>
      <c r="E246" s="126">
        <v>929152</v>
      </c>
      <c r="F246" s="160">
        <v>27.9</v>
      </c>
      <c r="G246" s="120"/>
      <c r="H246" s="126">
        <v>60600</v>
      </c>
      <c r="I246" s="126">
        <v>2747165</v>
      </c>
      <c r="J246" s="160">
        <v>-20</v>
      </c>
      <c r="K246" s="187"/>
    </row>
    <row r="247" spans="1:11" ht="12.75">
      <c r="A247" s="159">
        <v>884</v>
      </c>
      <c r="B247" s="161"/>
      <c r="C247" s="30" t="s">
        <v>364</v>
      </c>
      <c r="D247" s="126">
        <v>47516838</v>
      </c>
      <c r="E247" s="126">
        <v>335489129</v>
      </c>
      <c r="F247" s="160">
        <v>59.6</v>
      </c>
      <c r="G247" s="120"/>
      <c r="H247" s="126">
        <v>163124325</v>
      </c>
      <c r="I247" s="126">
        <v>1092345844</v>
      </c>
      <c r="J247" s="160">
        <v>58.1</v>
      </c>
      <c r="K247" s="187"/>
    </row>
    <row r="248" spans="1:11" ht="12.75">
      <c r="A248" s="159">
        <v>885</v>
      </c>
      <c r="B248" s="161"/>
      <c r="C248" s="30" t="s">
        <v>365</v>
      </c>
      <c r="D248" s="126">
        <v>28053209</v>
      </c>
      <c r="E248" s="126">
        <v>225153610</v>
      </c>
      <c r="F248" s="160">
        <v>8.2</v>
      </c>
      <c r="G248" s="120"/>
      <c r="H248" s="126">
        <v>123810221</v>
      </c>
      <c r="I248" s="126">
        <v>1033769200</v>
      </c>
      <c r="J248" s="160">
        <v>-2</v>
      </c>
      <c r="K248" s="187"/>
    </row>
    <row r="249" spans="1:11" ht="12.75">
      <c r="A249" s="159">
        <v>886</v>
      </c>
      <c r="B249" s="161"/>
      <c r="C249" s="30" t="s">
        <v>366</v>
      </c>
      <c r="D249" s="126">
        <v>141515</v>
      </c>
      <c r="E249" s="126">
        <v>1384311</v>
      </c>
      <c r="F249" s="160">
        <v>-37.3</v>
      </c>
      <c r="G249" s="120"/>
      <c r="H249" s="126">
        <v>493713</v>
      </c>
      <c r="I249" s="126">
        <v>4357938</v>
      </c>
      <c r="J249" s="160">
        <v>-53.8</v>
      </c>
      <c r="K249" s="187"/>
    </row>
    <row r="250" spans="1:11" ht="12.75">
      <c r="A250" s="159">
        <v>887</v>
      </c>
      <c r="B250" s="161"/>
      <c r="C250" s="30" t="s">
        <v>367</v>
      </c>
      <c r="D250" s="126">
        <v>1981553</v>
      </c>
      <c r="E250" s="126">
        <v>16430468</v>
      </c>
      <c r="F250" s="160">
        <v>49.1</v>
      </c>
      <c r="G250" s="120"/>
      <c r="H250" s="126">
        <v>7773298</v>
      </c>
      <c r="I250" s="126">
        <v>61558616</v>
      </c>
      <c r="J250" s="160">
        <v>35.9</v>
      </c>
      <c r="K250" s="187"/>
    </row>
    <row r="251" spans="1:11" ht="12.75">
      <c r="A251" s="159">
        <v>888</v>
      </c>
      <c r="B251" s="161"/>
      <c r="C251" s="30" t="s">
        <v>524</v>
      </c>
      <c r="D251" s="126">
        <v>16093</v>
      </c>
      <c r="E251" s="126">
        <v>317142</v>
      </c>
      <c r="F251" s="160">
        <v>9.5</v>
      </c>
      <c r="G251" s="120"/>
      <c r="H251" s="126">
        <v>62352</v>
      </c>
      <c r="I251" s="126">
        <v>1486992</v>
      </c>
      <c r="J251" s="160">
        <v>0.6</v>
      </c>
      <c r="K251" s="187"/>
    </row>
    <row r="252" spans="1:11" ht="12.75">
      <c r="A252" s="159">
        <v>889</v>
      </c>
      <c r="B252" s="161"/>
      <c r="C252" s="30" t="s">
        <v>368</v>
      </c>
      <c r="D252" s="126">
        <v>5548748</v>
      </c>
      <c r="E252" s="126">
        <v>21839714</v>
      </c>
      <c r="F252" s="160">
        <v>67.4</v>
      </c>
      <c r="G252" s="120"/>
      <c r="H252" s="126">
        <v>20265116</v>
      </c>
      <c r="I252" s="126">
        <v>84788701</v>
      </c>
      <c r="J252" s="160">
        <v>36.1</v>
      </c>
      <c r="K252" s="187"/>
    </row>
    <row r="253" spans="1:11" ht="12.75">
      <c r="A253" s="159">
        <v>891</v>
      </c>
      <c r="B253" s="161"/>
      <c r="C253" s="30" t="s">
        <v>507</v>
      </c>
      <c r="D253" s="126">
        <v>477303</v>
      </c>
      <c r="E253" s="126">
        <v>8723936</v>
      </c>
      <c r="F253" s="160">
        <v>149.5</v>
      </c>
      <c r="G253" s="120"/>
      <c r="H253" s="126">
        <v>2707896</v>
      </c>
      <c r="I253" s="126">
        <v>50959840</v>
      </c>
      <c r="J253" s="160">
        <v>96.5</v>
      </c>
      <c r="K253" s="187"/>
    </row>
    <row r="254" spans="1:11" ht="12.75">
      <c r="A254" s="159">
        <v>896</v>
      </c>
      <c r="B254" s="161"/>
      <c r="C254" s="30" t="s">
        <v>369</v>
      </c>
      <c r="D254" s="126">
        <v>839534</v>
      </c>
      <c r="E254" s="126">
        <v>17746197</v>
      </c>
      <c r="F254" s="160">
        <v>-6.9</v>
      </c>
      <c r="G254" s="120"/>
      <c r="H254" s="126">
        <v>5833747</v>
      </c>
      <c r="I254" s="126">
        <v>103408512</v>
      </c>
      <c r="J254" s="160">
        <v>58.2</v>
      </c>
      <c r="K254" s="187"/>
    </row>
    <row r="255" spans="1:11" s="17" customFormat="1" ht="24" customHeight="1">
      <c r="A255" s="70"/>
      <c r="B255" s="66" t="s">
        <v>212</v>
      </c>
      <c r="C255" s="50"/>
      <c r="D255" s="123">
        <v>1068551121</v>
      </c>
      <c r="E255" s="123">
        <v>2847230618</v>
      </c>
      <c r="F255" s="157">
        <v>20</v>
      </c>
      <c r="G255" s="121"/>
      <c r="H255" s="123">
        <v>4503808274</v>
      </c>
      <c r="I255" s="123">
        <v>10929684958</v>
      </c>
      <c r="J255" s="157">
        <v>21.7</v>
      </c>
      <c r="K255" s="186"/>
    </row>
    <row r="256" spans="1:10" ht="12.75">
      <c r="A256" s="36"/>
      <c r="D256" s="126"/>
      <c r="E256" s="126"/>
      <c r="H256" s="4"/>
      <c r="I256" s="4"/>
      <c r="J256" s="27"/>
    </row>
    <row r="257" spans="1:10" ht="12.75">
      <c r="A257" s="39"/>
      <c r="D257" s="126"/>
      <c r="E257" s="126"/>
      <c r="F257" s="120"/>
      <c r="G257" s="120"/>
      <c r="H257" s="4"/>
      <c r="I257" s="4"/>
      <c r="J257" s="120"/>
    </row>
    <row r="258" spans="1:10" ht="12.75">
      <c r="A258" s="51"/>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3937007874015748" top="0.984251968503937" bottom="0.5905511811023623" header="0.5118110236220472" footer="0.07874015748031496"/>
  <pageSetup firstPageNumber="20"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1484375" style="0" customWidth="1"/>
    <col min="3" max="3" width="39.8515625" style="0" customWidth="1"/>
    <col min="4" max="5" width="13.28125" style="0" customWidth="1"/>
    <col min="6" max="6" width="10.28125" style="125" customWidth="1"/>
    <col min="7" max="7" width="0.9921875" style="125" customWidth="1"/>
    <col min="8" max="8" width="12.57421875" style="0" customWidth="1"/>
    <col min="9" max="9" width="12.7109375" style="0" customWidth="1"/>
    <col min="10" max="10" width="11.421875" style="28" customWidth="1"/>
    <col min="11" max="11" width="0.9921875" style="0" customWidth="1"/>
  </cols>
  <sheetData>
    <row r="1" spans="1:11" ht="17.25">
      <c r="A1" s="458" t="s">
        <v>75</v>
      </c>
      <c r="B1" s="458"/>
      <c r="C1" s="458"/>
      <c r="D1" s="458"/>
      <c r="E1" s="458"/>
      <c r="F1" s="458"/>
      <c r="G1" s="458"/>
      <c r="H1" s="458"/>
      <c r="I1" s="528"/>
      <c r="J1" s="528"/>
      <c r="K1" s="500"/>
    </row>
    <row r="2" spans="2:10" ht="12.75">
      <c r="B2" s="14"/>
      <c r="C2" s="11"/>
      <c r="D2" s="10"/>
      <c r="E2" s="10"/>
      <c r="F2" s="122"/>
      <c r="G2" s="122"/>
      <c r="H2" s="7"/>
      <c r="I2" s="7"/>
      <c r="J2" s="7"/>
    </row>
    <row r="3" spans="1:11" ht="18" customHeight="1">
      <c r="A3" s="504" t="s">
        <v>959</v>
      </c>
      <c r="B3" s="520" t="s">
        <v>780</v>
      </c>
      <c r="C3" s="521"/>
      <c r="D3" s="501" t="s">
        <v>1205</v>
      </c>
      <c r="E3" s="502"/>
      <c r="F3" s="502"/>
      <c r="G3" s="503"/>
      <c r="H3" s="468" t="s">
        <v>1222</v>
      </c>
      <c r="I3" s="511"/>
      <c r="J3" s="511"/>
      <c r="K3" s="512"/>
    </row>
    <row r="4" spans="1:11" ht="16.5" customHeight="1">
      <c r="A4" s="505"/>
      <c r="B4" s="439"/>
      <c r="C4" s="415"/>
      <c r="D4" s="62" t="s">
        <v>499</v>
      </c>
      <c r="E4" s="513" t="s">
        <v>500</v>
      </c>
      <c r="F4" s="514"/>
      <c r="G4" s="515"/>
      <c r="H4" s="156" t="s">
        <v>499</v>
      </c>
      <c r="I4" s="529" t="s">
        <v>500</v>
      </c>
      <c r="J4" s="530"/>
      <c r="K4" s="500"/>
    </row>
    <row r="5" spans="1:11" ht="15" customHeight="1">
      <c r="A5" s="505"/>
      <c r="B5" s="439"/>
      <c r="C5" s="415"/>
      <c r="D5" s="439" t="s">
        <v>120</v>
      </c>
      <c r="E5" s="522" t="s">
        <v>116</v>
      </c>
      <c r="F5" s="507" t="s">
        <v>1224</v>
      </c>
      <c r="G5" s="508"/>
      <c r="H5" s="525" t="s">
        <v>120</v>
      </c>
      <c r="I5" s="525" t="s">
        <v>116</v>
      </c>
      <c r="J5" s="507" t="s">
        <v>1225</v>
      </c>
      <c r="K5" s="516"/>
    </row>
    <row r="6" spans="1:11" ht="12.75">
      <c r="A6" s="505"/>
      <c r="B6" s="439"/>
      <c r="C6" s="415"/>
      <c r="D6" s="439"/>
      <c r="E6" s="523"/>
      <c r="F6" s="509"/>
      <c r="G6" s="431"/>
      <c r="H6" s="526"/>
      <c r="I6" s="526"/>
      <c r="J6" s="509"/>
      <c r="K6" s="517"/>
    </row>
    <row r="7" spans="1:11" ht="18.75" customHeight="1">
      <c r="A7" s="505"/>
      <c r="B7" s="439"/>
      <c r="C7" s="415"/>
      <c r="D7" s="439"/>
      <c r="E7" s="523"/>
      <c r="F7" s="509"/>
      <c r="G7" s="431"/>
      <c r="H7" s="526"/>
      <c r="I7" s="526"/>
      <c r="J7" s="509"/>
      <c r="K7" s="517"/>
    </row>
    <row r="8" spans="1:11" ht="20.25" customHeight="1">
      <c r="A8" s="506"/>
      <c r="B8" s="519"/>
      <c r="C8" s="416"/>
      <c r="D8" s="519"/>
      <c r="E8" s="524"/>
      <c r="F8" s="510"/>
      <c r="G8" s="444"/>
      <c r="H8" s="527"/>
      <c r="I8" s="527"/>
      <c r="J8" s="510"/>
      <c r="K8" s="518"/>
    </row>
    <row r="9" spans="1:10" ht="12.75">
      <c r="A9" s="114"/>
      <c r="B9" s="41"/>
      <c r="C9" s="29"/>
      <c r="D9" s="10"/>
      <c r="E9" s="10"/>
      <c r="F9" s="122"/>
      <c r="G9" s="122"/>
      <c r="H9" s="10"/>
      <c r="I9" s="10"/>
      <c r="J9" s="10"/>
    </row>
    <row r="10" spans="1:10" s="17" customFormat="1" ht="12.75">
      <c r="A10" s="117" t="s">
        <v>219</v>
      </c>
      <c r="B10" s="44" t="s">
        <v>509</v>
      </c>
      <c r="C10" s="50"/>
      <c r="D10" s="123">
        <v>134221813</v>
      </c>
      <c r="E10" s="123">
        <v>176496021</v>
      </c>
      <c r="F10" s="157">
        <v>35.6</v>
      </c>
      <c r="G10" s="121"/>
      <c r="H10" s="123">
        <v>459503561</v>
      </c>
      <c r="I10" s="123">
        <v>594985259</v>
      </c>
      <c r="J10" s="157">
        <v>14.8</v>
      </c>
    </row>
    <row r="11" spans="1:10" s="17" customFormat="1" ht="24" customHeight="1">
      <c r="A11" s="158">
        <v>1</v>
      </c>
      <c r="B11" s="66" t="s">
        <v>220</v>
      </c>
      <c r="C11" s="50"/>
      <c r="D11" s="123">
        <v>1591634</v>
      </c>
      <c r="E11" s="123">
        <v>2484819</v>
      </c>
      <c r="F11" s="157">
        <v>50.9</v>
      </c>
      <c r="G11" s="121"/>
      <c r="H11" s="123">
        <v>6102628</v>
      </c>
      <c r="I11" s="123">
        <v>9363247</v>
      </c>
      <c r="J11" s="157">
        <v>5.1</v>
      </c>
    </row>
    <row r="12" spans="1:10" ht="24" customHeight="1">
      <c r="A12" s="159">
        <v>101</v>
      </c>
      <c r="B12" s="39"/>
      <c r="C12" s="30" t="s">
        <v>221</v>
      </c>
      <c r="D12" s="126">
        <v>1844</v>
      </c>
      <c r="E12" s="126">
        <v>17014</v>
      </c>
      <c r="F12" s="160">
        <v>362.8</v>
      </c>
      <c r="G12" s="120"/>
      <c r="H12" s="126">
        <v>1844</v>
      </c>
      <c r="I12" s="126">
        <v>17014</v>
      </c>
      <c r="J12" s="160">
        <v>95</v>
      </c>
    </row>
    <row r="13" spans="1:10" ht="12.75">
      <c r="A13" s="159">
        <v>102</v>
      </c>
      <c r="B13" s="39"/>
      <c r="C13" s="30" t="s">
        <v>222</v>
      </c>
      <c r="D13" s="126" t="s">
        <v>115</v>
      </c>
      <c r="E13" s="126" t="s">
        <v>115</v>
      </c>
      <c r="F13" s="160">
        <v>-100</v>
      </c>
      <c r="G13" s="120"/>
      <c r="H13" s="126" t="s">
        <v>115</v>
      </c>
      <c r="I13" s="126" t="s">
        <v>115</v>
      </c>
      <c r="J13" s="160">
        <v>-100</v>
      </c>
    </row>
    <row r="14" spans="1:10" ht="12.75">
      <c r="A14" s="159">
        <v>103</v>
      </c>
      <c r="B14" s="39"/>
      <c r="C14" s="30" t="s">
        <v>223</v>
      </c>
      <c r="D14" s="126">
        <v>1574481</v>
      </c>
      <c r="E14" s="126">
        <v>2443386</v>
      </c>
      <c r="F14" s="160">
        <v>59.4</v>
      </c>
      <c r="G14" s="120"/>
      <c r="H14" s="126">
        <v>6015049</v>
      </c>
      <c r="I14" s="126">
        <v>9193705</v>
      </c>
      <c r="J14" s="160">
        <v>8.3</v>
      </c>
    </row>
    <row r="15" spans="1:10" ht="12.75">
      <c r="A15" s="159">
        <v>105</v>
      </c>
      <c r="B15" s="39"/>
      <c r="C15" s="30" t="s">
        <v>224</v>
      </c>
      <c r="D15" s="126">
        <v>15292</v>
      </c>
      <c r="E15" s="126">
        <v>21206</v>
      </c>
      <c r="F15" s="160">
        <v>-78.9</v>
      </c>
      <c r="G15" s="120"/>
      <c r="H15" s="126">
        <v>85604</v>
      </c>
      <c r="I15" s="126">
        <v>134622</v>
      </c>
      <c r="J15" s="160">
        <v>-58.1</v>
      </c>
    </row>
    <row r="16" spans="1:10" ht="12.75">
      <c r="A16" s="159">
        <v>107</v>
      </c>
      <c r="B16" s="39"/>
      <c r="C16" s="30" t="s">
        <v>561</v>
      </c>
      <c r="D16" s="126" t="s">
        <v>115</v>
      </c>
      <c r="E16" s="126" t="s">
        <v>115</v>
      </c>
      <c r="F16" s="160" t="s">
        <v>115</v>
      </c>
      <c r="G16" s="120"/>
      <c r="H16" s="126" t="s">
        <v>115</v>
      </c>
      <c r="I16" s="126" t="s">
        <v>115</v>
      </c>
      <c r="J16" s="160" t="s">
        <v>115</v>
      </c>
    </row>
    <row r="17" spans="1:10" ht="12.75">
      <c r="A17" s="159">
        <v>109</v>
      </c>
      <c r="B17" s="39"/>
      <c r="C17" s="30" t="s">
        <v>225</v>
      </c>
      <c r="D17" s="126">
        <v>17</v>
      </c>
      <c r="E17" s="126">
        <v>3213</v>
      </c>
      <c r="F17" s="160">
        <v>42.2</v>
      </c>
      <c r="G17" s="120"/>
      <c r="H17" s="126">
        <v>131</v>
      </c>
      <c r="I17" s="126">
        <v>17906</v>
      </c>
      <c r="J17" s="160">
        <v>-43.6</v>
      </c>
    </row>
    <row r="18" spans="1:10" s="17" customFormat="1" ht="24" customHeight="1">
      <c r="A18" s="158">
        <v>2</v>
      </c>
      <c r="B18" s="66" t="s">
        <v>226</v>
      </c>
      <c r="C18" s="50"/>
      <c r="D18" s="123">
        <v>16526946</v>
      </c>
      <c r="E18" s="123">
        <v>44354432</v>
      </c>
      <c r="F18" s="157">
        <v>51.7</v>
      </c>
      <c r="G18" s="121"/>
      <c r="H18" s="123">
        <v>60239984</v>
      </c>
      <c r="I18" s="123">
        <v>141225904</v>
      </c>
      <c r="J18" s="157">
        <v>47.2</v>
      </c>
    </row>
    <row r="19" spans="1:10" ht="24" customHeight="1">
      <c r="A19" s="159">
        <v>201</v>
      </c>
      <c r="B19" s="39"/>
      <c r="C19" s="30" t="s">
        <v>560</v>
      </c>
      <c r="D19" s="126">
        <v>4958647</v>
      </c>
      <c r="E19" s="126">
        <v>7482889</v>
      </c>
      <c r="F19" s="160">
        <v>29.5</v>
      </c>
      <c r="G19" s="120"/>
      <c r="H19" s="126">
        <v>21031803</v>
      </c>
      <c r="I19" s="126">
        <v>31504294</v>
      </c>
      <c r="J19" s="160">
        <v>40</v>
      </c>
    </row>
    <row r="20" spans="1:10" ht="12.75">
      <c r="A20" s="159">
        <v>202</v>
      </c>
      <c r="B20" s="39"/>
      <c r="C20" s="30" t="s">
        <v>227</v>
      </c>
      <c r="D20" s="126">
        <v>2024297</v>
      </c>
      <c r="E20" s="126">
        <v>7493908</v>
      </c>
      <c r="F20" s="160">
        <v>58.8</v>
      </c>
      <c r="G20" s="120"/>
      <c r="H20" s="126">
        <v>4131578</v>
      </c>
      <c r="I20" s="126">
        <v>13679542</v>
      </c>
      <c r="J20" s="160">
        <v>89.2</v>
      </c>
    </row>
    <row r="21" spans="1:10" ht="12.75">
      <c r="A21" s="159">
        <v>203</v>
      </c>
      <c r="B21" s="39"/>
      <c r="C21" s="30" t="s">
        <v>559</v>
      </c>
      <c r="D21" s="126">
        <v>1825427</v>
      </c>
      <c r="E21" s="126">
        <v>7650412</v>
      </c>
      <c r="F21" s="160">
        <v>104.9</v>
      </c>
      <c r="G21" s="120"/>
      <c r="H21" s="126">
        <v>7502225</v>
      </c>
      <c r="I21" s="126">
        <v>25870324</v>
      </c>
      <c r="J21" s="160">
        <v>67.2</v>
      </c>
    </row>
    <row r="22" spans="1:10" ht="12.75">
      <c r="A22" s="159">
        <v>204</v>
      </c>
      <c r="B22" s="39"/>
      <c r="C22" s="30" t="s">
        <v>229</v>
      </c>
      <c r="D22" s="126">
        <v>4574286</v>
      </c>
      <c r="E22" s="126">
        <v>15417098</v>
      </c>
      <c r="F22" s="160">
        <v>79.1</v>
      </c>
      <c r="G22" s="120"/>
      <c r="H22" s="126">
        <v>14226944</v>
      </c>
      <c r="I22" s="126">
        <v>43439167</v>
      </c>
      <c r="J22" s="160">
        <v>53.6</v>
      </c>
    </row>
    <row r="23" spans="1:10" ht="12.75">
      <c r="A23" s="159">
        <v>206</v>
      </c>
      <c r="B23" s="39"/>
      <c r="C23" s="30" t="s">
        <v>914</v>
      </c>
      <c r="D23" s="126">
        <v>739624</v>
      </c>
      <c r="E23" s="126">
        <v>2728885</v>
      </c>
      <c r="F23" s="160">
        <v>16.6</v>
      </c>
      <c r="G23" s="120"/>
      <c r="H23" s="126">
        <v>2014514</v>
      </c>
      <c r="I23" s="126">
        <v>7761339</v>
      </c>
      <c r="J23" s="160">
        <v>16.3</v>
      </c>
    </row>
    <row r="24" spans="1:10" ht="12.75">
      <c r="A24" s="159">
        <v>208</v>
      </c>
      <c r="B24" s="39"/>
      <c r="C24" s="30" t="s">
        <v>568</v>
      </c>
      <c r="D24" s="126">
        <v>358</v>
      </c>
      <c r="E24" s="126">
        <v>918</v>
      </c>
      <c r="F24" s="160">
        <v>-82.5</v>
      </c>
      <c r="G24" s="120"/>
      <c r="H24" s="126">
        <v>148853</v>
      </c>
      <c r="I24" s="126">
        <v>90834</v>
      </c>
      <c r="J24" s="160" t="s">
        <v>764</v>
      </c>
    </row>
    <row r="25" spans="1:10" ht="12.75">
      <c r="A25" s="161">
        <v>209</v>
      </c>
      <c r="B25" s="127"/>
      <c r="C25" s="30" t="s">
        <v>569</v>
      </c>
      <c r="D25" s="126">
        <v>2352906</v>
      </c>
      <c r="E25" s="126">
        <v>3452883</v>
      </c>
      <c r="F25" s="160">
        <v>-11</v>
      </c>
      <c r="G25" s="120"/>
      <c r="H25" s="126">
        <v>11018517</v>
      </c>
      <c r="I25" s="126">
        <v>18011025</v>
      </c>
      <c r="J25" s="160">
        <v>21.7</v>
      </c>
    </row>
    <row r="26" spans="1:10" ht="12.75">
      <c r="A26" s="161">
        <v>211</v>
      </c>
      <c r="B26" s="127"/>
      <c r="C26" s="30" t="s">
        <v>558</v>
      </c>
      <c r="D26" s="126" t="s">
        <v>115</v>
      </c>
      <c r="E26" s="126" t="s">
        <v>115</v>
      </c>
      <c r="F26" s="160" t="s">
        <v>115</v>
      </c>
      <c r="G26" s="120"/>
      <c r="H26" s="126" t="s">
        <v>115</v>
      </c>
      <c r="I26" s="126" t="s">
        <v>115</v>
      </c>
      <c r="J26" s="160">
        <v>-100</v>
      </c>
    </row>
    <row r="27" spans="1:10" ht="12.75">
      <c r="A27" s="161">
        <v>219</v>
      </c>
      <c r="B27" s="127"/>
      <c r="C27" s="30" t="s">
        <v>230</v>
      </c>
      <c r="D27" s="126">
        <v>51401</v>
      </c>
      <c r="E27" s="126">
        <v>127439</v>
      </c>
      <c r="F27" s="160">
        <v>-24.7</v>
      </c>
      <c r="G27" s="120"/>
      <c r="H27" s="126">
        <v>165550</v>
      </c>
      <c r="I27" s="126">
        <v>869379</v>
      </c>
      <c r="J27" s="160">
        <v>-7</v>
      </c>
    </row>
    <row r="28" spans="1:10" s="17" customFormat="1" ht="24" customHeight="1">
      <c r="A28" s="155">
        <v>3</v>
      </c>
      <c r="B28" s="128" t="s">
        <v>231</v>
      </c>
      <c r="C28" s="50"/>
      <c r="D28" s="123">
        <v>103816120</v>
      </c>
      <c r="E28" s="123">
        <v>118561440</v>
      </c>
      <c r="F28" s="157">
        <v>35.8</v>
      </c>
      <c r="G28" s="121"/>
      <c r="H28" s="123">
        <v>341774476</v>
      </c>
      <c r="I28" s="123">
        <v>401710779</v>
      </c>
      <c r="J28" s="157">
        <v>6.6</v>
      </c>
    </row>
    <row r="29" spans="1:10" ht="24" customHeight="1">
      <c r="A29" s="161">
        <v>301</v>
      </c>
      <c r="B29" s="127"/>
      <c r="C29" s="30" t="s">
        <v>232</v>
      </c>
      <c r="D29" s="126">
        <v>13795582</v>
      </c>
      <c r="E29" s="126">
        <v>2979211</v>
      </c>
      <c r="F29" s="160" t="s">
        <v>764</v>
      </c>
      <c r="G29" s="120"/>
      <c r="H29" s="126">
        <v>24778439</v>
      </c>
      <c r="I29" s="126">
        <v>4817839</v>
      </c>
      <c r="J29" s="160">
        <v>328</v>
      </c>
    </row>
    <row r="30" spans="1:10" ht="12.75">
      <c r="A30" s="161">
        <v>302</v>
      </c>
      <c r="B30" s="127"/>
      <c r="C30" s="30" t="s">
        <v>233</v>
      </c>
      <c r="D30" s="126" t="s">
        <v>115</v>
      </c>
      <c r="E30" s="126" t="s">
        <v>115</v>
      </c>
      <c r="F30" s="160">
        <v>-100</v>
      </c>
      <c r="G30" s="120"/>
      <c r="H30" s="126">
        <v>730750</v>
      </c>
      <c r="I30" s="126">
        <v>80044</v>
      </c>
      <c r="J30" s="160">
        <v>-82.6</v>
      </c>
    </row>
    <row r="31" spans="1:10" ht="12.75">
      <c r="A31" s="161">
        <v>303</v>
      </c>
      <c r="B31" s="127"/>
      <c r="C31" s="30" t="s">
        <v>234</v>
      </c>
      <c r="D31" s="126">
        <v>1085279</v>
      </c>
      <c r="E31" s="126">
        <v>228159</v>
      </c>
      <c r="F31" s="160">
        <v>97.2</v>
      </c>
      <c r="G31" s="120"/>
      <c r="H31" s="126">
        <v>10972869</v>
      </c>
      <c r="I31" s="126">
        <v>1336005</v>
      </c>
      <c r="J31" s="160">
        <v>256.6</v>
      </c>
    </row>
    <row r="32" spans="1:10" ht="12.75">
      <c r="A32" s="161">
        <v>304</v>
      </c>
      <c r="B32" s="127"/>
      <c r="C32" s="30" t="s">
        <v>235</v>
      </c>
      <c r="D32" s="126" t="s">
        <v>115</v>
      </c>
      <c r="E32" s="126" t="s">
        <v>115</v>
      </c>
      <c r="F32" s="160" t="s">
        <v>115</v>
      </c>
      <c r="G32" s="120"/>
      <c r="H32" s="126">
        <v>75190</v>
      </c>
      <c r="I32" s="126">
        <v>8647</v>
      </c>
      <c r="J32" s="160" t="s">
        <v>115</v>
      </c>
    </row>
    <row r="33" spans="1:10" ht="12.75">
      <c r="A33" s="161">
        <v>305</v>
      </c>
      <c r="B33" s="127"/>
      <c r="C33" s="30" t="s">
        <v>236</v>
      </c>
      <c r="D33" s="126">
        <v>339920</v>
      </c>
      <c r="E33" s="126">
        <v>69281</v>
      </c>
      <c r="F33" s="160">
        <v>-89.3</v>
      </c>
      <c r="G33" s="120"/>
      <c r="H33" s="126">
        <v>3556419</v>
      </c>
      <c r="I33" s="126">
        <v>831424</v>
      </c>
      <c r="J33" s="160">
        <v>-51.2</v>
      </c>
    </row>
    <row r="34" spans="1:10" ht="12.75">
      <c r="A34" s="161">
        <v>308</v>
      </c>
      <c r="B34" s="127"/>
      <c r="C34" s="30" t="s">
        <v>915</v>
      </c>
      <c r="D34" s="126">
        <v>129</v>
      </c>
      <c r="E34" s="126">
        <v>1190</v>
      </c>
      <c r="F34" s="160">
        <v>-45.2</v>
      </c>
      <c r="G34" s="120"/>
      <c r="H34" s="126">
        <v>942</v>
      </c>
      <c r="I34" s="126">
        <v>4800</v>
      </c>
      <c r="J34" s="160">
        <v>-94.8</v>
      </c>
    </row>
    <row r="35" spans="1:10" ht="12.75">
      <c r="A35" s="161">
        <v>309</v>
      </c>
      <c r="B35" s="127"/>
      <c r="C35" s="30" t="s">
        <v>237</v>
      </c>
      <c r="D35" s="126">
        <v>92695</v>
      </c>
      <c r="E35" s="126">
        <v>83667</v>
      </c>
      <c r="F35" s="160">
        <v>-12.6</v>
      </c>
      <c r="G35" s="120"/>
      <c r="H35" s="126">
        <v>410392</v>
      </c>
      <c r="I35" s="126">
        <v>365190</v>
      </c>
      <c r="J35" s="160">
        <v>-16.8</v>
      </c>
    </row>
    <row r="36" spans="1:10" ht="12.75">
      <c r="A36" s="161">
        <v>310</v>
      </c>
      <c r="B36" s="127"/>
      <c r="C36" s="30" t="s">
        <v>238</v>
      </c>
      <c r="D36" s="126">
        <v>3007344</v>
      </c>
      <c r="E36" s="126">
        <v>1060798</v>
      </c>
      <c r="F36" s="160">
        <v>33.3</v>
      </c>
      <c r="G36" s="120"/>
      <c r="H36" s="126">
        <v>16240996</v>
      </c>
      <c r="I36" s="126">
        <v>5474168</v>
      </c>
      <c r="J36" s="160">
        <v>-44.1</v>
      </c>
    </row>
    <row r="37" spans="1:10" ht="12.75">
      <c r="A37" s="161">
        <v>315</v>
      </c>
      <c r="B37" s="127"/>
      <c r="C37" s="30" t="s">
        <v>903</v>
      </c>
      <c r="D37" s="126">
        <v>1032743</v>
      </c>
      <c r="E37" s="126">
        <v>1943858</v>
      </c>
      <c r="F37" s="160">
        <v>-40.3</v>
      </c>
      <c r="G37" s="120"/>
      <c r="H37" s="126">
        <v>5089434</v>
      </c>
      <c r="I37" s="126">
        <v>8591770</v>
      </c>
      <c r="J37" s="160">
        <v>-18.6</v>
      </c>
    </row>
    <row r="38" spans="1:10" ht="12.75">
      <c r="A38" s="161">
        <v>316</v>
      </c>
      <c r="B38" s="127"/>
      <c r="C38" s="30" t="s">
        <v>239</v>
      </c>
      <c r="D38" s="126">
        <v>12000</v>
      </c>
      <c r="E38" s="126">
        <v>8520</v>
      </c>
      <c r="F38" s="378" t="s">
        <v>764</v>
      </c>
      <c r="G38" s="120"/>
      <c r="H38" s="126">
        <v>13200</v>
      </c>
      <c r="I38" s="126">
        <v>9308</v>
      </c>
      <c r="J38" s="378" t="s">
        <v>764</v>
      </c>
    </row>
    <row r="39" spans="1:10" ht="12.75">
      <c r="A39" s="161">
        <v>320</v>
      </c>
      <c r="B39" s="127"/>
      <c r="C39" s="30" t="s">
        <v>957</v>
      </c>
      <c r="D39" s="126">
        <v>45006</v>
      </c>
      <c r="E39" s="126">
        <v>508076</v>
      </c>
      <c r="F39" s="160">
        <v>52.4</v>
      </c>
      <c r="G39" s="120"/>
      <c r="H39" s="126">
        <v>495177</v>
      </c>
      <c r="I39" s="126">
        <v>1538022</v>
      </c>
      <c r="J39" s="160">
        <v>-7.1</v>
      </c>
    </row>
    <row r="40" spans="1:10" ht="12.75">
      <c r="A40" s="161">
        <v>325</v>
      </c>
      <c r="B40" s="127"/>
      <c r="C40" s="30" t="s">
        <v>948</v>
      </c>
      <c r="D40" s="126">
        <v>337620</v>
      </c>
      <c r="E40" s="126">
        <v>229428</v>
      </c>
      <c r="F40" s="160">
        <v>-25.8</v>
      </c>
      <c r="G40" s="120"/>
      <c r="H40" s="126">
        <v>1129708</v>
      </c>
      <c r="I40" s="126">
        <v>831550</v>
      </c>
      <c r="J40" s="160">
        <v>3.4</v>
      </c>
    </row>
    <row r="41" spans="1:10" ht="12.75">
      <c r="A41" s="161">
        <v>335</v>
      </c>
      <c r="B41" s="127"/>
      <c r="C41" s="30" t="s">
        <v>557</v>
      </c>
      <c r="D41" s="126">
        <v>239410</v>
      </c>
      <c r="E41" s="126">
        <v>41031</v>
      </c>
      <c r="F41" s="160">
        <v>-1.3</v>
      </c>
      <c r="G41" s="120"/>
      <c r="H41" s="126">
        <v>423790</v>
      </c>
      <c r="I41" s="126">
        <v>65853</v>
      </c>
      <c r="J41" s="160">
        <v>-65.4</v>
      </c>
    </row>
    <row r="42" spans="1:10" ht="12.75">
      <c r="A42" s="161">
        <v>340</v>
      </c>
      <c r="B42" s="127"/>
      <c r="C42" s="30" t="s">
        <v>240</v>
      </c>
      <c r="D42" s="126">
        <v>213924</v>
      </c>
      <c r="E42" s="126">
        <v>154954</v>
      </c>
      <c r="F42" s="160">
        <v>28.6</v>
      </c>
      <c r="G42" s="120"/>
      <c r="H42" s="126">
        <v>1906699</v>
      </c>
      <c r="I42" s="126">
        <v>763962</v>
      </c>
      <c r="J42" s="160">
        <v>-17.4</v>
      </c>
    </row>
    <row r="43" spans="1:10" ht="12.75">
      <c r="A43" s="161">
        <v>345</v>
      </c>
      <c r="B43" s="127"/>
      <c r="C43" s="30" t="s">
        <v>916</v>
      </c>
      <c r="D43" s="126">
        <v>21987930</v>
      </c>
      <c r="E43" s="126">
        <v>29393509</v>
      </c>
      <c r="F43" s="160">
        <v>281.5</v>
      </c>
      <c r="G43" s="120"/>
      <c r="H43" s="126">
        <v>56949212</v>
      </c>
      <c r="I43" s="126">
        <v>73697556</v>
      </c>
      <c r="J43" s="160">
        <v>81.6</v>
      </c>
    </row>
    <row r="44" spans="1:10" ht="12.75">
      <c r="A44" s="161">
        <v>350</v>
      </c>
      <c r="B44" s="127"/>
      <c r="C44" s="30" t="s">
        <v>556</v>
      </c>
      <c r="D44" s="126">
        <v>5385787</v>
      </c>
      <c r="E44" s="126">
        <v>5742179</v>
      </c>
      <c r="F44" s="160">
        <v>-29.7</v>
      </c>
      <c r="G44" s="120"/>
      <c r="H44" s="126">
        <v>26314830</v>
      </c>
      <c r="I44" s="126">
        <v>28966195</v>
      </c>
      <c r="J44" s="160">
        <v>-42</v>
      </c>
    </row>
    <row r="45" spans="1:10" ht="12.75">
      <c r="A45" s="161">
        <v>355</v>
      </c>
      <c r="B45" s="127"/>
      <c r="C45" s="30" t="s">
        <v>555</v>
      </c>
      <c r="D45" s="126">
        <v>8902116</v>
      </c>
      <c r="E45" s="126">
        <v>8224900</v>
      </c>
      <c r="F45" s="160">
        <v>102.7</v>
      </c>
      <c r="G45" s="120"/>
      <c r="H45" s="126">
        <v>15401703</v>
      </c>
      <c r="I45" s="126">
        <v>14154923</v>
      </c>
      <c r="J45" s="160">
        <v>68.2</v>
      </c>
    </row>
    <row r="46" spans="1:10" ht="12.75">
      <c r="A46" s="161">
        <v>360</v>
      </c>
      <c r="B46" s="127"/>
      <c r="C46" s="30" t="s">
        <v>554</v>
      </c>
      <c r="D46" s="126">
        <v>1180055</v>
      </c>
      <c r="E46" s="126">
        <v>5197591</v>
      </c>
      <c r="F46" s="160">
        <v>-11.3</v>
      </c>
      <c r="G46" s="120"/>
      <c r="H46" s="126">
        <v>3623934</v>
      </c>
      <c r="I46" s="126">
        <v>15781497</v>
      </c>
      <c r="J46" s="160">
        <v>11.8</v>
      </c>
    </row>
    <row r="47" spans="1:10" ht="12.75">
      <c r="A47" s="161">
        <v>370</v>
      </c>
      <c r="B47" s="127"/>
      <c r="C47" s="30" t="s">
        <v>901</v>
      </c>
      <c r="D47" s="126">
        <v>13657218</v>
      </c>
      <c r="E47" s="126">
        <v>12198328</v>
      </c>
      <c r="F47" s="160">
        <v>45.7</v>
      </c>
      <c r="G47" s="120"/>
      <c r="H47" s="126">
        <v>41386402</v>
      </c>
      <c r="I47" s="126">
        <v>40932987</v>
      </c>
      <c r="J47" s="160">
        <v>-6.3</v>
      </c>
    </row>
    <row r="48" spans="1:10" ht="12.75">
      <c r="A48" s="161">
        <v>372</v>
      </c>
      <c r="B48" s="127"/>
      <c r="C48" s="30" t="s">
        <v>241</v>
      </c>
      <c r="D48" s="126">
        <v>3633154</v>
      </c>
      <c r="E48" s="126">
        <v>3960584</v>
      </c>
      <c r="F48" s="160">
        <v>90.2</v>
      </c>
      <c r="G48" s="120"/>
      <c r="H48" s="126">
        <v>11570314</v>
      </c>
      <c r="I48" s="126">
        <v>12558552</v>
      </c>
      <c r="J48" s="160">
        <v>46.3</v>
      </c>
    </row>
    <row r="49" spans="1:10" ht="12.75">
      <c r="A49" s="161">
        <v>375</v>
      </c>
      <c r="B49" s="127"/>
      <c r="C49" s="30" t="s">
        <v>553</v>
      </c>
      <c r="D49" s="126">
        <v>5358014</v>
      </c>
      <c r="E49" s="126">
        <v>6920639</v>
      </c>
      <c r="F49" s="160">
        <v>67.3</v>
      </c>
      <c r="G49" s="120"/>
      <c r="H49" s="126">
        <v>18556222</v>
      </c>
      <c r="I49" s="126">
        <v>17754158</v>
      </c>
      <c r="J49" s="160">
        <v>15.4</v>
      </c>
    </row>
    <row r="50" spans="1:10" ht="12.75">
      <c r="A50" s="161">
        <v>377</v>
      </c>
      <c r="B50" s="127"/>
      <c r="C50" s="30" t="s">
        <v>243</v>
      </c>
      <c r="D50" s="126">
        <v>6318519</v>
      </c>
      <c r="E50" s="126">
        <v>25274146</v>
      </c>
      <c r="F50" s="160">
        <v>22.8</v>
      </c>
      <c r="G50" s="120"/>
      <c r="H50" s="126">
        <v>21737761</v>
      </c>
      <c r="I50" s="126">
        <v>88243811</v>
      </c>
      <c r="J50" s="160">
        <v>19.2</v>
      </c>
    </row>
    <row r="51" spans="1:10" ht="12.75">
      <c r="A51" s="161">
        <v>379</v>
      </c>
      <c r="B51" s="127"/>
      <c r="C51" s="30" t="s">
        <v>552</v>
      </c>
      <c r="D51" s="126">
        <v>372922</v>
      </c>
      <c r="E51" s="126">
        <v>1048757</v>
      </c>
      <c r="F51" s="160">
        <v>12.2</v>
      </c>
      <c r="G51" s="120"/>
      <c r="H51" s="126">
        <v>1118467</v>
      </c>
      <c r="I51" s="126">
        <v>3159178</v>
      </c>
      <c r="J51" s="160">
        <v>-2.9</v>
      </c>
    </row>
    <row r="52" spans="1:10" ht="12.75">
      <c r="A52" s="161">
        <v>381</v>
      </c>
      <c r="B52" s="127"/>
      <c r="C52" s="30" t="s">
        <v>551</v>
      </c>
      <c r="D52" s="126">
        <v>2615567</v>
      </c>
      <c r="E52" s="126">
        <v>1565623</v>
      </c>
      <c r="F52" s="160">
        <v>-55.6</v>
      </c>
      <c r="G52" s="120"/>
      <c r="H52" s="126">
        <v>21268857</v>
      </c>
      <c r="I52" s="126">
        <v>12176803</v>
      </c>
      <c r="J52" s="160">
        <v>0.9</v>
      </c>
    </row>
    <row r="53" spans="1:10" ht="12.75">
      <c r="A53" s="161">
        <v>383</v>
      </c>
      <c r="B53" s="127"/>
      <c r="C53" s="30" t="s">
        <v>540</v>
      </c>
      <c r="D53" s="126">
        <v>1729734</v>
      </c>
      <c r="E53" s="126">
        <v>726304</v>
      </c>
      <c r="F53" s="160">
        <v>99.1</v>
      </c>
      <c r="G53" s="120"/>
      <c r="H53" s="126">
        <v>5830481</v>
      </c>
      <c r="I53" s="126">
        <v>2191987</v>
      </c>
      <c r="J53" s="160">
        <v>43</v>
      </c>
    </row>
    <row r="54" spans="1:10" ht="12.75">
      <c r="A54" s="161">
        <v>385</v>
      </c>
      <c r="B54" s="127"/>
      <c r="C54" s="30" t="s">
        <v>550</v>
      </c>
      <c r="D54" s="126">
        <v>1653941</v>
      </c>
      <c r="E54" s="126">
        <v>1863988</v>
      </c>
      <c r="F54" s="160">
        <v>17.1</v>
      </c>
      <c r="G54" s="120"/>
      <c r="H54" s="126">
        <v>6776802</v>
      </c>
      <c r="I54" s="126">
        <v>7091615</v>
      </c>
      <c r="J54" s="160">
        <v>17.7</v>
      </c>
    </row>
    <row r="55" spans="1:10" ht="12.75">
      <c r="A55" s="161">
        <v>389</v>
      </c>
      <c r="B55" s="127"/>
      <c r="C55" s="30" t="s">
        <v>539</v>
      </c>
      <c r="D55" s="126">
        <v>892650</v>
      </c>
      <c r="E55" s="126">
        <v>179808</v>
      </c>
      <c r="F55" s="160">
        <v>-65</v>
      </c>
      <c r="G55" s="120"/>
      <c r="H55" s="126">
        <v>5556270</v>
      </c>
      <c r="I55" s="126">
        <v>1104435</v>
      </c>
      <c r="J55" s="160">
        <v>-22.1</v>
      </c>
    </row>
    <row r="56" spans="1:10" ht="12.75">
      <c r="A56" s="161">
        <v>393</v>
      </c>
      <c r="B56" s="127"/>
      <c r="C56" s="30" t="s">
        <v>562</v>
      </c>
      <c r="D56" s="126">
        <v>6178193</v>
      </c>
      <c r="E56" s="126">
        <v>2549154</v>
      </c>
      <c r="F56" s="160">
        <v>12.7</v>
      </c>
      <c r="G56" s="120"/>
      <c r="H56" s="126">
        <v>24121734</v>
      </c>
      <c r="I56" s="126">
        <v>8949301</v>
      </c>
      <c r="J56" s="160">
        <v>6.3</v>
      </c>
    </row>
    <row r="57" spans="1:10" ht="12.75">
      <c r="A57" s="161">
        <v>395</v>
      </c>
      <c r="B57" s="127"/>
      <c r="C57" s="30" t="s">
        <v>904</v>
      </c>
      <c r="D57" s="126">
        <v>2769261</v>
      </c>
      <c r="E57" s="126">
        <v>2241957</v>
      </c>
      <c r="F57" s="160">
        <v>-64.8</v>
      </c>
      <c r="G57" s="120"/>
      <c r="H57" s="126">
        <v>6980434</v>
      </c>
      <c r="I57" s="126">
        <v>21779164</v>
      </c>
      <c r="J57" s="160">
        <v>-34.2</v>
      </c>
    </row>
    <row r="58" spans="1:10" ht="12.75">
      <c r="A58" s="161">
        <v>396</v>
      </c>
      <c r="B58" s="127"/>
      <c r="C58" s="30" t="s">
        <v>905</v>
      </c>
      <c r="D58" s="126">
        <v>979407</v>
      </c>
      <c r="E58" s="126">
        <v>4165800</v>
      </c>
      <c r="F58" s="160">
        <v>-14.1</v>
      </c>
      <c r="G58" s="120"/>
      <c r="H58" s="126">
        <v>8757048</v>
      </c>
      <c r="I58" s="126">
        <v>28450035</v>
      </c>
      <c r="J58" s="160">
        <v>1.2</v>
      </c>
    </row>
    <row r="59" spans="1:10" s="17" customFormat="1" ht="24" customHeight="1">
      <c r="A59" s="155">
        <v>4</v>
      </c>
      <c r="B59" s="128" t="s">
        <v>244</v>
      </c>
      <c r="C59" s="50"/>
      <c r="D59" s="123">
        <v>12287113</v>
      </c>
      <c r="E59" s="123">
        <v>11095330</v>
      </c>
      <c r="F59" s="157">
        <v>-7.6</v>
      </c>
      <c r="G59" s="121"/>
      <c r="H59" s="123">
        <v>51386473</v>
      </c>
      <c r="I59" s="123">
        <v>42685329</v>
      </c>
      <c r="J59" s="157">
        <v>16.4</v>
      </c>
    </row>
    <row r="60" spans="1:10" ht="24" customHeight="1">
      <c r="A60" s="161">
        <v>401</v>
      </c>
      <c r="B60" s="127"/>
      <c r="C60" s="30" t="s">
        <v>245</v>
      </c>
      <c r="D60" s="126" t="s">
        <v>115</v>
      </c>
      <c r="E60" s="126" t="s">
        <v>115</v>
      </c>
      <c r="F60" s="160" t="s">
        <v>115</v>
      </c>
      <c r="G60" s="120"/>
      <c r="H60" s="126" t="s">
        <v>115</v>
      </c>
      <c r="I60" s="126" t="s">
        <v>115</v>
      </c>
      <c r="J60" s="160" t="s">
        <v>115</v>
      </c>
    </row>
    <row r="61" spans="1:10" ht="12.75">
      <c r="A61" s="161">
        <v>402</v>
      </c>
      <c r="B61" s="127"/>
      <c r="C61" s="30" t="s">
        <v>246</v>
      </c>
      <c r="D61" s="126">
        <v>53215</v>
      </c>
      <c r="E61" s="126">
        <v>186563</v>
      </c>
      <c r="F61" s="160">
        <v>229.5</v>
      </c>
      <c r="G61" s="120"/>
      <c r="H61" s="126">
        <v>955907</v>
      </c>
      <c r="I61" s="126">
        <v>2321376</v>
      </c>
      <c r="J61" s="160">
        <v>444.8</v>
      </c>
    </row>
    <row r="62" spans="1:10" ht="12.75">
      <c r="A62" s="161">
        <v>403</v>
      </c>
      <c r="B62" s="127"/>
      <c r="C62" s="30" t="s">
        <v>247</v>
      </c>
      <c r="D62" s="126">
        <v>2013</v>
      </c>
      <c r="E62" s="126">
        <v>15273</v>
      </c>
      <c r="F62" s="160">
        <v>-95.7</v>
      </c>
      <c r="G62" s="120"/>
      <c r="H62" s="126">
        <v>6535</v>
      </c>
      <c r="I62" s="126">
        <v>51024</v>
      </c>
      <c r="J62" s="160">
        <v>-98.2</v>
      </c>
    </row>
    <row r="63" spans="1:10" ht="12.75">
      <c r="A63" s="161">
        <v>411</v>
      </c>
      <c r="B63" s="127"/>
      <c r="C63" s="30" t="s">
        <v>248</v>
      </c>
      <c r="D63" s="126">
        <v>19365</v>
      </c>
      <c r="E63" s="126">
        <v>485638</v>
      </c>
      <c r="F63" s="160">
        <v>469.5</v>
      </c>
      <c r="G63" s="120"/>
      <c r="H63" s="126">
        <v>189646</v>
      </c>
      <c r="I63" s="126">
        <v>2857579</v>
      </c>
      <c r="J63" s="160">
        <v>200.1</v>
      </c>
    </row>
    <row r="64" spans="1:10" ht="12.75">
      <c r="A64" s="161">
        <v>421</v>
      </c>
      <c r="B64" s="127"/>
      <c r="C64" s="30" t="s">
        <v>249</v>
      </c>
      <c r="D64" s="126">
        <v>7478578</v>
      </c>
      <c r="E64" s="126">
        <v>3914335</v>
      </c>
      <c r="F64" s="160">
        <v>-4.9</v>
      </c>
      <c r="G64" s="120"/>
      <c r="H64" s="126">
        <v>30067388</v>
      </c>
      <c r="I64" s="126">
        <v>16179044</v>
      </c>
      <c r="J64" s="160">
        <v>37.4</v>
      </c>
    </row>
    <row r="65" spans="1:10" ht="12.75">
      <c r="A65" s="161">
        <v>423</v>
      </c>
      <c r="B65" s="127"/>
      <c r="C65" s="30" t="s">
        <v>250</v>
      </c>
      <c r="D65" s="126">
        <v>2954717</v>
      </c>
      <c r="E65" s="126">
        <v>4317388</v>
      </c>
      <c r="F65" s="160">
        <v>31.3</v>
      </c>
      <c r="G65" s="120"/>
      <c r="H65" s="126">
        <v>10305373</v>
      </c>
      <c r="I65" s="126">
        <v>14865569</v>
      </c>
      <c r="J65" s="160">
        <v>15.9</v>
      </c>
    </row>
    <row r="66" spans="1:10" ht="12.75">
      <c r="A66" s="161">
        <v>425</v>
      </c>
      <c r="B66" s="127"/>
      <c r="C66" s="30" t="s">
        <v>251</v>
      </c>
      <c r="D66" s="126">
        <v>1779225</v>
      </c>
      <c r="E66" s="126">
        <v>2176133</v>
      </c>
      <c r="F66" s="160">
        <v>-47</v>
      </c>
      <c r="G66" s="120"/>
      <c r="H66" s="126">
        <v>9861624</v>
      </c>
      <c r="I66" s="126">
        <v>6410737</v>
      </c>
      <c r="J66" s="160">
        <v>-18.2</v>
      </c>
    </row>
    <row r="67" spans="1:11" ht="16.5">
      <c r="A67" s="499" t="s">
        <v>76</v>
      </c>
      <c r="B67" s="499"/>
      <c r="C67" s="499"/>
      <c r="D67" s="499"/>
      <c r="E67" s="499"/>
      <c r="F67" s="499"/>
      <c r="G67" s="499"/>
      <c r="H67" s="499"/>
      <c r="I67" s="499"/>
      <c r="J67" s="499"/>
      <c r="K67" s="500"/>
    </row>
    <row r="68" spans="3:10" ht="12.75">
      <c r="C68" s="1"/>
      <c r="D68" s="10"/>
      <c r="E68" s="10"/>
      <c r="F68" s="122"/>
      <c r="G68" s="122"/>
      <c r="H68" s="15"/>
      <c r="I68" s="15"/>
      <c r="J68" s="15"/>
    </row>
    <row r="69" spans="1:11" ht="18" customHeight="1">
      <c r="A69" s="504" t="s">
        <v>959</v>
      </c>
      <c r="B69" s="520" t="s">
        <v>780</v>
      </c>
      <c r="C69" s="521"/>
      <c r="D69" s="501" t="s">
        <v>1205</v>
      </c>
      <c r="E69" s="502"/>
      <c r="F69" s="502"/>
      <c r="G69" s="503"/>
      <c r="H69" s="468" t="s">
        <v>1222</v>
      </c>
      <c r="I69" s="511"/>
      <c r="J69" s="511"/>
      <c r="K69" s="512"/>
    </row>
    <row r="70" spans="1:11" ht="16.5" customHeight="1">
      <c r="A70" s="505"/>
      <c r="B70" s="439"/>
      <c r="C70" s="415"/>
      <c r="D70" s="62" t="s">
        <v>499</v>
      </c>
      <c r="E70" s="513" t="s">
        <v>500</v>
      </c>
      <c r="F70" s="514"/>
      <c r="G70" s="515"/>
      <c r="H70" s="156" t="s">
        <v>499</v>
      </c>
      <c r="I70" s="529" t="s">
        <v>500</v>
      </c>
      <c r="J70" s="530"/>
      <c r="K70" s="500"/>
    </row>
    <row r="71" spans="1:11" ht="15" customHeight="1">
      <c r="A71" s="505"/>
      <c r="B71" s="439"/>
      <c r="C71" s="415"/>
      <c r="D71" s="439" t="s">
        <v>120</v>
      </c>
      <c r="E71" s="522" t="s">
        <v>116</v>
      </c>
      <c r="F71" s="507" t="s">
        <v>1224</v>
      </c>
      <c r="G71" s="508"/>
      <c r="H71" s="525" t="s">
        <v>120</v>
      </c>
      <c r="I71" s="525" t="s">
        <v>116</v>
      </c>
      <c r="J71" s="507" t="s">
        <v>1225</v>
      </c>
      <c r="K71" s="516"/>
    </row>
    <row r="72" spans="1:11" ht="12.75">
      <c r="A72" s="505"/>
      <c r="B72" s="439"/>
      <c r="C72" s="415"/>
      <c r="D72" s="439"/>
      <c r="E72" s="523"/>
      <c r="F72" s="509"/>
      <c r="G72" s="431"/>
      <c r="H72" s="526"/>
      <c r="I72" s="526"/>
      <c r="J72" s="509"/>
      <c r="K72" s="517"/>
    </row>
    <row r="73" spans="1:11" ht="18.75" customHeight="1">
      <c r="A73" s="505"/>
      <c r="B73" s="439"/>
      <c r="C73" s="415"/>
      <c r="D73" s="439"/>
      <c r="E73" s="523"/>
      <c r="F73" s="509"/>
      <c r="G73" s="431"/>
      <c r="H73" s="526"/>
      <c r="I73" s="526"/>
      <c r="J73" s="509"/>
      <c r="K73" s="517"/>
    </row>
    <row r="74" spans="1:11" ht="20.25" customHeight="1">
      <c r="A74" s="506"/>
      <c r="B74" s="519"/>
      <c r="C74" s="416"/>
      <c r="D74" s="519"/>
      <c r="E74" s="524"/>
      <c r="F74" s="510"/>
      <c r="G74" s="444"/>
      <c r="H74" s="527"/>
      <c r="I74" s="527"/>
      <c r="J74" s="510"/>
      <c r="K74" s="518"/>
    </row>
    <row r="75" spans="1:10" ht="12.75">
      <c r="A75" s="113"/>
      <c r="B75" s="112"/>
      <c r="C75" s="29"/>
      <c r="D75" s="4"/>
      <c r="E75" s="4"/>
      <c r="H75" s="4"/>
      <c r="I75" s="4"/>
      <c r="J75" s="27"/>
    </row>
    <row r="76" spans="1:10" s="17" customFormat="1" ht="12.75">
      <c r="A76" s="117" t="s">
        <v>252</v>
      </c>
      <c r="B76" s="66" t="s">
        <v>208</v>
      </c>
      <c r="C76" s="50"/>
      <c r="D76" s="123">
        <v>684259790</v>
      </c>
      <c r="E76" s="123">
        <v>1439721731</v>
      </c>
      <c r="F76" s="157">
        <v>27.3</v>
      </c>
      <c r="G76" s="121"/>
      <c r="H76" s="123">
        <v>2984090827</v>
      </c>
      <c r="I76" s="123">
        <v>5553233528</v>
      </c>
      <c r="J76" s="157">
        <v>21.6</v>
      </c>
    </row>
    <row r="77" spans="1:10" s="17" customFormat="1" ht="24" customHeight="1">
      <c r="A77" s="158">
        <v>5</v>
      </c>
      <c r="B77" s="66" t="s">
        <v>209</v>
      </c>
      <c r="C77" s="50"/>
      <c r="D77" s="123">
        <v>164989931</v>
      </c>
      <c r="E77" s="123">
        <v>51588318</v>
      </c>
      <c r="F77" s="157">
        <v>-1.7</v>
      </c>
      <c r="G77" s="121"/>
      <c r="H77" s="123">
        <v>963395734</v>
      </c>
      <c r="I77" s="123">
        <v>263712646</v>
      </c>
      <c r="J77" s="157">
        <v>-23</v>
      </c>
    </row>
    <row r="78" spans="1:10" ht="24" customHeight="1">
      <c r="A78" s="159">
        <v>502</v>
      </c>
      <c r="B78" s="39"/>
      <c r="C78" s="30" t="s">
        <v>917</v>
      </c>
      <c r="D78" s="126">
        <v>804812</v>
      </c>
      <c r="E78" s="126">
        <v>993950</v>
      </c>
      <c r="F78" s="160">
        <v>49.9</v>
      </c>
      <c r="G78" s="120"/>
      <c r="H78" s="126">
        <v>2240964</v>
      </c>
      <c r="I78" s="126">
        <v>3043082</v>
      </c>
      <c r="J78" s="160">
        <v>6.1</v>
      </c>
    </row>
    <row r="79" spans="1:10" ht="12.75">
      <c r="A79" s="159">
        <v>503</v>
      </c>
      <c r="B79" s="39"/>
      <c r="C79" s="30" t="s">
        <v>253</v>
      </c>
      <c r="D79" s="126">
        <v>111133</v>
      </c>
      <c r="E79" s="126">
        <v>1268611</v>
      </c>
      <c r="F79" s="160">
        <v>93.4</v>
      </c>
      <c r="G79" s="120"/>
      <c r="H79" s="126">
        <v>489184</v>
      </c>
      <c r="I79" s="126">
        <v>5420780</v>
      </c>
      <c r="J79" s="160">
        <v>64.6</v>
      </c>
    </row>
    <row r="80" spans="1:10" ht="12.75">
      <c r="A80" s="159">
        <v>504</v>
      </c>
      <c r="B80" s="39"/>
      <c r="C80" s="49" t="s">
        <v>918</v>
      </c>
      <c r="D80" s="126">
        <v>500688</v>
      </c>
      <c r="E80" s="126">
        <v>1022240</v>
      </c>
      <c r="F80" s="160">
        <v>182.5</v>
      </c>
      <c r="G80" s="120"/>
      <c r="H80" s="126">
        <v>1543776</v>
      </c>
      <c r="I80" s="126">
        <v>2719843</v>
      </c>
      <c r="J80" s="160">
        <v>264.7</v>
      </c>
    </row>
    <row r="81" spans="1:10" ht="12.75">
      <c r="A81" s="159">
        <v>505</v>
      </c>
      <c r="B81" s="39"/>
      <c r="C81" s="30" t="s">
        <v>255</v>
      </c>
      <c r="D81" s="126">
        <v>522405</v>
      </c>
      <c r="E81" s="126">
        <v>407691</v>
      </c>
      <c r="F81" s="160">
        <v>-0.2</v>
      </c>
      <c r="G81" s="120"/>
      <c r="H81" s="126">
        <v>2060870</v>
      </c>
      <c r="I81" s="126">
        <v>1537855</v>
      </c>
      <c r="J81" s="160">
        <v>52.9</v>
      </c>
    </row>
    <row r="82" spans="1:10" ht="12.75">
      <c r="A82" s="159">
        <v>506</v>
      </c>
      <c r="B82" s="39"/>
      <c r="C82" s="30" t="s">
        <v>899</v>
      </c>
      <c r="D82" s="126">
        <v>57869</v>
      </c>
      <c r="E82" s="126">
        <v>27180</v>
      </c>
      <c r="F82" s="378" t="s">
        <v>764</v>
      </c>
      <c r="G82" s="120"/>
      <c r="H82" s="126">
        <v>745802</v>
      </c>
      <c r="I82" s="126">
        <v>391660</v>
      </c>
      <c r="J82" s="160">
        <v>22.4</v>
      </c>
    </row>
    <row r="83" spans="1:10" ht="12.75">
      <c r="A83" s="159">
        <v>507</v>
      </c>
      <c r="B83" s="39"/>
      <c r="C83" s="30" t="s">
        <v>256</v>
      </c>
      <c r="D83" s="126" t="s">
        <v>115</v>
      </c>
      <c r="E83" s="126" t="s">
        <v>115</v>
      </c>
      <c r="F83" s="160" t="s">
        <v>115</v>
      </c>
      <c r="G83" s="120"/>
      <c r="H83" s="126" t="s">
        <v>115</v>
      </c>
      <c r="I83" s="126" t="s">
        <v>115</v>
      </c>
      <c r="J83" s="160" t="s">
        <v>115</v>
      </c>
    </row>
    <row r="84" spans="1:10" ht="12.75">
      <c r="A84" s="159">
        <v>508</v>
      </c>
      <c r="B84" s="39"/>
      <c r="C84" s="30" t="s">
        <v>538</v>
      </c>
      <c r="D84" s="126">
        <v>322</v>
      </c>
      <c r="E84" s="126">
        <v>4753</v>
      </c>
      <c r="F84" s="160">
        <v>-89.8</v>
      </c>
      <c r="G84" s="120"/>
      <c r="H84" s="126">
        <v>190424</v>
      </c>
      <c r="I84" s="126">
        <v>74997</v>
      </c>
      <c r="J84" s="160">
        <v>-21.9</v>
      </c>
    </row>
    <row r="85" spans="1:10" ht="12.75">
      <c r="A85" s="159">
        <v>511</v>
      </c>
      <c r="B85" s="39"/>
      <c r="C85" s="30" t="s">
        <v>257</v>
      </c>
      <c r="D85" s="126">
        <v>34671669</v>
      </c>
      <c r="E85" s="126">
        <v>2540403</v>
      </c>
      <c r="F85" s="160">
        <v>70.1</v>
      </c>
      <c r="G85" s="120"/>
      <c r="H85" s="126">
        <v>134881076</v>
      </c>
      <c r="I85" s="126">
        <v>8953855</v>
      </c>
      <c r="J85" s="160">
        <v>77.8</v>
      </c>
    </row>
    <row r="86" spans="1:10" ht="12.75">
      <c r="A86" s="159">
        <v>513</v>
      </c>
      <c r="B86" s="39"/>
      <c r="C86" s="30" t="s">
        <v>258</v>
      </c>
      <c r="D86" s="124">
        <v>7062994</v>
      </c>
      <c r="E86" s="124">
        <v>14442831</v>
      </c>
      <c r="F86" s="160">
        <v>239.7</v>
      </c>
      <c r="G86" s="120"/>
      <c r="H86" s="126">
        <v>22738492</v>
      </c>
      <c r="I86" s="126">
        <v>44119216</v>
      </c>
      <c r="J86" s="160">
        <v>298.1</v>
      </c>
    </row>
    <row r="87" spans="1:10" ht="12.75">
      <c r="A87" s="159">
        <v>516</v>
      </c>
      <c r="B87" s="39"/>
      <c r="C87" s="30" t="s">
        <v>259</v>
      </c>
      <c r="D87" s="126" t="s">
        <v>115</v>
      </c>
      <c r="E87" s="126" t="s">
        <v>115</v>
      </c>
      <c r="F87" s="160" t="s">
        <v>115</v>
      </c>
      <c r="G87" s="120"/>
      <c r="H87" s="126" t="s">
        <v>115</v>
      </c>
      <c r="I87" s="126" t="s">
        <v>115</v>
      </c>
      <c r="J87" s="160">
        <v>-100</v>
      </c>
    </row>
    <row r="88" spans="1:10" ht="12.75">
      <c r="A88" s="159">
        <v>517</v>
      </c>
      <c r="B88" s="39"/>
      <c r="C88" s="30" t="s">
        <v>260</v>
      </c>
      <c r="D88" s="126" t="s">
        <v>115</v>
      </c>
      <c r="E88" s="126" t="s">
        <v>115</v>
      </c>
      <c r="F88" s="160">
        <v>-100</v>
      </c>
      <c r="G88" s="120"/>
      <c r="H88" s="126">
        <v>1073740</v>
      </c>
      <c r="I88" s="126">
        <v>89852</v>
      </c>
      <c r="J88" s="160">
        <v>-3.3</v>
      </c>
    </row>
    <row r="89" spans="1:10" ht="12.75">
      <c r="A89" s="159">
        <v>518</v>
      </c>
      <c r="B89" s="39"/>
      <c r="C89" s="30" t="s">
        <v>510</v>
      </c>
      <c r="D89" s="126">
        <v>84522500</v>
      </c>
      <c r="E89" s="126">
        <v>25970111</v>
      </c>
      <c r="F89" s="160">
        <v>-37.1</v>
      </c>
      <c r="G89" s="120"/>
      <c r="H89" s="126">
        <v>665348213</v>
      </c>
      <c r="I89" s="126">
        <v>179028727</v>
      </c>
      <c r="J89" s="160">
        <v>-40.8</v>
      </c>
    </row>
    <row r="90" spans="1:10" ht="12.75">
      <c r="A90" s="159">
        <v>519</v>
      </c>
      <c r="B90" s="39"/>
      <c r="C90" s="30" t="s">
        <v>261</v>
      </c>
      <c r="D90" s="126" t="s">
        <v>115</v>
      </c>
      <c r="E90" s="126" t="s">
        <v>115</v>
      </c>
      <c r="F90" s="160" t="s">
        <v>115</v>
      </c>
      <c r="G90" s="120"/>
      <c r="H90" s="126" t="s">
        <v>115</v>
      </c>
      <c r="I90" s="126" t="s">
        <v>115</v>
      </c>
      <c r="J90" s="160" t="s">
        <v>115</v>
      </c>
    </row>
    <row r="91" spans="1:10" ht="12.75">
      <c r="A91" s="159">
        <v>520</v>
      </c>
      <c r="B91" s="39"/>
      <c r="C91" s="30" t="s">
        <v>537</v>
      </c>
      <c r="D91" s="126">
        <v>549700</v>
      </c>
      <c r="E91" s="126">
        <v>29328</v>
      </c>
      <c r="F91" s="160">
        <v>186.8</v>
      </c>
      <c r="G91" s="120"/>
      <c r="H91" s="126">
        <v>2183150</v>
      </c>
      <c r="I91" s="126">
        <v>116077</v>
      </c>
      <c r="J91" s="160">
        <v>-3.8</v>
      </c>
    </row>
    <row r="92" spans="1:10" ht="12.75">
      <c r="A92" s="159">
        <v>522</v>
      </c>
      <c r="B92" s="39"/>
      <c r="C92" s="30" t="s">
        <v>262</v>
      </c>
      <c r="D92" s="126" t="s">
        <v>115</v>
      </c>
      <c r="E92" s="126" t="s">
        <v>115</v>
      </c>
      <c r="F92" s="160" t="s">
        <v>115</v>
      </c>
      <c r="G92" s="120"/>
      <c r="H92" s="126" t="s">
        <v>115</v>
      </c>
      <c r="I92" s="126" t="s">
        <v>115</v>
      </c>
      <c r="J92" s="160" t="s">
        <v>115</v>
      </c>
    </row>
    <row r="93" spans="1:10" ht="12.75">
      <c r="A93" s="159">
        <v>523</v>
      </c>
      <c r="B93" s="39"/>
      <c r="C93" s="30" t="s">
        <v>263</v>
      </c>
      <c r="D93" s="126" t="s">
        <v>115</v>
      </c>
      <c r="E93" s="126" t="s">
        <v>115</v>
      </c>
      <c r="F93" s="160" t="s">
        <v>115</v>
      </c>
      <c r="G93" s="120"/>
      <c r="H93" s="126" t="s">
        <v>115</v>
      </c>
      <c r="I93" s="126" t="s">
        <v>115</v>
      </c>
      <c r="J93" s="160" t="s">
        <v>115</v>
      </c>
    </row>
    <row r="94" spans="1:10" ht="12.75">
      <c r="A94" s="159">
        <v>524</v>
      </c>
      <c r="B94" s="39"/>
      <c r="C94" s="30" t="s">
        <v>264</v>
      </c>
      <c r="D94" s="126" t="s">
        <v>115</v>
      </c>
      <c r="E94" s="126" t="s">
        <v>115</v>
      </c>
      <c r="F94" s="160" t="s">
        <v>115</v>
      </c>
      <c r="G94" s="120"/>
      <c r="H94" s="126" t="s">
        <v>115</v>
      </c>
      <c r="I94" s="126" t="s">
        <v>115</v>
      </c>
      <c r="J94" s="160" t="s">
        <v>115</v>
      </c>
    </row>
    <row r="95" spans="1:10" ht="12.75">
      <c r="A95" s="159">
        <v>526</v>
      </c>
      <c r="B95" s="39"/>
      <c r="C95" s="30" t="s">
        <v>265</v>
      </c>
      <c r="D95" s="126" t="s">
        <v>115</v>
      </c>
      <c r="E95" s="126" t="s">
        <v>115</v>
      </c>
      <c r="F95" s="160" t="s">
        <v>115</v>
      </c>
      <c r="G95" s="120"/>
      <c r="H95" s="126" t="s">
        <v>115</v>
      </c>
      <c r="I95" s="126" t="s">
        <v>115</v>
      </c>
      <c r="J95" s="160" t="s">
        <v>115</v>
      </c>
    </row>
    <row r="96" spans="1:10" ht="12.75">
      <c r="A96" s="159">
        <v>528</v>
      </c>
      <c r="B96" s="39"/>
      <c r="C96" s="30" t="s">
        <v>947</v>
      </c>
      <c r="D96" s="124">
        <v>1308328</v>
      </c>
      <c r="E96" s="124">
        <v>436440</v>
      </c>
      <c r="F96" s="160">
        <v>105.5</v>
      </c>
      <c r="G96" s="120"/>
      <c r="H96" s="126">
        <v>4659282</v>
      </c>
      <c r="I96" s="126">
        <v>1338295</v>
      </c>
      <c r="J96" s="160">
        <v>30.2</v>
      </c>
    </row>
    <row r="97" spans="1:10" ht="12.75">
      <c r="A97" s="159">
        <v>529</v>
      </c>
      <c r="B97" s="39"/>
      <c r="C97" s="30" t="s">
        <v>268</v>
      </c>
      <c r="D97" s="126">
        <v>1058300</v>
      </c>
      <c r="E97" s="126">
        <v>229993</v>
      </c>
      <c r="F97" s="160">
        <v>6.2</v>
      </c>
      <c r="G97" s="120"/>
      <c r="H97" s="126">
        <v>5506850</v>
      </c>
      <c r="I97" s="126">
        <v>1189526</v>
      </c>
      <c r="J97" s="160">
        <v>121</v>
      </c>
    </row>
    <row r="98" spans="1:10" ht="12.75">
      <c r="A98" s="159">
        <v>530</v>
      </c>
      <c r="B98" s="39"/>
      <c r="C98" s="30" t="s">
        <v>269</v>
      </c>
      <c r="D98" s="124">
        <v>877399</v>
      </c>
      <c r="E98" s="124">
        <v>125417</v>
      </c>
      <c r="F98" s="160">
        <v>-0.8</v>
      </c>
      <c r="G98" s="120"/>
      <c r="H98" s="126">
        <v>3171692</v>
      </c>
      <c r="I98" s="126">
        <v>439183</v>
      </c>
      <c r="J98" s="160">
        <v>-2.6</v>
      </c>
    </row>
    <row r="99" spans="1:10" ht="12.75">
      <c r="A99" s="159">
        <v>532</v>
      </c>
      <c r="B99" s="39"/>
      <c r="C99" s="30" t="s">
        <v>270</v>
      </c>
      <c r="D99" s="126">
        <v>7450124</v>
      </c>
      <c r="E99" s="126">
        <v>1117160</v>
      </c>
      <c r="F99" s="160">
        <v>-8.7</v>
      </c>
      <c r="G99" s="120"/>
      <c r="H99" s="126">
        <v>36087541</v>
      </c>
      <c r="I99" s="126">
        <v>4729314</v>
      </c>
      <c r="J99" s="160">
        <v>-38</v>
      </c>
    </row>
    <row r="100" spans="1:10" ht="12.75">
      <c r="A100" s="159">
        <v>534</v>
      </c>
      <c r="B100" s="39"/>
      <c r="C100" s="30" t="s">
        <v>563</v>
      </c>
      <c r="D100" s="126">
        <v>214528</v>
      </c>
      <c r="E100" s="126">
        <v>284973</v>
      </c>
      <c r="F100" s="160">
        <v>47.6</v>
      </c>
      <c r="G100" s="120"/>
      <c r="H100" s="126">
        <v>828592</v>
      </c>
      <c r="I100" s="126">
        <v>1416050</v>
      </c>
      <c r="J100" s="160">
        <v>31.6</v>
      </c>
    </row>
    <row r="101" spans="1:10" ht="12.75">
      <c r="A101" s="159">
        <v>537</v>
      </c>
      <c r="B101" s="39"/>
      <c r="C101" s="30" t="s">
        <v>271</v>
      </c>
      <c r="D101" s="126">
        <v>230</v>
      </c>
      <c r="E101" s="126">
        <v>141005</v>
      </c>
      <c r="F101" s="160">
        <v>163.9</v>
      </c>
      <c r="G101" s="120"/>
      <c r="H101" s="126">
        <v>6814</v>
      </c>
      <c r="I101" s="126">
        <v>1098513</v>
      </c>
      <c r="J101" s="160">
        <v>113.7</v>
      </c>
    </row>
    <row r="102" spans="1:10" ht="12.75">
      <c r="A102" s="159">
        <v>590</v>
      </c>
      <c r="B102" s="39"/>
      <c r="C102" s="30" t="s">
        <v>536</v>
      </c>
      <c r="D102" s="126">
        <v>25276930</v>
      </c>
      <c r="E102" s="126">
        <v>2546232</v>
      </c>
      <c r="F102" s="160">
        <v>113.6</v>
      </c>
      <c r="G102" s="120"/>
      <c r="H102" s="126">
        <v>79639272</v>
      </c>
      <c r="I102" s="126">
        <v>8005821</v>
      </c>
      <c r="J102" s="160">
        <v>91.2</v>
      </c>
    </row>
    <row r="103" spans="1:10" s="17" customFormat="1" ht="24" customHeight="1">
      <c r="A103" s="158">
        <v>6</v>
      </c>
      <c r="B103" s="66" t="s">
        <v>210</v>
      </c>
      <c r="C103" s="50"/>
      <c r="D103" s="123">
        <v>99971373</v>
      </c>
      <c r="E103" s="123">
        <v>93041577</v>
      </c>
      <c r="F103" s="157">
        <v>47.3</v>
      </c>
      <c r="G103" s="121"/>
      <c r="H103" s="123">
        <v>397797257</v>
      </c>
      <c r="I103" s="123">
        <v>342153068</v>
      </c>
      <c r="J103" s="157">
        <v>83</v>
      </c>
    </row>
    <row r="104" spans="1:10" ht="24" customHeight="1">
      <c r="A104" s="159">
        <v>602</v>
      </c>
      <c r="B104" s="39"/>
      <c r="C104" s="30" t="s">
        <v>535</v>
      </c>
      <c r="D104" s="126">
        <v>729398</v>
      </c>
      <c r="E104" s="126">
        <v>3014499</v>
      </c>
      <c r="F104" s="160">
        <v>32.8</v>
      </c>
      <c r="G104" s="120"/>
      <c r="H104" s="126">
        <v>2980043</v>
      </c>
      <c r="I104" s="126">
        <v>12603263</v>
      </c>
      <c r="J104" s="160">
        <v>29.8</v>
      </c>
    </row>
    <row r="105" spans="1:10" ht="12.75">
      <c r="A105" s="159">
        <v>603</v>
      </c>
      <c r="B105" s="39"/>
      <c r="C105" s="30" t="s">
        <v>272</v>
      </c>
      <c r="D105" s="126">
        <v>41031</v>
      </c>
      <c r="E105" s="126">
        <v>158588</v>
      </c>
      <c r="F105" s="160">
        <v>-17.2</v>
      </c>
      <c r="G105" s="120"/>
      <c r="H105" s="126">
        <v>178872</v>
      </c>
      <c r="I105" s="126">
        <v>552207</v>
      </c>
      <c r="J105" s="160">
        <v>-28.3</v>
      </c>
    </row>
    <row r="106" spans="1:10" ht="12.75">
      <c r="A106" s="159">
        <v>604</v>
      </c>
      <c r="B106" s="39"/>
      <c r="C106" s="30" t="s">
        <v>958</v>
      </c>
      <c r="D106" s="126">
        <v>11</v>
      </c>
      <c r="E106" s="126">
        <v>553</v>
      </c>
      <c r="F106" s="160">
        <v>-85.5</v>
      </c>
      <c r="G106" s="120"/>
      <c r="H106" s="126">
        <v>1037</v>
      </c>
      <c r="I106" s="126">
        <v>24147</v>
      </c>
      <c r="J106" s="160">
        <v>-82.2</v>
      </c>
    </row>
    <row r="107" spans="1:10" ht="12.75">
      <c r="A107" s="159">
        <v>605</v>
      </c>
      <c r="B107" s="39"/>
      <c r="C107" s="30" t="s">
        <v>273</v>
      </c>
      <c r="D107" s="126">
        <v>427078</v>
      </c>
      <c r="E107" s="126">
        <v>2517382</v>
      </c>
      <c r="F107" s="160">
        <v>61.9</v>
      </c>
      <c r="G107" s="120"/>
      <c r="H107" s="126">
        <v>1395730</v>
      </c>
      <c r="I107" s="126">
        <v>8145631</v>
      </c>
      <c r="J107" s="160">
        <v>36.3</v>
      </c>
    </row>
    <row r="108" spans="1:10" ht="12.75">
      <c r="A108" s="159">
        <v>606</v>
      </c>
      <c r="B108" s="39"/>
      <c r="C108" s="30" t="s">
        <v>274</v>
      </c>
      <c r="D108" s="126">
        <v>14878</v>
      </c>
      <c r="E108" s="126">
        <v>19628</v>
      </c>
      <c r="F108" s="160">
        <v>-40.3</v>
      </c>
      <c r="G108" s="120"/>
      <c r="H108" s="126">
        <v>25302</v>
      </c>
      <c r="I108" s="126">
        <v>33070</v>
      </c>
      <c r="J108" s="160">
        <v>-68.2</v>
      </c>
    </row>
    <row r="109" spans="1:10" ht="12.75">
      <c r="A109" s="159">
        <v>607</v>
      </c>
      <c r="B109" s="39"/>
      <c r="C109" s="30" t="s">
        <v>275</v>
      </c>
      <c r="D109" s="126">
        <v>16110017</v>
      </c>
      <c r="E109" s="126">
        <v>9748619</v>
      </c>
      <c r="F109" s="160">
        <v>6.9</v>
      </c>
      <c r="G109" s="120"/>
      <c r="H109" s="126">
        <v>64805454</v>
      </c>
      <c r="I109" s="126">
        <v>36438549</v>
      </c>
      <c r="J109" s="160">
        <v>40</v>
      </c>
    </row>
    <row r="110" spans="1:10" ht="12.75">
      <c r="A110" s="159">
        <v>608</v>
      </c>
      <c r="B110" s="39"/>
      <c r="C110" s="30" t="s">
        <v>277</v>
      </c>
      <c r="D110" s="126">
        <v>9055447</v>
      </c>
      <c r="E110" s="126">
        <v>5478578</v>
      </c>
      <c r="F110" s="160">
        <v>65.6</v>
      </c>
      <c r="G110" s="120"/>
      <c r="H110" s="126">
        <v>27185007</v>
      </c>
      <c r="I110" s="126">
        <v>16668721</v>
      </c>
      <c r="J110" s="160">
        <v>74</v>
      </c>
    </row>
    <row r="111" spans="1:10" ht="12.75">
      <c r="A111" s="159">
        <v>609</v>
      </c>
      <c r="B111" s="39"/>
      <c r="C111" s="30" t="s">
        <v>278</v>
      </c>
      <c r="D111" s="126">
        <v>665077</v>
      </c>
      <c r="E111" s="126">
        <v>1775286</v>
      </c>
      <c r="F111" s="160">
        <v>164.2</v>
      </c>
      <c r="G111" s="120"/>
      <c r="H111" s="126">
        <v>2198846</v>
      </c>
      <c r="I111" s="126">
        <v>5644403</v>
      </c>
      <c r="J111" s="160">
        <v>185.9</v>
      </c>
    </row>
    <row r="112" spans="1:10" ht="12.75">
      <c r="A112" s="159">
        <v>611</v>
      </c>
      <c r="B112" s="39"/>
      <c r="C112" s="30" t="s">
        <v>279</v>
      </c>
      <c r="D112" s="126">
        <v>419408</v>
      </c>
      <c r="E112" s="126">
        <v>74870</v>
      </c>
      <c r="F112" s="160">
        <v>678.1</v>
      </c>
      <c r="G112" s="120"/>
      <c r="H112" s="126">
        <v>1039868</v>
      </c>
      <c r="I112" s="126">
        <v>154114</v>
      </c>
      <c r="J112" s="160">
        <v>-3.1</v>
      </c>
    </row>
    <row r="113" spans="1:10" ht="12.75">
      <c r="A113" s="159">
        <v>612</v>
      </c>
      <c r="B113" s="39"/>
      <c r="C113" s="30" t="s">
        <v>280</v>
      </c>
      <c r="D113" s="126">
        <v>7271811</v>
      </c>
      <c r="E113" s="126">
        <v>6902955</v>
      </c>
      <c r="F113" s="160">
        <v>80.5</v>
      </c>
      <c r="G113" s="120"/>
      <c r="H113" s="126">
        <v>27225389</v>
      </c>
      <c r="I113" s="126">
        <v>19945684</v>
      </c>
      <c r="J113" s="160">
        <v>32</v>
      </c>
    </row>
    <row r="114" spans="1:10" ht="12.75">
      <c r="A114" s="159">
        <v>641</v>
      </c>
      <c r="B114" s="39"/>
      <c r="C114" s="30" t="s">
        <v>281</v>
      </c>
      <c r="D114" s="126">
        <v>530560</v>
      </c>
      <c r="E114" s="126">
        <v>228707</v>
      </c>
      <c r="F114" s="160">
        <v>641.5</v>
      </c>
      <c r="G114" s="120"/>
      <c r="H114" s="126">
        <v>1084390</v>
      </c>
      <c r="I114" s="126">
        <v>405892</v>
      </c>
      <c r="J114" s="160">
        <v>-7.8</v>
      </c>
    </row>
    <row r="115" spans="1:10" ht="12.75">
      <c r="A115" s="159">
        <v>642</v>
      </c>
      <c r="B115" s="39"/>
      <c r="C115" s="30" t="s">
        <v>508</v>
      </c>
      <c r="D115" s="126">
        <v>6370930</v>
      </c>
      <c r="E115" s="126">
        <v>3089047</v>
      </c>
      <c r="F115" s="160">
        <v>121.5</v>
      </c>
      <c r="G115" s="120"/>
      <c r="H115" s="126">
        <v>66686819</v>
      </c>
      <c r="I115" s="126">
        <v>18575743</v>
      </c>
      <c r="J115" s="160">
        <v>449.4</v>
      </c>
    </row>
    <row r="116" spans="1:10" ht="12.75">
      <c r="A116" s="159">
        <v>643</v>
      </c>
      <c r="B116" s="39"/>
      <c r="C116" s="30" t="s">
        <v>282</v>
      </c>
      <c r="D116" s="126">
        <v>1266450</v>
      </c>
      <c r="E116" s="126">
        <v>2251730</v>
      </c>
      <c r="F116" s="160">
        <v>-32.2</v>
      </c>
      <c r="G116" s="120"/>
      <c r="H116" s="126">
        <v>7731355</v>
      </c>
      <c r="I116" s="126">
        <v>12068404</v>
      </c>
      <c r="J116" s="160">
        <v>44.3</v>
      </c>
    </row>
    <row r="117" spans="1:10" ht="12.75">
      <c r="A117" s="159">
        <v>644</v>
      </c>
      <c r="B117" s="39"/>
      <c r="C117" s="30" t="s">
        <v>283</v>
      </c>
      <c r="D117" s="126">
        <v>473684</v>
      </c>
      <c r="E117" s="126">
        <v>377543</v>
      </c>
      <c r="F117" s="160">
        <v>758.9</v>
      </c>
      <c r="G117" s="120"/>
      <c r="H117" s="126">
        <v>1408358</v>
      </c>
      <c r="I117" s="126">
        <v>1022591</v>
      </c>
      <c r="J117" s="160">
        <v>128.4</v>
      </c>
    </row>
    <row r="118" spans="1:10" ht="12.75">
      <c r="A118" s="159">
        <v>645</v>
      </c>
      <c r="B118" s="39"/>
      <c r="C118" s="30" t="s">
        <v>284</v>
      </c>
      <c r="D118" s="126">
        <v>11212127</v>
      </c>
      <c r="E118" s="126">
        <v>21553134</v>
      </c>
      <c r="F118" s="160">
        <v>71.9</v>
      </c>
      <c r="G118" s="120"/>
      <c r="H118" s="126">
        <v>35879370</v>
      </c>
      <c r="I118" s="126">
        <v>66409125</v>
      </c>
      <c r="J118" s="160">
        <v>104.4</v>
      </c>
    </row>
    <row r="119" spans="1:10" ht="12.75">
      <c r="A119" s="159">
        <v>646</v>
      </c>
      <c r="B119" s="39"/>
      <c r="C119" s="30" t="s">
        <v>285</v>
      </c>
      <c r="D119" s="126">
        <v>2205928</v>
      </c>
      <c r="E119" s="126">
        <v>10636888</v>
      </c>
      <c r="F119" s="160">
        <v>-28.6</v>
      </c>
      <c r="G119" s="120"/>
      <c r="H119" s="126">
        <v>12461279</v>
      </c>
      <c r="I119" s="126">
        <v>56224788</v>
      </c>
      <c r="J119" s="160">
        <v>115.1</v>
      </c>
    </row>
    <row r="120" spans="1:10" ht="12.75">
      <c r="A120" s="159">
        <v>647</v>
      </c>
      <c r="B120" s="39"/>
      <c r="C120" s="30" t="s">
        <v>286</v>
      </c>
      <c r="D120" s="126">
        <v>19493</v>
      </c>
      <c r="E120" s="126">
        <v>341711</v>
      </c>
      <c r="F120" s="160">
        <v>145.5</v>
      </c>
      <c r="G120" s="120"/>
      <c r="H120" s="126">
        <v>96184</v>
      </c>
      <c r="I120" s="126">
        <v>1739430</v>
      </c>
      <c r="J120" s="160">
        <v>402.1</v>
      </c>
    </row>
    <row r="121" spans="1:10" ht="12.75">
      <c r="A121" s="159">
        <v>648</v>
      </c>
      <c r="B121" s="39"/>
      <c r="C121" s="30" t="s">
        <v>287</v>
      </c>
      <c r="D121" s="126">
        <v>240150</v>
      </c>
      <c r="E121" s="126">
        <v>412484</v>
      </c>
      <c r="F121" s="160">
        <v>38.7</v>
      </c>
      <c r="G121" s="120"/>
      <c r="H121" s="126">
        <v>899610</v>
      </c>
      <c r="I121" s="126">
        <v>1439998</v>
      </c>
      <c r="J121" s="160">
        <v>257.3</v>
      </c>
    </row>
    <row r="122" spans="1:10" ht="12.75">
      <c r="A122" s="159">
        <v>649</v>
      </c>
      <c r="B122" s="39"/>
      <c r="C122" s="30" t="s">
        <v>288</v>
      </c>
      <c r="D122" s="126">
        <v>5892</v>
      </c>
      <c r="E122" s="126">
        <v>29363</v>
      </c>
      <c r="F122" s="378" t="s">
        <v>764</v>
      </c>
      <c r="G122" s="120"/>
      <c r="H122" s="126">
        <v>18947</v>
      </c>
      <c r="I122" s="126">
        <v>104130</v>
      </c>
      <c r="J122" s="160">
        <v>80.3</v>
      </c>
    </row>
    <row r="123" spans="1:10" ht="12.75">
      <c r="A123" s="159">
        <v>650</v>
      </c>
      <c r="B123" s="39"/>
      <c r="C123" s="30" t="s">
        <v>289</v>
      </c>
      <c r="D123" s="126">
        <v>590290</v>
      </c>
      <c r="E123" s="126">
        <v>1081207</v>
      </c>
      <c r="F123" s="160">
        <v>172.1</v>
      </c>
      <c r="G123" s="120"/>
      <c r="H123" s="126">
        <v>1704997</v>
      </c>
      <c r="I123" s="126">
        <v>3000070</v>
      </c>
      <c r="J123" s="160">
        <v>109.1</v>
      </c>
    </row>
    <row r="124" spans="1:10" ht="12.75">
      <c r="A124" s="159">
        <v>656</v>
      </c>
      <c r="B124" s="39"/>
      <c r="C124" s="30" t="s">
        <v>290</v>
      </c>
      <c r="D124" s="126" t="s">
        <v>115</v>
      </c>
      <c r="E124" s="126">
        <v>36550</v>
      </c>
      <c r="F124" s="160">
        <v>-59.3</v>
      </c>
      <c r="G124" s="120"/>
      <c r="H124" s="126" t="s">
        <v>115</v>
      </c>
      <c r="I124" s="126">
        <v>241588</v>
      </c>
      <c r="J124" s="160">
        <v>-28.1</v>
      </c>
    </row>
    <row r="125" spans="1:10" ht="12.75">
      <c r="A125" s="159">
        <v>659</v>
      </c>
      <c r="B125" s="39"/>
      <c r="C125" s="30" t="s">
        <v>291</v>
      </c>
      <c r="D125" s="126">
        <v>80674</v>
      </c>
      <c r="E125" s="126">
        <v>3728308</v>
      </c>
      <c r="F125" s="160">
        <v>227.9</v>
      </c>
      <c r="G125" s="120"/>
      <c r="H125" s="126">
        <v>362431</v>
      </c>
      <c r="I125" s="126">
        <v>13066414</v>
      </c>
      <c r="J125" s="160">
        <v>83.1</v>
      </c>
    </row>
    <row r="126" spans="1:10" ht="12.75">
      <c r="A126" s="159">
        <v>661</v>
      </c>
      <c r="B126" s="39"/>
      <c r="C126" s="30" t="s">
        <v>534</v>
      </c>
      <c r="D126" s="126">
        <v>710533</v>
      </c>
      <c r="E126" s="126">
        <v>883510</v>
      </c>
      <c r="F126" s="160">
        <v>289.9</v>
      </c>
      <c r="G126" s="120"/>
      <c r="H126" s="126">
        <v>2424127</v>
      </c>
      <c r="I126" s="126">
        <v>2656619</v>
      </c>
      <c r="J126" s="160">
        <v>151.2</v>
      </c>
    </row>
    <row r="127" spans="1:10" ht="12.75">
      <c r="A127" s="159">
        <v>665</v>
      </c>
      <c r="B127" s="39"/>
      <c r="C127" s="30" t="s">
        <v>946</v>
      </c>
      <c r="D127" s="126">
        <v>8122280</v>
      </c>
      <c r="E127" s="126">
        <v>2514898</v>
      </c>
      <c r="F127" s="160">
        <v>296.4</v>
      </c>
      <c r="G127" s="120"/>
      <c r="H127" s="126">
        <v>29828160</v>
      </c>
      <c r="I127" s="126">
        <v>8257154</v>
      </c>
      <c r="J127" s="160">
        <v>364.6</v>
      </c>
    </row>
    <row r="128" spans="1:10" ht="12.75">
      <c r="A128" s="159">
        <v>667</v>
      </c>
      <c r="B128" s="39"/>
      <c r="C128" s="30" t="s">
        <v>945</v>
      </c>
      <c r="D128" s="126">
        <v>972078</v>
      </c>
      <c r="E128" s="126">
        <v>411879</v>
      </c>
      <c r="F128" s="160">
        <v>-54.9</v>
      </c>
      <c r="G128" s="120"/>
      <c r="H128" s="126">
        <v>5274313</v>
      </c>
      <c r="I128" s="126">
        <v>2169439</v>
      </c>
      <c r="J128" s="160">
        <v>4.1</v>
      </c>
    </row>
    <row r="129" spans="1:10" ht="12.75">
      <c r="A129" s="159">
        <v>669</v>
      </c>
      <c r="B129" s="39"/>
      <c r="C129" s="30" t="s">
        <v>564</v>
      </c>
      <c r="D129" s="124">
        <v>3891987</v>
      </c>
      <c r="E129" s="124">
        <v>2460369</v>
      </c>
      <c r="F129" s="160">
        <v>66.2</v>
      </c>
      <c r="G129" s="120"/>
      <c r="H129" s="126">
        <v>22211311</v>
      </c>
      <c r="I129" s="126">
        <v>13905734</v>
      </c>
      <c r="J129" s="160">
        <v>98.3</v>
      </c>
    </row>
    <row r="130" spans="1:10" ht="12.75">
      <c r="A130" s="159">
        <v>671</v>
      </c>
      <c r="B130" s="39"/>
      <c r="C130" s="30" t="s">
        <v>292</v>
      </c>
      <c r="D130" s="126" t="s">
        <v>115</v>
      </c>
      <c r="E130" s="126" t="s">
        <v>115</v>
      </c>
      <c r="F130" s="160" t="s">
        <v>115</v>
      </c>
      <c r="G130" s="120"/>
      <c r="H130" s="126">
        <v>384</v>
      </c>
      <c r="I130" s="126">
        <v>196</v>
      </c>
      <c r="J130" s="378" t="s">
        <v>764</v>
      </c>
    </row>
    <row r="131" spans="1:10" ht="12.75">
      <c r="A131" s="159">
        <v>673</v>
      </c>
      <c r="B131" s="39"/>
      <c r="C131" s="30" t="s">
        <v>533</v>
      </c>
      <c r="D131" s="126">
        <v>16885486</v>
      </c>
      <c r="E131" s="126">
        <v>3412781</v>
      </c>
      <c r="F131" s="160">
        <v>435.7</v>
      </c>
      <c r="G131" s="120"/>
      <c r="H131" s="126">
        <v>40845862</v>
      </c>
      <c r="I131" s="126">
        <v>8157502</v>
      </c>
      <c r="J131" s="160">
        <v>162.2</v>
      </c>
    </row>
    <row r="132" spans="1:10" ht="12.75">
      <c r="A132" s="159">
        <v>679</v>
      </c>
      <c r="B132" s="39"/>
      <c r="C132" s="30" t="s">
        <v>293</v>
      </c>
      <c r="D132" s="126">
        <v>10161809</v>
      </c>
      <c r="E132" s="126">
        <v>7268579</v>
      </c>
      <c r="F132" s="160">
        <v>138.3</v>
      </c>
      <c r="G132" s="120"/>
      <c r="H132" s="126">
        <v>36989595</v>
      </c>
      <c r="I132" s="126">
        <v>24433233</v>
      </c>
      <c r="J132" s="160">
        <v>32.6</v>
      </c>
    </row>
    <row r="133" spans="1:10" ht="12.75">
      <c r="A133" s="159">
        <v>683</v>
      </c>
      <c r="B133" s="39"/>
      <c r="C133" s="30" t="s">
        <v>532</v>
      </c>
      <c r="D133" s="126" t="s">
        <v>115</v>
      </c>
      <c r="E133" s="126" t="s">
        <v>115</v>
      </c>
      <c r="F133" s="160" t="s">
        <v>115</v>
      </c>
      <c r="G133" s="120"/>
      <c r="H133" s="126" t="s">
        <v>115</v>
      </c>
      <c r="I133" s="126" t="s">
        <v>115</v>
      </c>
      <c r="J133" s="160" t="s">
        <v>115</v>
      </c>
    </row>
    <row r="134" spans="1:10" ht="12.75">
      <c r="A134" s="159">
        <v>690</v>
      </c>
      <c r="B134" s="39"/>
      <c r="C134" s="30" t="s">
        <v>294</v>
      </c>
      <c r="D134" s="126">
        <v>1496866</v>
      </c>
      <c r="E134" s="126">
        <v>2631931</v>
      </c>
      <c r="F134" s="160">
        <v>179.6</v>
      </c>
      <c r="G134" s="120"/>
      <c r="H134" s="126">
        <v>4854217</v>
      </c>
      <c r="I134" s="126">
        <v>8065229</v>
      </c>
      <c r="J134" s="160">
        <v>176</v>
      </c>
    </row>
    <row r="135" spans="1:10" ht="12.75">
      <c r="A135" s="25"/>
      <c r="B135" s="25"/>
      <c r="C135" s="1"/>
      <c r="D135" s="126"/>
      <c r="E135" s="126"/>
      <c r="H135" s="4"/>
      <c r="I135" s="4"/>
      <c r="J135" s="27"/>
    </row>
    <row r="136" spans="1:10" ht="12.75">
      <c r="A136" s="25"/>
      <c r="B136" s="25"/>
      <c r="C136" s="1"/>
      <c r="D136" s="126"/>
      <c r="E136" s="126"/>
      <c r="H136" s="4"/>
      <c r="I136" s="4"/>
      <c r="J136" s="27"/>
    </row>
    <row r="137" spans="1:11" ht="16.5">
      <c r="A137" s="499" t="s">
        <v>76</v>
      </c>
      <c r="B137" s="499"/>
      <c r="C137" s="499"/>
      <c r="D137" s="499"/>
      <c r="E137" s="499"/>
      <c r="F137" s="499"/>
      <c r="G137" s="499"/>
      <c r="H137" s="499"/>
      <c r="I137" s="499"/>
      <c r="J137" s="499"/>
      <c r="K137" s="500"/>
    </row>
    <row r="138" spans="3:10" ht="12.75">
      <c r="C138" s="1"/>
      <c r="D138" s="10"/>
      <c r="E138" s="10"/>
      <c r="F138" s="122"/>
      <c r="G138" s="122"/>
      <c r="H138" s="15"/>
      <c r="I138" s="15"/>
      <c r="J138" s="15"/>
    </row>
    <row r="139" spans="1:11" ht="18" customHeight="1">
      <c r="A139" s="504" t="s">
        <v>959</v>
      </c>
      <c r="B139" s="520" t="s">
        <v>780</v>
      </c>
      <c r="C139" s="521"/>
      <c r="D139" s="501" t="s">
        <v>1205</v>
      </c>
      <c r="E139" s="502"/>
      <c r="F139" s="502"/>
      <c r="G139" s="503"/>
      <c r="H139" s="468" t="s">
        <v>1222</v>
      </c>
      <c r="I139" s="511"/>
      <c r="J139" s="511"/>
      <c r="K139" s="512"/>
    </row>
    <row r="140" spans="1:11" ht="16.5" customHeight="1">
      <c r="A140" s="505"/>
      <c r="B140" s="439"/>
      <c r="C140" s="415"/>
      <c r="D140" s="62" t="s">
        <v>499</v>
      </c>
      <c r="E140" s="513" t="s">
        <v>500</v>
      </c>
      <c r="F140" s="514"/>
      <c r="G140" s="515"/>
      <c r="H140" s="156" t="s">
        <v>499</v>
      </c>
      <c r="I140" s="529" t="s">
        <v>500</v>
      </c>
      <c r="J140" s="530"/>
      <c r="K140" s="500"/>
    </row>
    <row r="141" spans="1:11" ht="15" customHeight="1">
      <c r="A141" s="505"/>
      <c r="B141" s="439"/>
      <c r="C141" s="415"/>
      <c r="D141" s="439" t="s">
        <v>120</v>
      </c>
      <c r="E141" s="522" t="s">
        <v>116</v>
      </c>
      <c r="F141" s="507" t="s">
        <v>1224</v>
      </c>
      <c r="G141" s="508"/>
      <c r="H141" s="525" t="s">
        <v>120</v>
      </c>
      <c r="I141" s="525" t="s">
        <v>116</v>
      </c>
      <c r="J141" s="507" t="s">
        <v>1225</v>
      </c>
      <c r="K141" s="516"/>
    </row>
    <row r="142" spans="1:11" ht="12.75">
      <c r="A142" s="505"/>
      <c r="B142" s="439"/>
      <c r="C142" s="415"/>
      <c r="D142" s="439"/>
      <c r="E142" s="523"/>
      <c r="F142" s="509"/>
      <c r="G142" s="431"/>
      <c r="H142" s="526"/>
      <c r="I142" s="526"/>
      <c r="J142" s="509"/>
      <c r="K142" s="517"/>
    </row>
    <row r="143" spans="1:11" ht="18.75" customHeight="1">
      <c r="A143" s="505"/>
      <c r="B143" s="439"/>
      <c r="C143" s="415"/>
      <c r="D143" s="439"/>
      <c r="E143" s="523"/>
      <c r="F143" s="509"/>
      <c r="G143" s="431"/>
      <c r="H143" s="526"/>
      <c r="I143" s="526"/>
      <c r="J143" s="509"/>
      <c r="K143" s="517"/>
    </row>
    <row r="144" spans="1:11" ht="20.25" customHeight="1">
      <c r="A144" s="506"/>
      <c r="B144" s="519"/>
      <c r="C144" s="416"/>
      <c r="D144" s="519"/>
      <c r="E144" s="524"/>
      <c r="F144" s="510"/>
      <c r="G144" s="444"/>
      <c r="H144" s="527"/>
      <c r="I144" s="527"/>
      <c r="J144" s="510"/>
      <c r="K144" s="518"/>
    </row>
    <row r="145" spans="1:10" ht="12.75">
      <c r="A145" s="113"/>
      <c r="B145" s="112"/>
      <c r="C145" s="29"/>
      <c r="D145" s="4"/>
      <c r="E145" s="4"/>
      <c r="H145" s="16"/>
      <c r="I145" s="16"/>
      <c r="J145" s="16"/>
    </row>
    <row r="146" spans="1:10" s="17" customFormat="1" ht="12.75">
      <c r="A146" s="117" t="s">
        <v>295</v>
      </c>
      <c r="B146" s="66" t="s">
        <v>211</v>
      </c>
      <c r="C146" s="50"/>
      <c r="D146" s="123">
        <v>419298486</v>
      </c>
      <c r="E146" s="123">
        <v>1295091836</v>
      </c>
      <c r="F146" s="157">
        <v>27.5</v>
      </c>
      <c r="G146" s="121"/>
      <c r="H146" s="123">
        <v>1622897836</v>
      </c>
      <c r="I146" s="123">
        <v>4947367814</v>
      </c>
      <c r="J146" s="157">
        <v>22.5</v>
      </c>
    </row>
    <row r="147" spans="1:10" s="17" customFormat="1" ht="24" customHeight="1">
      <c r="A147" s="158">
        <v>7</v>
      </c>
      <c r="B147" s="66" t="s">
        <v>296</v>
      </c>
      <c r="C147" s="50"/>
      <c r="D147" s="123">
        <v>203989210</v>
      </c>
      <c r="E147" s="123">
        <v>271235980</v>
      </c>
      <c r="F147" s="157">
        <v>38.5</v>
      </c>
      <c r="G147" s="121"/>
      <c r="H147" s="123">
        <v>805035097</v>
      </c>
      <c r="I147" s="123">
        <v>1084089695</v>
      </c>
      <c r="J147" s="157">
        <v>35.2</v>
      </c>
    </row>
    <row r="148" spans="1:10" ht="24" customHeight="1">
      <c r="A148" s="159">
        <v>701</v>
      </c>
      <c r="B148" s="39"/>
      <c r="C148" s="30" t="s">
        <v>919</v>
      </c>
      <c r="D148" s="124">
        <v>1393511</v>
      </c>
      <c r="E148" s="124">
        <v>5927416</v>
      </c>
      <c r="F148" s="160">
        <v>57.1</v>
      </c>
      <c r="G148" s="120"/>
      <c r="H148" s="126">
        <v>3999319</v>
      </c>
      <c r="I148" s="126">
        <v>17272594</v>
      </c>
      <c r="J148" s="160">
        <v>3.6</v>
      </c>
    </row>
    <row r="149" spans="1:10" ht="12.75">
      <c r="A149" s="159">
        <v>702</v>
      </c>
      <c r="B149" s="39"/>
      <c r="C149" s="30" t="s">
        <v>1234</v>
      </c>
      <c r="D149" s="126">
        <v>393218</v>
      </c>
      <c r="E149" s="126">
        <v>1889698</v>
      </c>
      <c r="F149" s="160">
        <v>66.7</v>
      </c>
      <c r="G149" s="120"/>
      <c r="H149" s="126">
        <v>1296026</v>
      </c>
      <c r="I149" s="126">
        <v>6855805</v>
      </c>
      <c r="J149" s="160">
        <v>36.8</v>
      </c>
    </row>
    <row r="150" spans="1:10" ht="12.75">
      <c r="A150" s="159">
        <v>703</v>
      </c>
      <c r="B150" s="39"/>
      <c r="C150" s="30" t="s">
        <v>920</v>
      </c>
      <c r="D150" s="126">
        <v>2608</v>
      </c>
      <c r="E150" s="126">
        <v>98497</v>
      </c>
      <c r="F150" s="160">
        <v>99.8</v>
      </c>
      <c r="G150" s="120"/>
      <c r="H150" s="126">
        <v>10681</v>
      </c>
      <c r="I150" s="126">
        <v>351655</v>
      </c>
      <c r="J150" s="160">
        <v>-0.2</v>
      </c>
    </row>
    <row r="151" spans="1:10" ht="12.75">
      <c r="A151" s="159">
        <v>704</v>
      </c>
      <c r="B151" s="39"/>
      <c r="C151" s="30" t="s">
        <v>921</v>
      </c>
      <c r="D151" s="126">
        <v>59984</v>
      </c>
      <c r="E151" s="126">
        <v>393027</v>
      </c>
      <c r="F151" s="160">
        <v>1</v>
      </c>
      <c r="G151" s="120"/>
      <c r="H151" s="126">
        <v>248781</v>
      </c>
      <c r="I151" s="126">
        <v>1551436</v>
      </c>
      <c r="J151" s="160">
        <v>26.9</v>
      </c>
    </row>
    <row r="152" spans="1:10" ht="12.75">
      <c r="A152" s="159">
        <v>705</v>
      </c>
      <c r="B152" s="39"/>
      <c r="C152" s="30" t="s">
        <v>961</v>
      </c>
      <c r="D152" s="126">
        <v>28629</v>
      </c>
      <c r="E152" s="126">
        <v>510687</v>
      </c>
      <c r="F152" s="160">
        <v>4.3</v>
      </c>
      <c r="G152" s="120"/>
      <c r="H152" s="126">
        <v>121940</v>
      </c>
      <c r="I152" s="126">
        <v>2236131</v>
      </c>
      <c r="J152" s="160">
        <v>-5.4</v>
      </c>
    </row>
    <row r="153" spans="1:10" ht="12.75">
      <c r="A153" s="159">
        <v>706</v>
      </c>
      <c r="B153" s="39"/>
      <c r="C153" s="30" t="s">
        <v>297</v>
      </c>
      <c r="D153" s="126">
        <v>23415</v>
      </c>
      <c r="E153" s="126">
        <v>529103</v>
      </c>
      <c r="F153" s="160">
        <v>66.3</v>
      </c>
      <c r="G153" s="120"/>
      <c r="H153" s="126">
        <v>264477</v>
      </c>
      <c r="I153" s="126">
        <v>4526434</v>
      </c>
      <c r="J153" s="160">
        <v>59.1</v>
      </c>
    </row>
    <row r="154" spans="1:10" ht="12.75">
      <c r="A154" s="159">
        <v>707</v>
      </c>
      <c r="B154" s="39"/>
      <c r="C154" s="30" t="s">
        <v>944</v>
      </c>
      <c r="D154" s="126">
        <v>20247</v>
      </c>
      <c r="E154" s="126">
        <v>361220</v>
      </c>
      <c r="F154" s="160">
        <v>20</v>
      </c>
      <c r="G154" s="120"/>
      <c r="H154" s="126">
        <v>43039</v>
      </c>
      <c r="I154" s="126">
        <v>627484</v>
      </c>
      <c r="J154" s="160">
        <v>102.1</v>
      </c>
    </row>
    <row r="155" spans="1:10" ht="12.75">
      <c r="A155" s="159">
        <v>708</v>
      </c>
      <c r="B155" s="39"/>
      <c r="C155" s="30" t="s">
        <v>299</v>
      </c>
      <c r="D155" s="126">
        <v>46839947</v>
      </c>
      <c r="E155" s="126">
        <v>40544551</v>
      </c>
      <c r="F155" s="160">
        <v>62.8</v>
      </c>
      <c r="G155" s="120"/>
      <c r="H155" s="126">
        <v>186795764</v>
      </c>
      <c r="I155" s="126">
        <v>158247021</v>
      </c>
      <c r="J155" s="160">
        <v>73</v>
      </c>
    </row>
    <row r="156" spans="1:10" ht="12.75">
      <c r="A156" s="159">
        <v>709</v>
      </c>
      <c r="B156" s="39"/>
      <c r="C156" s="30" t="s">
        <v>300</v>
      </c>
      <c r="D156" s="126">
        <v>7291160</v>
      </c>
      <c r="E156" s="126">
        <v>3203177</v>
      </c>
      <c r="F156" s="160">
        <v>17.5</v>
      </c>
      <c r="G156" s="120"/>
      <c r="H156" s="126">
        <v>24723327</v>
      </c>
      <c r="I156" s="126">
        <v>11872448</v>
      </c>
      <c r="J156" s="160">
        <v>-0.4</v>
      </c>
    </row>
    <row r="157" spans="1:10" ht="12.75">
      <c r="A157" s="159">
        <v>711</v>
      </c>
      <c r="B157" s="39"/>
      <c r="C157" s="30" t="s">
        <v>301</v>
      </c>
      <c r="D157" s="124">
        <v>14694212</v>
      </c>
      <c r="E157" s="124">
        <v>8872039</v>
      </c>
      <c r="F157" s="160">
        <v>24</v>
      </c>
      <c r="G157" s="120"/>
      <c r="H157" s="126">
        <v>37292869</v>
      </c>
      <c r="I157" s="126">
        <v>23669905</v>
      </c>
      <c r="J157" s="160">
        <v>7.1</v>
      </c>
    </row>
    <row r="158" spans="1:10" ht="12.75">
      <c r="A158" s="159">
        <v>732</v>
      </c>
      <c r="B158" s="39"/>
      <c r="C158" s="30" t="s">
        <v>303</v>
      </c>
      <c r="D158" s="126">
        <v>45462468</v>
      </c>
      <c r="E158" s="126">
        <v>59284803</v>
      </c>
      <c r="F158" s="160">
        <v>53.2</v>
      </c>
      <c r="G158" s="120"/>
      <c r="H158" s="126">
        <v>190287412</v>
      </c>
      <c r="I158" s="126">
        <v>237168555</v>
      </c>
      <c r="J158" s="160">
        <v>59.3</v>
      </c>
    </row>
    <row r="159" spans="1:10" ht="12.75">
      <c r="A159" s="159">
        <v>734</v>
      </c>
      <c r="B159" s="39"/>
      <c r="C159" s="30" t="s">
        <v>307</v>
      </c>
      <c r="D159" s="126">
        <v>1995639</v>
      </c>
      <c r="E159" s="126">
        <v>13419937</v>
      </c>
      <c r="F159" s="160">
        <v>63.3</v>
      </c>
      <c r="G159" s="120"/>
      <c r="H159" s="126">
        <v>7624513</v>
      </c>
      <c r="I159" s="126">
        <v>46816131</v>
      </c>
      <c r="J159" s="160">
        <v>66.4</v>
      </c>
    </row>
    <row r="160" spans="1:10" ht="12.75">
      <c r="A160" s="159">
        <v>736</v>
      </c>
      <c r="B160" s="39"/>
      <c r="C160" s="30" t="s">
        <v>308</v>
      </c>
      <c r="D160" s="126">
        <v>1956829</v>
      </c>
      <c r="E160" s="126">
        <v>3375272</v>
      </c>
      <c r="F160" s="160">
        <v>225.2</v>
      </c>
      <c r="G160" s="120"/>
      <c r="H160" s="126">
        <v>5826391</v>
      </c>
      <c r="I160" s="126">
        <v>9623666</v>
      </c>
      <c r="J160" s="160">
        <v>63.3</v>
      </c>
    </row>
    <row r="161" spans="1:10" ht="12.75">
      <c r="A161" s="159">
        <v>738</v>
      </c>
      <c r="B161" s="39"/>
      <c r="C161" s="30" t="s">
        <v>531</v>
      </c>
      <c r="D161" s="126">
        <v>205825</v>
      </c>
      <c r="E161" s="126">
        <v>888084</v>
      </c>
      <c r="F161" s="160">
        <v>59</v>
      </c>
      <c r="G161" s="120"/>
      <c r="H161" s="126">
        <v>467614</v>
      </c>
      <c r="I161" s="126">
        <v>2469367</v>
      </c>
      <c r="J161" s="160">
        <v>44.8</v>
      </c>
    </row>
    <row r="162" spans="1:10" ht="12.75">
      <c r="A162" s="159">
        <v>740</v>
      </c>
      <c r="B162" s="39"/>
      <c r="C162" s="30" t="s">
        <v>309</v>
      </c>
      <c r="D162" s="126">
        <v>115301</v>
      </c>
      <c r="E162" s="126">
        <v>1280694</v>
      </c>
      <c r="F162" s="160">
        <v>-45.4</v>
      </c>
      <c r="G162" s="120"/>
      <c r="H162" s="126">
        <v>622654</v>
      </c>
      <c r="I162" s="126">
        <v>9112892</v>
      </c>
      <c r="J162" s="160">
        <v>30.6</v>
      </c>
    </row>
    <row r="163" spans="1:10" ht="12.75">
      <c r="A163" s="159">
        <v>749</v>
      </c>
      <c r="B163" s="39"/>
      <c r="C163" s="30" t="s">
        <v>310</v>
      </c>
      <c r="D163" s="126">
        <v>14284042</v>
      </c>
      <c r="E163" s="126">
        <v>48334549</v>
      </c>
      <c r="F163" s="160">
        <v>-0.9</v>
      </c>
      <c r="G163" s="120"/>
      <c r="H163" s="126">
        <v>57757266</v>
      </c>
      <c r="I163" s="126">
        <v>237563154</v>
      </c>
      <c r="J163" s="160">
        <v>20.8</v>
      </c>
    </row>
    <row r="164" spans="1:10" ht="12.75">
      <c r="A164" s="159">
        <v>751</v>
      </c>
      <c r="B164" s="39"/>
      <c r="C164" s="30" t="s">
        <v>311</v>
      </c>
      <c r="D164" s="126">
        <v>4688003</v>
      </c>
      <c r="E164" s="126">
        <v>10050359</v>
      </c>
      <c r="F164" s="160">
        <v>-20.2</v>
      </c>
      <c r="G164" s="120"/>
      <c r="H164" s="126">
        <v>26119915</v>
      </c>
      <c r="I164" s="126">
        <v>46975771</v>
      </c>
      <c r="J164" s="160">
        <v>-2.8</v>
      </c>
    </row>
    <row r="165" spans="1:10" ht="12.75">
      <c r="A165" s="159">
        <v>753</v>
      </c>
      <c r="B165" s="39"/>
      <c r="C165" s="30" t="s">
        <v>530</v>
      </c>
      <c r="D165" s="126">
        <v>5726849</v>
      </c>
      <c r="E165" s="126">
        <v>4827019</v>
      </c>
      <c r="F165" s="160">
        <v>-2.3</v>
      </c>
      <c r="G165" s="120"/>
      <c r="H165" s="126">
        <v>25293934</v>
      </c>
      <c r="I165" s="126">
        <v>21168419</v>
      </c>
      <c r="J165" s="160">
        <v>53.3</v>
      </c>
    </row>
    <row r="166" spans="1:10" ht="12.75">
      <c r="A166" s="159">
        <v>755</v>
      </c>
      <c r="B166" s="39"/>
      <c r="C166" s="30" t="s">
        <v>312</v>
      </c>
      <c r="D166" s="126">
        <v>48570887</v>
      </c>
      <c r="E166" s="126">
        <v>38163367</v>
      </c>
      <c r="F166" s="160">
        <v>98.3</v>
      </c>
      <c r="G166" s="120"/>
      <c r="H166" s="126">
        <v>198513565</v>
      </c>
      <c r="I166" s="126">
        <v>142642920</v>
      </c>
      <c r="J166" s="160">
        <v>72.9</v>
      </c>
    </row>
    <row r="167" spans="1:10" ht="12.75">
      <c r="A167" s="159">
        <v>757</v>
      </c>
      <c r="B167" s="39"/>
      <c r="C167" s="30" t="s">
        <v>313</v>
      </c>
      <c r="D167" s="124">
        <v>5514740</v>
      </c>
      <c r="E167" s="124">
        <v>13281942</v>
      </c>
      <c r="F167" s="160">
        <v>83</v>
      </c>
      <c r="G167" s="120"/>
      <c r="H167" s="126">
        <v>19499056</v>
      </c>
      <c r="I167" s="126">
        <v>39912624</v>
      </c>
      <c r="J167" s="160">
        <v>45.2</v>
      </c>
    </row>
    <row r="168" spans="1:10" ht="12.75">
      <c r="A168" s="159">
        <v>759</v>
      </c>
      <c r="B168" s="39"/>
      <c r="C168" s="30" t="s">
        <v>314</v>
      </c>
      <c r="D168" s="126">
        <v>55066</v>
      </c>
      <c r="E168" s="126">
        <v>59575</v>
      </c>
      <c r="F168" s="160">
        <v>283.5</v>
      </c>
      <c r="G168" s="120"/>
      <c r="H168" s="126">
        <v>159702</v>
      </c>
      <c r="I168" s="126">
        <v>243403</v>
      </c>
      <c r="J168" s="160">
        <v>-15.7</v>
      </c>
    </row>
    <row r="169" spans="1:10" ht="12.75">
      <c r="A169" s="159">
        <v>771</v>
      </c>
      <c r="B169" s="39"/>
      <c r="C169" s="30" t="s">
        <v>315</v>
      </c>
      <c r="D169" s="124">
        <v>262061</v>
      </c>
      <c r="E169" s="124">
        <v>1777664</v>
      </c>
      <c r="F169" s="160">
        <v>-9.8</v>
      </c>
      <c r="G169" s="120"/>
      <c r="H169" s="126">
        <v>1259894</v>
      </c>
      <c r="I169" s="126">
        <v>8175650</v>
      </c>
      <c r="J169" s="160">
        <v>-82.3</v>
      </c>
    </row>
    <row r="170" spans="1:10" ht="12.75">
      <c r="A170" s="159">
        <v>772</v>
      </c>
      <c r="B170" s="39"/>
      <c r="C170" s="30" t="s">
        <v>316</v>
      </c>
      <c r="D170" s="126">
        <v>4322943</v>
      </c>
      <c r="E170" s="126">
        <v>12356709</v>
      </c>
      <c r="F170" s="160">
        <v>51.4</v>
      </c>
      <c r="G170" s="120"/>
      <c r="H170" s="126">
        <v>16292956</v>
      </c>
      <c r="I170" s="126">
        <v>45692589</v>
      </c>
      <c r="J170" s="160">
        <v>28.3</v>
      </c>
    </row>
    <row r="171" spans="1:10" ht="12.75">
      <c r="A171" s="159">
        <v>779</v>
      </c>
      <c r="B171" s="39"/>
      <c r="C171" s="30" t="s">
        <v>324</v>
      </c>
      <c r="D171" s="126">
        <v>80883</v>
      </c>
      <c r="E171" s="126">
        <v>1692352</v>
      </c>
      <c r="F171" s="160">
        <v>185.8</v>
      </c>
      <c r="G171" s="120"/>
      <c r="H171" s="126">
        <v>504135</v>
      </c>
      <c r="I171" s="126">
        <v>8496299</v>
      </c>
      <c r="J171" s="160">
        <v>101.2</v>
      </c>
    </row>
    <row r="172" spans="1:10" ht="12.75">
      <c r="A172" s="159">
        <v>781</v>
      </c>
      <c r="B172" s="39"/>
      <c r="C172" s="30" t="s">
        <v>325</v>
      </c>
      <c r="D172" s="126">
        <v>256</v>
      </c>
      <c r="E172" s="126">
        <v>109607</v>
      </c>
      <c r="F172" s="160">
        <v>-29.8</v>
      </c>
      <c r="G172" s="120"/>
      <c r="H172" s="126">
        <v>736</v>
      </c>
      <c r="I172" s="126">
        <v>792764</v>
      </c>
      <c r="J172" s="160">
        <v>15.8</v>
      </c>
    </row>
    <row r="173" spans="1:10" ht="12.75">
      <c r="A173" s="159">
        <v>790</v>
      </c>
      <c r="B173" s="39"/>
      <c r="C173" s="30" t="s">
        <v>326</v>
      </c>
      <c r="D173" s="126">
        <v>487</v>
      </c>
      <c r="E173" s="126">
        <v>4632</v>
      </c>
      <c r="F173" s="160">
        <v>-79.5</v>
      </c>
      <c r="G173" s="120"/>
      <c r="H173" s="126">
        <v>9131</v>
      </c>
      <c r="I173" s="126">
        <v>24578</v>
      </c>
      <c r="J173" s="160">
        <v>-54.4</v>
      </c>
    </row>
    <row r="174" spans="1:10" s="17" customFormat="1" ht="24" customHeight="1">
      <c r="A174" s="158">
        <v>8</v>
      </c>
      <c r="B174" s="66" t="s">
        <v>327</v>
      </c>
      <c r="C174" s="50"/>
      <c r="D174" s="123">
        <v>215309276</v>
      </c>
      <c r="E174" s="123">
        <v>1023855856</v>
      </c>
      <c r="F174" s="157">
        <v>24.9</v>
      </c>
      <c r="G174" s="121"/>
      <c r="H174" s="123">
        <v>817862739</v>
      </c>
      <c r="I174" s="123">
        <v>3863278119</v>
      </c>
      <c r="J174" s="157">
        <v>19.3</v>
      </c>
    </row>
    <row r="175" spans="1:10" ht="24" customHeight="1">
      <c r="A175" s="159">
        <v>801</v>
      </c>
      <c r="B175" s="39"/>
      <c r="C175" s="30" t="s">
        <v>962</v>
      </c>
      <c r="D175" s="126">
        <v>172510</v>
      </c>
      <c r="E175" s="126">
        <v>2199784</v>
      </c>
      <c r="F175" s="160">
        <v>134.3</v>
      </c>
      <c r="G175" s="120"/>
      <c r="H175" s="126">
        <v>542796</v>
      </c>
      <c r="I175" s="126">
        <v>7716948</v>
      </c>
      <c r="J175" s="160">
        <v>-12</v>
      </c>
    </row>
    <row r="176" spans="1:10" ht="12.75">
      <c r="A176" s="159">
        <v>802</v>
      </c>
      <c r="B176" s="39"/>
      <c r="C176" s="30" t="s">
        <v>922</v>
      </c>
      <c r="D176" s="126">
        <v>26586</v>
      </c>
      <c r="E176" s="126">
        <v>147184</v>
      </c>
      <c r="F176" s="160">
        <v>102.3</v>
      </c>
      <c r="G176" s="120"/>
      <c r="H176" s="126">
        <v>58754</v>
      </c>
      <c r="I176" s="126">
        <v>794201</v>
      </c>
      <c r="J176" s="160">
        <v>1.4</v>
      </c>
    </row>
    <row r="177" spans="1:10" ht="12.75">
      <c r="A177" s="159">
        <v>803</v>
      </c>
      <c r="B177" s="39"/>
      <c r="C177" s="30" t="s">
        <v>923</v>
      </c>
      <c r="D177" s="126">
        <v>252845</v>
      </c>
      <c r="E177" s="126">
        <v>2406683</v>
      </c>
      <c r="F177" s="160">
        <v>-5.5</v>
      </c>
      <c r="G177" s="120"/>
      <c r="H177" s="126">
        <v>1323027</v>
      </c>
      <c r="I177" s="126">
        <v>14801737</v>
      </c>
      <c r="J177" s="160">
        <v>-30.7</v>
      </c>
    </row>
    <row r="178" spans="1:10" ht="12.75">
      <c r="A178" s="159">
        <v>804</v>
      </c>
      <c r="B178" s="39"/>
      <c r="C178" s="30" t="s">
        <v>924</v>
      </c>
      <c r="D178" s="126">
        <v>148166</v>
      </c>
      <c r="E178" s="126">
        <v>3453779</v>
      </c>
      <c r="F178" s="160">
        <v>81.5</v>
      </c>
      <c r="G178" s="120"/>
      <c r="H178" s="126">
        <v>756090</v>
      </c>
      <c r="I178" s="126">
        <v>17584107</v>
      </c>
      <c r="J178" s="160">
        <v>-16.7</v>
      </c>
    </row>
    <row r="179" spans="1:10" ht="12.75">
      <c r="A179" s="159">
        <v>805</v>
      </c>
      <c r="B179" s="39"/>
      <c r="C179" s="30" t="s">
        <v>925</v>
      </c>
      <c r="D179" s="126">
        <v>3705</v>
      </c>
      <c r="E179" s="126">
        <v>123710</v>
      </c>
      <c r="F179" s="160">
        <v>7.2</v>
      </c>
      <c r="G179" s="120"/>
      <c r="H179" s="126">
        <v>106978</v>
      </c>
      <c r="I179" s="126">
        <v>2551672</v>
      </c>
      <c r="J179" s="160">
        <v>-22.2</v>
      </c>
    </row>
    <row r="180" spans="1:10" ht="12.75">
      <c r="A180" s="159">
        <v>806</v>
      </c>
      <c r="B180" s="39"/>
      <c r="C180" s="30" t="s">
        <v>926</v>
      </c>
      <c r="D180" s="126">
        <v>194952</v>
      </c>
      <c r="E180" s="126">
        <v>2794010</v>
      </c>
      <c r="F180" s="160">
        <v>26.2</v>
      </c>
      <c r="G180" s="120"/>
      <c r="H180" s="126">
        <v>1261015</v>
      </c>
      <c r="I180" s="126">
        <v>19410419</v>
      </c>
      <c r="J180" s="160">
        <v>-29.6</v>
      </c>
    </row>
    <row r="181" spans="1:10" ht="12.75">
      <c r="A181" s="159">
        <v>807</v>
      </c>
      <c r="B181" s="39"/>
      <c r="C181" s="30" t="s">
        <v>328</v>
      </c>
      <c r="D181" s="126">
        <v>15497</v>
      </c>
      <c r="E181" s="126">
        <v>385378</v>
      </c>
      <c r="F181" s="160">
        <v>80.6</v>
      </c>
      <c r="G181" s="120"/>
      <c r="H181" s="126">
        <v>128453</v>
      </c>
      <c r="I181" s="126">
        <v>2740480</v>
      </c>
      <c r="J181" s="160">
        <v>16.2</v>
      </c>
    </row>
    <row r="182" spans="1:10" ht="12.75">
      <c r="A182" s="159">
        <v>808</v>
      </c>
      <c r="B182" s="39"/>
      <c r="C182" s="30" t="s">
        <v>329</v>
      </c>
      <c r="D182" s="126">
        <v>7447</v>
      </c>
      <c r="E182" s="126">
        <v>153292</v>
      </c>
      <c r="F182" s="160">
        <v>209.8</v>
      </c>
      <c r="G182" s="120"/>
      <c r="H182" s="126">
        <v>16526</v>
      </c>
      <c r="I182" s="126">
        <v>317648</v>
      </c>
      <c r="J182" s="160">
        <v>-26.5</v>
      </c>
    </row>
    <row r="183" spans="1:10" ht="12.75">
      <c r="A183" s="159">
        <v>809</v>
      </c>
      <c r="B183" s="39"/>
      <c r="C183" s="30" t="s">
        <v>330</v>
      </c>
      <c r="D183" s="126">
        <v>6865999</v>
      </c>
      <c r="E183" s="126">
        <v>27674793</v>
      </c>
      <c r="F183" s="160">
        <v>47.4</v>
      </c>
      <c r="G183" s="120"/>
      <c r="H183" s="126">
        <v>24434155</v>
      </c>
      <c r="I183" s="126">
        <v>97550485</v>
      </c>
      <c r="J183" s="160">
        <v>59.3</v>
      </c>
    </row>
    <row r="184" spans="1:10" ht="12.75">
      <c r="A184" s="159">
        <v>810</v>
      </c>
      <c r="B184" s="39"/>
      <c r="C184" s="30" t="s">
        <v>331</v>
      </c>
      <c r="D184" s="126">
        <v>23959</v>
      </c>
      <c r="E184" s="126">
        <v>386589</v>
      </c>
      <c r="F184" s="160" t="s">
        <v>764</v>
      </c>
      <c r="G184" s="120"/>
      <c r="H184" s="126">
        <v>27985</v>
      </c>
      <c r="I184" s="126">
        <v>716497</v>
      </c>
      <c r="J184" s="160" t="s">
        <v>764</v>
      </c>
    </row>
    <row r="185" spans="1:10" ht="12.75">
      <c r="A185" s="159">
        <v>811</v>
      </c>
      <c r="B185" s="39"/>
      <c r="C185" s="30" t="s">
        <v>332</v>
      </c>
      <c r="D185" s="126">
        <v>106456</v>
      </c>
      <c r="E185" s="126">
        <v>1217844</v>
      </c>
      <c r="F185" s="160">
        <v>-56.9</v>
      </c>
      <c r="G185" s="120"/>
      <c r="H185" s="126">
        <v>1360286</v>
      </c>
      <c r="I185" s="126">
        <v>12396464</v>
      </c>
      <c r="J185" s="160">
        <v>8.9</v>
      </c>
    </row>
    <row r="186" spans="1:10" ht="12.75">
      <c r="A186" s="159">
        <v>812</v>
      </c>
      <c r="B186" s="39"/>
      <c r="C186" s="30" t="s">
        <v>963</v>
      </c>
      <c r="D186" s="126">
        <v>78072</v>
      </c>
      <c r="E186" s="126">
        <v>1195774</v>
      </c>
      <c r="F186" s="160">
        <v>-34.7</v>
      </c>
      <c r="G186" s="120"/>
      <c r="H186" s="126">
        <v>365296</v>
      </c>
      <c r="I186" s="126">
        <v>9536135</v>
      </c>
      <c r="J186" s="160">
        <v>1.2</v>
      </c>
    </row>
    <row r="187" spans="1:10" ht="12.75">
      <c r="A187" s="159">
        <v>813</v>
      </c>
      <c r="B187" s="39"/>
      <c r="C187" s="30" t="s">
        <v>333</v>
      </c>
      <c r="D187" s="126">
        <v>10896716</v>
      </c>
      <c r="E187" s="126">
        <v>15090418</v>
      </c>
      <c r="F187" s="160">
        <v>39</v>
      </c>
      <c r="G187" s="120"/>
      <c r="H187" s="126">
        <v>41485669</v>
      </c>
      <c r="I187" s="126">
        <v>56174493</v>
      </c>
      <c r="J187" s="160">
        <v>14.3</v>
      </c>
    </row>
    <row r="188" spans="1:10" ht="12.75">
      <c r="A188" s="159">
        <v>814</v>
      </c>
      <c r="B188" s="39"/>
      <c r="C188" s="30" t="s">
        <v>334</v>
      </c>
      <c r="D188" s="126">
        <v>336608</v>
      </c>
      <c r="E188" s="126">
        <v>780470</v>
      </c>
      <c r="F188" s="160">
        <v>-2.1</v>
      </c>
      <c r="G188" s="120"/>
      <c r="H188" s="126">
        <v>1462760</v>
      </c>
      <c r="I188" s="126">
        <v>4742320</v>
      </c>
      <c r="J188" s="160">
        <v>38.8</v>
      </c>
    </row>
    <row r="189" spans="1:10" ht="12.75">
      <c r="A189" s="159">
        <v>815</v>
      </c>
      <c r="B189" s="39"/>
      <c r="C189" s="30" t="s">
        <v>529</v>
      </c>
      <c r="D189" s="126">
        <v>8951890</v>
      </c>
      <c r="E189" s="126">
        <v>9927013</v>
      </c>
      <c r="F189" s="160">
        <v>14.9</v>
      </c>
      <c r="G189" s="120"/>
      <c r="H189" s="126">
        <v>29546978</v>
      </c>
      <c r="I189" s="126">
        <v>35664689</v>
      </c>
      <c r="J189" s="160">
        <v>27.6</v>
      </c>
    </row>
    <row r="190" spans="1:10" ht="12.75">
      <c r="A190" s="159">
        <v>816</v>
      </c>
      <c r="B190" s="39"/>
      <c r="C190" s="30" t="s">
        <v>335</v>
      </c>
      <c r="D190" s="126">
        <v>8120010</v>
      </c>
      <c r="E190" s="126">
        <v>36831701</v>
      </c>
      <c r="F190" s="160">
        <v>147.7</v>
      </c>
      <c r="G190" s="120"/>
      <c r="H190" s="126">
        <v>20166987</v>
      </c>
      <c r="I190" s="126">
        <v>87542138</v>
      </c>
      <c r="J190" s="160">
        <v>51.7</v>
      </c>
    </row>
    <row r="191" spans="1:10" ht="12.75">
      <c r="A191" s="159">
        <v>817</v>
      </c>
      <c r="B191" s="39"/>
      <c r="C191" s="30" t="s">
        <v>336</v>
      </c>
      <c r="D191" s="126">
        <v>1043528</v>
      </c>
      <c r="E191" s="126">
        <v>1092267</v>
      </c>
      <c r="F191" s="160">
        <v>41.3</v>
      </c>
      <c r="G191" s="120"/>
      <c r="H191" s="126">
        <v>2957551</v>
      </c>
      <c r="I191" s="126">
        <v>3913851</v>
      </c>
      <c r="J191" s="160">
        <v>22</v>
      </c>
    </row>
    <row r="192" spans="1:10" ht="12.75">
      <c r="A192" s="159">
        <v>818</v>
      </c>
      <c r="B192" s="39"/>
      <c r="C192" s="30" t="s">
        <v>337</v>
      </c>
      <c r="D192" s="126">
        <v>2844790</v>
      </c>
      <c r="E192" s="126">
        <v>3856171</v>
      </c>
      <c r="F192" s="160">
        <v>-13.9</v>
      </c>
      <c r="G192" s="120"/>
      <c r="H192" s="126">
        <v>11474855</v>
      </c>
      <c r="I192" s="126">
        <v>15672690</v>
      </c>
      <c r="J192" s="160">
        <v>8.9</v>
      </c>
    </row>
    <row r="193" spans="1:10" ht="12.75">
      <c r="A193" s="159">
        <v>819</v>
      </c>
      <c r="B193" s="39"/>
      <c r="C193" s="30" t="s">
        <v>338</v>
      </c>
      <c r="D193" s="126">
        <v>20817845</v>
      </c>
      <c r="E193" s="126">
        <v>23994379</v>
      </c>
      <c r="F193" s="160">
        <v>-7.8</v>
      </c>
      <c r="G193" s="120"/>
      <c r="H193" s="126">
        <v>97952366</v>
      </c>
      <c r="I193" s="126">
        <v>112867396</v>
      </c>
      <c r="J193" s="160">
        <v>44.9</v>
      </c>
    </row>
    <row r="194" spans="1:10" ht="12.75">
      <c r="A194" s="159">
        <v>820</v>
      </c>
      <c r="B194" s="39"/>
      <c r="C194" s="30" t="s">
        <v>927</v>
      </c>
      <c r="D194" s="126">
        <v>815127</v>
      </c>
      <c r="E194" s="126">
        <v>10364336</v>
      </c>
      <c r="F194" s="160">
        <v>19</v>
      </c>
      <c r="G194" s="120"/>
      <c r="H194" s="126">
        <v>2759802</v>
      </c>
      <c r="I194" s="126">
        <v>37039523</v>
      </c>
      <c r="J194" s="160">
        <v>14.9</v>
      </c>
    </row>
    <row r="195" spans="1:10" ht="12.75">
      <c r="A195" s="159">
        <v>823</v>
      </c>
      <c r="B195" s="39"/>
      <c r="C195" s="30" t="s">
        <v>339</v>
      </c>
      <c r="D195" s="126">
        <v>71175</v>
      </c>
      <c r="E195" s="126">
        <v>913636</v>
      </c>
      <c r="F195" s="160">
        <v>47.6</v>
      </c>
      <c r="G195" s="120"/>
      <c r="H195" s="126">
        <v>241700</v>
      </c>
      <c r="I195" s="126">
        <v>3440472</v>
      </c>
      <c r="J195" s="160">
        <v>83.4</v>
      </c>
    </row>
    <row r="196" spans="1:10" ht="12.75">
      <c r="A196" s="159">
        <v>829</v>
      </c>
      <c r="B196" s="39"/>
      <c r="C196" s="30" t="s">
        <v>340</v>
      </c>
      <c r="D196" s="126">
        <v>15114285</v>
      </c>
      <c r="E196" s="126">
        <v>49458714</v>
      </c>
      <c r="F196" s="160">
        <v>9.2</v>
      </c>
      <c r="G196" s="120"/>
      <c r="H196" s="126">
        <v>60194488</v>
      </c>
      <c r="I196" s="126">
        <v>216305595</v>
      </c>
      <c r="J196" s="160">
        <v>38.1</v>
      </c>
    </row>
    <row r="197" spans="1:10" ht="12.75">
      <c r="A197" s="159">
        <v>831</v>
      </c>
      <c r="B197" s="39"/>
      <c r="C197" s="30" t="s">
        <v>341</v>
      </c>
      <c r="D197" s="126">
        <v>3587804</v>
      </c>
      <c r="E197" s="126">
        <v>5057273</v>
      </c>
      <c r="F197" s="160">
        <v>65.5</v>
      </c>
      <c r="G197" s="120"/>
      <c r="H197" s="126">
        <v>11626797</v>
      </c>
      <c r="I197" s="126">
        <v>15652770</v>
      </c>
      <c r="J197" s="160">
        <v>121</v>
      </c>
    </row>
    <row r="198" spans="1:10" ht="12.75">
      <c r="A198" s="159">
        <v>832</v>
      </c>
      <c r="B198" s="39"/>
      <c r="C198" s="30" t="s">
        <v>343</v>
      </c>
      <c r="D198" s="124">
        <v>14877366</v>
      </c>
      <c r="E198" s="124">
        <v>47790492</v>
      </c>
      <c r="F198" s="160">
        <v>67.3</v>
      </c>
      <c r="G198" s="120"/>
      <c r="H198" s="126">
        <v>64614032</v>
      </c>
      <c r="I198" s="126">
        <v>195090038</v>
      </c>
      <c r="J198" s="160">
        <v>81.1</v>
      </c>
    </row>
    <row r="199" spans="1:10" ht="12.75">
      <c r="A199" s="159">
        <v>833</v>
      </c>
      <c r="B199" s="39"/>
      <c r="C199" s="30" t="s">
        <v>344</v>
      </c>
      <c r="D199" s="126">
        <v>182825</v>
      </c>
      <c r="E199" s="126">
        <v>2375991</v>
      </c>
      <c r="F199" s="160">
        <v>44</v>
      </c>
      <c r="G199" s="120"/>
      <c r="H199" s="126">
        <v>1079298</v>
      </c>
      <c r="I199" s="126">
        <v>8398165</v>
      </c>
      <c r="J199" s="160">
        <v>44.2</v>
      </c>
    </row>
    <row r="200" spans="1:10" ht="12.75">
      <c r="A200" s="159">
        <v>834</v>
      </c>
      <c r="B200" s="39"/>
      <c r="C200" s="30" t="s">
        <v>345</v>
      </c>
      <c r="D200" s="124">
        <v>82288</v>
      </c>
      <c r="E200" s="124">
        <v>4027037</v>
      </c>
      <c r="F200" s="160">
        <v>-55.1</v>
      </c>
      <c r="G200" s="120"/>
      <c r="H200" s="126">
        <v>299834</v>
      </c>
      <c r="I200" s="126">
        <v>24248164</v>
      </c>
      <c r="J200" s="160">
        <v>52.8</v>
      </c>
    </row>
    <row r="201" spans="1:10" ht="12.75">
      <c r="A201" s="159">
        <v>835</v>
      </c>
      <c r="B201" s="39"/>
      <c r="C201" s="30" t="s">
        <v>528</v>
      </c>
      <c r="D201" s="126">
        <v>481706</v>
      </c>
      <c r="E201" s="126">
        <v>1927646</v>
      </c>
      <c r="F201" s="160">
        <v>3.6</v>
      </c>
      <c r="G201" s="120"/>
      <c r="H201" s="126">
        <v>2586270</v>
      </c>
      <c r="I201" s="126">
        <v>6936339</v>
      </c>
      <c r="J201" s="160">
        <v>-4.5</v>
      </c>
    </row>
    <row r="202" spans="1:10" ht="12.75">
      <c r="A202" s="159">
        <v>839</v>
      </c>
      <c r="B202" s="39"/>
      <c r="C202" s="30" t="s">
        <v>346</v>
      </c>
      <c r="D202" s="126">
        <v>4334585</v>
      </c>
      <c r="E202" s="126">
        <v>10440387</v>
      </c>
      <c r="F202" s="160">
        <v>106.2</v>
      </c>
      <c r="G202" s="120"/>
      <c r="H202" s="126">
        <v>19231128</v>
      </c>
      <c r="I202" s="126">
        <v>34494962</v>
      </c>
      <c r="J202" s="160">
        <v>75.5</v>
      </c>
    </row>
    <row r="203" spans="1:10" ht="12.75">
      <c r="A203" s="159">
        <v>841</v>
      </c>
      <c r="B203" s="39"/>
      <c r="C203" s="30" t="s">
        <v>928</v>
      </c>
      <c r="D203" s="126">
        <v>134862</v>
      </c>
      <c r="E203" s="126">
        <v>1912229</v>
      </c>
      <c r="F203" s="160">
        <v>50.8</v>
      </c>
      <c r="G203" s="120"/>
      <c r="H203" s="126">
        <v>460421</v>
      </c>
      <c r="I203" s="126">
        <v>6535170</v>
      </c>
      <c r="J203" s="160">
        <v>51.2</v>
      </c>
    </row>
    <row r="204" spans="1:10" ht="12.75">
      <c r="A204" s="159">
        <v>842</v>
      </c>
      <c r="B204" s="39"/>
      <c r="C204" s="30" t="s">
        <v>347</v>
      </c>
      <c r="D204" s="126">
        <v>888492</v>
      </c>
      <c r="E204" s="126">
        <v>12576194</v>
      </c>
      <c r="F204" s="160">
        <v>75.1</v>
      </c>
      <c r="G204" s="120"/>
      <c r="H204" s="126">
        <v>3135337</v>
      </c>
      <c r="I204" s="126">
        <v>47549928</v>
      </c>
      <c r="J204" s="160">
        <v>104.7</v>
      </c>
    </row>
    <row r="205" spans="1:10" ht="12.75">
      <c r="A205" s="159">
        <v>843</v>
      </c>
      <c r="B205" s="39"/>
      <c r="C205" s="30" t="s">
        <v>348</v>
      </c>
      <c r="D205" s="126">
        <v>554496</v>
      </c>
      <c r="E205" s="126">
        <v>3925425</v>
      </c>
      <c r="F205" s="160">
        <v>9.7</v>
      </c>
      <c r="G205" s="120"/>
      <c r="H205" s="126">
        <v>2311159</v>
      </c>
      <c r="I205" s="126">
        <v>15643774</v>
      </c>
      <c r="J205" s="160">
        <v>16.8</v>
      </c>
    </row>
    <row r="206" spans="1:10" ht="12.75">
      <c r="A206" s="159">
        <v>844</v>
      </c>
      <c r="B206" s="39"/>
      <c r="C206" s="30" t="s">
        <v>929</v>
      </c>
      <c r="D206" s="126">
        <v>2901071</v>
      </c>
      <c r="E206" s="126">
        <v>10005614</v>
      </c>
      <c r="F206" s="160">
        <v>35</v>
      </c>
      <c r="G206" s="120"/>
      <c r="H206" s="126">
        <v>11293692</v>
      </c>
      <c r="I206" s="126">
        <v>39267900</v>
      </c>
      <c r="J206" s="160">
        <v>33.3</v>
      </c>
    </row>
    <row r="207" spans="1:11" ht="16.5">
      <c r="A207" s="499" t="s">
        <v>76</v>
      </c>
      <c r="B207" s="499"/>
      <c r="C207" s="499"/>
      <c r="D207" s="499"/>
      <c r="E207" s="499"/>
      <c r="F207" s="499"/>
      <c r="G207" s="499"/>
      <c r="H207" s="499"/>
      <c r="I207" s="499"/>
      <c r="J207" s="499"/>
      <c r="K207" s="500"/>
    </row>
    <row r="208" spans="3:10" ht="12.75">
      <c r="C208" s="1"/>
      <c r="D208" s="10"/>
      <c r="E208" s="10"/>
      <c r="F208" s="122"/>
      <c r="G208" s="122"/>
      <c r="H208" s="15"/>
      <c r="I208" s="15"/>
      <c r="J208" s="197"/>
    </row>
    <row r="209" spans="1:11" ht="18" customHeight="1">
      <c r="A209" s="504" t="s">
        <v>959</v>
      </c>
      <c r="B209" s="520" t="s">
        <v>780</v>
      </c>
      <c r="C209" s="521"/>
      <c r="D209" s="501" t="s">
        <v>1205</v>
      </c>
      <c r="E209" s="502"/>
      <c r="F209" s="502"/>
      <c r="G209" s="503"/>
      <c r="H209" s="468" t="s">
        <v>1222</v>
      </c>
      <c r="I209" s="511"/>
      <c r="J209" s="511"/>
      <c r="K209" s="512"/>
    </row>
    <row r="210" spans="1:11" ht="16.5" customHeight="1">
      <c r="A210" s="505"/>
      <c r="B210" s="439"/>
      <c r="C210" s="415"/>
      <c r="D210" s="62" t="s">
        <v>499</v>
      </c>
      <c r="E210" s="513" t="s">
        <v>500</v>
      </c>
      <c r="F210" s="514"/>
      <c r="G210" s="515"/>
      <c r="H210" s="156" t="s">
        <v>499</v>
      </c>
      <c r="I210" s="529" t="s">
        <v>500</v>
      </c>
      <c r="J210" s="530"/>
      <c r="K210" s="500"/>
    </row>
    <row r="211" spans="1:11" ht="15" customHeight="1">
      <c r="A211" s="505"/>
      <c r="B211" s="439"/>
      <c r="C211" s="415"/>
      <c r="D211" s="439" t="s">
        <v>120</v>
      </c>
      <c r="E211" s="522" t="s">
        <v>116</v>
      </c>
      <c r="F211" s="507" t="s">
        <v>1224</v>
      </c>
      <c r="G211" s="508"/>
      <c r="H211" s="525" t="s">
        <v>120</v>
      </c>
      <c r="I211" s="525" t="s">
        <v>116</v>
      </c>
      <c r="J211" s="507" t="s">
        <v>1225</v>
      </c>
      <c r="K211" s="516"/>
    </row>
    <row r="212" spans="1:11" ht="12.75">
      <c r="A212" s="505"/>
      <c r="B212" s="439"/>
      <c r="C212" s="415"/>
      <c r="D212" s="439"/>
      <c r="E212" s="523"/>
      <c r="F212" s="509"/>
      <c r="G212" s="431"/>
      <c r="H212" s="526"/>
      <c r="I212" s="526"/>
      <c r="J212" s="509"/>
      <c r="K212" s="517"/>
    </row>
    <row r="213" spans="1:11" ht="18.75" customHeight="1">
      <c r="A213" s="505"/>
      <c r="B213" s="439"/>
      <c r="C213" s="415"/>
      <c r="D213" s="439"/>
      <c r="E213" s="523"/>
      <c r="F213" s="509"/>
      <c r="G213" s="431"/>
      <c r="H213" s="526"/>
      <c r="I213" s="526"/>
      <c r="J213" s="509"/>
      <c r="K213" s="517"/>
    </row>
    <row r="214" spans="1:11" ht="20.25" customHeight="1">
      <c r="A214" s="506"/>
      <c r="B214" s="519"/>
      <c r="C214" s="416"/>
      <c r="D214" s="519"/>
      <c r="E214" s="524"/>
      <c r="F214" s="510"/>
      <c r="G214" s="444"/>
      <c r="H214" s="527"/>
      <c r="I214" s="527"/>
      <c r="J214" s="510"/>
      <c r="K214" s="518"/>
    </row>
    <row r="215" spans="1:10" ht="12.75">
      <c r="A215" s="198"/>
      <c r="B215" s="199"/>
      <c r="C215" s="29"/>
      <c r="D215" s="4"/>
      <c r="E215" s="4"/>
      <c r="H215" s="4"/>
      <c r="I215" s="4"/>
      <c r="J215" s="27"/>
    </row>
    <row r="216" spans="1:10" ht="12.75">
      <c r="A216" s="159"/>
      <c r="B216" s="32" t="s">
        <v>306</v>
      </c>
      <c r="C216" s="43"/>
      <c r="D216" s="4"/>
      <c r="E216" s="4"/>
      <c r="H216" s="4"/>
      <c r="I216" s="4"/>
      <c r="J216" s="27"/>
    </row>
    <row r="217" spans="1:10" ht="12.75">
      <c r="A217" s="159"/>
      <c r="B217" s="161"/>
      <c r="C217" s="30"/>
      <c r="D217" s="4"/>
      <c r="E217" s="4"/>
      <c r="H217" s="4"/>
      <c r="I217" s="4"/>
      <c r="J217" s="27"/>
    </row>
    <row r="218" spans="1:10" ht="12.75">
      <c r="A218" s="159">
        <v>845</v>
      </c>
      <c r="B218" s="161"/>
      <c r="C218" s="30" t="s">
        <v>898</v>
      </c>
      <c r="D218" s="126">
        <v>852232</v>
      </c>
      <c r="E218" s="126">
        <v>2681475</v>
      </c>
      <c r="F218" s="160">
        <v>-0.8</v>
      </c>
      <c r="G218" s="120"/>
      <c r="H218" s="126">
        <v>3725273</v>
      </c>
      <c r="I218" s="126">
        <v>13750554</v>
      </c>
      <c r="J218" s="160">
        <v>21.1</v>
      </c>
    </row>
    <row r="219" spans="1:10" ht="12.75">
      <c r="A219" s="159">
        <v>846</v>
      </c>
      <c r="B219" s="161"/>
      <c r="C219" s="30" t="s">
        <v>349</v>
      </c>
      <c r="D219" s="124">
        <v>343666</v>
      </c>
      <c r="E219" s="124">
        <v>2451744</v>
      </c>
      <c r="F219" s="160">
        <v>244.4</v>
      </c>
      <c r="G219" s="120"/>
      <c r="H219" s="126">
        <v>1939664</v>
      </c>
      <c r="I219" s="126">
        <v>11242504</v>
      </c>
      <c r="J219" s="160">
        <v>10.1</v>
      </c>
    </row>
    <row r="220" spans="1:10" ht="12.75">
      <c r="A220" s="159">
        <v>847</v>
      </c>
      <c r="B220" s="161"/>
      <c r="C220" s="30" t="s">
        <v>930</v>
      </c>
      <c r="D220" s="126">
        <v>111088</v>
      </c>
      <c r="E220" s="126">
        <v>1231444</v>
      </c>
      <c r="F220" s="160">
        <v>-17.7</v>
      </c>
      <c r="G220" s="120"/>
      <c r="H220" s="126">
        <v>237926</v>
      </c>
      <c r="I220" s="126">
        <v>2869100</v>
      </c>
      <c r="J220" s="160">
        <v>5.7</v>
      </c>
    </row>
    <row r="221" spans="1:10" ht="12.75">
      <c r="A221" s="159">
        <v>848</v>
      </c>
      <c r="B221" s="161"/>
      <c r="C221" s="30" t="s">
        <v>931</v>
      </c>
      <c r="D221" s="124">
        <v>287549</v>
      </c>
      <c r="E221" s="124">
        <v>4348830</v>
      </c>
      <c r="F221" s="160">
        <v>-24.1</v>
      </c>
      <c r="G221" s="120"/>
      <c r="H221" s="126">
        <v>442211</v>
      </c>
      <c r="I221" s="126">
        <v>8797434</v>
      </c>
      <c r="J221" s="160">
        <v>-51.1</v>
      </c>
    </row>
    <row r="222" spans="1:10" ht="12.75">
      <c r="A222" s="159">
        <v>849</v>
      </c>
      <c r="B222" s="161"/>
      <c r="C222" s="30" t="s">
        <v>350</v>
      </c>
      <c r="D222" s="126">
        <v>1105760</v>
      </c>
      <c r="E222" s="126">
        <v>7315436</v>
      </c>
      <c r="F222" s="160">
        <v>151.8</v>
      </c>
      <c r="G222" s="120"/>
      <c r="H222" s="126">
        <v>2918932</v>
      </c>
      <c r="I222" s="126">
        <v>18745026</v>
      </c>
      <c r="J222" s="160">
        <v>14.7</v>
      </c>
    </row>
    <row r="223" spans="1:10" ht="12.75">
      <c r="A223" s="159">
        <v>850</v>
      </c>
      <c r="B223" s="161"/>
      <c r="C223" s="30" t="s">
        <v>351</v>
      </c>
      <c r="D223" s="126">
        <v>46733</v>
      </c>
      <c r="E223" s="126">
        <v>164188</v>
      </c>
      <c r="F223" s="160">
        <v>-28.5</v>
      </c>
      <c r="G223" s="120"/>
      <c r="H223" s="126">
        <v>424491</v>
      </c>
      <c r="I223" s="126">
        <v>1706147</v>
      </c>
      <c r="J223" s="160">
        <v>-21.6</v>
      </c>
    </row>
    <row r="224" spans="1:10" ht="12.75">
      <c r="A224" s="159">
        <v>851</v>
      </c>
      <c r="B224" s="161"/>
      <c r="C224" s="30" t="s">
        <v>949</v>
      </c>
      <c r="D224" s="126">
        <v>468065</v>
      </c>
      <c r="E224" s="126">
        <v>7348786</v>
      </c>
      <c r="F224" s="160">
        <v>72.2</v>
      </c>
      <c r="G224" s="120"/>
      <c r="H224" s="126">
        <v>1695107</v>
      </c>
      <c r="I224" s="126">
        <v>19806521</v>
      </c>
      <c r="J224" s="160">
        <v>139.2</v>
      </c>
    </row>
    <row r="225" spans="1:10" ht="12.75">
      <c r="A225" s="159">
        <v>852</v>
      </c>
      <c r="B225" s="161"/>
      <c r="C225" s="30" t="s">
        <v>352</v>
      </c>
      <c r="D225" s="126">
        <v>1069617</v>
      </c>
      <c r="E225" s="126">
        <v>12874416</v>
      </c>
      <c r="F225" s="160">
        <v>16.1</v>
      </c>
      <c r="G225" s="120"/>
      <c r="H225" s="126">
        <v>3322798</v>
      </c>
      <c r="I225" s="126">
        <v>34253989</v>
      </c>
      <c r="J225" s="160">
        <v>-26</v>
      </c>
    </row>
    <row r="226" spans="1:10" ht="12.75">
      <c r="A226" s="159">
        <v>853</v>
      </c>
      <c r="B226" s="161"/>
      <c r="C226" s="30" t="s">
        <v>765</v>
      </c>
      <c r="D226" s="126">
        <v>367580</v>
      </c>
      <c r="E226" s="126">
        <v>22005696</v>
      </c>
      <c r="F226" s="160">
        <v>-5.8</v>
      </c>
      <c r="G226" s="120"/>
      <c r="H226" s="126">
        <v>1360585</v>
      </c>
      <c r="I226" s="126">
        <v>76591318</v>
      </c>
      <c r="J226" s="160">
        <v>-59.9</v>
      </c>
    </row>
    <row r="227" spans="1:10" ht="12.75">
      <c r="A227" s="159">
        <v>854</v>
      </c>
      <c r="B227" s="161"/>
      <c r="C227" s="30" t="s">
        <v>565</v>
      </c>
      <c r="D227" s="126">
        <v>184885</v>
      </c>
      <c r="E227" s="126">
        <v>1078649</v>
      </c>
      <c r="F227" s="160">
        <v>-18.3</v>
      </c>
      <c r="G227" s="120"/>
      <c r="H227" s="126">
        <v>487674</v>
      </c>
      <c r="I227" s="126">
        <v>5184337</v>
      </c>
      <c r="J227" s="160">
        <v>-34.1</v>
      </c>
    </row>
    <row r="228" spans="1:10" ht="12.75">
      <c r="A228" s="159">
        <v>859</v>
      </c>
      <c r="B228" s="161"/>
      <c r="C228" s="30" t="s">
        <v>353</v>
      </c>
      <c r="D228" s="124">
        <v>1530423</v>
      </c>
      <c r="E228" s="124">
        <v>23463924</v>
      </c>
      <c r="F228" s="160">
        <v>37.1</v>
      </c>
      <c r="G228" s="120"/>
      <c r="H228" s="126">
        <v>5943467</v>
      </c>
      <c r="I228" s="126">
        <v>81712651</v>
      </c>
      <c r="J228" s="160">
        <v>-13.5</v>
      </c>
    </row>
    <row r="229" spans="1:10" ht="12.75">
      <c r="A229" s="159">
        <v>860</v>
      </c>
      <c r="B229" s="161"/>
      <c r="C229" s="30" t="s">
        <v>913</v>
      </c>
      <c r="D229" s="126">
        <v>115917</v>
      </c>
      <c r="E229" s="126">
        <v>1170559</v>
      </c>
      <c r="F229" s="160">
        <v>26.7</v>
      </c>
      <c r="G229" s="120"/>
      <c r="H229" s="126">
        <v>806567</v>
      </c>
      <c r="I229" s="126">
        <v>3972875</v>
      </c>
      <c r="J229" s="160">
        <v>-5.1</v>
      </c>
    </row>
    <row r="230" spans="1:10" ht="12.75">
      <c r="A230" s="159">
        <v>861</v>
      </c>
      <c r="B230" s="161"/>
      <c r="C230" s="30" t="s">
        <v>942</v>
      </c>
      <c r="D230" s="124">
        <v>5168162</v>
      </c>
      <c r="E230" s="124">
        <v>60723594</v>
      </c>
      <c r="F230" s="160">
        <v>66.7</v>
      </c>
      <c r="G230" s="120"/>
      <c r="H230" s="126">
        <v>16647033</v>
      </c>
      <c r="I230" s="126">
        <v>209033513</v>
      </c>
      <c r="J230" s="160">
        <v>59</v>
      </c>
    </row>
    <row r="231" spans="1:10" ht="12.75">
      <c r="A231" s="159">
        <v>862</v>
      </c>
      <c r="B231" s="161"/>
      <c r="C231" s="30" t="s">
        <v>354</v>
      </c>
      <c r="D231" s="126">
        <v>3419827</v>
      </c>
      <c r="E231" s="126">
        <v>17603732</v>
      </c>
      <c r="F231" s="160">
        <v>1.2</v>
      </c>
      <c r="G231" s="120"/>
      <c r="H231" s="126">
        <v>10765702</v>
      </c>
      <c r="I231" s="126">
        <v>55742355</v>
      </c>
      <c r="J231" s="160">
        <v>8.3</v>
      </c>
    </row>
    <row r="232" spans="1:10" ht="12.75">
      <c r="A232" s="159">
        <v>863</v>
      </c>
      <c r="B232" s="161"/>
      <c r="C232" s="30" t="s">
        <v>527</v>
      </c>
      <c r="D232" s="126">
        <v>86439</v>
      </c>
      <c r="E232" s="126">
        <v>27204510</v>
      </c>
      <c r="F232" s="160">
        <v>48.1</v>
      </c>
      <c r="G232" s="120"/>
      <c r="H232" s="126">
        <v>369353</v>
      </c>
      <c r="I232" s="126">
        <v>91048052</v>
      </c>
      <c r="J232" s="160">
        <v>34.5</v>
      </c>
    </row>
    <row r="233" spans="1:10" ht="12.75">
      <c r="A233" s="159">
        <v>864</v>
      </c>
      <c r="B233" s="161"/>
      <c r="C233" s="30" t="s">
        <v>943</v>
      </c>
      <c r="D233" s="126">
        <v>361830</v>
      </c>
      <c r="E233" s="126">
        <v>6818058</v>
      </c>
      <c r="F233" s="160">
        <v>25.9</v>
      </c>
      <c r="G233" s="120"/>
      <c r="H233" s="126">
        <v>1073361</v>
      </c>
      <c r="I233" s="126">
        <v>24763408</v>
      </c>
      <c r="J233" s="160">
        <v>-12</v>
      </c>
    </row>
    <row r="234" spans="1:10" ht="12.75">
      <c r="A234" s="159">
        <v>865</v>
      </c>
      <c r="B234" s="161"/>
      <c r="C234" s="30" t="s">
        <v>355</v>
      </c>
      <c r="D234" s="126">
        <v>2492295</v>
      </c>
      <c r="E234" s="126">
        <v>57218548</v>
      </c>
      <c r="F234" s="160">
        <v>66.6</v>
      </c>
      <c r="G234" s="120"/>
      <c r="H234" s="126">
        <v>8011427</v>
      </c>
      <c r="I234" s="126">
        <v>192064470</v>
      </c>
      <c r="J234" s="160">
        <v>97.6</v>
      </c>
    </row>
    <row r="235" spans="1:10" ht="12.75">
      <c r="A235" s="159">
        <v>869</v>
      </c>
      <c r="B235" s="161"/>
      <c r="C235" s="30" t="s">
        <v>356</v>
      </c>
      <c r="D235" s="126">
        <v>2702414</v>
      </c>
      <c r="E235" s="126">
        <v>25039518</v>
      </c>
      <c r="F235" s="160">
        <v>37.4</v>
      </c>
      <c r="G235" s="120"/>
      <c r="H235" s="126">
        <v>8861338</v>
      </c>
      <c r="I235" s="126">
        <v>82722306</v>
      </c>
      <c r="J235" s="160">
        <v>7.9</v>
      </c>
    </row>
    <row r="236" spans="1:10" ht="12.75">
      <c r="A236" s="159">
        <v>871</v>
      </c>
      <c r="B236" s="161"/>
      <c r="C236" s="30" t="s">
        <v>526</v>
      </c>
      <c r="D236" s="126">
        <v>566996</v>
      </c>
      <c r="E236" s="126">
        <v>23379393</v>
      </c>
      <c r="F236" s="160">
        <v>61.9</v>
      </c>
      <c r="G236" s="120"/>
      <c r="H236" s="126">
        <v>1524848</v>
      </c>
      <c r="I236" s="126">
        <v>78435849</v>
      </c>
      <c r="J236" s="160">
        <v>13.1</v>
      </c>
    </row>
    <row r="237" spans="1:10" ht="12.75">
      <c r="A237" s="159">
        <v>872</v>
      </c>
      <c r="B237" s="161"/>
      <c r="C237" s="30" t="s">
        <v>900</v>
      </c>
      <c r="D237" s="126">
        <v>280135</v>
      </c>
      <c r="E237" s="126">
        <v>16494613</v>
      </c>
      <c r="F237" s="160">
        <v>42.6</v>
      </c>
      <c r="G237" s="120"/>
      <c r="H237" s="126">
        <v>1141481</v>
      </c>
      <c r="I237" s="126">
        <v>60094073</v>
      </c>
      <c r="J237" s="160">
        <v>16.4</v>
      </c>
    </row>
    <row r="238" spans="1:10" ht="12.75">
      <c r="A238" s="159">
        <v>873</v>
      </c>
      <c r="B238" s="161"/>
      <c r="C238" s="30" t="s">
        <v>525</v>
      </c>
      <c r="D238" s="126">
        <v>164710</v>
      </c>
      <c r="E238" s="126">
        <v>17385108</v>
      </c>
      <c r="F238" s="160">
        <v>19.2</v>
      </c>
      <c r="G238" s="120"/>
      <c r="H238" s="126">
        <v>671151</v>
      </c>
      <c r="I238" s="126">
        <v>69983830</v>
      </c>
      <c r="J238" s="160">
        <v>29.9</v>
      </c>
    </row>
    <row r="239" spans="1:10" ht="12.75">
      <c r="A239" s="159">
        <v>874</v>
      </c>
      <c r="B239" s="161"/>
      <c r="C239" s="30" t="s">
        <v>357</v>
      </c>
      <c r="D239" s="126">
        <v>86858</v>
      </c>
      <c r="E239" s="126">
        <v>840414</v>
      </c>
      <c r="F239" s="160">
        <v>-32.5</v>
      </c>
      <c r="G239" s="120"/>
      <c r="H239" s="126">
        <v>270097</v>
      </c>
      <c r="I239" s="126">
        <v>2489248</v>
      </c>
      <c r="J239" s="160">
        <v>-44</v>
      </c>
    </row>
    <row r="240" spans="1:10" ht="12.75">
      <c r="A240" s="159">
        <v>875</v>
      </c>
      <c r="B240" s="161"/>
      <c r="C240" s="30" t="s">
        <v>902</v>
      </c>
      <c r="D240" s="124">
        <v>64807386</v>
      </c>
      <c r="E240" s="124">
        <v>93187988</v>
      </c>
      <c r="F240" s="160">
        <v>4.3</v>
      </c>
      <c r="G240" s="120"/>
      <c r="H240" s="126">
        <v>235730297</v>
      </c>
      <c r="I240" s="126">
        <v>360067379</v>
      </c>
      <c r="J240" s="160">
        <v>30.5</v>
      </c>
    </row>
    <row r="241" spans="1:10" ht="12.75">
      <c r="A241" s="159">
        <v>876</v>
      </c>
      <c r="B241" s="161"/>
      <c r="C241" s="30" t="s">
        <v>358</v>
      </c>
      <c r="D241" s="126">
        <v>12937</v>
      </c>
      <c r="E241" s="126">
        <v>135396</v>
      </c>
      <c r="F241" s="160">
        <v>-37.1</v>
      </c>
      <c r="G241" s="120"/>
      <c r="H241" s="126">
        <v>190433</v>
      </c>
      <c r="I241" s="126">
        <v>1258357</v>
      </c>
      <c r="J241" s="160">
        <v>155.6</v>
      </c>
    </row>
    <row r="242" spans="1:10" ht="12.75">
      <c r="A242" s="159">
        <v>877</v>
      </c>
      <c r="B242" s="161"/>
      <c r="C242" s="30" t="s">
        <v>359</v>
      </c>
      <c r="D242" s="124">
        <v>353118</v>
      </c>
      <c r="E242" s="124">
        <v>4445113</v>
      </c>
      <c r="F242" s="160">
        <v>-12.5</v>
      </c>
      <c r="G242" s="120"/>
      <c r="H242" s="126">
        <v>1193267</v>
      </c>
      <c r="I242" s="126">
        <v>15521480</v>
      </c>
      <c r="J242" s="160">
        <v>3</v>
      </c>
    </row>
    <row r="243" spans="1:10" ht="12.75">
      <c r="A243" s="159">
        <v>878</v>
      </c>
      <c r="B243" s="161"/>
      <c r="C243" s="30" t="s">
        <v>360</v>
      </c>
      <c r="D243" s="126">
        <v>2363</v>
      </c>
      <c r="E243" s="126">
        <v>240768</v>
      </c>
      <c r="F243" s="160">
        <v>21.6</v>
      </c>
      <c r="G243" s="120"/>
      <c r="H243" s="126">
        <v>10601</v>
      </c>
      <c r="I243" s="126">
        <v>681915</v>
      </c>
      <c r="J243" s="160">
        <v>29.5</v>
      </c>
    </row>
    <row r="244" spans="1:10" ht="12.75">
      <c r="A244" s="159">
        <v>881</v>
      </c>
      <c r="B244" s="161"/>
      <c r="C244" s="30" t="s">
        <v>361</v>
      </c>
      <c r="D244" s="126">
        <v>603207</v>
      </c>
      <c r="E244" s="126">
        <v>1240320</v>
      </c>
      <c r="F244" s="160">
        <v>296.7</v>
      </c>
      <c r="G244" s="120"/>
      <c r="H244" s="126">
        <v>1734709</v>
      </c>
      <c r="I244" s="126">
        <v>4025518</v>
      </c>
      <c r="J244" s="160">
        <v>-3.1</v>
      </c>
    </row>
    <row r="245" spans="1:10" ht="12.75">
      <c r="A245" s="159">
        <v>882</v>
      </c>
      <c r="B245" s="161"/>
      <c r="C245" s="30" t="s">
        <v>362</v>
      </c>
      <c r="D245" s="126">
        <v>17</v>
      </c>
      <c r="E245" s="126">
        <v>406</v>
      </c>
      <c r="F245" s="160">
        <v>-97.4</v>
      </c>
      <c r="G245" s="120"/>
      <c r="H245" s="126">
        <v>38832</v>
      </c>
      <c r="I245" s="126">
        <v>290699</v>
      </c>
      <c r="J245" s="160">
        <v>150.7</v>
      </c>
    </row>
    <row r="246" spans="1:10" ht="12.75">
      <c r="A246" s="159">
        <v>883</v>
      </c>
      <c r="B246" s="161"/>
      <c r="C246" s="30" t="s">
        <v>363</v>
      </c>
      <c r="D246" s="126">
        <v>23822</v>
      </c>
      <c r="E246" s="126">
        <v>55350013</v>
      </c>
      <c r="F246" s="160">
        <v>-6.8</v>
      </c>
      <c r="G246" s="120"/>
      <c r="H246" s="126">
        <v>50659</v>
      </c>
      <c r="I246" s="126">
        <v>214743214</v>
      </c>
      <c r="J246" s="160">
        <v>-12.7</v>
      </c>
    </row>
    <row r="247" spans="1:10" ht="12.75">
      <c r="A247" s="159">
        <v>884</v>
      </c>
      <c r="B247" s="161"/>
      <c r="C247" s="30" t="s">
        <v>364</v>
      </c>
      <c r="D247" s="126">
        <v>17610147</v>
      </c>
      <c r="E247" s="126">
        <v>203761516</v>
      </c>
      <c r="F247" s="160">
        <v>19.6</v>
      </c>
      <c r="G247" s="120"/>
      <c r="H247" s="126">
        <v>70840540</v>
      </c>
      <c r="I247" s="126">
        <v>844397858</v>
      </c>
      <c r="J247" s="160">
        <v>20.2</v>
      </c>
    </row>
    <row r="248" spans="1:10" ht="12.75">
      <c r="A248" s="159">
        <v>885</v>
      </c>
      <c r="B248" s="161"/>
      <c r="C248" s="30" t="s">
        <v>365</v>
      </c>
      <c r="D248" s="126">
        <v>1623972</v>
      </c>
      <c r="E248" s="126">
        <v>12870655</v>
      </c>
      <c r="F248" s="160">
        <v>34.4</v>
      </c>
      <c r="G248" s="120"/>
      <c r="H248" s="126">
        <v>6314769</v>
      </c>
      <c r="I248" s="126">
        <v>46193472</v>
      </c>
      <c r="J248" s="160">
        <v>-9.5</v>
      </c>
    </row>
    <row r="249" spans="1:10" ht="12.75">
      <c r="A249" s="159">
        <v>886</v>
      </c>
      <c r="B249" s="161"/>
      <c r="C249" s="30" t="s">
        <v>366</v>
      </c>
      <c r="D249" s="126" t="s">
        <v>115</v>
      </c>
      <c r="E249" s="126" t="s">
        <v>115</v>
      </c>
      <c r="F249" s="160" t="s">
        <v>115</v>
      </c>
      <c r="G249" s="120"/>
      <c r="H249" s="126" t="s">
        <v>115</v>
      </c>
      <c r="I249" s="126" t="s">
        <v>115</v>
      </c>
      <c r="J249" s="160">
        <v>-100</v>
      </c>
    </row>
    <row r="250" spans="1:10" ht="12.75">
      <c r="A250" s="159">
        <v>887</v>
      </c>
      <c r="B250" s="161"/>
      <c r="C250" s="30" t="s">
        <v>367</v>
      </c>
      <c r="D250" s="126">
        <v>308169</v>
      </c>
      <c r="E250" s="126">
        <v>1982666</v>
      </c>
      <c r="F250" s="160">
        <v>-12.8</v>
      </c>
      <c r="G250" s="120"/>
      <c r="H250" s="126">
        <v>1176441</v>
      </c>
      <c r="I250" s="126">
        <v>8447581</v>
      </c>
      <c r="J250" s="160">
        <v>22.4</v>
      </c>
    </row>
    <row r="251" spans="1:10" ht="12.75">
      <c r="A251" s="159">
        <v>888</v>
      </c>
      <c r="B251" s="161"/>
      <c r="C251" s="30" t="s">
        <v>524</v>
      </c>
      <c r="D251" s="126">
        <v>116809</v>
      </c>
      <c r="E251" s="126">
        <v>1389186</v>
      </c>
      <c r="F251" s="160">
        <v>79.9</v>
      </c>
      <c r="G251" s="120"/>
      <c r="H251" s="126">
        <v>493593</v>
      </c>
      <c r="I251" s="126">
        <v>5803073</v>
      </c>
      <c r="J251" s="160">
        <v>1.6</v>
      </c>
    </row>
    <row r="252" spans="1:10" ht="12.75">
      <c r="A252" s="159">
        <v>889</v>
      </c>
      <c r="B252" s="161"/>
      <c r="C252" s="30" t="s">
        <v>368</v>
      </c>
      <c r="D252" s="126">
        <v>1972183</v>
      </c>
      <c r="E252" s="126">
        <v>7089254</v>
      </c>
      <c r="F252" s="160">
        <v>55.9</v>
      </c>
      <c r="G252" s="120"/>
      <c r="H252" s="126">
        <v>7368331</v>
      </c>
      <c r="I252" s="126">
        <v>25918902</v>
      </c>
      <c r="J252" s="160">
        <v>47.2</v>
      </c>
    </row>
    <row r="253" spans="1:10" ht="12.75">
      <c r="A253" s="159">
        <v>891</v>
      </c>
      <c r="B253" s="161"/>
      <c r="C253" s="30" t="s">
        <v>507</v>
      </c>
      <c r="D253" s="126" t="s">
        <v>115</v>
      </c>
      <c r="E253" s="126" t="s">
        <v>115</v>
      </c>
      <c r="F253" s="160" t="s">
        <v>115</v>
      </c>
      <c r="G253" s="120"/>
      <c r="H253" s="126" t="s">
        <v>115</v>
      </c>
      <c r="I253" s="126" t="s">
        <v>115</v>
      </c>
      <c r="J253" s="160" t="s">
        <v>115</v>
      </c>
    </row>
    <row r="254" spans="1:10" ht="12.75">
      <c r="A254" s="159">
        <v>896</v>
      </c>
      <c r="B254" s="161"/>
      <c r="C254" s="30" t="s">
        <v>369</v>
      </c>
      <c r="D254" s="126">
        <v>1128302</v>
      </c>
      <c r="E254" s="126">
        <v>8833727</v>
      </c>
      <c r="F254" s="160">
        <v>-31.4</v>
      </c>
      <c r="G254" s="120"/>
      <c r="H254" s="126">
        <v>4817296</v>
      </c>
      <c r="I254" s="126">
        <v>37621941</v>
      </c>
      <c r="J254" s="160">
        <v>-6.2</v>
      </c>
    </row>
    <row r="255" spans="1:10" s="17" customFormat="1" ht="24" customHeight="1">
      <c r="A255" s="70"/>
      <c r="B255" s="66" t="s">
        <v>212</v>
      </c>
      <c r="C255" s="50"/>
      <c r="D255" s="123">
        <v>938868649</v>
      </c>
      <c r="E255" s="123">
        <v>1810339371</v>
      </c>
      <c r="F255" s="157">
        <v>28.1</v>
      </c>
      <c r="G255" s="121"/>
      <c r="H255" s="123">
        <v>3931452044</v>
      </c>
      <c r="I255" s="123">
        <v>6896313047</v>
      </c>
      <c r="J255" s="157">
        <v>19.8</v>
      </c>
    </row>
    <row r="256" spans="1:10" ht="12.75">
      <c r="A256" s="36"/>
      <c r="D256" s="126"/>
      <c r="E256" s="126"/>
      <c r="H256" s="4"/>
      <c r="I256" s="4"/>
      <c r="J256" s="27"/>
    </row>
    <row r="257" spans="1:10" ht="12.75">
      <c r="A257" s="39"/>
      <c r="D257" s="126"/>
      <c r="E257" s="126"/>
      <c r="F257" s="120"/>
      <c r="G257" s="120"/>
      <c r="H257" s="4"/>
      <c r="I257" s="4"/>
      <c r="J257" s="120"/>
    </row>
    <row r="258" spans="1:10" ht="12.75">
      <c r="A258" s="51"/>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118110236220472" top="0.984251968503937" bottom="0.5905511811023623" header="0.5118110236220472" footer="0.11811023622047245"/>
  <pageSetup firstPageNumber="24" useFirstPageNumber="1" horizontalDpi="600" verticalDpi="600" orientation="portrait" paperSize="9" scale="75" r:id="rId1"/>
  <headerFooter>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3.28125" style="0" customWidth="1"/>
    <col min="5" max="5" width="12.42187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421875" style="28" customWidth="1"/>
    <col min="12" max="12" width="0.9921875" style="0" customWidth="1"/>
  </cols>
  <sheetData>
    <row r="1" spans="1:15" ht="15">
      <c r="A1" s="458" t="s">
        <v>955</v>
      </c>
      <c r="B1" s="538"/>
      <c r="C1" s="539"/>
      <c r="D1" s="539"/>
      <c r="E1" s="539"/>
      <c r="F1" s="539"/>
      <c r="G1" s="539"/>
      <c r="H1" s="539"/>
      <c r="I1" s="539"/>
      <c r="J1" s="539"/>
      <c r="K1" s="539"/>
      <c r="L1" s="500"/>
      <c r="M1" s="60"/>
      <c r="N1" s="60"/>
      <c r="O1" s="60"/>
    </row>
    <row r="2" spans="2:11" ht="12.75">
      <c r="B2" s="162"/>
      <c r="D2" s="1"/>
      <c r="E2" s="4"/>
      <c r="F2" s="2"/>
      <c r="I2" s="12"/>
      <c r="J2" s="6"/>
      <c r="K2" s="34"/>
    </row>
    <row r="3" spans="1:12" ht="17.25" customHeight="1">
      <c r="A3" s="536" t="s">
        <v>570</v>
      </c>
      <c r="B3" s="504"/>
      <c r="C3" s="537" t="s">
        <v>912</v>
      </c>
      <c r="D3" s="459"/>
      <c r="E3" s="501" t="s">
        <v>1205</v>
      </c>
      <c r="F3" s="511"/>
      <c r="G3" s="511"/>
      <c r="H3" s="503"/>
      <c r="I3" s="468" t="s">
        <v>1222</v>
      </c>
      <c r="J3" s="511"/>
      <c r="K3" s="511"/>
      <c r="L3" s="512"/>
    </row>
    <row r="4" spans="1:12" ht="16.5" customHeight="1">
      <c r="A4" s="439"/>
      <c r="B4" s="505"/>
      <c r="C4" s="523"/>
      <c r="D4" s="460"/>
      <c r="E4" s="84" t="s">
        <v>499</v>
      </c>
      <c r="F4" s="513" t="s">
        <v>500</v>
      </c>
      <c r="G4" s="514"/>
      <c r="H4" s="515"/>
      <c r="I4" s="156" t="s">
        <v>499</v>
      </c>
      <c r="J4" s="529" t="s">
        <v>500</v>
      </c>
      <c r="K4" s="530"/>
      <c r="L4" s="500"/>
    </row>
    <row r="5" spans="1:12" ht="12.75" customHeight="1">
      <c r="A5" s="439"/>
      <c r="B5" s="505"/>
      <c r="C5" s="523"/>
      <c r="D5" s="460"/>
      <c r="E5" s="531" t="s">
        <v>120</v>
      </c>
      <c r="F5" s="525" t="s">
        <v>116</v>
      </c>
      <c r="G5" s="534" t="s">
        <v>1224</v>
      </c>
      <c r="H5" s="508"/>
      <c r="I5" s="525" t="s">
        <v>120</v>
      </c>
      <c r="J5" s="525" t="s">
        <v>116</v>
      </c>
      <c r="K5" s="534" t="s">
        <v>1226</v>
      </c>
      <c r="L5" s="516"/>
    </row>
    <row r="6" spans="1:12" ht="12.75" customHeight="1">
      <c r="A6" s="439"/>
      <c r="B6" s="505"/>
      <c r="C6" s="523"/>
      <c r="D6" s="460"/>
      <c r="E6" s="532"/>
      <c r="F6" s="526"/>
      <c r="G6" s="523"/>
      <c r="H6" s="431"/>
      <c r="I6" s="526"/>
      <c r="J6" s="526"/>
      <c r="K6" s="523"/>
      <c r="L6" s="517"/>
    </row>
    <row r="7" spans="1:12" ht="12.75" customHeight="1">
      <c r="A7" s="439"/>
      <c r="B7" s="505"/>
      <c r="C7" s="523"/>
      <c r="D7" s="460"/>
      <c r="E7" s="532"/>
      <c r="F7" s="526"/>
      <c r="G7" s="523"/>
      <c r="H7" s="431"/>
      <c r="I7" s="526"/>
      <c r="J7" s="526"/>
      <c r="K7" s="523"/>
      <c r="L7" s="517"/>
    </row>
    <row r="8" spans="1:12" ht="27" customHeight="1">
      <c r="A8" s="519"/>
      <c r="B8" s="506"/>
      <c r="C8" s="524"/>
      <c r="D8" s="461"/>
      <c r="E8" s="533"/>
      <c r="F8" s="527"/>
      <c r="G8" s="524"/>
      <c r="H8" s="444"/>
      <c r="I8" s="527"/>
      <c r="J8" s="527"/>
      <c r="K8" s="524"/>
      <c r="L8" s="518"/>
    </row>
    <row r="9" spans="1:10" ht="9" customHeight="1">
      <c r="A9" s="1"/>
      <c r="B9" s="163"/>
      <c r="C9" s="32"/>
      <c r="D9" s="30"/>
      <c r="E9" s="4"/>
      <c r="F9" s="2"/>
      <c r="I9" s="4"/>
      <c r="J9" s="2"/>
    </row>
    <row r="10" spans="2:11" s="17" customFormat="1" ht="12.75">
      <c r="B10" s="164"/>
      <c r="C10" s="66" t="s">
        <v>213</v>
      </c>
      <c r="D10" s="50"/>
      <c r="E10" s="123">
        <v>926875350</v>
      </c>
      <c r="F10" s="123">
        <v>2132119362</v>
      </c>
      <c r="G10" s="157">
        <v>20</v>
      </c>
      <c r="H10" s="121"/>
      <c r="I10" s="123">
        <v>3874675917</v>
      </c>
      <c r="J10" s="123">
        <v>8149029981</v>
      </c>
      <c r="K10" s="157">
        <v>17.4</v>
      </c>
    </row>
    <row r="11" spans="1:11" ht="24" customHeight="1">
      <c r="A11" s="1" t="s">
        <v>571</v>
      </c>
      <c r="B11" s="165">
        <v>1</v>
      </c>
      <c r="C11" s="32"/>
      <c r="D11" s="30" t="s">
        <v>370</v>
      </c>
      <c r="E11" s="126">
        <v>111799221</v>
      </c>
      <c r="F11" s="126">
        <v>251191851</v>
      </c>
      <c r="G11" s="160">
        <v>30.2</v>
      </c>
      <c r="H11" s="120"/>
      <c r="I11" s="126">
        <v>474217587</v>
      </c>
      <c r="J11" s="126">
        <v>929066164</v>
      </c>
      <c r="K11" s="160">
        <v>26.3</v>
      </c>
    </row>
    <row r="12" spans="1:11" ht="12.75">
      <c r="A12" s="1" t="s">
        <v>572</v>
      </c>
      <c r="B12" s="165">
        <v>3</v>
      </c>
      <c r="C12" s="32"/>
      <c r="D12" s="30" t="s">
        <v>371</v>
      </c>
      <c r="E12" s="126">
        <v>104173375</v>
      </c>
      <c r="F12" s="126">
        <v>157601184</v>
      </c>
      <c r="G12" s="160">
        <v>33.2</v>
      </c>
      <c r="H12" s="120"/>
      <c r="I12" s="126">
        <v>368099535</v>
      </c>
      <c r="J12" s="126">
        <v>551279256</v>
      </c>
      <c r="K12" s="160">
        <v>15.3</v>
      </c>
    </row>
    <row r="13" spans="1:11" ht="12.75">
      <c r="A13" s="1" t="s">
        <v>573</v>
      </c>
      <c r="B13" s="165">
        <v>5</v>
      </c>
      <c r="C13" s="32"/>
      <c r="D13" s="30" t="s">
        <v>372</v>
      </c>
      <c r="E13" s="126">
        <v>132548525</v>
      </c>
      <c r="F13" s="126">
        <v>185504758</v>
      </c>
      <c r="G13" s="160">
        <v>19.8</v>
      </c>
      <c r="H13" s="120"/>
      <c r="I13" s="126">
        <v>522007097</v>
      </c>
      <c r="J13" s="126">
        <v>738781433</v>
      </c>
      <c r="K13" s="160">
        <v>18.1</v>
      </c>
    </row>
    <row r="14" spans="1:11" ht="12.75">
      <c r="A14" s="1" t="s">
        <v>574</v>
      </c>
      <c r="B14" s="165">
        <v>6</v>
      </c>
      <c r="C14" s="32"/>
      <c r="D14" s="30" t="s">
        <v>523</v>
      </c>
      <c r="E14" s="126">
        <v>56186081</v>
      </c>
      <c r="F14" s="126">
        <v>193024079</v>
      </c>
      <c r="G14" s="160">
        <v>-5.6</v>
      </c>
      <c r="H14" s="120"/>
      <c r="I14" s="126">
        <v>237629615</v>
      </c>
      <c r="J14" s="126">
        <v>974546139</v>
      </c>
      <c r="K14" s="160">
        <v>-7.1</v>
      </c>
    </row>
    <row r="15" spans="1:11" ht="12.75">
      <c r="A15" s="1" t="s">
        <v>575</v>
      </c>
      <c r="B15" s="165">
        <v>7</v>
      </c>
      <c r="C15" s="32"/>
      <c r="D15" s="30" t="s">
        <v>373</v>
      </c>
      <c r="E15" s="126">
        <v>2217506</v>
      </c>
      <c r="F15" s="126">
        <v>12614127</v>
      </c>
      <c r="G15" s="160">
        <v>-10.9</v>
      </c>
      <c r="H15" s="120"/>
      <c r="I15" s="126">
        <v>10517996</v>
      </c>
      <c r="J15" s="126">
        <v>48196741</v>
      </c>
      <c r="K15" s="160">
        <v>-11.2</v>
      </c>
    </row>
    <row r="16" spans="1:11" ht="12.75">
      <c r="A16" s="1" t="s">
        <v>576</v>
      </c>
      <c r="B16" s="165">
        <v>8</v>
      </c>
      <c r="C16" s="32"/>
      <c r="D16" s="30" t="s">
        <v>522</v>
      </c>
      <c r="E16" s="126">
        <v>20003085</v>
      </c>
      <c r="F16" s="126">
        <v>31952376</v>
      </c>
      <c r="G16" s="160">
        <v>-6.1</v>
      </c>
      <c r="H16" s="120"/>
      <c r="I16" s="126">
        <v>145555464</v>
      </c>
      <c r="J16" s="126">
        <v>134695788</v>
      </c>
      <c r="K16" s="160">
        <v>-2</v>
      </c>
    </row>
    <row r="17" spans="1:11" ht="12.75">
      <c r="A17" s="1" t="s">
        <v>577</v>
      </c>
      <c r="B17" s="165">
        <v>9</v>
      </c>
      <c r="C17" s="32"/>
      <c r="D17" s="30" t="s">
        <v>374</v>
      </c>
      <c r="E17" s="126">
        <v>4593392</v>
      </c>
      <c r="F17" s="126">
        <v>11532846</v>
      </c>
      <c r="G17" s="160">
        <v>-14.2</v>
      </c>
      <c r="H17" s="120"/>
      <c r="I17" s="126">
        <v>15633369</v>
      </c>
      <c r="J17" s="126">
        <v>46178059</v>
      </c>
      <c r="K17" s="160">
        <v>0</v>
      </c>
    </row>
    <row r="18" spans="1:11" ht="12.75">
      <c r="A18" s="1" t="s">
        <v>578</v>
      </c>
      <c r="B18" s="165">
        <v>10</v>
      </c>
      <c r="C18" s="32"/>
      <c r="D18" s="30" t="s">
        <v>375</v>
      </c>
      <c r="E18" s="126">
        <v>5496076</v>
      </c>
      <c r="F18" s="126">
        <v>30444358</v>
      </c>
      <c r="G18" s="160">
        <v>54.2</v>
      </c>
      <c r="H18" s="120"/>
      <c r="I18" s="126">
        <v>20912806</v>
      </c>
      <c r="J18" s="126">
        <v>93000288</v>
      </c>
      <c r="K18" s="160">
        <v>43.5</v>
      </c>
    </row>
    <row r="19" spans="1:11" ht="12.75">
      <c r="A19" s="1" t="s">
        <v>579</v>
      </c>
      <c r="B19" s="165">
        <v>11</v>
      </c>
      <c r="C19" s="32"/>
      <c r="D19" s="30" t="s">
        <v>376</v>
      </c>
      <c r="E19" s="126">
        <v>23841945</v>
      </c>
      <c r="F19" s="126">
        <v>133177746</v>
      </c>
      <c r="G19" s="160">
        <v>60.2</v>
      </c>
      <c r="H19" s="120"/>
      <c r="I19" s="126">
        <v>83179940</v>
      </c>
      <c r="J19" s="126">
        <v>398253989</v>
      </c>
      <c r="K19" s="160">
        <v>30.4</v>
      </c>
    </row>
    <row r="20" spans="1:11" ht="12.75">
      <c r="A20" s="1" t="s">
        <v>580</v>
      </c>
      <c r="B20" s="165">
        <v>13</v>
      </c>
      <c r="C20" s="32"/>
      <c r="D20" s="30" t="s">
        <v>377</v>
      </c>
      <c r="E20" s="126">
        <v>16572362</v>
      </c>
      <c r="F20" s="126">
        <v>46135469</v>
      </c>
      <c r="G20" s="160">
        <v>20.5</v>
      </c>
      <c r="H20" s="120"/>
      <c r="I20" s="126">
        <v>87841961</v>
      </c>
      <c r="J20" s="126">
        <v>177156995</v>
      </c>
      <c r="K20" s="160">
        <v>17.6</v>
      </c>
    </row>
    <row r="21" spans="1:11" ht="12.75">
      <c r="A21" s="1" t="s">
        <v>581</v>
      </c>
      <c r="B21" s="165">
        <v>14</v>
      </c>
      <c r="C21" s="32"/>
      <c r="D21" s="30" t="s">
        <v>378</v>
      </c>
      <c r="E21" s="126">
        <v>4678700</v>
      </c>
      <c r="F21" s="126">
        <v>17049052</v>
      </c>
      <c r="G21" s="160">
        <v>29.3</v>
      </c>
      <c r="H21" s="120"/>
      <c r="I21" s="126">
        <v>26755769</v>
      </c>
      <c r="J21" s="126">
        <v>64161003</v>
      </c>
      <c r="K21" s="160">
        <v>10.3</v>
      </c>
    </row>
    <row r="22" spans="1:11" ht="12.75">
      <c r="A22" s="1" t="s">
        <v>582</v>
      </c>
      <c r="B22" s="165">
        <v>15</v>
      </c>
      <c r="C22" s="32"/>
      <c r="D22" s="30" t="s">
        <v>506</v>
      </c>
      <c r="E22" s="126">
        <v>79157702</v>
      </c>
      <c r="F22" s="126">
        <v>169234971</v>
      </c>
      <c r="G22" s="160">
        <v>39.9</v>
      </c>
      <c r="H22" s="120"/>
      <c r="I22" s="126">
        <v>352063661</v>
      </c>
      <c r="J22" s="126">
        <v>636217355</v>
      </c>
      <c r="K22" s="160">
        <v>39.5</v>
      </c>
    </row>
    <row r="23" spans="1:11" ht="12.75">
      <c r="A23" s="1" t="s">
        <v>583</v>
      </c>
      <c r="B23" s="165">
        <v>17</v>
      </c>
      <c r="C23" s="32"/>
      <c r="D23" s="30" t="s">
        <v>382</v>
      </c>
      <c r="E23" s="126">
        <v>49307591</v>
      </c>
      <c r="F23" s="126">
        <v>111957382</v>
      </c>
      <c r="G23" s="160">
        <v>11.2</v>
      </c>
      <c r="H23" s="120"/>
      <c r="I23" s="126">
        <v>239830347</v>
      </c>
      <c r="J23" s="126">
        <v>431901982</v>
      </c>
      <c r="K23" s="160">
        <v>16.1</v>
      </c>
    </row>
    <row r="24" spans="1:11" ht="12.75">
      <c r="A24" s="1" t="s">
        <v>584</v>
      </c>
      <c r="B24" s="165">
        <v>18</v>
      </c>
      <c r="C24" s="32"/>
      <c r="D24" s="30" t="s">
        <v>383</v>
      </c>
      <c r="E24" s="126">
        <v>2978005</v>
      </c>
      <c r="F24" s="126">
        <v>9961646</v>
      </c>
      <c r="G24" s="160">
        <v>-28.1</v>
      </c>
      <c r="H24" s="120"/>
      <c r="I24" s="126">
        <v>24794284</v>
      </c>
      <c r="J24" s="126">
        <v>60472687</v>
      </c>
      <c r="K24" s="160">
        <v>44</v>
      </c>
    </row>
    <row r="25" spans="1:11" ht="12.75">
      <c r="A25" s="1" t="s">
        <v>587</v>
      </c>
      <c r="B25" s="165">
        <v>24</v>
      </c>
      <c r="C25" s="32"/>
      <c r="D25" s="30" t="s">
        <v>386</v>
      </c>
      <c r="E25" s="126">
        <v>120343</v>
      </c>
      <c r="F25" s="126">
        <v>395570</v>
      </c>
      <c r="G25" s="160">
        <v>-42.3</v>
      </c>
      <c r="H25" s="120"/>
      <c r="I25" s="126">
        <v>507487</v>
      </c>
      <c r="J25" s="126">
        <v>1582668</v>
      </c>
      <c r="K25" s="160">
        <v>-27.2</v>
      </c>
    </row>
    <row r="26" spans="1:11" ht="12.75">
      <c r="A26" s="1" t="s">
        <v>588</v>
      </c>
      <c r="B26" s="165">
        <v>28</v>
      </c>
      <c r="C26" s="32"/>
      <c r="D26" s="30" t="s">
        <v>387</v>
      </c>
      <c r="E26" s="126">
        <v>5492280</v>
      </c>
      <c r="F26" s="126">
        <v>11800077</v>
      </c>
      <c r="G26" s="160">
        <v>-12</v>
      </c>
      <c r="H26" s="120"/>
      <c r="I26" s="126">
        <v>28322369</v>
      </c>
      <c r="J26" s="126">
        <v>47575366</v>
      </c>
      <c r="K26" s="160">
        <v>-8.3</v>
      </c>
    </row>
    <row r="27" spans="1:11" ht="12.75">
      <c r="A27" s="1" t="s">
        <v>589</v>
      </c>
      <c r="B27" s="165">
        <v>37</v>
      </c>
      <c r="C27" s="32"/>
      <c r="D27" s="30" t="s">
        <v>388</v>
      </c>
      <c r="E27" s="126">
        <v>59932</v>
      </c>
      <c r="F27" s="126">
        <v>2955081</v>
      </c>
      <c r="G27" s="160">
        <v>-19.7</v>
      </c>
      <c r="H27" s="120"/>
      <c r="I27" s="126">
        <v>319359</v>
      </c>
      <c r="J27" s="126">
        <v>14876654</v>
      </c>
      <c r="K27" s="160">
        <v>-9.2</v>
      </c>
    </row>
    <row r="28" spans="1:11" ht="12.75">
      <c r="A28" s="1" t="s">
        <v>590</v>
      </c>
      <c r="B28" s="165">
        <v>39</v>
      </c>
      <c r="C28" s="32"/>
      <c r="D28" s="30" t="s">
        <v>389</v>
      </c>
      <c r="E28" s="126">
        <v>32905660</v>
      </c>
      <c r="F28" s="126">
        <v>99478712</v>
      </c>
      <c r="G28" s="160">
        <v>26.8</v>
      </c>
      <c r="H28" s="120"/>
      <c r="I28" s="126">
        <v>142939558</v>
      </c>
      <c r="J28" s="126">
        <v>369278359</v>
      </c>
      <c r="K28" s="160">
        <v>16.6</v>
      </c>
    </row>
    <row r="29" spans="1:11" ht="12.75">
      <c r="A29" s="1" t="s">
        <v>591</v>
      </c>
      <c r="B29" s="165">
        <v>41</v>
      </c>
      <c r="C29" s="32"/>
      <c r="D29" s="30" t="s">
        <v>521</v>
      </c>
      <c r="E29" s="126">
        <v>3</v>
      </c>
      <c r="F29" s="126">
        <v>72</v>
      </c>
      <c r="G29" s="160">
        <v>-99.3</v>
      </c>
      <c r="H29" s="120"/>
      <c r="I29" s="126">
        <v>1932</v>
      </c>
      <c r="J29" s="126">
        <v>25173</v>
      </c>
      <c r="K29" s="160">
        <v>-6.5</v>
      </c>
    </row>
    <row r="30" spans="1:11" ht="12.75">
      <c r="A30" s="1" t="s">
        <v>592</v>
      </c>
      <c r="B30" s="165">
        <v>43</v>
      </c>
      <c r="C30" s="32"/>
      <c r="D30" s="30" t="s">
        <v>390</v>
      </c>
      <c r="E30" s="126">
        <v>788</v>
      </c>
      <c r="F30" s="126">
        <v>24482</v>
      </c>
      <c r="G30" s="160">
        <v>-19</v>
      </c>
      <c r="H30" s="120"/>
      <c r="I30" s="126">
        <v>8430</v>
      </c>
      <c r="J30" s="126">
        <v>117756</v>
      </c>
      <c r="K30" s="160">
        <v>28.8</v>
      </c>
    </row>
    <row r="31" spans="1:11" ht="12.75">
      <c r="A31" s="1" t="s">
        <v>593</v>
      </c>
      <c r="B31" s="165">
        <v>44</v>
      </c>
      <c r="C31" s="32"/>
      <c r="D31" s="30" t="s">
        <v>391</v>
      </c>
      <c r="E31" s="126" t="s">
        <v>115</v>
      </c>
      <c r="F31" s="126" t="s">
        <v>115</v>
      </c>
      <c r="G31" s="160" t="s">
        <v>115</v>
      </c>
      <c r="H31" s="120"/>
      <c r="I31" s="126">
        <v>3736</v>
      </c>
      <c r="J31" s="126">
        <v>41627</v>
      </c>
      <c r="K31" s="160">
        <v>63</v>
      </c>
    </row>
    <row r="32" spans="1:11" ht="12.75">
      <c r="A32" s="1" t="s">
        <v>594</v>
      </c>
      <c r="B32" s="165">
        <v>45</v>
      </c>
      <c r="C32" s="32"/>
      <c r="D32" s="30" t="s">
        <v>952</v>
      </c>
      <c r="E32" s="126">
        <v>233</v>
      </c>
      <c r="F32" s="126">
        <v>3000</v>
      </c>
      <c r="G32" s="160">
        <v>-82.9</v>
      </c>
      <c r="H32" s="120"/>
      <c r="I32" s="126">
        <v>932</v>
      </c>
      <c r="J32" s="126">
        <v>12000</v>
      </c>
      <c r="K32" s="160">
        <v>-73.4</v>
      </c>
    </row>
    <row r="33" spans="1:11" ht="12.75">
      <c r="A33" s="1" t="s">
        <v>595</v>
      </c>
      <c r="B33" s="165">
        <v>46</v>
      </c>
      <c r="C33" s="32"/>
      <c r="D33" s="30" t="s">
        <v>392</v>
      </c>
      <c r="E33" s="126">
        <v>201154</v>
      </c>
      <c r="F33" s="126">
        <v>1348086</v>
      </c>
      <c r="G33" s="160">
        <v>66.1</v>
      </c>
      <c r="H33" s="120"/>
      <c r="I33" s="126">
        <v>829227</v>
      </c>
      <c r="J33" s="126">
        <v>3327636</v>
      </c>
      <c r="K33" s="160">
        <v>24.4</v>
      </c>
    </row>
    <row r="34" spans="1:11" ht="12.75">
      <c r="A34" s="1" t="s">
        <v>596</v>
      </c>
      <c r="B34" s="165">
        <v>47</v>
      </c>
      <c r="C34" s="32"/>
      <c r="D34" s="30" t="s">
        <v>393</v>
      </c>
      <c r="E34" s="126">
        <v>449</v>
      </c>
      <c r="F34" s="126">
        <v>57528</v>
      </c>
      <c r="G34" s="160">
        <v>-86.9</v>
      </c>
      <c r="H34" s="120"/>
      <c r="I34" s="126">
        <v>154378</v>
      </c>
      <c r="J34" s="126">
        <v>471307</v>
      </c>
      <c r="K34" s="160">
        <v>-57.3</v>
      </c>
    </row>
    <row r="35" spans="1:11" ht="12.75">
      <c r="A35" s="1" t="s">
        <v>597</v>
      </c>
      <c r="B35" s="165">
        <v>52</v>
      </c>
      <c r="C35" s="32"/>
      <c r="D35" s="30" t="s">
        <v>566</v>
      </c>
      <c r="E35" s="126">
        <v>4891547</v>
      </c>
      <c r="F35" s="126">
        <v>21488123</v>
      </c>
      <c r="G35" s="160">
        <v>16.1</v>
      </c>
      <c r="H35" s="120"/>
      <c r="I35" s="126">
        <v>18217273</v>
      </c>
      <c r="J35" s="126">
        <v>75835180</v>
      </c>
      <c r="K35" s="160">
        <v>25.6</v>
      </c>
    </row>
    <row r="36" spans="1:11" ht="12.75">
      <c r="A36" s="1" t="s">
        <v>598</v>
      </c>
      <c r="B36" s="165">
        <v>53</v>
      </c>
      <c r="C36" s="32"/>
      <c r="D36" s="30" t="s">
        <v>394</v>
      </c>
      <c r="E36" s="126">
        <v>1493180</v>
      </c>
      <c r="F36" s="126">
        <v>3130505</v>
      </c>
      <c r="G36" s="160">
        <v>-15.6</v>
      </c>
      <c r="H36" s="120"/>
      <c r="I36" s="126">
        <v>7707596</v>
      </c>
      <c r="J36" s="126">
        <v>13805035</v>
      </c>
      <c r="K36" s="160">
        <v>30.2</v>
      </c>
    </row>
    <row r="37" spans="1:11" ht="12.75">
      <c r="A37" s="1" t="s">
        <v>599</v>
      </c>
      <c r="B37" s="165">
        <v>54</v>
      </c>
      <c r="C37" s="32"/>
      <c r="D37" s="30" t="s">
        <v>395</v>
      </c>
      <c r="E37" s="126">
        <v>988696</v>
      </c>
      <c r="F37" s="126">
        <v>5617951</v>
      </c>
      <c r="G37" s="160">
        <v>-34.6</v>
      </c>
      <c r="H37" s="120"/>
      <c r="I37" s="126">
        <v>5751173</v>
      </c>
      <c r="J37" s="126">
        <v>25763263</v>
      </c>
      <c r="K37" s="160">
        <v>-16.7</v>
      </c>
    </row>
    <row r="38" spans="1:11" ht="12.75">
      <c r="A38" s="1" t="s">
        <v>600</v>
      </c>
      <c r="B38" s="165">
        <v>55</v>
      </c>
      <c r="C38" s="32"/>
      <c r="D38" s="30" t="s">
        <v>396</v>
      </c>
      <c r="E38" s="126">
        <v>3494913</v>
      </c>
      <c r="F38" s="126">
        <v>7422264</v>
      </c>
      <c r="G38" s="160">
        <v>45.4</v>
      </c>
      <c r="H38" s="120"/>
      <c r="I38" s="126">
        <v>10872789</v>
      </c>
      <c r="J38" s="126">
        <v>27403755</v>
      </c>
      <c r="K38" s="160">
        <v>51.1</v>
      </c>
    </row>
    <row r="39" spans="1:11" ht="12.75">
      <c r="A39" s="1" t="s">
        <v>601</v>
      </c>
      <c r="B39" s="165">
        <v>60</v>
      </c>
      <c r="C39" s="32"/>
      <c r="D39" s="30" t="s">
        <v>397</v>
      </c>
      <c r="E39" s="126">
        <v>109091615</v>
      </c>
      <c r="F39" s="126">
        <v>164750505</v>
      </c>
      <c r="G39" s="160">
        <v>27.4</v>
      </c>
      <c r="H39" s="120"/>
      <c r="I39" s="126">
        <v>459318769</v>
      </c>
      <c r="J39" s="126">
        <v>576793426</v>
      </c>
      <c r="K39" s="160">
        <v>20.2</v>
      </c>
    </row>
    <row r="40" spans="1:11" ht="12.75">
      <c r="A40" s="1" t="s">
        <v>602</v>
      </c>
      <c r="B40" s="165">
        <v>61</v>
      </c>
      <c r="C40" s="32"/>
      <c r="D40" s="30" t="s">
        <v>398</v>
      </c>
      <c r="E40" s="126">
        <v>69661290</v>
      </c>
      <c r="F40" s="126">
        <v>159145066</v>
      </c>
      <c r="G40" s="160">
        <v>19.1</v>
      </c>
      <c r="H40" s="120"/>
      <c r="I40" s="126">
        <v>274835193</v>
      </c>
      <c r="J40" s="126">
        <v>591088429</v>
      </c>
      <c r="K40" s="160">
        <v>22.6</v>
      </c>
    </row>
    <row r="41" spans="1:11" ht="12.75">
      <c r="A41" s="1" t="s">
        <v>603</v>
      </c>
      <c r="B41" s="165">
        <v>63</v>
      </c>
      <c r="C41" s="32"/>
      <c r="D41" s="30" t="s">
        <v>399</v>
      </c>
      <c r="E41" s="126">
        <v>18892845</v>
      </c>
      <c r="F41" s="126">
        <v>53238292</v>
      </c>
      <c r="G41" s="160">
        <v>43.2</v>
      </c>
      <c r="H41" s="120"/>
      <c r="I41" s="126">
        <v>64465761</v>
      </c>
      <c r="J41" s="126">
        <v>183989794</v>
      </c>
      <c r="K41" s="160">
        <v>39.6</v>
      </c>
    </row>
    <row r="42" spans="1:11" ht="12.75">
      <c r="A42" s="1" t="s">
        <v>604</v>
      </c>
      <c r="B42" s="165">
        <v>64</v>
      </c>
      <c r="C42" s="32"/>
      <c r="D42" s="30" t="s">
        <v>400</v>
      </c>
      <c r="E42" s="126">
        <v>22715266</v>
      </c>
      <c r="F42" s="126">
        <v>82769888</v>
      </c>
      <c r="G42" s="160">
        <v>5.6</v>
      </c>
      <c r="H42" s="120"/>
      <c r="I42" s="126">
        <v>95391770</v>
      </c>
      <c r="J42" s="126">
        <v>349457131</v>
      </c>
      <c r="K42" s="160">
        <v>29.6</v>
      </c>
    </row>
    <row r="43" spans="1:11" ht="12.75">
      <c r="A43" s="1" t="s">
        <v>605</v>
      </c>
      <c r="B43" s="165">
        <v>66</v>
      </c>
      <c r="C43" s="32"/>
      <c r="D43" s="30" t="s">
        <v>520</v>
      </c>
      <c r="E43" s="126">
        <v>6845147</v>
      </c>
      <c r="F43" s="126">
        <v>21058055</v>
      </c>
      <c r="G43" s="160">
        <v>7.4</v>
      </c>
      <c r="H43" s="120"/>
      <c r="I43" s="126">
        <v>30986616</v>
      </c>
      <c r="J43" s="126">
        <v>97119515</v>
      </c>
      <c r="K43" s="160">
        <v>17</v>
      </c>
    </row>
    <row r="44" spans="1:11" ht="12.75">
      <c r="A44" s="1" t="s">
        <v>606</v>
      </c>
      <c r="B44" s="165">
        <v>68</v>
      </c>
      <c r="C44" s="32"/>
      <c r="D44" s="30" t="s">
        <v>401</v>
      </c>
      <c r="E44" s="126">
        <v>3592681</v>
      </c>
      <c r="F44" s="126">
        <v>6505653</v>
      </c>
      <c r="G44" s="160">
        <v>12.8</v>
      </c>
      <c r="H44" s="120"/>
      <c r="I44" s="126">
        <v>10073515</v>
      </c>
      <c r="J44" s="126">
        <v>26320076</v>
      </c>
      <c r="K44" s="160">
        <v>19.6</v>
      </c>
    </row>
    <row r="45" spans="1:11" ht="12.75">
      <c r="A45" s="1" t="s">
        <v>607</v>
      </c>
      <c r="B45" s="165">
        <v>70</v>
      </c>
      <c r="C45" s="32"/>
      <c r="D45" s="30" t="s">
        <v>402</v>
      </c>
      <c r="E45" s="126">
        <v>86771</v>
      </c>
      <c r="F45" s="126">
        <v>331384</v>
      </c>
      <c r="G45" s="160">
        <v>58.2</v>
      </c>
      <c r="H45" s="120"/>
      <c r="I45" s="126">
        <v>286376</v>
      </c>
      <c r="J45" s="126">
        <v>1210627</v>
      </c>
      <c r="K45" s="160">
        <v>18.9</v>
      </c>
    </row>
    <row r="46" spans="1:11" ht="12.75">
      <c r="A46" s="1" t="s">
        <v>608</v>
      </c>
      <c r="B46" s="165">
        <v>72</v>
      </c>
      <c r="C46" s="32"/>
      <c r="D46" s="30" t="s">
        <v>403</v>
      </c>
      <c r="E46" s="126">
        <v>3703190</v>
      </c>
      <c r="F46" s="126">
        <v>12495658</v>
      </c>
      <c r="G46" s="160">
        <v>44</v>
      </c>
      <c r="H46" s="120"/>
      <c r="I46" s="126">
        <v>11926256</v>
      </c>
      <c r="J46" s="126">
        <v>43069071</v>
      </c>
      <c r="K46" s="160">
        <v>13.9</v>
      </c>
    </row>
    <row r="47" spans="1:11" ht="12.75">
      <c r="A47" s="1" t="s">
        <v>609</v>
      </c>
      <c r="B47" s="165">
        <v>73</v>
      </c>
      <c r="C47" s="32"/>
      <c r="D47" s="30" t="s">
        <v>404</v>
      </c>
      <c r="E47" s="126">
        <v>763528</v>
      </c>
      <c r="F47" s="126">
        <v>5129203</v>
      </c>
      <c r="G47" s="160">
        <v>-28</v>
      </c>
      <c r="H47" s="120"/>
      <c r="I47" s="126">
        <v>2743059</v>
      </c>
      <c r="J47" s="126">
        <v>18621113</v>
      </c>
      <c r="K47" s="160">
        <v>1.9</v>
      </c>
    </row>
    <row r="48" spans="1:11" ht="12.75">
      <c r="A48" s="1" t="s">
        <v>610</v>
      </c>
      <c r="B48" s="165">
        <v>74</v>
      </c>
      <c r="C48" s="32"/>
      <c r="D48" s="30" t="s">
        <v>405</v>
      </c>
      <c r="E48" s="126">
        <v>979311</v>
      </c>
      <c r="F48" s="126">
        <v>1297177</v>
      </c>
      <c r="G48" s="160">
        <v>19.6</v>
      </c>
      <c r="H48" s="120"/>
      <c r="I48" s="126">
        <v>4267282</v>
      </c>
      <c r="J48" s="126">
        <v>4884019</v>
      </c>
      <c r="K48" s="160">
        <v>15.6</v>
      </c>
    </row>
    <row r="49" spans="1:11" ht="12.75">
      <c r="A49" s="1" t="s">
        <v>611</v>
      </c>
      <c r="B49" s="165">
        <v>75</v>
      </c>
      <c r="C49" s="32"/>
      <c r="D49" s="30" t="s">
        <v>505</v>
      </c>
      <c r="E49" s="126">
        <v>13800086</v>
      </c>
      <c r="F49" s="126">
        <v>80708562</v>
      </c>
      <c r="G49" s="160">
        <v>3.1</v>
      </c>
      <c r="H49" s="120"/>
      <c r="I49" s="126">
        <v>51287275</v>
      </c>
      <c r="J49" s="126">
        <v>288882307</v>
      </c>
      <c r="K49" s="160">
        <v>21</v>
      </c>
    </row>
    <row r="50" spans="1:11" ht="12.75">
      <c r="A50" s="1" t="s">
        <v>620</v>
      </c>
      <c r="B50" s="165">
        <v>91</v>
      </c>
      <c r="C50" s="32"/>
      <c r="D50" s="30" t="s">
        <v>413</v>
      </c>
      <c r="E50" s="126">
        <v>8717450</v>
      </c>
      <c r="F50" s="126">
        <v>13930923</v>
      </c>
      <c r="G50" s="160">
        <v>13.1</v>
      </c>
      <c r="H50" s="120"/>
      <c r="I50" s="126">
        <v>27354492</v>
      </c>
      <c r="J50" s="126">
        <v>52933333</v>
      </c>
      <c r="K50" s="160">
        <v>16.5</v>
      </c>
    </row>
    <row r="51" spans="1:11" ht="12.75">
      <c r="A51" s="1" t="s">
        <v>621</v>
      </c>
      <c r="B51" s="165">
        <v>92</v>
      </c>
      <c r="C51" s="32"/>
      <c r="D51" s="30" t="s">
        <v>414</v>
      </c>
      <c r="E51" s="126">
        <v>2230333</v>
      </c>
      <c r="F51" s="126">
        <v>5207215</v>
      </c>
      <c r="G51" s="160">
        <v>21.6</v>
      </c>
      <c r="H51" s="120"/>
      <c r="I51" s="126">
        <v>7919085</v>
      </c>
      <c r="J51" s="126">
        <v>18324643</v>
      </c>
      <c r="K51" s="160">
        <v>-12.6</v>
      </c>
    </row>
    <row r="52" spans="1:11" ht="12.75">
      <c r="A52" s="1" t="s">
        <v>622</v>
      </c>
      <c r="B52" s="165">
        <v>93</v>
      </c>
      <c r="C52" s="32"/>
      <c r="D52" s="30" t="s">
        <v>415</v>
      </c>
      <c r="E52" s="126">
        <v>963969</v>
      </c>
      <c r="F52" s="126">
        <v>2174882</v>
      </c>
      <c r="G52" s="160">
        <v>105.9</v>
      </c>
      <c r="H52" s="120"/>
      <c r="I52" s="126">
        <v>3168411</v>
      </c>
      <c r="J52" s="126">
        <v>6273024</v>
      </c>
      <c r="K52" s="160">
        <v>-2.5</v>
      </c>
    </row>
    <row r="53" spans="1:11" ht="12.75">
      <c r="A53" s="1" t="s">
        <v>1028</v>
      </c>
      <c r="B53" s="165">
        <v>95</v>
      </c>
      <c r="C53" s="32"/>
      <c r="D53" s="30" t="s">
        <v>907</v>
      </c>
      <c r="E53" s="126">
        <v>122554</v>
      </c>
      <c r="F53" s="126">
        <v>192557</v>
      </c>
      <c r="G53" s="160">
        <v>46.1</v>
      </c>
      <c r="H53" s="120"/>
      <c r="I53" s="126">
        <v>352428</v>
      </c>
      <c r="J53" s="126">
        <v>711758</v>
      </c>
      <c r="K53" s="160">
        <v>-66</v>
      </c>
    </row>
    <row r="54" spans="1:11" ht="12.75">
      <c r="A54" s="1" t="s">
        <v>623</v>
      </c>
      <c r="B54" s="165">
        <v>96</v>
      </c>
      <c r="C54" s="32"/>
      <c r="D54" s="30" t="s">
        <v>895</v>
      </c>
      <c r="E54" s="126">
        <v>167075</v>
      </c>
      <c r="F54" s="126">
        <v>2602565</v>
      </c>
      <c r="G54" s="160">
        <v>175</v>
      </c>
      <c r="H54" s="120"/>
      <c r="I54" s="126">
        <v>615973</v>
      </c>
      <c r="J54" s="126">
        <v>6868255</v>
      </c>
      <c r="K54" s="160">
        <v>212</v>
      </c>
    </row>
    <row r="55" spans="1:11" ht="12.75">
      <c r="A55" s="1" t="s">
        <v>939</v>
      </c>
      <c r="B55" s="165">
        <v>97</v>
      </c>
      <c r="C55" s="32"/>
      <c r="D55" s="30" t="s">
        <v>908</v>
      </c>
      <c r="E55" s="126">
        <v>8342</v>
      </c>
      <c r="F55" s="126">
        <v>50368</v>
      </c>
      <c r="G55" s="160">
        <v>4.8</v>
      </c>
      <c r="H55" s="120"/>
      <c r="I55" s="126">
        <v>92540</v>
      </c>
      <c r="J55" s="126">
        <v>819344</v>
      </c>
      <c r="K55" s="160">
        <v>130.6</v>
      </c>
    </row>
    <row r="56" spans="1:11" ht="12.75">
      <c r="A56" s="1" t="s">
        <v>1029</v>
      </c>
      <c r="B56" s="165">
        <v>98</v>
      </c>
      <c r="C56" s="32"/>
      <c r="D56" s="30" t="s">
        <v>909</v>
      </c>
      <c r="E56" s="126">
        <v>791637</v>
      </c>
      <c r="F56" s="126">
        <v>3251429</v>
      </c>
      <c r="G56" s="160">
        <v>41.3</v>
      </c>
      <c r="H56" s="120"/>
      <c r="I56" s="126">
        <v>3529405</v>
      </c>
      <c r="J56" s="126">
        <v>11083101</v>
      </c>
      <c r="K56" s="160">
        <v>32.8</v>
      </c>
    </row>
    <row r="57" spans="1:11" ht="12.75">
      <c r="A57" s="1" t="s">
        <v>809</v>
      </c>
      <c r="B57" s="165">
        <v>600</v>
      </c>
      <c r="C57" s="32"/>
      <c r="D57" s="30" t="s">
        <v>139</v>
      </c>
      <c r="E57" s="126">
        <v>539516</v>
      </c>
      <c r="F57" s="126">
        <v>2176684</v>
      </c>
      <c r="G57" s="160">
        <v>124.6</v>
      </c>
      <c r="H57" s="120"/>
      <c r="I57" s="126">
        <v>1386041</v>
      </c>
      <c r="J57" s="126">
        <v>6557357</v>
      </c>
      <c r="K57" s="160">
        <v>108</v>
      </c>
    </row>
    <row r="58" spans="1:11" ht="24" customHeight="1">
      <c r="A58" s="118" t="s">
        <v>714</v>
      </c>
      <c r="B58" s="164" t="s">
        <v>714</v>
      </c>
      <c r="C58" s="66" t="s">
        <v>215</v>
      </c>
      <c r="D58" s="50"/>
      <c r="E58" s="123">
        <v>28702225</v>
      </c>
      <c r="F58" s="123">
        <v>39660761</v>
      </c>
      <c r="G58" s="157">
        <v>6</v>
      </c>
      <c r="H58" s="121"/>
      <c r="I58" s="123">
        <v>88596585</v>
      </c>
      <c r="J58" s="123">
        <v>151743793</v>
      </c>
      <c r="K58" s="157">
        <v>10.7</v>
      </c>
    </row>
    <row r="59" spans="1:11" ht="24" customHeight="1">
      <c r="A59" s="1" t="s">
        <v>585</v>
      </c>
      <c r="B59" s="165">
        <v>20</v>
      </c>
      <c r="C59" s="32"/>
      <c r="D59" s="30" t="s">
        <v>384</v>
      </c>
      <c r="E59" s="126">
        <v>10000</v>
      </c>
      <c r="F59" s="126">
        <v>4000</v>
      </c>
      <c r="G59" s="378" t="s">
        <v>764</v>
      </c>
      <c r="H59" s="120"/>
      <c r="I59" s="126">
        <v>69188</v>
      </c>
      <c r="J59" s="126">
        <v>74743</v>
      </c>
      <c r="K59" s="160" t="s">
        <v>764</v>
      </c>
    </row>
    <row r="60" spans="1:11" ht="12.75">
      <c r="A60" s="1" t="s">
        <v>586</v>
      </c>
      <c r="B60" s="165">
        <v>23</v>
      </c>
      <c r="C60" s="32"/>
      <c r="D60" s="30" t="s">
        <v>385</v>
      </c>
      <c r="E60" s="126">
        <v>25299</v>
      </c>
      <c r="F60" s="126">
        <v>51925</v>
      </c>
      <c r="G60" s="160">
        <v>-8.7</v>
      </c>
      <c r="H60" s="120"/>
      <c r="I60" s="126">
        <v>260009</v>
      </c>
      <c r="J60" s="126">
        <v>306380</v>
      </c>
      <c r="K60" s="160">
        <v>-7</v>
      </c>
    </row>
    <row r="61" spans="1:11" ht="12.75">
      <c r="A61" s="1" t="s">
        <v>624</v>
      </c>
      <c r="B61" s="165">
        <v>204</v>
      </c>
      <c r="C61" s="32"/>
      <c r="D61" s="30" t="s">
        <v>416</v>
      </c>
      <c r="E61" s="126">
        <v>2793220</v>
      </c>
      <c r="F61" s="126">
        <v>2862324</v>
      </c>
      <c r="G61" s="160">
        <v>41.7</v>
      </c>
      <c r="H61" s="120"/>
      <c r="I61" s="126">
        <v>12088044</v>
      </c>
      <c r="J61" s="126">
        <v>12898021</v>
      </c>
      <c r="K61" s="160">
        <v>-8.6</v>
      </c>
    </row>
    <row r="62" spans="1:11" ht="12.75">
      <c r="A62" s="1" t="s">
        <v>625</v>
      </c>
      <c r="B62" s="165">
        <v>208</v>
      </c>
      <c r="C62" s="32"/>
      <c r="D62" s="30" t="s">
        <v>417</v>
      </c>
      <c r="E62" s="126">
        <v>524148</v>
      </c>
      <c r="F62" s="126">
        <v>2346907</v>
      </c>
      <c r="G62" s="160">
        <v>-23.5</v>
      </c>
      <c r="H62" s="120"/>
      <c r="I62" s="126">
        <v>1672969</v>
      </c>
      <c r="J62" s="126">
        <v>6401805</v>
      </c>
      <c r="K62" s="160">
        <v>-12</v>
      </c>
    </row>
    <row r="63" spans="1:11" ht="12.75">
      <c r="A63" s="1" t="s">
        <v>626</v>
      </c>
      <c r="B63" s="165">
        <v>212</v>
      </c>
      <c r="C63" s="32"/>
      <c r="D63" s="30" t="s">
        <v>418</v>
      </c>
      <c r="E63" s="126">
        <v>1452906</v>
      </c>
      <c r="F63" s="126">
        <v>2625485</v>
      </c>
      <c r="G63" s="160">
        <v>-10.5</v>
      </c>
      <c r="H63" s="120"/>
      <c r="I63" s="126">
        <v>4248005</v>
      </c>
      <c r="J63" s="126">
        <v>10512440</v>
      </c>
      <c r="K63" s="160">
        <v>87.9</v>
      </c>
    </row>
    <row r="64" spans="1:11" ht="12.75">
      <c r="A64" s="1" t="s">
        <v>627</v>
      </c>
      <c r="B64" s="165">
        <v>216</v>
      </c>
      <c r="C64" s="32"/>
      <c r="D64" s="30" t="s">
        <v>419</v>
      </c>
      <c r="E64" s="126">
        <v>1056005</v>
      </c>
      <c r="F64" s="126">
        <v>1079991</v>
      </c>
      <c r="G64" s="160">
        <v>-73.7</v>
      </c>
      <c r="H64" s="120"/>
      <c r="I64" s="126">
        <v>2250049</v>
      </c>
      <c r="J64" s="126">
        <v>4245577</v>
      </c>
      <c r="K64" s="160">
        <v>-34.7</v>
      </c>
    </row>
    <row r="65" spans="1:11" ht="12.75">
      <c r="A65" s="1" t="s">
        <v>628</v>
      </c>
      <c r="B65" s="165">
        <v>220</v>
      </c>
      <c r="C65" s="32"/>
      <c r="D65" s="30" t="s">
        <v>519</v>
      </c>
      <c r="E65" s="126">
        <v>11964841</v>
      </c>
      <c r="F65" s="126">
        <v>7542373</v>
      </c>
      <c r="G65" s="160">
        <v>113.1</v>
      </c>
      <c r="H65" s="120"/>
      <c r="I65" s="126">
        <v>20569090</v>
      </c>
      <c r="J65" s="126">
        <v>18318015</v>
      </c>
      <c r="K65" s="160">
        <v>-19.3</v>
      </c>
    </row>
    <row r="66" spans="1:11" s="17" customFormat="1" ht="12.75">
      <c r="A66" s="1" t="s">
        <v>629</v>
      </c>
      <c r="B66" s="165">
        <v>224</v>
      </c>
      <c r="C66" s="32"/>
      <c r="D66" s="30" t="s">
        <v>420</v>
      </c>
      <c r="E66" s="126">
        <v>21595</v>
      </c>
      <c r="F66" s="126">
        <v>138321</v>
      </c>
      <c r="G66" s="160">
        <v>-61</v>
      </c>
      <c r="H66" s="120"/>
      <c r="I66" s="126">
        <v>636883</v>
      </c>
      <c r="J66" s="126">
        <v>753216</v>
      </c>
      <c r="K66" s="160">
        <v>-51.6</v>
      </c>
    </row>
    <row r="67" spans="1:11" ht="12.75">
      <c r="A67" s="1" t="s">
        <v>630</v>
      </c>
      <c r="B67" s="165">
        <v>228</v>
      </c>
      <c r="C67" s="32"/>
      <c r="D67" s="30" t="s">
        <v>421</v>
      </c>
      <c r="E67" s="126">
        <v>73781</v>
      </c>
      <c r="F67" s="126">
        <v>87350</v>
      </c>
      <c r="G67" s="160">
        <v>-21.6</v>
      </c>
      <c r="H67" s="120"/>
      <c r="I67" s="126">
        <v>586264</v>
      </c>
      <c r="J67" s="126">
        <v>408662</v>
      </c>
      <c r="K67" s="160">
        <v>-77.8</v>
      </c>
    </row>
    <row r="68" spans="1:11" ht="12.75">
      <c r="A68" s="1" t="s">
        <v>631</v>
      </c>
      <c r="B68" s="165">
        <v>232</v>
      </c>
      <c r="C68" s="32"/>
      <c r="D68" s="30" t="s">
        <v>422</v>
      </c>
      <c r="E68" s="126">
        <v>10846</v>
      </c>
      <c r="F68" s="126">
        <v>45643</v>
      </c>
      <c r="G68" s="160">
        <v>159.1</v>
      </c>
      <c r="H68" s="120"/>
      <c r="I68" s="126">
        <v>45745</v>
      </c>
      <c r="J68" s="126">
        <v>88902</v>
      </c>
      <c r="K68" s="160">
        <v>128.8</v>
      </c>
    </row>
    <row r="69" spans="1:11" ht="12.75">
      <c r="A69" s="1" t="s">
        <v>632</v>
      </c>
      <c r="B69" s="165">
        <v>236</v>
      </c>
      <c r="C69" s="32"/>
      <c r="D69" s="30" t="s">
        <v>423</v>
      </c>
      <c r="E69" s="126">
        <v>527534</v>
      </c>
      <c r="F69" s="126">
        <v>319194</v>
      </c>
      <c r="G69" s="160">
        <v>27.5</v>
      </c>
      <c r="H69" s="120"/>
      <c r="I69" s="126">
        <v>1992048</v>
      </c>
      <c r="J69" s="126">
        <v>1500414</v>
      </c>
      <c r="K69" s="160">
        <v>8.8</v>
      </c>
    </row>
    <row r="70" spans="1:11" ht="12.75">
      <c r="A70" s="1" t="s">
        <v>633</v>
      </c>
      <c r="B70" s="165">
        <v>240</v>
      </c>
      <c r="C70" s="32"/>
      <c r="D70" s="30" t="s">
        <v>424</v>
      </c>
      <c r="E70" s="126">
        <v>898</v>
      </c>
      <c r="F70" s="126">
        <v>16189</v>
      </c>
      <c r="G70" s="378" t="s">
        <v>764</v>
      </c>
      <c r="H70" s="120"/>
      <c r="I70" s="126">
        <v>1682</v>
      </c>
      <c r="J70" s="126">
        <v>34619</v>
      </c>
      <c r="K70" s="160">
        <v>-70.8</v>
      </c>
    </row>
    <row r="71" spans="1:11" ht="12.75">
      <c r="A71" s="1" t="s">
        <v>634</v>
      </c>
      <c r="B71" s="165">
        <v>244</v>
      </c>
      <c r="C71" s="32"/>
      <c r="D71" s="30" t="s">
        <v>425</v>
      </c>
      <c r="E71" s="126">
        <v>206439</v>
      </c>
      <c r="F71" s="126">
        <v>153280</v>
      </c>
      <c r="G71" s="160">
        <v>377.7</v>
      </c>
      <c r="H71" s="120"/>
      <c r="I71" s="126">
        <v>552039</v>
      </c>
      <c r="J71" s="126">
        <v>625289</v>
      </c>
      <c r="K71" s="160">
        <v>86.8</v>
      </c>
    </row>
    <row r="72" spans="1:11" ht="12.75">
      <c r="A72" s="1" t="s">
        <v>635</v>
      </c>
      <c r="B72" s="165">
        <v>247</v>
      </c>
      <c r="C72" s="32"/>
      <c r="D72" s="30" t="s">
        <v>426</v>
      </c>
      <c r="E72" s="126">
        <v>2</v>
      </c>
      <c r="F72" s="126">
        <v>23</v>
      </c>
      <c r="G72" s="160">
        <v>-67.1</v>
      </c>
      <c r="H72" s="120"/>
      <c r="I72" s="126">
        <v>15329</v>
      </c>
      <c r="J72" s="126">
        <v>868</v>
      </c>
      <c r="K72" s="160">
        <v>-98.4</v>
      </c>
    </row>
    <row r="73" spans="1:11" ht="12.75">
      <c r="A73" s="1"/>
      <c r="B73" s="166"/>
      <c r="C73" s="32"/>
      <c r="D73" s="32"/>
      <c r="E73" s="126"/>
      <c r="F73" s="126"/>
      <c r="G73" s="120"/>
      <c r="H73" s="120"/>
      <c r="I73" s="126"/>
      <c r="J73" s="126"/>
      <c r="K73" s="120"/>
    </row>
    <row r="74" spans="1:11" ht="12.75">
      <c r="A74" s="1"/>
      <c r="B74" s="166"/>
      <c r="C74" s="32"/>
      <c r="D74" s="32"/>
      <c r="E74" s="126"/>
      <c r="F74" s="126"/>
      <c r="G74" s="120"/>
      <c r="H74" s="120"/>
      <c r="I74" s="126"/>
      <c r="J74" s="126"/>
      <c r="K74" s="120"/>
    </row>
    <row r="75" spans="1:15" ht="14.25">
      <c r="A75" s="535" t="s">
        <v>956</v>
      </c>
      <c r="B75" s="535"/>
      <c r="C75" s="535"/>
      <c r="D75" s="535"/>
      <c r="E75" s="535"/>
      <c r="F75" s="535"/>
      <c r="G75" s="535"/>
      <c r="H75" s="535"/>
      <c r="I75" s="535"/>
      <c r="J75" s="535"/>
      <c r="K75" s="535"/>
      <c r="L75" s="500"/>
      <c r="M75" s="129"/>
      <c r="N75" s="129"/>
      <c r="O75" s="129"/>
    </row>
    <row r="76" spans="2:11" ht="12.75">
      <c r="B76" s="162"/>
      <c r="D76" s="1"/>
      <c r="E76" s="4"/>
      <c r="F76" s="2"/>
      <c r="I76" s="12"/>
      <c r="J76" s="6"/>
      <c r="K76" s="34"/>
    </row>
    <row r="77" spans="1:12" ht="17.25" customHeight="1">
      <c r="A77" s="536" t="s">
        <v>570</v>
      </c>
      <c r="B77" s="504"/>
      <c r="C77" s="537" t="s">
        <v>912</v>
      </c>
      <c r="D77" s="459"/>
      <c r="E77" s="501" t="s">
        <v>1205</v>
      </c>
      <c r="F77" s="511"/>
      <c r="G77" s="511"/>
      <c r="H77" s="503"/>
      <c r="I77" s="468" t="s">
        <v>1222</v>
      </c>
      <c r="J77" s="511"/>
      <c r="K77" s="511"/>
      <c r="L77" s="512"/>
    </row>
    <row r="78" spans="1:12" ht="16.5" customHeight="1">
      <c r="A78" s="439"/>
      <c r="B78" s="505"/>
      <c r="C78" s="523"/>
      <c r="D78" s="460"/>
      <c r="E78" s="84" t="s">
        <v>499</v>
      </c>
      <c r="F78" s="513" t="s">
        <v>500</v>
      </c>
      <c r="G78" s="514"/>
      <c r="H78" s="515"/>
      <c r="I78" s="156" t="s">
        <v>499</v>
      </c>
      <c r="J78" s="529" t="s">
        <v>500</v>
      </c>
      <c r="K78" s="530"/>
      <c r="L78" s="500"/>
    </row>
    <row r="79" spans="1:12" ht="12.75" customHeight="1">
      <c r="A79" s="439"/>
      <c r="B79" s="505"/>
      <c r="C79" s="523"/>
      <c r="D79" s="460"/>
      <c r="E79" s="531" t="s">
        <v>120</v>
      </c>
      <c r="F79" s="525" t="s">
        <v>116</v>
      </c>
      <c r="G79" s="534" t="s">
        <v>1224</v>
      </c>
      <c r="H79" s="508"/>
      <c r="I79" s="525" t="s">
        <v>120</v>
      </c>
      <c r="J79" s="525" t="s">
        <v>116</v>
      </c>
      <c r="K79" s="534" t="s">
        <v>1226</v>
      </c>
      <c r="L79" s="516"/>
    </row>
    <row r="80" spans="1:12" ht="12.75" customHeight="1">
      <c r="A80" s="439"/>
      <c r="B80" s="505"/>
      <c r="C80" s="523"/>
      <c r="D80" s="460"/>
      <c r="E80" s="532"/>
      <c r="F80" s="526"/>
      <c r="G80" s="523"/>
      <c r="H80" s="431"/>
      <c r="I80" s="526"/>
      <c r="J80" s="526"/>
      <c r="K80" s="523"/>
      <c r="L80" s="517"/>
    </row>
    <row r="81" spans="1:12" ht="12.75" customHeight="1">
      <c r="A81" s="439"/>
      <c r="B81" s="505"/>
      <c r="C81" s="523"/>
      <c r="D81" s="460"/>
      <c r="E81" s="532"/>
      <c r="F81" s="526"/>
      <c r="G81" s="523"/>
      <c r="H81" s="431"/>
      <c r="I81" s="526"/>
      <c r="J81" s="526"/>
      <c r="K81" s="523"/>
      <c r="L81" s="517"/>
    </row>
    <row r="82" spans="1:12" ht="27" customHeight="1">
      <c r="A82" s="519"/>
      <c r="B82" s="506"/>
      <c r="C82" s="524"/>
      <c r="D82" s="461"/>
      <c r="E82" s="533"/>
      <c r="F82" s="527"/>
      <c r="G82" s="524"/>
      <c r="H82" s="444"/>
      <c r="I82" s="527"/>
      <c r="J82" s="527"/>
      <c r="K82" s="524"/>
      <c r="L82" s="518"/>
    </row>
    <row r="83" spans="1:11" ht="11.25" customHeight="1">
      <c r="A83" s="1"/>
      <c r="B83" s="165"/>
      <c r="C83" s="32"/>
      <c r="D83" s="30"/>
      <c r="E83" s="126"/>
      <c r="F83" s="126"/>
      <c r="G83" s="120"/>
      <c r="H83" s="120"/>
      <c r="I83" s="126"/>
      <c r="J83" s="126"/>
      <c r="K83" s="120"/>
    </row>
    <row r="84" spans="2:4" ht="12.75">
      <c r="B84" s="165"/>
      <c r="C84" s="39" t="s">
        <v>892</v>
      </c>
      <c r="D84" s="43"/>
    </row>
    <row r="85" spans="1:11" ht="11.25" customHeight="1">
      <c r="A85" s="1"/>
      <c r="B85" s="165"/>
      <c r="C85" s="32"/>
      <c r="D85" s="30"/>
      <c r="E85" s="126"/>
      <c r="F85" s="126"/>
      <c r="G85" s="120"/>
      <c r="H85" s="120"/>
      <c r="I85" s="126"/>
      <c r="J85" s="126"/>
      <c r="K85" s="120"/>
    </row>
    <row r="86" spans="1:11" ht="12.75">
      <c r="A86" s="1" t="s">
        <v>636</v>
      </c>
      <c r="B86" s="165">
        <v>248</v>
      </c>
      <c r="C86" s="32"/>
      <c r="D86" s="30" t="s">
        <v>427</v>
      </c>
      <c r="E86" s="126">
        <v>24248</v>
      </c>
      <c r="F86" s="126">
        <v>30719</v>
      </c>
      <c r="G86" s="160">
        <v>-41.5</v>
      </c>
      <c r="H86" s="120"/>
      <c r="I86" s="126">
        <v>284948</v>
      </c>
      <c r="J86" s="126">
        <v>287351</v>
      </c>
      <c r="K86" s="160">
        <v>60.3</v>
      </c>
    </row>
    <row r="87" spans="1:11" ht="12.75">
      <c r="A87" s="1" t="s">
        <v>637</v>
      </c>
      <c r="B87" s="165">
        <v>252</v>
      </c>
      <c r="C87" s="32"/>
      <c r="D87" s="30" t="s">
        <v>428</v>
      </c>
      <c r="E87" s="126">
        <v>53093</v>
      </c>
      <c r="F87" s="126">
        <v>129313</v>
      </c>
      <c r="G87" s="160">
        <v>96</v>
      </c>
      <c r="H87" s="120"/>
      <c r="I87" s="126">
        <v>436924</v>
      </c>
      <c r="J87" s="126">
        <v>601245</v>
      </c>
      <c r="K87" s="160">
        <v>70.3</v>
      </c>
    </row>
    <row r="88" spans="1:11" ht="12.75">
      <c r="A88" s="1" t="s">
        <v>638</v>
      </c>
      <c r="B88" s="165">
        <v>257</v>
      </c>
      <c r="C88" s="32"/>
      <c r="D88" s="30" t="s">
        <v>429</v>
      </c>
      <c r="E88" s="126">
        <v>736</v>
      </c>
      <c r="F88" s="126">
        <v>5147</v>
      </c>
      <c r="G88" s="378" t="s">
        <v>764</v>
      </c>
      <c r="H88" s="120"/>
      <c r="I88" s="126">
        <v>2919</v>
      </c>
      <c r="J88" s="126">
        <v>6663</v>
      </c>
      <c r="K88" s="378" t="s">
        <v>764</v>
      </c>
    </row>
    <row r="89" spans="1:11" ht="12.75">
      <c r="A89" s="1" t="s">
        <v>639</v>
      </c>
      <c r="B89" s="165">
        <v>260</v>
      </c>
      <c r="C89" s="32"/>
      <c r="D89" s="30" t="s">
        <v>430</v>
      </c>
      <c r="E89" s="126">
        <v>261756</v>
      </c>
      <c r="F89" s="126">
        <v>226670</v>
      </c>
      <c r="G89" s="160">
        <v>-16.5</v>
      </c>
      <c r="H89" s="120"/>
      <c r="I89" s="126">
        <v>710737</v>
      </c>
      <c r="J89" s="126">
        <v>702654</v>
      </c>
      <c r="K89" s="160">
        <v>-26.3</v>
      </c>
    </row>
    <row r="90" spans="1:11" ht="12.75">
      <c r="A90" s="1" t="s">
        <v>640</v>
      </c>
      <c r="B90" s="165">
        <v>264</v>
      </c>
      <c r="C90" s="32"/>
      <c r="D90" s="30" t="s">
        <v>431</v>
      </c>
      <c r="E90" s="126">
        <v>182875</v>
      </c>
      <c r="F90" s="126">
        <v>157818</v>
      </c>
      <c r="G90" s="160">
        <v>116.5</v>
      </c>
      <c r="H90" s="120"/>
      <c r="I90" s="126">
        <v>810921</v>
      </c>
      <c r="J90" s="126">
        <v>523002</v>
      </c>
      <c r="K90" s="160">
        <v>145</v>
      </c>
    </row>
    <row r="91" spans="1:11" ht="12.75">
      <c r="A91" s="1" t="s">
        <v>641</v>
      </c>
      <c r="B91" s="165">
        <v>268</v>
      </c>
      <c r="C91" s="32"/>
      <c r="D91" s="30" t="s">
        <v>432</v>
      </c>
      <c r="E91" s="126">
        <v>63740</v>
      </c>
      <c r="F91" s="126">
        <v>109899</v>
      </c>
      <c r="G91" s="378" t="s">
        <v>764</v>
      </c>
      <c r="H91" s="120"/>
      <c r="I91" s="126">
        <v>221838</v>
      </c>
      <c r="J91" s="126">
        <v>442546</v>
      </c>
      <c r="K91" s="160">
        <v>2.2</v>
      </c>
    </row>
    <row r="92" spans="1:11" ht="12.75">
      <c r="A92" s="1" t="s">
        <v>642</v>
      </c>
      <c r="B92" s="165">
        <v>272</v>
      </c>
      <c r="C92" s="32"/>
      <c r="D92" s="30" t="s">
        <v>950</v>
      </c>
      <c r="E92" s="126">
        <v>1145927</v>
      </c>
      <c r="F92" s="126">
        <v>684096</v>
      </c>
      <c r="G92" s="160">
        <v>39.8</v>
      </c>
      <c r="H92" s="120"/>
      <c r="I92" s="126">
        <v>3972668</v>
      </c>
      <c r="J92" s="126">
        <v>2594099</v>
      </c>
      <c r="K92" s="160">
        <v>66</v>
      </c>
    </row>
    <row r="93" spans="1:11" ht="12.75">
      <c r="A93" s="1" t="s">
        <v>643</v>
      </c>
      <c r="B93" s="165">
        <v>276</v>
      </c>
      <c r="C93" s="32"/>
      <c r="D93" s="30" t="s">
        <v>433</v>
      </c>
      <c r="E93" s="126">
        <v>253584</v>
      </c>
      <c r="F93" s="126">
        <v>315423</v>
      </c>
      <c r="G93" s="160">
        <v>-58.8</v>
      </c>
      <c r="H93" s="120"/>
      <c r="I93" s="126">
        <v>801583</v>
      </c>
      <c r="J93" s="126">
        <v>1403703</v>
      </c>
      <c r="K93" s="160">
        <v>-68.8</v>
      </c>
    </row>
    <row r="94" spans="1:11" ht="12.75">
      <c r="A94" s="1" t="s">
        <v>644</v>
      </c>
      <c r="B94" s="165">
        <v>280</v>
      </c>
      <c r="C94" s="32"/>
      <c r="D94" s="30" t="s">
        <v>434</v>
      </c>
      <c r="E94" s="126">
        <v>186108</v>
      </c>
      <c r="F94" s="126">
        <v>135596</v>
      </c>
      <c r="G94" s="160">
        <v>-63.1</v>
      </c>
      <c r="H94" s="120"/>
      <c r="I94" s="126">
        <v>778257</v>
      </c>
      <c r="J94" s="126">
        <v>569459</v>
      </c>
      <c r="K94" s="160">
        <v>-44.1</v>
      </c>
    </row>
    <row r="95" spans="1:11" ht="12.75">
      <c r="A95" s="1" t="s">
        <v>645</v>
      </c>
      <c r="B95" s="165">
        <v>284</v>
      </c>
      <c r="C95" s="32"/>
      <c r="D95" s="30" t="s">
        <v>435</v>
      </c>
      <c r="E95" s="126">
        <v>129164</v>
      </c>
      <c r="F95" s="126">
        <v>140750</v>
      </c>
      <c r="G95" s="160">
        <v>-56</v>
      </c>
      <c r="H95" s="120"/>
      <c r="I95" s="126">
        <v>536736</v>
      </c>
      <c r="J95" s="126">
        <v>628522</v>
      </c>
      <c r="K95" s="160">
        <v>-0.1</v>
      </c>
    </row>
    <row r="96" spans="1:11" ht="12.75">
      <c r="A96" s="1" t="s">
        <v>646</v>
      </c>
      <c r="B96" s="165">
        <v>288</v>
      </c>
      <c r="C96" s="32"/>
      <c r="D96" s="30" t="s">
        <v>436</v>
      </c>
      <c r="E96" s="126">
        <v>307856</v>
      </c>
      <c r="F96" s="126">
        <v>1006450</v>
      </c>
      <c r="G96" s="160">
        <v>-39.7</v>
      </c>
      <c r="H96" s="120"/>
      <c r="I96" s="126">
        <v>2071778</v>
      </c>
      <c r="J96" s="126">
        <v>3346156</v>
      </c>
      <c r="K96" s="160">
        <v>-17.4</v>
      </c>
    </row>
    <row r="97" spans="1:11" ht="12.75">
      <c r="A97" s="1" t="s">
        <v>647</v>
      </c>
      <c r="B97" s="165">
        <v>302</v>
      </c>
      <c r="C97" s="32"/>
      <c r="D97" s="30" t="s">
        <v>437</v>
      </c>
      <c r="E97" s="126">
        <v>1124716</v>
      </c>
      <c r="F97" s="126">
        <v>1205564</v>
      </c>
      <c r="G97" s="160">
        <v>-12.1</v>
      </c>
      <c r="H97" s="120"/>
      <c r="I97" s="126">
        <v>4560876</v>
      </c>
      <c r="J97" s="126">
        <v>4793329</v>
      </c>
      <c r="K97" s="160">
        <v>-1</v>
      </c>
    </row>
    <row r="98" spans="1:11" ht="12.75">
      <c r="A98" s="1" t="s">
        <v>648</v>
      </c>
      <c r="B98" s="165">
        <v>306</v>
      </c>
      <c r="C98" s="32"/>
      <c r="D98" s="30" t="s">
        <v>438</v>
      </c>
      <c r="E98" s="126">
        <v>10755</v>
      </c>
      <c r="F98" s="126">
        <v>10138</v>
      </c>
      <c r="G98" s="160">
        <v>-82.9</v>
      </c>
      <c r="H98" s="120"/>
      <c r="I98" s="126">
        <v>50120</v>
      </c>
      <c r="J98" s="126">
        <v>55893</v>
      </c>
      <c r="K98" s="160">
        <v>-29.3</v>
      </c>
    </row>
    <row r="99" spans="1:11" ht="12.75">
      <c r="A99" s="1" t="s">
        <v>649</v>
      </c>
      <c r="B99" s="165">
        <v>310</v>
      </c>
      <c r="C99" s="32"/>
      <c r="D99" s="30" t="s">
        <v>518</v>
      </c>
      <c r="E99" s="126">
        <v>2812177</v>
      </c>
      <c r="F99" s="126">
        <v>1516483</v>
      </c>
      <c r="G99" s="160">
        <v>158.1</v>
      </c>
      <c r="H99" s="120"/>
      <c r="I99" s="126">
        <v>11558245</v>
      </c>
      <c r="J99" s="126">
        <v>6247619</v>
      </c>
      <c r="K99" s="160">
        <v>89.5</v>
      </c>
    </row>
    <row r="100" spans="1:11" ht="12.75">
      <c r="A100" s="1" t="s">
        <v>650</v>
      </c>
      <c r="B100" s="165">
        <v>311</v>
      </c>
      <c r="C100" s="32"/>
      <c r="D100" s="30" t="s">
        <v>951</v>
      </c>
      <c r="E100" s="126">
        <v>19520</v>
      </c>
      <c r="F100" s="126">
        <v>31704</v>
      </c>
      <c r="G100" s="160">
        <v>-66.8</v>
      </c>
      <c r="H100" s="120"/>
      <c r="I100" s="126">
        <v>106405</v>
      </c>
      <c r="J100" s="126">
        <v>179406</v>
      </c>
      <c r="K100" s="160">
        <v>-4.1</v>
      </c>
    </row>
    <row r="101" spans="1:11" ht="12.75">
      <c r="A101" s="1" t="s">
        <v>651</v>
      </c>
      <c r="B101" s="165">
        <v>314</v>
      </c>
      <c r="C101" s="32"/>
      <c r="D101" s="30" t="s">
        <v>439</v>
      </c>
      <c r="E101" s="126">
        <v>9022</v>
      </c>
      <c r="F101" s="126">
        <v>5177</v>
      </c>
      <c r="G101" s="160">
        <v>-97</v>
      </c>
      <c r="H101" s="120"/>
      <c r="I101" s="126">
        <v>128055</v>
      </c>
      <c r="J101" s="126">
        <v>107740</v>
      </c>
      <c r="K101" s="160">
        <v>-47.5</v>
      </c>
    </row>
    <row r="102" spans="1:11" ht="12.75">
      <c r="A102" s="1" t="s">
        <v>652</v>
      </c>
      <c r="B102" s="165">
        <v>318</v>
      </c>
      <c r="C102" s="32"/>
      <c r="D102" s="30" t="s">
        <v>440</v>
      </c>
      <c r="E102" s="126">
        <v>211887</v>
      </c>
      <c r="F102" s="126">
        <v>234427</v>
      </c>
      <c r="G102" s="160">
        <v>-85.8</v>
      </c>
      <c r="H102" s="120"/>
      <c r="I102" s="126">
        <v>705263</v>
      </c>
      <c r="J102" s="126">
        <v>798247</v>
      </c>
      <c r="K102" s="160">
        <v>-75.8</v>
      </c>
    </row>
    <row r="103" spans="1:11" ht="12.75">
      <c r="A103" s="1" t="s">
        <v>653</v>
      </c>
      <c r="B103" s="165">
        <v>322</v>
      </c>
      <c r="C103" s="32"/>
      <c r="D103" s="30" t="s">
        <v>441</v>
      </c>
      <c r="E103" s="126">
        <v>345924</v>
      </c>
      <c r="F103" s="126">
        <v>2401335</v>
      </c>
      <c r="G103" s="160">
        <v>87.5</v>
      </c>
      <c r="H103" s="120"/>
      <c r="I103" s="126">
        <v>885559</v>
      </c>
      <c r="J103" s="126">
        <v>6345460</v>
      </c>
      <c r="K103" s="160">
        <v>107.7</v>
      </c>
    </row>
    <row r="104" spans="1:11" ht="12.75">
      <c r="A104" s="1" t="s">
        <v>654</v>
      </c>
      <c r="B104" s="165">
        <v>324</v>
      </c>
      <c r="C104" s="32"/>
      <c r="D104" s="30" t="s">
        <v>442</v>
      </c>
      <c r="E104" s="126">
        <v>1833</v>
      </c>
      <c r="F104" s="126">
        <v>41944</v>
      </c>
      <c r="G104" s="160">
        <v>-23.5</v>
      </c>
      <c r="H104" s="120"/>
      <c r="I104" s="126">
        <v>4305</v>
      </c>
      <c r="J104" s="126">
        <v>82666</v>
      </c>
      <c r="K104" s="160">
        <v>-50.1</v>
      </c>
    </row>
    <row r="105" spans="1:11" ht="12.75">
      <c r="A105" s="1" t="s">
        <v>655</v>
      </c>
      <c r="B105" s="165">
        <v>328</v>
      </c>
      <c r="C105" s="32"/>
      <c r="D105" s="30" t="s">
        <v>443</v>
      </c>
      <c r="E105" s="126">
        <v>164</v>
      </c>
      <c r="F105" s="126">
        <v>18454</v>
      </c>
      <c r="G105" s="160" t="s">
        <v>764</v>
      </c>
      <c r="H105" s="120"/>
      <c r="I105" s="126">
        <v>281</v>
      </c>
      <c r="J105" s="126">
        <v>54882</v>
      </c>
      <c r="K105" s="160" t="s">
        <v>764</v>
      </c>
    </row>
    <row r="106" spans="1:11" ht="12.75">
      <c r="A106" s="1" t="s">
        <v>656</v>
      </c>
      <c r="B106" s="165">
        <v>329</v>
      </c>
      <c r="C106" s="32"/>
      <c r="D106" s="30" t="s">
        <v>444</v>
      </c>
      <c r="E106" s="126" t="s">
        <v>115</v>
      </c>
      <c r="F106" s="126" t="s">
        <v>115</v>
      </c>
      <c r="G106" s="160" t="s">
        <v>115</v>
      </c>
      <c r="H106" s="120"/>
      <c r="I106" s="126" t="s">
        <v>115</v>
      </c>
      <c r="J106" s="126" t="s">
        <v>115</v>
      </c>
      <c r="K106" s="160" t="s">
        <v>115</v>
      </c>
    </row>
    <row r="107" spans="1:11" ht="12.75">
      <c r="A107" s="1" t="s">
        <v>657</v>
      </c>
      <c r="B107" s="165">
        <v>330</v>
      </c>
      <c r="C107" s="32"/>
      <c r="D107" s="30" t="s">
        <v>445</v>
      </c>
      <c r="E107" s="126">
        <v>319168</v>
      </c>
      <c r="F107" s="126">
        <v>422790</v>
      </c>
      <c r="G107" s="160">
        <v>-49.6</v>
      </c>
      <c r="H107" s="120"/>
      <c r="I107" s="126">
        <v>995700</v>
      </c>
      <c r="J107" s="126">
        <v>1528355</v>
      </c>
      <c r="K107" s="160">
        <v>-26.5</v>
      </c>
    </row>
    <row r="108" spans="1:11" ht="12.75">
      <c r="A108" s="1" t="s">
        <v>658</v>
      </c>
      <c r="B108" s="165">
        <v>334</v>
      </c>
      <c r="C108" s="32"/>
      <c r="D108" s="30" t="s">
        <v>911</v>
      </c>
      <c r="E108" s="126">
        <v>110454</v>
      </c>
      <c r="F108" s="126">
        <v>195522</v>
      </c>
      <c r="G108" s="160">
        <v>-33.3</v>
      </c>
      <c r="H108" s="120"/>
      <c r="I108" s="126">
        <v>218099</v>
      </c>
      <c r="J108" s="126">
        <v>756299</v>
      </c>
      <c r="K108" s="160">
        <v>-33.9</v>
      </c>
    </row>
    <row r="109" spans="1:11" ht="12.75">
      <c r="A109" s="1" t="s">
        <v>659</v>
      </c>
      <c r="B109" s="165">
        <v>336</v>
      </c>
      <c r="C109" s="32"/>
      <c r="D109" s="30" t="s">
        <v>446</v>
      </c>
      <c r="E109" s="126" t="s">
        <v>115</v>
      </c>
      <c r="F109" s="126" t="s">
        <v>115</v>
      </c>
      <c r="G109" s="160" t="s">
        <v>115</v>
      </c>
      <c r="H109" s="120"/>
      <c r="I109" s="126">
        <v>40518</v>
      </c>
      <c r="J109" s="126">
        <v>70931</v>
      </c>
      <c r="K109" s="160">
        <v>707.4</v>
      </c>
    </row>
    <row r="110" spans="1:11" ht="12.75">
      <c r="A110" s="1" t="s">
        <v>660</v>
      </c>
      <c r="B110" s="165">
        <v>338</v>
      </c>
      <c r="C110" s="32"/>
      <c r="D110" s="30" t="s">
        <v>447</v>
      </c>
      <c r="E110" s="126" t="s">
        <v>115</v>
      </c>
      <c r="F110" s="126" t="s">
        <v>115</v>
      </c>
      <c r="G110" s="160">
        <v>-100</v>
      </c>
      <c r="H110" s="120"/>
      <c r="I110" s="126">
        <v>1146</v>
      </c>
      <c r="J110" s="126">
        <v>6972</v>
      </c>
      <c r="K110" s="160">
        <v>-84.4</v>
      </c>
    </row>
    <row r="111" spans="1:11" ht="12.75">
      <c r="A111" s="1" t="s">
        <v>661</v>
      </c>
      <c r="B111" s="165">
        <v>342</v>
      </c>
      <c r="C111" s="32"/>
      <c r="D111" s="30" t="s">
        <v>448</v>
      </c>
      <c r="E111" s="126" t="s">
        <v>115</v>
      </c>
      <c r="F111" s="126" t="s">
        <v>115</v>
      </c>
      <c r="G111" s="160" t="s">
        <v>115</v>
      </c>
      <c r="H111" s="120"/>
      <c r="I111" s="126" t="s">
        <v>115</v>
      </c>
      <c r="J111" s="126" t="s">
        <v>115</v>
      </c>
      <c r="K111" s="160" t="s">
        <v>115</v>
      </c>
    </row>
    <row r="112" spans="1:11" ht="12.75">
      <c r="A112" s="1" t="s">
        <v>662</v>
      </c>
      <c r="B112" s="165">
        <v>346</v>
      </c>
      <c r="C112" s="32"/>
      <c r="D112" s="30" t="s">
        <v>449</v>
      </c>
      <c r="E112" s="126">
        <v>266933</v>
      </c>
      <c r="F112" s="126">
        <v>383026</v>
      </c>
      <c r="G112" s="160">
        <v>33.9</v>
      </c>
      <c r="H112" s="120"/>
      <c r="I112" s="126">
        <v>1057809</v>
      </c>
      <c r="J112" s="126">
        <v>1398616</v>
      </c>
      <c r="K112" s="160">
        <v>-6.1</v>
      </c>
    </row>
    <row r="113" spans="1:11" ht="12.75">
      <c r="A113" s="1" t="s">
        <v>663</v>
      </c>
      <c r="B113" s="165">
        <v>350</v>
      </c>
      <c r="C113" s="32"/>
      <c r="D113" s="30" t="s">
        <v>450</v>
      </c>
      <c r="E113" s="126">
        <v>101963</v>
      </c>
      <c r="F113" s="126">
        <v>144616</v>
      </c>
      <c r="G113" s="160">
        <v>-22.2</v>
      </c>
      <c r="H113" s="120"/>
      <c r="I113" s="126">
        <v>632955</v>
      </c>
      <c r="J113" s="126">
        <v>719276</v>
      </c>
      <c r="K113" s="160">
        <v>75.1</v>
      </c>
    </row>
    <row r="114" spans="1:11" ht="12.75">
      <c r="A114" s="1" t="s">
        <v>664</v>
      </c>
      <c r="B114" s="165">
        <v>352</v>
      </c>
      <c r="C114" s="32"/>
      <c r="D114" s="30" t="s">
        <v>451</v>
      </c>
      <c r="E114" s="126">
        <v>122597</v>
      </c>
      <c r="F114" s="126">
        <v>275390</v>
      </c>
      <c r="G114" s="160">
        <v>13</v>
      </c>
      <c r="H114" s="120"/>
      <c r="I114" s="126">
        <v>276006</v>
      </c>
      <c r="J114" s="126">
        <v>665074</v>
      </c>
      <c r="K114" s="160">
        <v>-51.6</v>
      </c>
    </row>
    <row r="115" spans="1:11" ht="12.75">
      <c r="A115" s="1" t="s">
        <v>665</v>
      </c>
      <c r="B115" s="165">
        <v>355</v>
      </c>
      <c r="C115" s="32"/>
      <c r="D115" s="30" t="s">
        <v>452</v>
      </c>
      <c r="E115" s="126">
        <v>41264</v>
      </c>
      <c r="F115" s="126">
        <v>155476</v>
      </c>
      <c r="G115" s="160">
        <v>956.5</v>
      </c>
      <c r="H115" s="120"/>
      <c r="I115" s="126">
        <v>86376</v>
      </c>
      <c r="J115" s="126">
        <v>422150</v>
      </c>
      <c r="K115" s="160">
        <v>286</v>
      </c>
    </row>
    <row r="116" spans="1:11" ht="12.75">
      <c r="A116" s="1" t="s">
        <v>666</v>
      </c>
      <c r="B116" s="165">
        <v>357</v>
      </c>
      <c r="C116" s="32"/>
      <c r="D116" s="30" t="s">
        <v>453</v>
      </c>
      <c r="E116" s="126" t="s">
        <v>115</v>
      </c>
      <c r="F116" s="126" t="s">
        <v>115</v>
      </c>
      <c r="G116" s="160" t="s">
        <v>115</v>
      </c>
      <c r="H116" s="120"/>
      <c r="I116" s="126" t="s">
        <v>115</v>
      </c>
      <c r="J116" s="126" t="s">
        <v>115</v>
      </c>
      <c r="K116" s="160">
        <v>-100</v>
      </c>
    </row>
    <row r="117" spans="1:11" ht="12.75">
      <c r="A117" s="1" t="s">
        <v>667</v>
      </c>
      <c r="B117" s="165">
        <v>366</v>
      </c>
      <c r="C117" s="32"/>
      <c r="D117" s="30" t="s">
        <v>454</v>
      </c>
      <c r="E117" s="126">
        <v>54102</v>
      </c>
      <c r="F117" s="126">
        <v>446390</v>
      </c>
      <c r="G117" s="160">
        <v>642.8</v>
      </c>
      <c r="H117" s="120"/>
      <c r="I117" s="126">
        <v>58669</v>
      </c>
      <c r="J117" s="126">
        <v>735967</v>
      </c>
      <c r="K117" s="160">
        <v>445</v>
      </c>
    </row>
    <row r="118" spans="1:11" ht="12.75">
      <c r="A118" s="1" t="s">
        <v>668</v>
      </c>
      <c r="B118" s="165">
        <v>370</v>
      </c>
      <c r="C118" s="32"/>
      <c r="D118" s="30" t="s">
        <v>455</v>
      </c>
      <c r="E118" s="126">
        <v>6899</v>
      </c>
      <c r="F118" s="126">
        <v>54941</v>
      </c>
      <c r="G118" s="160">
        <v>791.9</v>
      </c>
      <c r="H118" s="120"/>
      <c r="I118" s="126">
        <v>97878</v>
      </c>
      <c r="J118" s="126">
        <v>251845</v>
      </c>
      <c r="K118" s="160">
        <v>144</v>
      </c>
    </row>
    <row r="119" spans="1:11" ht="12.75">
      <c r="A119" s="1" t="s">
        <v>669</v>
      </c>
      <c r="B119" s="165">
        <v>373</v>
      </c>
      <c r="C119" s="32"/>
      <c r="D119" s="30" t="s">
        <v>456</v>
      </c>
      <c r="E119" s="126">
        <v>18293</v>
      </c>
      <c r="F119" s="126">
        <v>95069</v>
      </c>
      <c r="G119" s="160">
        <v>-41.6</v>
      </c>
      <c r="H119" s="120"/>
      <c r="I119" s="126">
        <v>28494</v>
      </c>
      <c r="J119" s="126">
        <v>327726</v>
      </c>
      <c r="K119" s="160">
        <v>-64.6</v>
      </c>
    </row>
    <row r="120" spans="1:11" ht="12.75">
      <c r="A120" s="1" t="s">
        <v>670</v>
      </c>
      <c r="B120" s="165">
        <v>375</v>
      </c>
      <c r="C120" s="32"/>
      <c r="D120" s="30" t="s">
        <v>457</v>
      </c>
      <c r="E120" s="126" t="s">
        <v>115</v>
      </c>
      <c r="F120" s="126" t="s">
        <v>115</v>
      </c>
      <c r="G120" s="160" t="s">
        <v>115</v>
      </c>
      <c r="H120" s="120"/>
      <c r="I120" s="126">
        <v>8370</v>
      </c>
      <c r="J120" s="126">
        <v>4200</v>
      </c>
      <c r="K120" s="160" t="s">
        <v>764</v>
      </c>
    </row>
    <row r="121" spans="1:11" ht="12.75">
      <c r="A121" s="1" t="s">
        <v>671</v>
      </c>
      <c r="B121" s="165">
        <v>377</v>
      </c>
      <c r="C121" s="32"/>
      <c r="D121" s="30" t="s">
        <v>458</v>
      </c>
      <c r="E121" s="126" t="s">
        <v>115</v>
      </c>
      <c r="F121" s="126" t="s">
        <v>115</v>
      </c>
      <c r="G121" s="160" t="s">
        <v>115</v>
      </c>
      <c r="H121" s="120"/>
      <c r="I121" s="126">
        <v>10</v>
      </c>
      <c r="J121" s="126">
        <v>296</v>
      </c>
      <c r="K121" s="378" t="s">
        <v>764</v>
      </c>
    </row>
    <row r="122" spans="1:11" ht="12.75">
      <c r="A122" s="1" t="s">
        <v>672</v>
      </c>
      <c r="B122" s="165">
        <v>378</v>
      </c>
      <c r="C122" s="32"/>
      <c r="D122" s="30" t="s">
        <v>459</v>
      </c>
      <c r="E122" s="126">
        <v>20084</v>
      </c>
      <c r="F122" s="126">
        <v>16460</v>
      </c>
      <c r="G122" s="160">
        <v>-90.5</v>
      </c>
      <c r="H122" s="120"/>
      <c r="I122" s="126">
        <v>21966</v>
      </c>
      <c r="J122" s="126">
        <v>39528</v>
      </c>
      <c r="K122" s="160">
        <v>-89</v>
      </c>
    </row>
    <row r="123" spans="1:11" ht="12.75">
      <c r="A123" s="1" t="s">
        <v>673</v>
      </c>
      <c r="B123" s="165">
        <v>382</v>
      </c>
      <c r="C123" s="32"/>
      <c r="D123" s="30" t="s">
        <v>460</v>
      </c>
      <c r="E123" s="126">
        <v>681</v>
      </c>
      <c r="F123" s="126">
        <v>82226</v>
      </c>
      <c r="G123" s="160">
        <v>208.5</v>
      </c>
      <c r="H123" s="120"/>
      <c r="I123" s="126">
        <v>2488</v>
      </c>
      <c r="J123" s="126">
        <v>168816</v>
      </c>
      <c r="K123" s="160">
        <v>330.6</v>
      </c>
    </row>
    <row r="124" spans="1:11" ht="12.75">
      <c r="A124" s="1" t="s">
        <v>674</v>
      </c>
      <c r="B124" s="165">
        <v>386</v>
      </c>
      <c r="C124" s="32"/>
      <c r="D124" s="30" t="s">
        <v>461</v>
      </c>
      <c r="E124" s="126">
        <v>222</v>
      </c>
      <c r="F124" s="126">
        <v>39372</v>
      </c>
      <c r="G124" s="160">
        <v>21.7</v>
      </c>
      <c r="H124" s="120"/>
      <c r="I124" s="126">
        <v>1227</v>
      </c>
      <c r="J124" s="126">
        <v>94731</v>
      </c>
      <c r="K124" s="160">
        <v>-14.2</v>
      </c>
    </row>
    <row r="125" spans="1:11" ht="12.75">
      <c r="A125" s="1" t="s">
        <v>675</v>
      </c>
      <c r="B125" s="165">
        <v>388</v>
      </c>
      <c r="C125" s="32"/>
      <c r="D125" s="30" t="s">
        <v>517</v>
      </c>
      <c r="E125" s="126">
        <v>1810620</v>
      </c>
      <c r="F125" s="126">
        <v>11620476</v>
      </c>
      <c r="G125" s="160">
        <v>26.6</v>
      </c>
      <c r="H125" s="120"/>
      <c r="I125" s="126">
        <v>11371791</v>
      </c>
      <c r="J125" s="126">
        <v>58311920</v>
      </c>
      <c r="K125" s="160">
        <v>56.5</v>
      </c>
    </row>
    <row r="126" spans="1:11" ht="12.75">
      <c r="A126" s="1" t="s">
        <v>676</v>
      </c>
      <c r="B126" s="165">
        <v>389</v>
      </c>
      <c r="C126" s="32"/>
      <c r="D126" s="30" t="s">
        <v>462</v>
      </c>
      <c r="E126" s="126">
        <v>16297</v>
      </c>
      <c r="F126" s="126">
        <v>41336</v>
      </c>
      <c r="G126" s="160">
        <v>-32.7</v>
      </c>
      <c r="H126" s="120"/>
      <c r="I126" s="126">
        <v>81161</v>
      </c>
      <c r="J126" s="126">
        <v>256843</v>
      </c>
      <c r="K126" s="160">
        <v>0.9</v>
      </c>
    </row>
    <row r="127" spans="1:11" ht="12.75">
      <c r="A127" s="1" t="s">
        <v>677</v>
      </c>
      <c r="B127" s="165">
        <v>391</v>
      </c>
      <c r="C127" s="32"/>
      <c r="D127" s="30" t="s">
        <v>463</v>
      </c>
      <c r="E127" s="126">
        <v>49</v>
      </c>
      <c r="F127" s="126">
        <v>7559</v>
      </c>
      <c r="G127" s="160">
        <v>8.3</v>
      </c>
      <c r="H127" s="120"/>
      <c r="I127" s="126">
        <v>51</v>
      </c>
      <c r="J127" s="126">
        <v>7721</v>
      </c>
      <c r="K127" s="160">
        <v>-45.5</v>
      </c>
    </row>
    <row r="128" spans="1:11" ht="12.75">
      <c r="A128" s="1" t="s">
        <v>678</v>
      </c>
      <c r="B128" s="165">
        <v>393</v>
      </c>
      <c r="C128" s="32"/>
      <c r="D128" s="30" t="s">
        <v>464</v>
      </c>
      <c r="E128" s="126" t="s">
        <v>115</v>
      </c>
      <c r="F128" s="126" t="s">
        <v>115</v>
      </c>
      <c r="G128" s="160" t="s">
        <v>115</v>
      </c>
      <c r="H128" s="120"/>
      <c r="I128" s="126" t="s">
        <v>115</v>
      </c>
      <c r="J128" s="126" t="s">
        <v>115</v>
      </c>
      <c r="K128" s="160">
        <v>-100</v>
      </c>
    </row>
    <row r="129" spans="1:11" ht="12.75">
      <c r="A129" s="1" t="s">
        <v>679</v>
      </c>
      <c r="B129" s="165">
        <v>395</v>
      </c>
      <c r="C129" s="32"/>
      <c r="D129" s="30" t="s">
        <v>465</v>
      </c>
      <c r="E129" s="126" t="s">
        <v>115</v>
      </c>
      <c r="F129" s="126" t="s">
        <v>115</v>
      </c>
      <c r="G129" s="160" t="s">
        <v>115</v>
      </c>
      <c r="H129" s="120"/>
      <c r="I129" s="126">
        <v>109</v>
      </c>
      <c r="J129" s="126">
        <v>36934</v>
      </c>
      <c r="K129" s="160">
        <v>-86.5</v>
      </c>
    </row>
    <row r="130" spans="1:11" s="17" customFormat="1" ht="24" customHeight="1">
      <c r="A130" s="118" t="s">
        <v>714</v>
      </c>
      <c r="B130" s="164" t="s">
        <v>714</v>
      </c>
      <c r="C130" s="66" t="s">
        <v>216</v>
      </c>
      <c r="D130" s="50"/>
      <c r="E130" s="123">
        <v>49875658</v>
      </c>
      <c r="F130" s="123">
        <v>247921494</v>
      </c>
      <c r="G130" s="157">
        <v>30.1</v>
      </c>
      <c r="H130" s="121"/>
      <c r="I130" s="123">
        <v>236312550</v>
      </c>
      <c r="J130" s="123">
        <v>931105718</v>
      </c>
      <c r="K130" s="157">
        <v>20.2</v>
      </c>
    </row>
    <row r="131" spans="1:11" ht="24" customHeight="1">
      <c r="A131" s="1" t="s">
        <v>680</v>
      </c>
      <c r="B131" s="165">
        <v>400</v>
      </c>
      <c r="C131" s="32"/>
      <c r="D131" s="30" t="s">
        <v>466</v>
      </c>
      <c r="E131" s="126">
        <v>28491669</v>
      </c>
      <c r="F131" s="126">
        <v>166582054</v>
      </c>
      <c r="G131" s="160">
        <v>32.9</v>
      </c>
      <c r="H131" s="120"/>
      <c r="I131" s="126">
        <v>112288241</v>
      </c>
      <c r="J131" s="126">
        <v>619846619</v>
      </c>
      <c r="K131" s="160">
        <v>24</v>
      </c>
    </row>
    <row r="132" spans="1:11" ht="12.75">
      <c r="A132" s="1" t="s">
        <v>681</v>
      </c>
      <c r="B132" s="165">
        <v>404</v>
      </c>
      <c r="C132" s="32"/>
      <c r="D132" s="30" t="s">
        <v>467</v>
      </c>
      <c r="E132" s="126">
        <v>9661448</v>
      </c>
      <c r="F132" s="126">
        <v>21230019</v>
      </c>
      <c r="G132" s="160">
        <v>46.1</v>
      </c>
      <c r="H132" s="120"/>
      <c r="I132" s="126">
        <v>50602534</v>
      </c>
      <c r="J132" s="126">
        <v>80905192</v>
      </c>
      <c r="K132" s="160">
        <v>71.9</v>
      </c>
    </row>
    <row r="133" spans="1:11" ht="12.75">
      <c r="A133" s="1" t="s">
        <v>682</v>
      </c>
      <c r="B133" s="165">
        <v>406</v>
      </c>
      <c r="C133" s="32"/>
      <c r="D133" s="30" t="s">
        <v>516</v>
      </c>
      <c r="E133" s="126" t="s">
        <v>115</v>
      </c>
      <c r="F133" s="126" t="s">
        <v>115</v>
      </c>
      <c r="G133" s="160">
        <v>-100</v>
      </c>
      <c r="H133" s="120"/>
      <c r="I133" s="126">
        <v>7646</v>
      </c>
      <c r="J133" s="126">
        <v>93140</v>
      </c>
      <c r="K133" s="160">
        <v>65.6</v>
      </c>
    </row>
    <row r="134" spans="1:11" ht="12.75">
      <c r="A134" s="1" t="s">
        <v>683</v>
      </c>
      <c r="B134" s="165">
        <v>408</v>
      </c>
      <c r="C134" s="32"/>
      <c r="D134" s="30" t="s">
        <v>468</v>
      </c>
      <c r="E134" s="126" t="s">
        <v>115</v>
      </c>
      <c r="F134" s="126" t="s">
        <v>115</v>
      </c>
      <c r="G134" s="160" t="s">
        <v>115</v>
      </c>
      <c r="H134" s="120"/>
      <c r="I134" s="126" t="s">
        <v>115</v>
      </c>
      <c r="J134" s="126" t="s">
        <v>115</v>
      </c>
      <c r="K134" s="160">
        <v>-100</v>
      </c>
    </row>
    <row r="135" spans="1:11" ht="12.75">
      <c r="A135" s="1" t="s">
        <v>684</v>
      </c>
      <c r="B135" s="165">
        <v>412</v>
      </c>
      <c r="C135" s="32"/>
      <c r="D135" s="30" t="s">
        <v>469</v>
      </c>
      <c r="E135" s="126">
        <v>3892921</v>
      </c>
      <c r="F135" s="126">
        <v>22256207</v>
      </c>
      <c r="G135" s="160">
        <v>100.6</v>
      </c>
      <c r="H135" s="120"/>
      <c r="I135" s="126">
        <v>16586438</v>
      </c>
      <c r="J135" s="126">
        <v>70780730</v>
      </c>
      <c r="K135" s="160">
        <v>-18.6</v>
      </c>
    </row>
    <row r="136" spans="1:11" s="17" customFormat="1" ht="12.75">
      <c r="A136" s="1" t="s">
        <v>685</v>
      </c>
      <c r="B136" s="165">
        <v>413</v>
      </c>
      <c r="C136" s="32"/>
      <c r="D136" s="30" t="s">
        <v>470</v>
      </c>
      <c r="E136" s="126">
        <v>208</v>
      </c>
      <c r="F136" s="126">
        <v>4223</v>
      </c>
      <c r="G136" s="160">
        <v>596.9</v>
      </c>
      <c r="H136" s="120"/>
      <c r="I136" s="126">
        <v>18533</v>
      </c>
      <c r="J136" s="126">
        <v>201529</v>
      </c>
      <c r="K136" s="160">
        <v>-94.3</v>
      </c>
    </row>
    <row r="137" spans="1:11" ht="12.75">
      <c r="A137" s="1" t="s">
        <v>686</v>
      </c>
      <c r="B137" s="165">
        <v>416</v>
      </c>
      <c r="C137" s="32"/>
      <c r="D137" s="30" t="s">
        <v>471</v>
      </c>
      <c r="E137" s="126">
        <v>144475</v>
      </c>
      <c r="F137" s="126">
        <v>107175</v>
      </c>
      <c r="G137" s="160">
        <v>-65.5</v>
      </c>
      <c r="H137" s="120"/>
      <c r="I137" s="126">
        <v>2369624</v>
      </c>
      <c r="J137" s="126">
        <v>1698637</v>
      </c>
      <c r="K137" s="160">
        <v>124.1</v>
      </c>
    </row>
    <row r="138" spans="1:11" ht="12.75">
      <c r="A138" s="1" t="s">
        <v>687</v>
      </c>
      <c r="B138" s="165">
        <v>421</v>
      </c>
      <c r="C138" s="32"/>
      <c r="D138" s="30" t="s">
        <v>472</v>
      </c>
      <c r="E138" s="126" t="s">
        <v>115</v>
      </c>
      <c r="F138" s="126" t="s">
        <v>115</v>
      </c>
      <c r="G138" s="160">
        <v>-100</v>
      </c>
      <c r="H138" s="120"/>
      <c r="I138" s="126" t="s">
        <v>115</v>
      </c>
      <c r="J138" s="126" t="s">
        <v>115</v>
      </c>
      <c r="K138" s="160">
        <v>-100</v>
      </c>
    </row>
    <row r="139" spans="1:11" ht="12.75">
      <c r="A139" s="1" t="s">
        <v>688</v>
      </c>
      <c r="B139" s="165">
        <v>424</v>
      </c>
      <c r="C139" s="32"/>
      <c r="D139" s="30" t="s">
        <v>473</v>
      </c>
      <c r="E139" s="126">
        <v>113622</v>
      </c>
      <c r="F139" s="126">
        <v>72156</v>
      </c>
      <c r="G139" s="160">
        <v>689.3</v>
      </c>
      <c r="H139" s="120"/>
      <c r="I139" s="126">
        <v>369620</v>
      </c>
      <c r="J139" s="126">
        <v>230024</v>
      </c>
      <c r="K139" s="160">
        <v>-13.9</v>
      </c>
    </row>
    <row r="140" spans="1:11" ht="12.75">
      <c r="A140" s="1" t="s">
        <v>689</v>
      </c>
      <c r="B140" s="165">
        <v>428</v>
      </c>
      <c r="C140" s="32"/>
      <c r="D140" s="30" t="s">
        <v>474</v>
      </c>
      <c r="E140" s="126">
        <v>29519</v>
      </c>
      <c r="F140" s="126">
        <v>44924</v>
      </c>
      <c r="G140" s="160">
        <v>-69.9</v>
      </c>
      <c r="H140" s="120"/>
      <c r="I140" s="126">
        <v>95064</v>
      </c>
      <c r="J140" s="126">
        <v>186061</v>
      </c>
      <c r="K140" s="160">
        <v>-42.4</v>
      </c>
    </row>
    <row r="141" spans="1:11" ht="12.75">
      <c r="A141" s="1" t="s">
        <v>690</v>
      </c>
      <c r="B141" s="165">
        <v>432</v>
      </c>
      <c r="C141" s="32"/>
      <c r="D141" s="30" t="s">
        <v>475</v>
      </c>
      <c r="E141" s="126">
        <v>28</v>
      </c>
      <c r="F141" s="126">
        <v>919</v>
      </c>
      <c r="G141" s="160">
        <v>-78.1</v>
      </c>
      <c r="H141" s="120"/>
      <c r="I141" s="126">
        <v>282</v>
      </c>
      <c r="J141" s="126">
        <v>8946</v>
      </c>
      <c r="K141" s="160">
        <v>-95.2</v>
      </c>
    </row>
    <row r="142" spans="1:11" ht="12.75">
      <c r="A142" s="1" t="s">
        <v>691</v>
      </c>
      <c r="B142" s="165">
        <v>436</v>
      </c>
      <c r="C142" s="32"/>
      <c r="D142" s="30" t="s">
        <v>476</v>
      </c>
      <c r="E142" s="126">
        <v>50038</v>
      </c>
      <c r="F142" s="126">
        <v>46790</v>
      </c>
      <c r="G142" s="160">
        <v>-89.1</v>
      </c>
      <c r="H142" s="120"/>
      <c r="I142" s="126">
        <v>290047</v>
      </c>
      <c r="J142" s="126">
        <v>380985</v>
      </c>
      <c r="K142" s="160">
        <v>-41.2</v>
      </c>
    </row>
    <row r="143" spans="1:11" ht="12.75">
      <c r="A143" s="1" t="s">
        <v>692</v>
      </c>
      <c r="B143" s="165">
        <v>442</v>
      </c>
      <c r="C143" s="32"/>
      <c r="D143" s="30" t="s">
        <v>477</v>
      </c>
      <c r="E143" s="126">
        <v>22994</v>
      </c>
      <c r="F143" s="126">
        <v>486613</v>
      </c>
      <c r="G143" s="160">
        <v>131.3</v>
      </c>
      <c r="H143" s="120"/>
      <c r="I143" s="126">
        <v>3446362</v>
      </c>
      <c r="J143" s="126">
        <v>4766535</v>
      </c>
      <c r="K143" s="160">
        <v>135.7</v>
      </c>
    </row>
    <row r="144" spans="1:11" ht="12.75">
      <c r="A144" s="1" t="s">
        <v>693</v>
      </c>
      <c r="B144" s="165">
        <v>446</v>
      </c>
      <c r="C144" s="32"/>
      <c r="D144" s="30" t="s">
        <v>478</v>
      </c>
      <c r="E144" s="126" t="s">
        <v>115</v>
      </c>
      <c r="F144" s="126" t="s">
        <v>115</v>
      </c>
      <c r="G144" s="160" t="s">
        <v>115</v>
      </c>
      <c r="H144" s="120"/>
      <c r="I144" s="126" t="s">
        <v>115</v>
      </c>
      <c r="J144" s="126" t="s">
        <v>115</v>
      </c>
      <c r="K144" s="160">
        <v>-100</v>
      </c>
    </row>
    <row r="145" spans="1:11" ht="12.75">
      <c r="A145" s="1" t="s">
        <v>694</v>
      </c>
      <c r="B145" s="165">
        <v>448</v>
      </c>
      <c r="C145" s="32"/>
      <c r="D145" s="30" t="s">
        <v>479</v>
      </c>
      <c r="E145" s="126">
        <v>79950</v>
      </c>
      <c r="F145" s="126">
        <v>1979708</v>
      </c>
      <c r="G145" s="160">
        <v>597.4</v>
      </c>
      <c r="H145" s="120"/>
      <c r="I145" s="126">
        <v>448576</v>
      </c>
      <c r="J145" s="126">
        <v>6341000</v>
      </c>
      <c r="K145" s="160">
        <v>510.4</v>
      </c>
    </row>
    <row r="146" spans="1:11" ht="12.75">
      <c r="A146" s="1" t="s">
        <v>695</v>
      </c>
      <c r="B146" s="165">
        <v>449</v>
      </c>
      <c r="C146" s="32"/>
      <c r="D146" s="30" t="s">
        <v>480</v>
      </c>
      <c r="E146" s="126" t="s">
        <v>115</v>
      </c>
      <c r="F146" s="126" t="s">
        <v>115</v>
      </c>
      <c r="G146" s="160" t="s">
        <v>115</v>
      </c>
      <c r="H146" s="120"/>
      <c r="I146" s="126" t="s">
        <v>115</v>
      </c>
      <c r="J146" s="126" t="s">
        <v>115</v>
      </c>
      <c r="K146" s="160" t="s">
        <v>115</v>
      </c>
    </row>
    <row r="147" spans="1:11" ht="12.75">
      <c r="A147" s="1" t="s">
        <v>696</v>
      </c>
      <c r="B147" s="165">
        <v>452</v>
      </c>
      <c r="C147" s="32"/>
      <c r="D147" s="30" t="s">
        <v>481</v>
      </c>
      <c r="E147" s="126">
        <v>8</v>
      </c>
      <c r="F147" s="126">
        <v>2206</v>
      </c>
      <c r="G147" s="378" t="s">
        <v>764</v>
      </c>
      <c r="H147" s="120"/>
      <c r="I147" s="126">
        <v>110066</v>
      </c>
      <c r="J147" s="126">
        <v>79444</v>
      </c>
      <c r="K147" s="160">
        <v>25.2</v>
      </c>
    </row>
    <row r="148" spans="1:11" ht="12.75">
      <c r="A148" s="1" t="s">
        <v>697</v>
      </c>
      <c r="B148" s="165">
        <v>453</v>
      </c>
      <c r="C148" s="32"/>
      <c r="D148" s="30" t="s">
        <v>482</v>
      </c>
      <c r="E148" s="126">
        <v>31761</v>
      </c>
      <c r="F148" s="126">
        <v>324871</v>
      </c>
      <c r="G148" s="160" t="s">
        <v>764</v>
      </c>
      <c r="H148" s="120"/>
      <c r="I148" s="126">
        <v>117971</v>
      </c>
      <c r="J148" s="126">
        <v>476831</v>
      </c>
      <c r="K148" s="160">
        <v>86.2</v>
      </c>
    </row>
    <row r="149" spans="1:12" ht="14.25">
      <c r="A149" s="535" t="s">
        <v>956</v>
      </c>
      <c r="B149" s="535"/>
      <c r="C149" s="535"/>
      <c r="D149" s="535"/>
      <c r="E149" s="535"/>
      <c r="F149" s="535"/>
      <c r="G149" s="535"/>
      <c r="H149" s="535"/>
      <c r="I149" s="535"/>
      <c r="J149" s="535"/>
      <c r="K149" s="535"/>
      <c r="L149" s="500"/>
    </row>
    <row r="150" spans="2:11" ht="12.75">
      <c r="B150" s="162"/>
      <c r="D150" s="1"/>
      <c r="E150" s="4"/>
      <c r="F150" s="2"/>
      <c r="I150" s="12"/>
      <c r="J150" s="6"/>
      <c r="K150" s="34"/>
    </row>
    <row r="151" spans="1:12" ht="17.25" customHeight="1">
      <c r="A151" s="536" t="s">
        <v>570</v>
      </c>
      <c r="B151" s="504"/>
      <c r="C151" s="537" t="s">
        <v>912</v>
      </c>
      <c r="D151" s="459"/>
      <c r="E151" s="501" t="s">
        <v>1205</v>
      </c>
      <c r="F151" s="511"/>
      <c r="G151" s="511"/>
      <c r="H151" s="503"/>
      <c r="I151" s="468" t="s">
        <v>1222</v>
      </c>
      <c r="J151" s="511"/>
      <c r="K151" s="511"/>
      <c r="L151" s="512"/>
    </row>
    <row r="152" spans="1:12" ht="16.5" customHeight="1">
      <c r="A152" s="439"/>
      <c r="B152" s="505"/>
      <c r="C152" s="523"/>
      <c r="D152" s="460"/>
      <c r="E152" s="84" t="s">
        <v>499</v>
      </c>
      <c r="F152" s="513" t="s">
        <v>500</v>
      </c>
      <c r="G152" s="514"/>
      <c r="H152" s="515"/>
      <c r="I152" s="156" t="s">
        <v>499</v>
      </c>
      <c r="J152" s="529" t="s">
        <v>500</v>
      </c>
      <c r="K152" s="530"/>
      <c r="L152" s="500"/>
    </row>
    <row r="153" spans="1:12" ht="12.75" customHeight="1">
      <c r="A153" s="439"/>
      <c r="B153" s="505"/>
      <c r="C153" s="523"/>
      <c r="D153" s="460"/>
      <c r="E153" s="531" t="s">
        <v>120</v>
      </c>
      <c r="F153" s="525" t="s">
        <v>116</v>
      </c>
      <c r="G153" s="534" t="s">
        <v>1224</v>
      </c>
      <c r="H153" s="508"/>
      <c r="I153" s="525" t="s">
        <v>120</v>
      </c>
      <c r="J153" s="525" t="s">
        <v>116</v>
      </c>
      <c r="K153" s="534" t="s">
        <v>1226</v>
      </c>
      <c r="L153" s="516"/>
    </row>
    <row r="154" spans="1:12" ht="12.75" customHeight="1">
      <c r="A154" s="439"/>
      <c r="B154" s="505"/>
      <c r="C154" s="523"/>
      <c r="D154" s="460"/>
      <c r="E154" s="532"/>
      <c r="F154" s="526"/>
      <c r="G154" s="523"/>
      <c r="H154" s="431"/>
      <c r="I154" s="526"/>
      <c r="J154" s="526"/>
      <c r="K154" s="523"/>
      <c r="L154" s="517"/>
    </row>
    <row r="155" spans="1:12" ht="12.75" customHeight="1">
      <c r="A155" s="439"/>
      <c r="B155" s="505"/>
      <c r="C155" s="523"/>
      <c r="D155" s="460"/>
      <c r="E155" s="532"/>
      <c r="F155" s="526"/>
      <c r="G155" s="523"/>
      <c r="H155" s="431"/>
      <c r="I155" s="526"/>
      <c r="J155" s="526"/>
      <c r="K155" s="523"/>
      <c r="L155" s="517"/>
    </row>
    <row r="156" spans="1:12" ht="27" customHeight="1">
      <c r="A156" s="519"/>
      <c r="B156" s="506"/>
      <c r="C156" s="524"/>
      <c r="D156" s="461"/>
      <c r="E156" s="533"/>
      <c r="F156" s="527"/>
      <c r="G156" s="524"/>
      <c r="H156" s="444"/>
      <c r="I156" s="527"/>
      <c r="J156" s="527"/>
      <c r="K156" s="524"/>
      <c r="L156" s="518"/>
    </row>
    <row r="157" spans="1:10" ht="12.75">
      <c r="A157" s="1"/>
      <c r="B157" s="163"/>
      <c r="C157" s="32"/>
      <c r="D157" s="30"/>
      <c r="E157" s="4"/>
      <c r="F157" s="2"/>
      <c r="I157" s="4"/>
      <c r="J157" s="2"/>
    </row>
    <row r="158" spans="2:4" ht="12.75">
      <c r="B158" s="165"/>
      <c r="C158" s="39" t="s">
        <v>893</v>
      </c>
      <c r="D158" s="43"/>
    </row>
    <row r="159" spans="1:4" ht="12.75">
      <c r="A159" s="1"/>
      <c r="B159" s="165"/>
      <c r="C159" s="32"/>
      <c r="D159" s="30"/>
    </row>
    <row r="160" spans="1:11" ht="12.75">
      <c r="A160" s="1" t="s">
        <v>698</v>
      </c>
      <c r="B160" s="165">
        <v>454</v>
      </c>
      <c r="C160" s="32"/>
      <c r="D160" s="30" t="s">
        <v>483</v>
      </c>
      <c r="E160" s="126" t="s">
        <v>115</v>
      </c>
      <c r="F160" s="126" t="s">
        <v>115</v>
      </c>
      <c r="G160" s="160" t="s">
        <v>115</v>
      </c>
      <c r="H160" s="120"/>
      <c r="I160" s="126" t="s">
        <v>115</v>
      </c>
      <c r="J160" s="126" t="s">
        <v>115</v>
      </c>
      <c r="K160" s="160">
        <v>-100</v>
      </c>
    </row>
    <row r="161" spans="1:11" ht="12.75">
      <c r="A161" s="1" t="s">
        <v>699</v>
      </c>
      <c r="B161" s="165">
        <v>456</v>
      </c>
      <c r="C161" s="32"/>
      <c r="D161" s="30" t="s">
        <v>484</v>
      </c>
      <c r="E161" s="126">
        <v>7764</v>
      </c>
      <c r="F161" s="126">
        <v>44109</v>
      </c>
      <c r="G161" s="160">
        <v>-50.2</v>
      </c>
      <c r="H161" s="120"/>
      <c r="I161" s="126">
        <v>143974</v>
      </c>
      <c r="J161" s="126">
        <v>340793</v>
      </c>
      <c r="K161" s="160">
        <v>-45.1</v>
      </c>
    </row>
    <row r="162" spans="1:11" ht="12.75">
      <c r="A162" s="1" t="s">
        <v>700</v>
      </c>
      <c r="B162" s="165">
        <v>457</v>
      </c>
      <c r="C162" s="32"/>
      <c r="D162" s="30" t="s">
        <v>485</v>
      </c>
      <c r="E162" s="126" t="s">
        <v>115</v>
      </c>
      <c r="F162" s="126" t="s">
        <v>115</v>
      </c>
      <c r="G162" s="160" t="s">
        <v>115</v>
      </c>
      <c r="H162" s="120"/>
      <c r="I162" s="126" t="s">
        <v>115</v>
      </c>
      <c r="J162" s="126" t="s">
        <v>115</v>
      </c>
      <c r="K162" s="160">
        <v>-100</v>
      </c>
    </row>
    <row r="163" spans="1:11" ht="12.75">
      <c r="A163" s="1" t="s">
        <v>701</v>
      </c>
      <c r="B163" s="165">
        <v>459</v>
      </c>
      <c r="C163" s="32"/>
      <c r="D163" s="30" t="s">
        <v>486</v>
      </c>
      <c r="E163" s="126" t="s">
        <v>115</v>
      </c>
      <c r="F163" s="126" t="s">
        <v>115</v>
      </c>
      <c r="G163" s="160">
        <v>-100</v>
      </c>
      <c r="H163" s="120"/>
      <c r="I163" s="126" t="s">
        <v>115</v>
      </c>
      <c r="J163" s="126" t="s">
        <v>115</v>
      </c>
      <c r="K163" s="160">
        <v>-100</v>
      </c>
    </row>
    <row r="164" spans="1:11" ht="12.75">
      <c r="A164" s="1" t="s">
        <v>703</v>
      </c>
      <c r="B164" s="165">
        <v>460</v>
      </c>
      <c r="C164" s="32"/>
      <c r="D164" s="30" t="s">
        <v>487</v>
      </c>
      <c r="E164" s="126">
        <v>497</v>
      </c>
      <c r="F164" s="126">
        <v>2185</v>
      </c>
      <c r="G164" s="160">
        <v>-67.7</v>
      </c>
      <c r="H164" s="120"/>
      <c r="I164" s="126">
        <v>497</v>
      </c>
      <c r="J164" s="126">
        <v>2185</v>
      </c>
      <c r="K164" s="160">
        <v>-81.3</v>
      </c>
    </row>
    <row r="165" spans="1:11" ht="12.75">
      <c r="A165" s="1" t="s">
        <v>704</v>
      </c>
      <c r="B165" s="165">
        <v>463</v>
      </c>
      <c r="C165" s="32"/>
      <c r="D165" s="30" t="s">
        <v>488</v>
      </c>
      <c r="E165" s="126">
        <v>998</v>
      </c>
      <c r="F165" s="126">
        <v>1180</v>
      </c>
      <c r="G165" s="160">
        <v>963.1</v>
      </c>
      <c r="H165" s="120"/>
      <c r="I165" s="126">
        <v>1002</v>
      </c>
      <c r="J165" s="126">
        <v>1690</v>
      </c>
      <c r="K165" s="160">
        <v>389.9</v>
      </c>
    </row>
    <row r="166" spans="1:11" ht="12.75">
      <c r="A166" s="1" t="s">
        <v>705</v>
      </c>
      <c r="B166" s="165">
        <v>464</v>
      </c>
      <c r="C166" s="32"/>
      <c r="D166" s="30" t="s">
        <v>489</v>
      </c>
      <c r="E166" s="126">
        <v>56</v>
      </c>
      <c r="F166" s="126">
        <v>694</v>
      </c>
      <c r="G166" s="160">
        <v>-77.2</v>
      </c>
      <c r="H166" s="120"/>
      <c r="I166" s="126">
        <v>57926</v>
      </c>
      <c r="J166" s="126">
        <v>67707</v>
      </c>
      <c r="K166" s="160">
        <v>119.2</v>
      </c>
    </row>
    <row r="167" spans="1:11" ht="12.75">
      <c r="A167" s="1" t="s">
        <v>787</v>
      </c>
      <c r="B167" s="165">
        <v>465</v>
      </c>
      <c r="C167" s="32"/>
      <c r="D167" s="30" t="s">
        <v>490</v>
      </c>
      <c r="E167" s="126">
        <v>404</v>
      </c>
      <c r="F167" s="126">
        <v>1543</v>
      </c>
      <c r="G167" s="378" t="s">
        <v>764</v>
      </c>
      <c r="H167" s="120"/>
      <c r="I167" s="126">
        <v>790</v>
      </c>
      <c r="J167" s="126">
        <v>3184</v>
      </c>
      <c r="K167" s="160">
        <v>-74.4</v>
      </c>
    </row>
    <row r="168" spans="1:11" ht="12.75">
      <c r="A168" s="1" t="s">
        <v>788</v>
      </c>
      <c r="B168" s="165">
        <v>467</v>
      </c>
      <c r="C168" s="32"/>
      <c r="D168" s="30" t="s">
        <v>491</v>
      </c>
      <c r="E168" s="126">
        <v>17617</v>
      </c>
      <c r="F168" s="126">
        <v>11796</v>
      </c>
      <c r="G168" s="160">
        <v>-8</v>
      </c>
      <c r="H168" s="120"/>
      <c r="I168" s="126">
        <v>55674</v>
      </c>
      <c r="J168" s="126">
        <v>35581</v>
      </c>
      <c r="K168" s="160">
        <v>-45.5</v>
      </c>
    </row>
    <row r="169" spans="1:11" ht="12.75">
      <c r="A169" s="1" t="s">
        <v>789</v>
      </c>
      <c r="B169" s="165">
        <v>468</v>
      </c>
      <c r="C169" s="32"/>
      <c r="D169" s="30" t="s">
        <v>121</v>
      </c>
      <c r="E169" s="126">
        <v>32000</v>
      </c>
      <c r="F169" s="126">
        <v>161000</v>
      </c>
      <c r="G169" s="160" t="s">
        <v>764</v>
      </c>
      <c r="H169" s="120"/>
      <c r="I169" s="126">
        <v>32150</v>
      </c>
      <c r="J169" s="126">
        <v>188250</v>
      </c>
      <c r="K169" s="160">
        <v>211</v>
      </c>
    </row>
    <row r="170" spans="1:11" ht="12.75">
      <c r="A170" s="1" t="s">
        <v>790</v>
      </c>
      <c r="B170" s="165">
        <v>469</v>
      </c>
      <c r="C170" s="32"/>
      <c r="D170" s="30" t="s">
        <v>122</v>
      </c>
      <c r="E170" s="126">
        <v>994</v>
      </c>
      <c r="F170" s="126">
        <v>4800</v>
      </c>
      <c r="G170" s="160">
        <v>696</v>
      </c>
      <c r="H170" s="120"/>
      <c r="I170" s="126">
        <v>19107</v>
      </c>
      <c r="J170" s="126">
        <v>14372</v>
      </c>
      <c r="K170" s="160">
        <v>3.4</v>
      </c>
    </row>
    <row r="171" spans="1:11" ht="12.75">
      <c r="A171" s="1" t="s">
        <v>791</v>
      </c>
      <c r="B171" s="165">
        <v>470</v>
      </c>
      <c r="C171" s="32"/>
      <c r="D171" s="30" t="s">
        <v>123</v>
      </c>
      <c r="E171" s="126" t="s">
        <v>115</v>
      </c>
      <c r="F171" s="126" t="s">
        <v>115</v>
      </c>
      <c r="G171" s="160" t="s">
        <v>115</v>
      </c>
      <c r="H171" s="120"/>
      <c r="I171" s="126" t="s">
        <v>115</v>
      </c>
      <c r="J171" s="126" t="s">
        <v>115</v>
      </c>
      <c r="K171" s="160" t="s">
        <v>115</v>
      </c>
    </row>
    <row r="172" spans="1:11" ht="12.75">
      <c r="A172" s="1" t="s">
        <v>792</v>
      </c>
      <c r="B172" s="165">
        <v>472</v>
      </c>
      <c r="C172" s="32"/>
      <c r="D172" s="30" t="s">
        <v>124</v>
      </c>
      <c r="E172" s="126">
        <v>1225</v>
      </c>
      <c r="F172" s="126">
        <v>13841</v>
      </c>
      <c r="G172" s="160">
        <v>-96.6</v>
      </c>
      <c r="H172" s="120"/>
      <c r="I172" s="126">
        <v>3659119</v>
      </c>
      <c r="J172" s="126">
        <v>1487085</v>
      </c>
      <c r="K172" s="160">
        <v>-34.1</v>
      </c>
    </row>
    <row r="173" spans="1:11" ht="12.75">
      <c r="A173" s="1" t="s">
        <v>793</v>
      </c>
      <c r="B173" s="165">
        <v>473</v>
      </c>
      <c r="C173" s="32"/>
      <c r="D173" s="30" t="s">
        <v>125</v>
      </c>
      <c r="E173" s="126" t="s">
        <v>115</v>
      </c>
      <c r="F173" s="126" t="s">
        <v>115</v>
      </c>
      <c r="G173" s="160">
        <v>-100</v>
      </c>
      <c r="H173" s="120"/>
      <c r="I173" s="126">
        <v>192</v>
      </c>
      <c r="J173" s="126">
        <v>741</v>
      </c>
      <c r="K173" s="160">
        <v>-91</v>
      </c>
    </row>
    <row r="174" spans="1:11" ht="12.75">
      <c r="A174" s="1" t="s">
        <v>794</v>
      </c>
      <c r="B174" s="165">
        <v>474</v>
      </c>
      <c r="C174" s="32"/>
      <c r="D174" s="30" t="s">
        <v>126</v>
      </c>
      <c r="E174" s="126" t="s">
        <v>115</v>
      </c>
      <c r="F174" s="126" t="s">
        <v>115</v>
      </c>
      <c r="G174" s="160">
        <v>-100</v>
      </c>
      <c r="H174" s="120"/>
      <c r="I174" s="126">
        <v>72</v>
      </c>
      <c r="J174" s="126">
        <v>1216</v>
      </c>
      <c r="K174" s="160">
        <v>-78</v>
      </c>
    </row>
    <row r="175" spans="1:11" ht="12.75">
      <c r="A175" s="1" t="s">
        <v>795</v>
      </c>
      <c r="B175" s="165">
        <v>478</v>
      </c>
      <c r="C175" s="32"/>
      <c r="D175" s="30" t="s">
        <v>515</v>
      </c>
      <c r="E175" s="126">
        <v>2384</v>
      </c>
      <c r="F175" s="126">
        <v>26049</v>
      </c>
      <c r="G175" s="160">
        <v>154.9</v>
      </c>
      <c r="H175" s="120"/>
      <c r="I175" s="126">
        <v>9201</v>
      </c>
      <c r="J175" s="126">
        <v>66260</v>
      </c>
      <c r="K175" s="160">
        <v>-31.5</v>
      </c>
    </row>
    <row r="176" spans="1:11" ht="12.75">
      <c r="A176" s="1" t="s">
        <v>796</v>
      </c>
      <c r="B176" s="165">
        <v>480</v>
      </c>
      <c r="C176" s="32"/>
      <c r="D176" s="30" t="s">
        <v>127</v>
      </c>
      <c r="E176" s="126">
        <v>1453472</v>
      </c>
      <c r="F176" s="126">
        <v>2728679</v>
      </c>
      <c r="G176" s="160">
        <v>-50.1</v>
      </c>
      <c r="H176" s="120"/>
      <c r="I176" s="126">
        <v>11102660</v>
      </c>
      <c r="J176" s="126">
        <v>10521719</v>
      </c>
      <c r="K176" s="160">
        <v>8.8</v>
      </c>
    </row>
    <row r="177" spans="1:11" ht="12.75">
      <c r="A177" s="1" t="s">
        <v>797</v>
      </c>
      <c r="B177" s="165">
        <v>484</v>
      </c>
      <c r="C177" s="32"/>
      <c r="D177" s="30" t="s">
        <v>128</v>
      </c>
      <c r="E177" s="126">
        <v>642905</v>
      </c>
      <c r="F177" s="126">
        <v>3856672</v>
      </c>
      <c r="G177" s="160">
        <v>777.6</v>
      </c>
      <c r="H177" s="120"/>
      <c r="I177" s="126">
        <v>1982268</v>
      </c>
      <c r="J177" s="126">
        <v>19511057</v>
      </c>
      <c r="K177" s="160">
        <v>349.1</v>
      </c>
    </row>
    <row r="178" spans="1:11" ht="12.75">
      <c r="A178" s="1" t="s">
        <v>798</v>
      </c>
      <c r="B178" s="165">
        <v>488</v>
      </c>
      <c r="C178" s="32"/>
      <c r="D178" s="30" t="s">
        <v>129</v>
      </c>
      <c r="E178" s="126">
        <v>1800</v>
      </c>
      <c r="F178" s="126">
        <v>5282</v>
      </c>
      <c r="G178" s="160">
        <v>-91</v>
      </c>
      <c r="H178" s="120"/>
      <c r="I178" s="126">
        <v>520040</v>
      </c>
      <c r="J178" s="126">
        <v>232822</v>
      </c>
      <c r="K178" s="160">
        <v>26.6</v>
      </c>
    </row>
    <row r="179" spans="1:11" ht="12.75">
      <c r="A179" s="1" t="s">
        <v>799</v>
      </c>
      <c r="B179" s="165">
        <v>492</v>
      </c>
      <c r="C179" s="32"/>
      <c r="D179" s="30" t="s">
        <v>130</v>
      </c>
      <c r="E179" s="126">
        <v>31645</v>
      </c>
      <c r="F179" s="126">
        <v>119208</v>
      </c>
      <c r="G179" s="160">
        <v>405.7</v>
      </c>
      <c r="H179" s="120"/>
      <c r="I179" s="126">
        <v>554717</v>
      </c>
      <c r="J179" s="126">
        <v>764421</v>
      </c>
      <c r="K179" s="160">
        <v>275.1</v>
      </c>
    </row>
    <row r="180" spans="1:11" ht="12.75">
      <c r="A180" s="1" t="s">
        <v>800</v>
      </c>
      <c r="B180" s="165">
        <v>500</v>
      </c>
      <c r="C180" s="32"/>
      <c r="D180" s="30" t="s">
        <v>131</v>
      </c>
      <c r="E180" s="126">
        <v>11952</v>
      </c>
      <c r="F180" s="126">
        <v>335299</v>
      </c>
      <c r="G180" s="160">
        <v>-46.7</v>
      </c>
      <c r="H180" s="120"/>
      <c r="I180" s="126">
        <v>576608</v>
      </c>
      <c r="J180" s="126">
        <v>1457380</v>
      </c>
      <c r="K180" s="160">
        <v>11.8</v>
      </c>
    </row>
    <row r="181" spans="1:11" ht="12.75">
      <c r="A181" s="1" t="s">
        <v>801</v>
      </c>
      <c r="B181" s="165">
        <v>504</v>
      </c>
      <c r="C181" s="32"/>
      <c r="D181" s="30" t="s">
        <v>132</v>
      </c>
      <c r="E181" s="126">
        <v>182777</v>
      </c>
      <c r="F181" s="126">
        <v>1236622</v>
      </c>
      <c r="G181" s="160">
        <v>149.6</v>
      </c>
      <c r="H181" s="120"/>
      <c r="I181" s="126">
        <v>2784530</v>
      </c>
      <c r="J181" s="126">
        <v>4145497</v>
      </c>
      <c r="K181" s="160">
        <v>64.7</v>
      </c>
    </row>
    <row r="182" spans="1:11" ht="12.75">
      <c r="A182" s="1" t="s">
        <v>802</v>
      </c>
      <c r="B182" s="165">
        <v>508</v>
      </c>
      <c r="C182" s="32"/>
      <c r="D182" s="30" t="s">
        <v>133</v>
      </c>
      <c r="E182" s="126">
        <v>3927413</v>
      </c>
      <c r="F182" s="126">
        <v>17932446</v>
      </c>
      <c r="G182" s="160">
        <v>18.8</v>
      </c>
      <c r="H182" s="120"/>
      <c r="I182" s="126">
        <v>17717600</v>
      </c>
      <c r="J182" s="126">
        <v>69073210</v>
      </c>
      <c r="K182" s="160">
        <v>38.9</v>
      </c>
    </row>
    <row r="183" spans="1:11" ht="12.75">
      <c r="A183" s="1" t="s">
        <v>803</v>
      </c>
      <c r="B183" s="165">
        <v>512</v>
      </c>
      <c r="C183" s="32"/>
      <c r="D183" s="30" t="s">
        <v>134</v>
      </c>
      <c r="E183" s="126">
        <v>375915</v>
      </c>
      <c r="F183" s="126">
        <v>2627419</v>
      </c>
      <c r="G183" s="160">
        <v>-79.1</v>
      </c>
      <c r="H183" s="120"/>
      <c r="I183" s="126">
        <v>5144146</v>
      </c>
      <c r="J183" s="126">
        <v>16314520</v>
      </c>
      <c r="K183" s="160">
        <v>-56.9</v>
      </c>
    </row>
    <row r="184" spans="1:11" ht="12.75">
      <c r="A184" s="1" t="s">
        <v>804</v>
      </c>
      <c r="B184" s="165">
        <v>516</v>
      </c>
      <c r="C184" s="32"/>
      <c r="D184" s="30" t="s">
        <v>135</v>
      </c>
      <c r="E184" s="126">
        <v>28298</v>
      </c>
      <c r="F184" s="126">
        <v>64777</v>
      </c>
      <c r="G184" s="160">
        <v>89.3</v>
      </c>
      <c r="H184" s="120"/>
      <c r="I184" s="126">
        <v>104792</v>
      </c>
      <c r="J184" s="126">
        <v>373525</v>
      </c>
      <c r="K184" s="160">
        <v>-78.4</v>
      </c>
    </row>
    <row r="185" spans="1:11" ht="12.75">
      <c r="A185" s="1" t="s">
        <v>805</v>
      </c>
      <c r="B185" s="165">
        <v>520</v>
      </c>
      <c r="C185" s="32"/>
      <c r="D185" s="30" t="s">
        <v>136</v>
      </c>
      <c r="E185" s="126">
        <v>25284</v>
      </c>
      <c r="F185" s="126">
        <v>70669</v>
      </c>
      <c r="G185" s="160">
        <v>-70.3</v>
      </c>
      <c r="H185" s="120"/>
      <c r="I185" s="126">
        <v>56129</v>
      </c>
      <c r="J185" s="126">
        <v>274824</v>
      </c>
      <c r="K185" s="160">
        <v>-22.6</v>
      </c>
    </row>
    <row r="186" spans="1:11" ht="12.75">
      <c r="A186" s="1" t="s">
        <v>806</v>
      </c>
      <c r="B186" s="165">
        <v>524</v>
      </c>
      <c r="C186" s="32"/>
      <c r="D186" s="30" t="s">
        <v>137</v>
      </c>
      <c r="E186" s="126">
        <v>35718</v>
      </c>
      <c r="F186" s="126">
        <v>360307</v>
      </c>
      <c r="G186" s="160">
        <v>462.8</v>
      </c>
      <c r="H186" s="120"/>
      <c r="I186" s="126">
        <v>1260486</v>
      </c>
      <c r="J186" s="126">
        <v>1386490</v>
      </c>
      <c r="K186" s="160">
        <v>175.3</v>
      </c>
    </row>
    <row r="187" spans="1:11" ht="12.75">
      <c r="A187" s="1" t="s">
        <v>807</v>
      </c>
      <c r="B187" s="165">
        <v>528</v>
      </c>
      <c r="C187" s="32"/>
      <c r="D187" s="30" t="s">
        <v>138</v>
      </c>
      <c r="E187" s="126">
        <v>575899</v>
      </c>
      <c r="F187" s="126">
        <v>5179052</v>
      </c>
      <c r="G187" s="160">
        <v>110.9</v>
      </c>
      <c r="H187" s="120"/>
      <c r="I187" s="126">
        <v>3777866</v>
      </c>
      <c r="J187" s="126">
        <v>18845516</v>
      </c>
      <c r="K187" s="160">
        <v>-6.1</v>
      </c>
    </row>
    <row r="188" spans="1:11" ht="12.75">
      <c r="A188" s="1" t="s">
        <v>808</v>
      </c>
      <c r="B188" s="165">
        <v>529</v>
      </c>
      <c r="C188" s="32"/>
      <c r="D188" s="201" t="s">
        <v>1061</v>
      </c>
      <c r="E188" s="126" t="s">
        <v>115</v>
      </c>
      <c r="F188" s="126" t="s">
        <v>115</v>
      </c>
      <c r="G188" s="160" t="s">
        <v>115</v>
      </c>
      <c r="H188" s="120"/>
      <c r="I188" s="126" t="s">
        <v>115</v>
      </c>
      <c r="J188" s="126" t="s">
        <v>115</v>
      </c>
      <c r="K188" s="160" t="s">
        <v>115</v>
      </c>
    </row>
    <row r="189" spans="1:11" s="17" customFormat="1" ht="24" customHeight="1">
      <c r="A189" s="118" t="s">
        <v>714</v>
      </c>
      <c r="B189" s="164" t="s">
        <v>714</v>
      </c>
      <c r="C189" s="66" t="s">
        <v>217</v>
      </c>
      <c r="D189" s="50"/>
      <c r="E189" s="123">
        <v>60385706</v>
      </c>
      <c r="F189" s="123">
        <v>413780968</v>
      </c>
      <c r="G189" s="157">
        <v>15.6</v>
      </c>
      <c r="H189" s="121"/>
      <c r="I189" s="123">
        <v>296601561</v>
      </c>
      <c r="J189" s="123">
        <v>1648202117</v>
      </c>
      <c r="K189" s="157">
        <v>52.1</v>
      </c>
    </row>
    <row r="190" spans="1:11" ht="24" customHeight="1">
      <c r="A190" s="1" t="s">
        <v>612</v>
      </c>
      <c r="B190" s="165">
        <v>76</v>
      </c>
      <c r="C190" s="32"/>
      <c r="D190" s="30" t="s">
        <v>406</v>
      </c>
      <c r="E190" s="126">
        <v>98371</v>
      </c>
      <c r="F190" s="126">
        <v>398126</v>
      </c>
      <c r="G190" s="160">
        <v>96.7</v>
      </c>
      <c r="H190" s="120"/>
      <c r="I190" s="126">
        <v>594295</v>
      </c>
      <c r="J190" s="126">
        <v>2446619</v>
      </c>
      <c r="K190" s="160">
        <v>16.7</v>
      </c>
    </row>
    <row r="191" spans="1:11" ht="12.75">
      <c r="A191" s="1" t="s">
        <v>613</v>
      </c>
      <c r="B191" s="165">
        <v>77</v>
      </c>
      <c r="C191" s="32"/>
      <c r="D191" s="30" t="s">
        <v>407</v>
      </c>
      <c r="E191" s="126">
        <v>37246</v>
      </c>
      <c r="F191" s="126">
        <v>410006</v>
      </c>
      <c r="G191" s="160">
        <v>7.1</v>
      </c>
      <c r="H191" s="120"/>
      <c r="I191" s="126">
        <v>108544</v>
      </c>
      <c r="J191" s="126">
        <v>882802</v>
      </c>
      <c r="K191" s="160">
        <v>42.2</v>
      </c>
    </row>
    <row r="192" spans="1:11" ht="12.75">
      <c r="A192" s="1" t="s">
        <v>614</v>
      </c>
      <c r="B192" s="165">
        <v>78</v>
      </c>
      <c r="C192" s="32"/>
      <c r="D192" s="30" t="s">
        <v>408</v>
      </c>
      <c r="E192" s="126">
        <v>188881</v>
      </c>
      <c r="F192" s="126">
        <v>1118477</v>
      </c>
      <c r="G192" s="160">
        <v>293.5</v>
      </c>
      <c r="H192" s="120"/>
      <c r="I192" s="126">
        <v>585286</v>
      </c>
      <c r="J192" s="126">
        <v>2744026</v>
      </c>
      <c r="K192" s="160">
        <v>-67.5</v>
      </c>
    </row>
    <row r="193" spans="1:11" ht="12.75">
      <c r="A193" s="1" t="s">
        <v>615</v>
      </c>
      <c r="B193" s="165">
        <v>79</v>
      </c>
      <c r="C193" s="32"/>
      <c r="D193" s="30" t="s">
        <v>409</v>
      </c>
      <c r="E193" s="126">
        <v>251321</v>
      </c>
      <c r="F193" s="126">
        <v>1879592</v>
      </c>
      <c r="G193" s="160">
        <v>42.9</v>
      </c>
      <c r="H193" s="120"/>
      <c r="I193" s="126">
        <v>1541772</v>
      </c>
      <c r="J193" s="126">
        <v>11042983</v>
      </c>
      <c r="K193" s="160">
        <v>-9.4</v>
      </c>
    </row>
    <row r="194" spans="1:11" ht="12.75">
      <c r="A194" s="1" t="s">
        <v>616</v>
      </c>
      <c r="B194" s="165">
        <v>80</v>
      </c>
      <c r="C194" s="32"/>
      <c r="D194" s="30" t="s">
        <v>410</v>
      </c>
      <c r="E194" s="126">
        <v>927</v>
      </c>
      <c r="F194" s="126">
        <v>11700</v>
      </c>
      <c r="G194" s="160">
        <v>-98.8</v>
      </c>
      <c r="H194" s="120"/>
      <c r="I194" s="126">
        <v>437032</v>
      </c>
      <c r="J194" s="126">
        <v>4450210</v>
      </c>
      <c r="K194" s="160">
        <v>51.5</v>
      </c>
    </row>
    <row r="195" spans="1:11" ht="12.75">
      <c r="A195" s="1" t="s">
        <v>617</v>
      </c>
      <c r="B195" s="165">
        <v>81</v>
      </c>
      <c r="C195" s="32"/>
      <c r="D195" s="30" t="s">
        <v>411</v>
      </c>
      <c r="E195" s="126">
        <v>255557</v>
      </c>
      <c r="F195" s="126">
        <v>3298063</v>
      </c>
      <c r="G195" s="160">
        <v>194</v>
      </c>
      <c r="H195" s="120"/>
      <c r="I195" s="126">
        <v>409438</v>
      </c>
      <c r="J195" s="126">
        <v>5267671</v>
      </c>
      <c r="K195" s="160">
        <v>-56</v>
      </c>
    </row>
    <row r="196" spans="1:11" s="17" customFormat="1" ht="12.75">
      <c r="A196" s="1" t="s">
        <v>618</v>
      </c>
      <c r="B196" s="165">
        <v>82</v>
      </c>
      <c r="C196" s="32"/>
      <c r="D196" s="30" t="s">
        <v>412</v>
      </c>
      <c r="E196" s="126">
        <v>113</v>
      </c>
      <c r="F196" s="126">
        <v>20996</v>
      </c>
      <c r="G196" s="160">
        <v>61.9</v>
      </c>
      <c r="H196" s="120"/>
      <c r="I196" s="126">
        <v>25218</v>
      </c>
      <c r="J196" s="126">
        <v>89801</v>
      </c>
      <c r="K196" s="160">
        <v>-49.7</v>
      </c>
    </row>
    <row r="197" spans="1:11" ht="12.75">
      <c r="A197" s="1" t="s">
        <v>619</v>
      </c>
      <c r="B197" s="165">
        <v>83</v>
      </c>
      <c r="C197" s="32"/>
      <c r="D197" s="30" t="s">
        <v>1060</v>
      </c>
      <c r="E197" s="126">
        <v>26182</v>
      </c>
      <c r="F197" s="126">
        <v>116235</v>
      </c>
      <c r="G197" s="160">
        <v>84.2</v>
      </c>
      <c r="H197" s="120"/>
      <c r="I197" s="126">
        <v>78347</v>
      </c>
      <c r="J197" s="126">
        <v>304968</v>
      </c>
      <c r="K197" s="160">
        <v>38.9</v>
      </c>
    </row>
    <row r="198" spans="1:11" ht="12.75">
      <c r="A198" s="1" t="s">
        <v>810</v>
      </c>
      <c r="B198" s="165">
        <v>604</v>
      </c>
      <c r="C198" s="32"/>
      <c r="D198" s="30" t="s">
        <v>140</v>
      </c>
      <c r="E198" s="126">
        <v>545518</v>
      </c>
      <c r="F198" s="126">
        <v>682845</v>
      </c>
      <c r="G198" s="160">
        <v>-10.7</v>
      </c>
      <c r="H198" s="120"/>
      <c r="I198" s="126">
        <v>3153380</v>
      </c>
      <c r="J198" s="126">
        <v>3616769</v>
      </c>
      <c r="K198" s="160">
        <v>-27</v>
      </c>
    </row>
    <row r="199" spans="1:11" ht="12.75">
      <c r="A199" s="1" t="s">
        <v>811</v>
      </c>
      <c r="B199" s="165">
        <v>608</v>
      </c>
      <c r="C199" s="32"/>
      <c r="D199" s="30" t="s">
        <v>141</v>
      </c>
      <c r="E199" s="126">
        <v>49649</v>
      </c>
      <c r="F199" s="126">
        <v>742314</v>
      </c>
      <c r="G199" s="160">
        <v>-43.9</v>
      </c>
      <c r="H199" s="120"/>
      <c r="I199" s="126">
        <v>795796</v>
      </c>
      <c r="J199" s="126">
        <v>5054655</v>
      </c>
      <c r="K199" s="160">
        <v>-23.5</v>
      </c>
    </row>
    <row r="200" spans="1:11" ht="12.75">
      <c r="A200" s="1" t="s">
        <v>812</v>
      </c>
      <c r="B200" s="165">
        <v>612</v>
      </c>
      <c r="C200" s="32"/>
      <c r="D200" s="30" t="s">
        <v>142</v>
      </c>
      <c r="E200" s="126">
        <v>213311</v>
      </c>
      <c r="F200" s="126">
        <v>1381004</v>
      </c>
      <c r="G200" s="160">
        <v>-30.7</v>
      </c>
      <c r="H200" s="120"/>
      <c r="I200" s="126">
        <v>2008300</v>
      </c>
      <c r="J200" s="126">
        <v>31050580</v>
      </c>
      <c r="K200" s="160">
        <v>356.9</v>
      </c>
    </row>
    <row r="201" spans="1:11" ht="12.75">
      <c r="A201" s="1" t="s">
        <v>813</v>
      </c>
      <c r="B201" s="165">
        <v>616</v>
      </c>
      <c r="C201" s="32"/>
      <c r="D201" s="30" t="s">
        <v>143</v>
      </c>
      <c r="E201" s="126">
        <v>1528264</v>
      </c>
      <c r="F201" s="126">
        <v>10425367</v>
      </c>
      <c r="G201" s="160">
        <v>14.1</v>
      </c>
      <c r="H201" s="120"/>
      <c r="I201" s="126">
        <v>6299549</v>
      </c>
      <c r="J201" s="126">
        <v>42722639</v>
      </c>
      <c r="K201" s="160">
        <v>67.4</v>
      </c>
    </row>
    <row r="202" spans="1:11" ht="12.75">
      <c r="A202" s="1" t="s">
        <v>814</v>
      </c>
      <c r="B202" s="165">
        <v>624</v>
      </c>
      <c r="C202" s="32"/>
      <c r="D202" s="30" t="s">
        <v>144</v>
      </c>
      <c r="E202" s="126">
        <v>2617556</v>
      </c>
      <c r="F202" s="126">
        <v>14194783</v>
      </c>
      <c r="G202" s="160">
        <v>4.7</v>
      </c>
      <c r="H202" s="120"/>
      <c r="I202" s="126">
        <v>17201402</v>
      </c>
      <c r="J202" s="126">
        <v>54407803</v>
      </c>
      <c r="K202" s="160">
        <v>51.9</v>
      </c>
    </row>
    <row r="203" spans="1:11" ht="12.75">
      <c r="A203" s="1" t="s">
        <v>815</v>
      </c>
      <c r="B203" s="165">
        <v>625</v>
      </c>
      <c r="C203" s="32"/>
      <c r="D203" s="30" t="s">
        <v>514</v>
      </c>
      <c r="E203" s="126">
        <v>79</v>
      </c>
      <c r="F203" s="126">
        <v>1772</v>
      </c>
      <c r="G203" s="160">
        <v>-92.6</v>
      </c>
      <c r="H203" s="120"/>
      <c r="I203" s="126">
        <v>90076</v>
      </c>
      <c r="J203" s="126">
        <v>116069</v>
      </c>
      <c r="K203" s="160">
        <v>-46.7</v>
      </c>
    </row>
    <row r="204" spans="1:11" ht="12.75">
      <c r="A204" s="1" t="s">
        <v>1059</v>
      </c>
      <c r="B204" s="165">
        <v>626</v>
      </c>
      <c r="C204" s="32"/>
      <c r="D204" s="30" t="s">
        <v>145</v>
      </c>
      <c r="E204" s="126" t="s">
        <v>115</v>
      </c>
      <c r="F204" s="126" t="s">
        <v>115</v>
      </c>
      <c r="G204" s="160">
        <v>-100</v>
      </c>
      <c r="H204" s="120"/>
      <c r="I204" s="126" t="s">
        <v>115</v>
      </c>
      <c r="J204" s="126" t="s">
        <v>115</v>
      </c>
      <c r="K204" s="160">
        <v>-100</v>
      </c>
    </row>
    <row r="205" spans="1:11" ht="12.75">
      <c r="A205" s="1" t="s">
        <v>816</v>
      </c>
      <c r="B205" s="165">
        <v>628</v>
      </c>
      <c r="C205" s="32"/>
      <c r="D205" s="30" t="s">
        <v>146</v>
      </c>
      <c r="E205" s="126">
        <v>1096680</v>
      </c>
      <c r="F205" s="126">
        <v>4621598</v>
      </c>
      <c r="G205" s="160">
        <v>312.4</v>
      </c>
      <c r="H205" s="120"/>
      <c r="I205" s="126">
        <v>6302881</v>
      </c>
      <c r="J205" s="126">
        <v>19644420</v>
      </c>
      <c r="K205" s="160">
        <v>257.4</v>
      </c>
    </row>
    <row r="206" spans="1:11" ht="12.75">
      <c r="A206" s="1" t="s">
        <v>817</v>
      </c>
      <c r="B206" s="165">
        <v>632</v>
      </c>
      <c r="C206" s="32"/>
      <c r="D206" s="30" t="s">
        <v>147</v>
      </c>
      <c r="E206" s="126">
        <v>10846904</v>
      </c>
      <c r="F206" s="126">
        <v>25682309</v>
      </c>
      <c r="G206" s="160">
        <v>-40.6</v>
      </c>
      <c r="H206" s="120"/>
      <c r="I206" s="126">
        <v>50078086</v>
      </c>
      <c r="J206" s="126">
        <v>82445540</v>
      </c>
      <c r="K206" s="160">
        <v>13.6</v>
      </c>
    </row>
    <row r="207" spans="1:11" ht="12.75">
      <c r="A207" s="1" t="s">
        <v>818</v>
      </c>
      <c r="B207" s="165">
        <v>636</v>
      </c>
      <c r="C207" s="32"/>
      <c r="D207" s="30" t="s">
        <v>148</v>
      </c>
      <c r="E207" s="126">
        <v>569341</v>
      </c>
      <c r="F207" s="126">
        <v>1290722</v>
      </c>
      <c r="G207" s="160">
        <v>0.6</v>
      </c>
      <c r="H207" s="120"/>
      <c r="I207" s="126">
        <v>7322229</v>
      </c>
      <c r="J207" s="126">
        <v>7301997</v>
      </c>
      <c r="K207" s="160">
        <v>-10.3</v>
      </c>
    </row>
    <row r="208" spans="1:11" ht="12.75">
      <c r="A208" s="1" t="s">
        <v>819</v>
      </c>
      <c r="B208" s="165">
        <v>640</v>
      </c>
      <c r="C208" s="32"/>
      <c r="D208" s="30" t="s">
        <v>149</v>
      </c>
      <c r="E208" s="126">
        <v>468773</v>
      </c>
      <c r="F208" s="126">
        <v>568494</v>
      </c>
      <c r="G208" s="160">
        <v>-35.1</v>
      </c>
      <c r="H208" s="120"/>
      <c r="I208" s="126">
        <v>4017645</v>
      </c>
      <c r="J208" s="126">
        <v>3233710</v>
      </c>
      <c r="K208" s="160">
        <v>-21.5</v>
      </c>
    </row>
    <row r="209" spans="1:11" ht="12.75">
      <c r="A209" s="1" t="s">
        <v>820</v>
      </c>
      <c r="B209" s="165">
        <v>644</v>
      </c>
      <c r="C209" s="32"/>
      <c r="D209" s="30" t="s">
        <v>150</v>
      </c>
      <c r="E209" s="126">
        <v>491719</v>
      </c>
      <c r="F209" s="126">
        <v>2018237</v>
      </c>
      <c r="G209" s="160">
        <v>-74.4</v>
      </c>
      <c r="H209" s="120"/>
      <c r="I209" s="126">
        <v>3236538</v>
      </c>
      <c r="J209" s="126">
        <v>9448737</v>
      </c>
      <c r="K209" s="160">
        <v>-44.7</v>
      </c>
    </row>
    <row r="210" spans="1:11" ht="12.75">
      <c r="A210" s="1" t="s">
        <v>821</v>
      </c>
      <c r="B210" s="165">
        <v>647</v>
      </c>
      <c r="C210" s="32"/>
      <c r="D210" s="30" t="s">
        <v>151</v>
      </c>
      <c r="E210" s="126">
        <v>3415931</v>
      </c>
      <c r="F210" s="126">
        <v>8560562</v>
      </c>
      <c r="G210" s="160">
        <v>4.4</v>
      </c>
      <c r="H210" s="120"/>
      <c r="I210" s="126">
        <v>21848353</v>
      </c>
      <c r="J210" s="126">
        <v>35643380</v>
      </c>
      <c r="K210" s="160">
        <v>8.2</v>
      </c>
    </row>
    <row r="211" spans="1:11" ht="12.75">
      <c r="A211" s="1" t="s">
        <v>822</v>
      </c>
      <c r="B211" s="165">
        <v>649</v>
      </c>
      <c r="C211" s="32"/>
      <c r="D211" s="30" t="s">
        <v>152</v>
      </c>
      <c r="E211" s="126">
        <v>553867</v>
      </c>
      <c r="F211" s="126">
        <v>3406979</v>
      </c>
      <c r="G211" s="160">
        <v>427.2</v>
      </c>
      <c r="H211" s="120"/>
      <c r="I211" s="126">
        <v>2038931</v>
      </c>
      <c r="J211" s="126">
        <v>10408898</v>
      </c>
      <c r="K211" s="160">
        <v>218</v>
      </c>
    </row>
    <row r="212" spans="1:11" ht="12.75">
      <c r="A212" s="1" t="s">
        <v>823</v>
      </c>
      <c r="B212" s="165">
        <v>653</v>
      </c>
      <c r="C212" s="32"/>
      <c r="D212" s="30" t="s">
        <v>153</v>
      </c>
      <c r="E212" s="126">
        <v>1331928</v>
      </c>
      <c r="F212" s="126">
        <v>641731</v>
      </c>
      <c r="G212" s="160">
        <v>51</v>
      </c>
      <c r="H212" s="120"/>
      <c r="I212" s="126">
        <v>2379450</v>
      </c>
      <c r="J212" s="126">
        <v>1170116</v>
      </c>
      <c r="K212" s="160">
        <v>-21</v>
      </c>
    </row>
    <row r="213" spans="1:11" ht="12.75">
      <c r="A213" s="1" t="s">
        <v>824</v>
      </c>
      <c r="B213" s="165">
        <v>660</v>
      </c>
      <c r="C213" s="32"/>
      <c r="D213" s="30" t="s">
        <v>154</v>
      </c>
      <c r="E213" s="126">
        <v>151733</v>
      </c>
      <c r="F213" s="126">
        <v>426151</v>
      </c>
      <c r="G213" s="160">
        <v>297</v>
      </c>
      <c r="H213" s="120"/>
      <c r="I213" s="126">
        <v>1645491</v>
      </c>
      <c r="J213" s="126">
        <v>1792030</v>
      </c>
      <c r="K213" s="160">
        <v>246.4</v>
      </c>
    </row>
    <row r="214" spans="1:11" ht="12.75">
      <c r="A214" s="1" t="s">
        <v>825</v>
      </c>
      <c r="B214" s="165">
        <v>662</v>
      </c>
      <c r="C214" s="32"/>
      <c r="D214" s="30" t="s">
        <v>155</v>
      </c>
      <c r="E214" s="126">
        <v>1053166</v>
      </c>
      <c r="F214" s="126">
        <v>708549</v>
      </c>
      <c r="G214" s="160">
        <v>-40.6</v>
      </c>
      <c r="H214" s="120"/>
      <c r="I214" s="126">
        <v>5899041</v>
      </c>
      <c r="J214" s="126">
        <v>5425159</v>
      </c>
      <c r="K214" s="160">
        <v>24.5</v>
      </c>
    </row>
    <row r="215" spans="1:11" ht="12.75">
      <c r="A215" s="1" t="s">
        <v>826</v>
      </c>
      <c r="B215" s="165">
        <v>664</v>
      </c>
      <c r="C215" s="32"/>
      <c r="D215" s="30" t="s">
        <v>156</v>
      </c>
      <c r="E215" s="126">
        <v>6407632</v>
      </c>
      <c r="F215" s="126">
        <v>40625625</v>
      </c>
      <c r="G215" s="160">
        <v>53.5</v>
      </c>
      <c r="H215" s="120"/>
      <c r="I215" s="126">
        <v>25019516</v>
      </c>
      <c r="J215" s="126">
        <v>120971866</v>
      </c>
      <c r="K215" s="160">
        <v>66.4</v>
      </c>
    </row>
    <row r="216" spans="1:11" ht="12.75">
      <c r="A216" s="1" t="s">
        <v>827</v>
      </c>
      <c r="B216" s="165">
        <v>666</v>
      </c>
      <c r="C216" s="32"/>
      <c r="D216" s="30" t="s">
        <v>157</v>
      </c>
      <c r="E216" s="126">
        <v>150465</v>
      </c>
      <c r="F216" s="126">
        <v>1972287</v>
      </c>
      <c r="G216" s="160">
        <v>169.9</v>
      </c>
      <c r="H216" s="120"/>
      <c r="I216" s="126">
        <v>1049558</v>
      </c>
      <c r="J216" s="126">
        <v>3884075</v>
      </c>
      <c r="K216" s="160">
        <v>-17.2</v>
      </c>
    </row>
    <row r="217" spans="1:11" ht="12.75">
      <c r="A217" s="1" t="s">
        <v>828</v>
      </c>
      <c r="B217" s="165">
        <v>667</v>
      </c>
      <c r="C217" s="32"/>
      <c r="D217" s="30" t="s">
        <v>158</v>
      </c>
      <c r="E217" s="126" t="s">
        <v>115</v>
      </c>
      <c r="F217" s="126" t="s">
        <v>115</v>
      </c>
      <c r="G217" s="160">
        <v>-100</v>
      </c>
      <c r="H217" s="120"/>
      <c r="I217" s="126">
        <v>9</v>
      </c>
      <c r="J217" s="126">
        <v>2158</v>
      </c>
      <c r="K217" s="160">
        <v>-99.7</v>
      </c>
    </row>
    <row r="218" spans="1:11" ht="12.75">
      <c r="A218" s="1" t="s">
        <v>829</v>
      </c>
      <c r="B218" s="165">
        <v>669</v>
      </c>
      <c r="C218" s="32"/>
      <c r="D218" s="30" t="s">
        <v>159</v>
      </c>
      <c r="E218" s="126">
        <v>21599</v>
      </c>
      <c r="F218" s="126">
        <v>286725</v>
      </c>
      <c r="G218" s="160">
        <v>74.5</v>
      </c>
      <c r="H218" s="120"/>
      <c r="I218" s="126">
        <v>125770</v>
      </c>
      <c r="J218" s="126">
        <v>1291950</v>
      </c>
      <c r="K218" s="160">
        <v>12.3</v>
      </c>
    </row>
    <row r="219" spans="1:11" ht="12.75">
      <c r="A219" s="1" t="s">
        <v>830</v>
      </c>
      <c r="B219" s="165">
        <v>672</v>
      </c>
      <c r="C219" s="32"/>
      <c r="D219" s="30" t="s">
        <v>160</v>
      </c>
      <c r="E219" s="126" t="s">
        <v>115</v>
      </c>
      <c r="F219" s="126" t="s">
        <v>115</v>
      </c>
      <c r="G219" s="160">
        <v>-100</v>
      </c>
      <c r="H219" s="120"/>
      <c r="I219" s="126">
        <v>8794</v>
      </c>
      <c r="J219" s="126">
        <v>135113</v>
      </c>
      <c r="K219" s="160">
        <v>97.7</v>
      </c>
    </row>
    <row r="220" spans="1:11" ht="12.75">
      <c r="A220" s="1" t="s">
        <v>831</v>
      </c>
      <c r="B220" s="165">
        <v>675</v>
      </c>
      <c r="C220" s="32"/>
      <c r="D220" s="30" t="s">
        <v>161</v>
      </c>
      <c r="E220" s="126" t="s">
        <v>115</v>
      </c>
      <c r="F220" s="126" t="s">
        <v>115</v>
      </c>
      <c r="G220" s="160">
        <v>-100</v>
      </c>
      <c r="H220" s="120"/>
      <c r="I220" s="126" t="s">
        <v>115</v>
      </c>
      <c r="J220" s="126" t="s">
        <v>115</v>
      </c>
      <c r="K220" s="160">
        <v>-100</v>
      </c>
    </row>
    <row r="221" spans="1:11" ht="12.75">
      <c r="A221" s="1" t="s">
        <v>832</v>
      </c>
      <c r="B221" s="165">
        <v>676</v>
      </c>
      <c r="C221" s="32"/>
      <c r="D221" s="30" t="s">
        <v>162</v>
      </c>
      <c r="E221" s="126">
        <v>9940</v>
      </c>
      <c r="F221" s="126">
        <v>125488</v>
      </c>
      <c r="G221" s="160">
        <v>100</v>
      </c>
      <c r="H221" s="120"/>
      <c r="I221" s="126">
        <v>10390</v>
      </c>
      <c r="J221" s="126">
        <v>133293</v>
      </c>
      <c r="K221" s="160">
        <v>-14.8</v>
      </c>
    </row>
    <row r="222" spans="1:11" ht="12.75">
      <c r="A222" s="1" t="s">
        <v>833</v>
      </c>
      <c r="B222" s="165">
        <v>680</v>
      </c>
      <c r="C222" s="32"/>
      <c r="D222" s="30" t="s">
        <v>163</v>
      </c>
      <c r="E222" s="126">
        <v>1309019</v>
      </c>
      <c r="F222" s="126">
        <v>7480983</v>
      </c>
      <c r="G222" s="160">
        <v>60</v>
      </c>
      <c r="H222" s="120"/>
      <c r="I222" s="126">
        <v>4894055</v>
      </c>
      <c r="J222" s="126">
        <v>29241776</v>
      </c>
      <c r="K222" s="160">
        <v>42.1</v>
      </c>
    </row>
    <row r="223" spans="1:12" ht="14.25">
      <c r="A223" s="535" t="s">
        <v>956</v>
      </c>
      <c r="B223" s="535"/>
      <c r="C223" s="535"/>
      <c r="D223" s="535"/>
      <c r="E223" s="535"/>
      <c r="F223" s="535"/>
      <c r="G223" s="535"/>
      <c r="H223" s="535"/>
      <c r="I223" s="535"/>
      <c r="J223" s="535"/>
      <c r="K223" s="535"/>
      <c r="L223" s="500"/>
    </row>
    <row r="224" spans="2:11" ht="12.75">
      <c r="B224" s="162"/>
      <c r="D224" s="1"/>
      <c r="E224" s="4"/>
      <c r="F224" s="2"/>
      <c r="I224" s="40"/>
      <c r="J224" s="80"/>
      <c r="K224" s="149"/>
    </row>
    <row r="225" spans="1:12" ht="17.25" customHeight="1">
      <c r="A225" s="536" t="s">
        <v>570</v>
      </c>
      <c r="B225" s="504"/>
      <c r="C225" s="537" t="s">
        <v>912</v>
      </c>
      <c r="D225" s="459"/>
      <c r="E225" s="501" t="s">
        <v>1205</v>
      </c>
      <c r="F225" s="511"/>
      <c r="G225" s="511"/>
      <c r="H225" s="503"/>
      <c r="I225" s="468" t="s">
        <v>1222</v>
      </c>
      <c r="J225" s="511"/>
      <c r="K225" s="511"/>
      <c r="L225" s="512"/>
    </row>
    <row r="226" spans="1:12" ht="16.5" customHeight="1">
      <c r="A226" s="439"/>
      <c r="B226" s="505"/>
      <c r="C226" s="523"/>
      <c r="D226" s="460"/>
      <c r="E226" s="84" t="s">
        <v>499</v>
      </c>
      <c r="F226" s="513" t="s">
        <v>500</v>
      </c>
      <c r="G226" s="514"/>
      <c r="H226" s="515"/>
      <c r="I226" s="156" t="s">
        <v>499</v>
      </c>
      <c r="J226" s="529" t="s">
        <v>500</v>
      </c>
      <c r="K226" s="530"/>
      <c r="L226" s="500"/>
    </row>
    <row r="227" spans="1:12" ht="12.75" customHeight="1">
      <c r="A227" s="439"/>
      <c r="B227" s="505"/>
      <c r="C227" s="523"/>
      <c r="D227" s="460"/>
      <c r="E227" s="531" t="s">
        <v>120</v>
      </c>
      <c r="F227" s="525" t="s">
        <v>116</v>
      </c>
      <c r="G227" s="534" t="s">
        <v>1224</v>
      </c>
      <c r="H227" s="508"/>
      <c r="I227" s="525" t="s">
        <v>120</v>
      </c>
      <c r="J227" s="525" t="s">
        <v>116</v>
      </c>
      <c r="K227" s="534" t="s">
        <v>1226</v>
      </c>
      <c r="L227" s="516"/>
    </row>
    <row r="228" spans="1:12" ht="12.75" customHeight="1">
      <c r="A228" s="439"/>
      <c r="B228" s="505"/>
      <c r="C228" s="523"/>
      <c r="D228" s="460"/>
      <c r="E228" s="532"/>
      <c r="F228" s="526"/>
      <c r="G228" s="523"/>
      <c r="H228" s="431"/>
      <c r="I228" s="526"/>
      <c r="J228" s="526"/>
      <c r="K228" s="523"/>
      <c r="L228" s="517"/>
    </row>
    <row r="229" spans="1:12" ht="12.75" customHeight="1">
      <c r="A229" s="439"/>
      <c r="B229" s="505"/>
      <c r="C229" s="523"/>
      <c r="D229" s="460"/>
      <c r="E229" s="532"/>
      <c r="F229" s="526"/>
      <c r="G229" s="523"/>
      <c r="H229" s="431"/>
      <c r="I229" s="526"/>
      <c r="J229" s="526"/>
      <c r="K229" s="523"/>
      <c r="L229" s="517"/>
    </row>
    <row r="230" spans="1:12" ht="27" customHeight="1">
      <c r="A230" s="519"/>
      <c r="B230" s="506"/>
      <c r="C230" s="524"/>
      <c r="D230" s="461"/>
      <c r="E230" s="533"/>
      <c r="F230" s="527"/>
      <c r="G230" s="524"/>
      <c r="H230" s="444"/>
      <c r="I230" s="527"/>
      <c r="J230" s="527"/>
      <c r="K230" s="524"/>
      <c r="L230" s="518"/>
    </row>
    <row r="231" spans="1:10" ht="12.75">
      <c r="A231" s="1"/>
      <c r="B231" s="163"/>
      <c r="C231" s="32"/>
      <c r="D231" s="30"/>
      <c r="E231" s="4"/>
      <c r="F231" s="2"/>
      <c r="I231" s="4"/>
      <c r="J231" s="2"/>
    </row>
    <row r="232" spans="2:4" ht="12.75">
      <c r="B232" s="165"/>
      <c r="C232" s="39" t="s">
        <v>894</v>
      </c>
      <c r="D232" s="43"/>
    </row>
    <row r="233" spans="1:4" ht="12.75">
      <c r="A233" s="1"/>
      <c r="B233" s="165"/>
      <c r="C233" s="32"/>
      <c r="D233" s="30"/>
    </row>
    <row r="234" spans="1:11" ht="12.75">
      <c r="A234" s="1" t="s">
        <v>834</v>
      </c>
      <c r="B234" s="165">
        <v>684</v>
      </c>
      <c r="C234" s="32"/>
      <c r="D234" s="30" t="s">
        <v>164</v>
      </c>
      <c r="E234" s="126">
        <v>1333</v>
      </c>
      <c r="F234" s="126">
        <v>69570</v>
      </c>
      <c r="G234" s="160">
        <v>153</v>
      </c>
      <c r="H234" s="120"/>
      <c r="I234" s="126">
        <v>1342</v>
      </c>
      <c r="J234" s="126">
        <v>70850</v>
      </c>
      <c r="K234" s="160">
        <v>74.3</v>
      </c>
    </row>
    <row r="235" spans="1:11" ht="12.75">
      <c r="A235" s="1" t="s">
        <v>835</v>
      </c>
      <c r="B235" s="165">
        <v>690</v>
      </c>
      <c r="C235" s="32"/>
      <c r="D235" s="30" t="s">
        <v>165</v>
      </c>
      <c r="E235" s="126">
        <v>1194644</v>
      </c>
      <c r="F235" s="126">
        <v>4195444</v>
      </c>
      <c r="G235" s="160">
        <v>57.5</v>
      </c>
      <c r="H235" s="120"/>
      <c r="I235" s="126">
        <v>3547115</v>
      </c>
      <c r="J235" s="126">
        <v>15338846</v>
      </c>
      <c r="K235" s="160">
        <v>65.8</v>
      </c>
    </row>
    <row r="236" spans="1:11" ht="12.75">
      <c r="A236" s="1" t="s">
        <v>836</v>
      </c>
      <c r="B236" s="165">
        <v>696</v>
      </c>
      <c r="C236" s="32"/>
      <c r="D236" s="30" t="s">
        <v>166</v>
      </c>
      <c r="E236" s="126" t="s">
        <v>115</v>
      </c>
      <c r="F236" s="126" t="s">
        <v>115</v>
      </c>
      <c r="G236" s="160">
        <v>-100</v>
      </c>
      <c r="H236" s="120"/>
      <c r="I236" s="126">
        <v>382</v>
      </c>
      <c r="J236" s="126">
        <v>8137</v>
      </c>
      <c r="K236" s="160">
        <v>-81.9</v>
      </c>
    </row>
    <row r="237" spans="1:11" ht="12.75">
      <c r="A237" s="1" t="s">
        <v>837</v>
      </c>
      <c r="B237" s="165">
        <v>700</v>
      </c>
      <c r="C237" s="32"/>
      <c r="D237" s="30" t="s">
        <v>167</v>
      </c>
      <c r="E237" s="126">
        <v>396741</v>
      </c>
      <c r="F237" s="126">
        <v>3145604</v>
      </c>
      <c r="G237" s="160">
        <v>48.1</v>
      </c>
      <c r="H237" s="120"/>
      <c r="I237" s="126">
        <v>1494692</v>
      </c>
      <c r="J237" s="126">
        <v>8848186</v>
      </c>
      <c r="K237" s="160">
        <v>52.8</v>
      </c>
    </row>
    <row r="238" spans="1:11" ht="12.75">
      <c r="A238" s="1" t="s">
        <v>838</v>
      </c>
      <c r="B238" s="165">
        <v>701</v>
      </c>
      <c r="C238" s="32"/>
      <c r="D238" s="30" t="s">
        <v>168</v>
      </c>
      <c r="E238" s="126">
        <v>1378531</v>
      </c>
      <c r="F238" s="126">
        <v>12115858</v>
      </c>
      <c r="G238" s="160">
        <v>3.3</v>
      </c>
      <c r="H238" s="120"/>
      <c r="I238" s="126">
        <v>5132313</v>
      </c>
      <c r="J238" s="126">
        <v>53113543</v>
      </c>
      <c r="K238" s="160">
        <v>41.2</v>
      </c>
    </row>
    <row r="239" spans="1:11" ht="12.75">
      <c r="A239" s="1" t="s">
        <v>839</v>
      </c>
      <c r="B239" s="165">
        <v>703</v>
      </c>
      <c r="C239" s="32"/>
      <c r="D239" s="30" t="s">
        <v>169</v>
      </c>
      <c r="E239" s="126">
        <v>10321</v>
      </c>
      <c r="F239" s="126">
        <v>117518</v>
      </c>
      <c r="G239" s="160">
        <v>89.1</v>
      </c>
      <c r="H239" s="120"/>
      <c r="I239" s="126">
        <v>29300</v>
      </c>
      <c r="J239" s="126">
        <v>309719</v>
      </c>
      <c r="K239" s="160">
        <v>2.3</v>
      </c>
    </row>
    <row r="240" spans="1:11" ht="12.75">
      <c r="A240" s="1" t="s">
        <v>840</v>
      </c>
      <c r="B240" s="165">
        <v>706</v>
      </c>
      <c r="C240" s="32"/>
      <c r="D240" s="30" t="s">
        <v>170</v>
      </c>
      <c r="E240" s="126">
        <v>953254</v>
      </c>
      <c r="F240" s="126">
        <v>9643361</v>
      </c>
      <c r="G240" s="160">
        <v>96.5</v>
      </c>
      <c r="H240" s="120"/>
      <c r="I240" s="126">
        <v>5047966</v>
      </c>
      <c r="J240" s="126">
        <v>41635089</v>
      </c>
      <c r="K240" s="160">
        <v>70.9</v>
      </c>
    </row>
    <row r="241" spans="1:11" ht="12.75">
      <c r="A241" s="1" t="s">
        <v>841</v>
      </c>
      <c r="B241" s="165">
        <v>708</v>
      </c>
      <c r="C241" s="32"/>
      <c r="D241" s="30" t="s">
        <v>171</v>
      </c>
      <c r="E241" s="126">
        <v>768179</v>
      </c>
      <c r="F241" s="126">
        <v>4531817</v>
      </c>
      <c r="G241" s="160">
        <v>11.1</v>
      </c>
      <c r="H241" s="120"/>
      <c r="I241" s="126">
        <v>2203343</v>
      </c>
      <c r="J241" s="126">
        <v>20647885</v>
      </c>
      <c r="K241" s="160">
        <v>25.3</v>
      </c>
    </row>
    <row r="242" spans="1:11" ht="12.75">
      <c r="A242" s="1" t="s">
        <v>842</v>
      </c>
      <c r="B242" s="165">
        <v>716</v>
      </c>
      <c r="C242" s="32"/>
      <c r="D242" s="30" t="s">
        <v>172</v>
      </c>
      <c r="E242" s="126">
        <v>22619</v>
      </c>
      <c r="F242" s="126">
        <v>128536</v>
      </c>
      <c r="G242" s="160">
        <v>-13.4</v>
      </c>
      <c r="H242" s="120"/>
      <c r="I242" s="126">
        <v>360945</v>
      </c>
      <c r="J242" s="126">
        <v>673727</v>
      </c>
      <c r="K242" s="160">
        <v>80</v>
      </c>
    </row>
    <row r="243" spans="1:11" ht="12.75">
      <c r="A243" s="1" t="s">
        <v>843</v>
      </c>
      <c r="B243" s="165">
        <v>720</v>
      </c>
      <c r="C243" s="32"/>
      <c r="D243" s="30" t="s">
        <v>173</v>
      </c>
      <c r="E243" s="126">
        <v>16032554</v>
      </c>
      <c r="F243" s="126">
        <v>122842457</v>
      </c>
      <c r="G243" s="160">
        <v>49.5</v>
      </c>
      <c r="H243" s="120"/>
      <c r="I243" s="126">
        <v>82194802</v>
      </c>
      <c r="J243" s="126">
        <v>535768358</v>
      </c>
      <c r="K243" s="160">
        <v>97.9</v>
      </c>
    </row>
    <row r="244" spans="1:11" ht="12.75">
      <c r="A244" s="1" t="s">
        <v>844</v>
      </c>
      <c r="B244" s="165">
        <v>724</v>
      </c>
      <c r="C244" s="32"/>
      <c r="D244" s="30" t="s">
        <v>174</v>
      </c>
      <c r="E244" s="126">
        <v>18643</v>
      </c>
      <c r="F244" s="126">
        <v>132729</v>
      </c>
      <c r="G244" s="378" t="s">
        <v>764</v>
      </c>
      <c r="H244" s="120"/>
      <c r="I244" s="126">
        <v>53799</v>
      </c>
      <c r="J244" s="126">
        <v>149605</v>
      </c>
      <c r="K244" s="160">
        <v>16.9</v>
      </c>
    </row>
    <row r="245" spans="1:11" ht="12.75">
      <c r="A245" s="1" t="s">
        <v>845</v>
      </c>
      <c r="B245" s="165">
        <v>728</v>
      </c>
      <c r="C245" s="32"/>
      <c r="D245" s="30" t="s">
        <v>175</v>
      </c>
      <c r="E245" s="126">
        <v>1623447</v>
      </c>
      <c r="F245" s="126">
        <v>29690045</v>
      </c>
      <c r="G245" s="160">
        <v>-19.3</v>
      </c>
      <c r="H245" s="120"/>
      <c r="I245" s="126">
        <v>7338685</v>
      </c>
      <c r="J245" s="126">
        <v>112745607</v>
      </c>
      <c r="K245" s="160">
        <v>35.7</v>
      </c>
    </row>
    <row r="246" spans="1:11" ht="12.75">
      <c r="A246" s="1" t="s">
        <v>846</v>
      </c>
      <c r="B246" s="165">
        <v>732</v>
      </c>
      <c r="C246" s="32"/>
      <c r="D246" s="30" t="s">
        <v>176</v>
      </c>
      <c r="E246" s="126">
        <v>1831504</v>
      </c>
      <c r="F246" s="126">
        <v>47799688</v>
      </c>
      <c r="G246" s="160">
        <v>-13.2</v>
      </c>
      <c r="H246" s="120"/>
      <c r="I246" s="126">
        <v>9492891</v>
      </c>
      <c r="J246" s="126">
        <v>184830614</v>
      </c>
      <c r="K246" s="160">
        <v>-0.2</v>
      </c>
    </row>
    <row r="247" spans="1:11" ht="12.75">
      <c r="A247" s="1" t="s">
        <v>847</v>
      </c>
      <c r="B247" s="165">
        <v>736</v>
      </c>
      <c r="C247" s="32"/>
      <c r="D247" s="30" t="s">
        <v>177</v>
      </c>
      <c r="E247" s="126">
        <v>615897</v>
      </c>
      <c r="F247" s="126">
        <v>25902790</v>
      </c>
      <c r="G247" s="160">
        <v>25.1</v>
      </c>
      <c r="H247" s="120"/>
      <c r="I247" s="126">
        <v>2807519</v>
      </c>
      <c r="J247" s="126">
        <v>111967420</v>
      </c>
      <c r="K247" s="160">
        <v>131.1</v>
      </c>
    </row>
    <row r="248" spans="1:11" ht="12.75">
      <c r="A248" s="1" t="s">
        <v>848</v>
      </c>
      <c r="B248" s="165">
        <v>740</v>
      </c>
      <c r="C248" s="32"/>
      <c r="D248" s="30" t="s">
        <v>178</v>
      </c>
      <c r="E248" s="126">
        <v>1846367</v>
      </c>
      <c r="F248" s="126">
        <v>20367831</v>
      </c>
      <c r="G248" s="160">
        <v>118.1</v>
      </c>
      <c r="H248" s="120"/>
      <c r="I248" s="126">
        <v>7673402</v>
      </c>
      <c r="J248" s="126">
        <v>65508317</v>
      </c>
      <c r="K248" s="160">
        <v>100.4</v>
      </c>
    </row>
    <row r="249" spans="1:11" ht="12.75">
      <c r="A249" s="1" t="s">
        <v>849</v>
      </c>
      <c r="B249" s="165">
        <v>743</v>
      </c>
      <c r="C249" s="32"/>
      <c r="D249" s="30" t="s">
        <v>179</v>
      </c>
      <c r="E249" s="126" t="s">
        <v>115</v>
      </c>
      <c r="F249" s="126" t="s">
        <v>115</v>
      </c>
      <c r="G249" s="160">
        <v>-100</v>
      </c>
      <c r="H249" s="120"/>
      <c r="I249" s="126">
        <v>17893</v>
      </c>
      <c r="J249" s="126">
        <v>214401</v>
      </c>
      <c r="K249" s="160">
        <v>-41.6</v>
      </c>
    </row>
    <row r="250" spans="1:11" s="17" customFormat="1" ht="42.75" customHeight="1">
      <c r="A250" s="118" t="s">
        <v>714</v>
      </c>
      <c r="B250" s="164" t="s">
        <v>714</v>
      </c>
      <c r="C250" s="540" t="s">
        <v>1105</v>
      </c>
      <c r="D250" s="541"/>
      <c r="E250" s="123">
        <v>2706267</v>
      </c>
      <c r="F250" s="123">
        <v>13741994</v>
      </c>
      <c r="G250" s="157">
        <v>48</v>
      </c>
      <c r="H250" s="121"/>
      <c r="I250" s="123">
        <v>7589958</v>
      </c>
      <c r="J250" s="123">
        <v>49574561</v>
      </c>
      <c r="K250" s="157">
        <v>29.2</v>
      </c>
    </row>
    <row r="251" spans="1:11" s="17" customFormat="1" ht="24" customHeight="1">
      <c r="A251" s="1" t="s">
        <v>850</v>
      </c>
      <c r="B251" s="165">
        <v>800</v>
      </c>
      <c r="C251" s="32"/>
      <c r="D251" s="30" t="s">
        <v>180</v>
      </c>
      <c r="E251" s="126">
        <v>1521850</v>
      </c>
      <c r="F251" s="126">
        <v>11624911</v>
      </c>
      <c r="G251" s="160">
        <v>39.2</v>
      </c>
      <c r="H251" s="120"/>
      <c r="I251" s="126">
        <v>5872740</v>
      </c>
      <c r="J251" s="126">
        <v>45309976</v>
      </c>
      <c r="K251" s="160">
        <v>28.9</v>
      </c>
    </row>
    <row r="252" spans="1:11" ht="12.75">
      <c r="A252" s="1" t="s">
        <v>851</v>
      </c>
      <c r="B252" s="165">
        <v>801</v>
      </c>
      <c r="C252" s="32"/>
      <c r="D252" s="30" t="s">
        <v>181</v>
      </c>
      <c r="E252" s="126">
        <v>245</v>
      </c>
      <c r="F252" s="126">
        <v>58381</v>
      </c>
      <c r="G252" s="378" t="s">
        <v>764</v>
      </c>
      <c r="H252" s="120"/>
      <c r="I252" s="126">
        <v>295</v>
      </c>
      <c r="J252" s="126">
        <v>79595</v>
      </c>
      <c r="K252" s="160" t="s">
        <v>764</v>
      </c>
    </row>
    <row r="253" spans="1:11" ht="12.75">
      <c r="A253" s="1" t="s">
        <v>852</v>
      </c>
      <c r="B253" s="165">
        <v>803</v>
      </c>
      <c r="C253" s="32"/>
      <c r="D253" s="30" t="s">
        <v>182</v>
      </c>
      <c r="E253" s="126" t="s">
        <v>115</v>
      </c>
      <c r="F253" s="126" t="s">
        <v>115</v>
      </c>
      <c r="G253" s="160" t="s">
        <v>115</v>
      </c>
      <c r="H253" s="120"/>
      <c r="I253" s="126" t="s">
        <v>115</v>
      </c>
      <c r="J253" s="126" t="s">
        <v>115</v>
      </c>
      <c r="K253" s="160" t="s">
        <v>115</v>
      </c>
    </row>
    <row r="254" spans="1:11" ht="12.75">
      <c r="A254" s="1" t="s">
        <v>853</v>
      </c>
      <c r="B254" s="165">
        <v>804</v>
      </c>
      <c r="C254" s="32"/>
      <c r="D254" s="30" t="s">
        <v>183</v>
      </c>
      <c r="E254" s="126">
        <v>1162535</v>
      </c>
      <c r="F254" s="126">
        <v>1958144</v>
      </c>
      <c r="G254" s="160">
        <v>114.4</v>
      </c>
      <c r="H254" s="120"/>
      <c r="I254" s="126">
        <v>1690224</v>
      </c>
      <c r="J254" s="126">
        <v>3994315</v>
      </c>
      <c r="K254" s="160">
        <v>40.9</v>
      </c>
    </row>
    <row r="255" spans="1:11" ht="12.75">
      <c r="A255" s="1" t="s">
        <v>854</v>
      </c>
      <c r="B255" s="165">
        <v>806</v>
      </c>
      <c r="C255" s="32"/>
      <c r="D255" s="30" t="s">
        <v>184</v>
      </c>
      <c r="E255" s="126" t="s">
        <v>115</v>
      </c>
      <c r="F255" s="126" t="s">
        <v>115</v>
      </c>
      <c r="G255" s="160" t="s">
        <v>115</v>
      </c>
      <c r="H255" s="120"/>
      <c r="I255" s="126" t="s">
        <v>115</v>
      </c>
      <c r="J255" s="126" t="s">
        <v>115</v>
      </c>
      <c r="K255" s="160">
        <v>-100</v>
      </c>
    </row>
    <row r="256" spans="1:11" ht="12.75">
      <c r="A256" s="1" t="s">
        <v>855</v>
      </c>
      <c r="B256" s="165">
        <v>807</v>
      </c>
      <c r="C256" s="32"/>
      <c r="D256" s="30" t="s">
        <v>185</v>
      </c>
      <c r="E256" s="126" t="s">
        <v>115</v>
      </c>
      <c r="F256" s="126" t="s">
        <v>115</v>
      </c>
      <c r="G256" s="160" t="s">
        <v>115</v>
      </c>
      <c r="H256" s="120"/>
      <c r="I256" s="126" t="s">
        <v>115</v>
      </c>
      <c r="J256" s="126" t="s">
        <v>115</v>
      </c>
      <c r="K256" s="160" t="s">
        <v>115</v>
      </c>
    </row>
    <row r="257" spans="1:11" ht="12.75">
      <c r="A257" s="1" t="s">
        <v>856</v>
      </c>
      <c r="B257" s="165">
        <v>809</v>
      </c>
      <c r="C257" s="32"/>
      <c r="D257" s="30" t="s">
        <v>186</v>
      </c>
      <c r="E257" s="126">
        <v>21621</v>
      </c>
      <c r="F257" s="126">
        <v>96125</v>
      </c>
      <c r="G257" s="160" t="s">
        <v>764</v>
      </c>
      <c r="H257" s="120"/>
      <c r="I257" s="126">
        <v>22036</v>
      </c>
      <c r="J257" s="126">
        <v>115920</v>
      </c>
      <c r="K257" s="160">
        <v>117</v>
      </c>
    </row>
    <row r="258" spans="1:11" ht="12.75">
      <c r="A258" s="1" t="s">
        <v>857</v>
      </c>
      <c r="B258" s="165">
        <v>811</v>
      </c>
      <c r="C258" s="32"/>
      <c r="D258" s="30" t="s">
        <v>187</v>
      </c>
      <c r="E258" s="126" t="s">
        <v>115</v>
      </c>
      <c r="F258" s="126" t="s">
        <v>115</v>
      </c>
      <c r="G258" s="160" t="s">
        <v>115</v>
      </c>
      <c r="H258" s="120"/>
      <c r="I258" s="126" t="s">
        <v>115</v>
      </c>
      <c r="J258" s="126" t="s">
        <v>115</v>
      </c>
      <c r="K258" s="160" t="s">
        <v>115</v>
      </c>
    </row>
    <row r="259" spans="1:11" ht="12.75">
      <c r="A259" s="1" t="s">
        <v>858</v>
      </c>
      <c r="B259" s="165">
        <v>812</v>
      </c>
      <c r="C259" s="32"/>
      <c r="D259" s="30" t="s">
        <v>188</v>
      </c>
      <c r="E259" s="126" t="s">
        <v>115</v>
      </c>
      <c r="F259" s="126" t="s">
        <v>115</v>
      </c>
      <c r="G259" s="160" t="s">
        <v>115</v>
      </c>
      <c r="H259" s="120"/>
      <c r="I259" s="126" t="s">
        <v>115</v>
      </c>
      <c r="J259" s="126" t="s">
        <v>115</v>
      </c>
      <c r="K259" s="160" t="s">
        <v>115</v>
      </c>
    </row>
    <row r="260" spans="1:11" ht="12.75">
      <c r="A260" s="1" t="s">
        <v>859</v>
      </c>
      <c r="B260" s="165">
        <v>813</v>
      </c>
      <c r="C260" s="32"/>
      <c r="D260" s="30" t="s">
        <v>189</v>
      </c>
      <c r="E260" s="126" t="s">
        <v>115</v>
      </c>
      <c r="F260" s="126" t="s">
        <v>115</v>
      </c>
      <c r="G260" s="160" t="s">
        <v>115</v>
      </c>
      <c r="H260" s="120"/>
      <c r="I260" s="126" t="s">
        <v>115</v>
      </c>
      <c r="J260" s="126" t="s">
        <v>115</v>
      </c>
      <c r="K260" s="160" t="s">
        <v>115</v>
      </c>
    </row>
    <row r="261" spans="1:11" ht="12.75">
      <c r="A261" s="1" t="s">
        <v>860</v>
      </c>
      <c r="B261" s="165">
        <v>815</v>
      </c>
      <c r="C261" s="32"/>
      <c r="D261" s="30" t="s">
        <v>190</v>
      </c>
      <c r="E261" s="126" t="s">
        <v>115</v>
      </c>
      <c r="F261" s="126" t="s">
        <v>115</v>
      </c>
      <c r="G261" s="160">
        <v>-100</v>
      </c>
      <c r="H261" s="120"/>
      <c r="I261" s="126">
        <v>81</v>
      </c>
      <c r="J261" s="126">
        <v>822</v>
      </c>
      <c r="K261" s="160">
        <v>-97.7</v>
      </c>
    </row>
    <row r="262" spans="1:11" ht="12.75">
      <c r="A262" s="1" t="s">
        <v>861</v>
      </c>
      <c r="B262" s="165">
        <v>816</v>
      </c>
      <c r="C262" s="32"/>
      <c r="D262" s="30" t="s">
        <v>191</v>
      </c>
      <c r="E262" s="126" t="s">
        <v>115</v>
      </c>
      <c r="F262" s="126" t="s">
        <v>115</v>
      </c>
      <c r="G262" s="160" t="s">
        <v>115</v>
      </c>
      <c r="H262" s="120"/>
      <c r="I262" s="126" t="s">
        <v>115</v>
      </c>
      <c r="J262" s="126" t="s">
        <v>115</v>
      </c>
      <c r="K262" s="160" t="s">
        <v>115</v>
      </c>
    </row>
    <row r="263" spans="1:11" ht="12.75">
      <c r="A263" s="1" t="s">
        <v>862</v>
      </c>
      <c r="B263" s="165">
        <v>817</v>
      </c>
      <c r="C263" s="32"/>
      <c r="D263" s="30" t="s">
        <v>192</v>
      </c>
      <c r="E263" s="126" t="s">
        <v>115</v>
      </c>
      <c r="F263" s="126" t="s">
        <v>115</v>
      </c>
      <c r="G263" s="160" t="s">
        <v>115</v>
      </c>
      <c r="H263" s="120"/>
      <c r="I263" s="126" t="s">
        <v>115</v>
      </c>
      <c r="J263" s="126" t="s">
        <v>115</v>
      </c>
      <c r="K263" s="160" t="s">
        <v>115</v>
      </c>
    </row>
    <row r="264" spans="1:11" ht="12.75">
      <c r="A264" s="1" t="s">
        <v>863</v>
      </c>
      <c r="B264" s="165">
        <v>819</v>
      </c>
      <c r="C264" s="32"/>
      <c r="D264" s="30" t="s">
        <v>193</v>
      </c>
      <c r="E264" s="126" t="s">
        <v>115</v>
      </c>
      <c r="F264" s="126" t="s">
        <v>115</v>
      </c>
      <c r="G264" s="160" t="s">
        <v>115</v>
      </c>
      <c r="H264" s="120"/>
      <c r="I264" s="126" t="s">
        <v>115</v>
      </c>
      <c r="J264" s="126" t="s">
        <v>115</v>
      </c>
      <c r="K264" s="160" t="s">
        <v>115</v>
      </c>
    </row>
    <row r="265" spans="1:11" ht="12.75">
      <c r="A265" s="1" t="s">
        <v>864</v>
      </c>
      <c r="B265" s="165">
        <v>820</v>
      </c>
      <c r="C265" s="32"/>
      <c r="D265" s="30" t="s">
        <v>513</v>
      </c>
      <c r="E265" s="126" t="s">
        <v>115</v>
      </c>
      <c r="F265" s="126" t="s">
        <v>115</v>
      </c>
      <c r="G265" s="160" t="s">
        <v>115</v>
      </c>
      <c r="H265" s="120"/>
      <c r="I265" s="126" t="s">
        <v>115</v>
      </c>
      <c r="J265" s="126" t="s">
        <v>115</v>
      </c>
      <c r="K265" s="160" t="s">
        <v>115</v>
      </c>
    </row>
    <row r="266" spans="1:11" ht="12.75">
      <c r="A266" s="1" t="s">
        <v>865</v>
      </c>
      <c r="B266" s="165">
        <v>822</v>
      </c>
      <c r="C266" s="32"/>
      <c r="D266" s="30" t="s">
        <v>512</v>
      </c>
      <c r="E266" s="126">
        <v>16</v>
      </c>
      <c r="F266" s="126">
        <v>4433</v>
      </c>
      <c r="G266" s="160">
        <v>37</v>
      </c>
      <c r="H266" s="120"/>
      <c r="I266" s="126">
        <v>370</v>
      </c>
      <c r="J266" s="126">
        <v>45025</v>
      </c>
      <c r="K266" s="160">
        <v>72</v>
      </c>
    </row>
    <row r="267" spans="1:11" ht="12.75">
      <c r="A267" s="1" t="s">
        <v>866</v>
      </c>
      <c r="B267" s="165">
        <v>823</v>
      </c>
      <c r="C267" s="32"/>
      <c r="D267" s="30" t="s">
        <v>910</v>
      </c>
      <c r="E267" s="126" t="s">
        <v>115</v>
      </c>
      <c r="F267" s="126" t="s">
        <v>115</v>
      </c>
      <c r="G267" s="160" t="s">
        <v>115</v>
      </c>
      <c r="H267" s="120"/>
      <c r="I267" s="126" t="s">
        <v>115</v>
      </c>
      <c r="J267" s="126" t="s">
        <v>115</v>
      </c>
      <c r="K267" s="160" t="s">
        <v>115</v>
      </c>
    </row>
    <row r="268" spans="1:11" ht="12.75">
      <c r="A268" s="1" t="s">
        <v>867</v>
      </c>
      <c r="B268" s="165">
        <v>824</v>
      </c>
      <c r="C268" s="32"/>
      <c r="D268" s="30" t="s">
        <v>194</v>
      </c>
      <c r="E268" s="126" t="s">
        <v>115</v>
      </c>
      <c r="F268" s="126" t="s">
        <v>115</v>
      </c>
      <c r="G268" s="160" t="s">
        <v>115</v>
      </c>
      <c r="H268" s="120"/>
      <c r="I268" s="126" t="s">
        <v>115</v>
      </c>
      <c r="J268" s="126" t="s">
        <v>115</v>
      </c>
      <c r="K268" s="160">
        <v>-100</v>
      </c>
    </row>
    <row r="269" spans="1:11" ht="12.75">
      <c r="A269" s="1" t="s">
        <v>868</v>
      </c>
      <c r="B269" s="165">
        <v>825</v>
      </c>
      <c r="C269" s="32"/>
      <c r="D269" s="30" t="s">
        <v>195</v>
      </c>
      <c r="E269" s="126" t="s">
        <v>115</v>
      </c>
      <c r="F269" s="126" t="s">
        <v>115</v>
      </c>
      <c r="G269" s="160" t="s">
        <v>115</v>
      </c>
      <c r="H269" s="120"/>
      <c r="I269" s="126" t="s">
        <v>115</v>
      </c>
      <c r="J269" s="126" t="s">
        <v>115</v>
      </c>
      <c r="K269" s="160">
        <v>-100</v>
      </c>
    </row>
    <row r="270" spans="1:11" ht="12.75">
      <c r="A270" s="1" t="s">
        <v>869</v>
      </c>
      <c r="B270" s="165">
        <v>830</v>
      </c>
      <c r="C270" s="32"/>
      <c r="D270" s="30" t="s">
        <v>196</v>
      </c>
      <c r="E270" s="126" t="s">
        <v>115</v>
      </c>
      <c r="F270" s="126" t="s">
        <v>115</v>
      </c>
      <c r="G270" s="160" t="s">
        <v>115</v>
      </c>
      <c r="H270" s="120"/>
      <c r="I270" s="126" t="s">
        <v>115</v>
      </c>
      <c r="J270" s="126" t="s">
        <v>115</v>
      </c>
      <c r="K270" s="160" t="s">
        <v>115</v>
      </c>
    </row>
    <row r="271" spans="1:11" ht="12.75">
      <c r="A271" s="1" t="s">
        <v>870</v>
      </c>
      <c r="B271" s="165">
        <v>831</v>
      </c>
      <c r="C271" s="32"/>
      <c r="D271" s="30" t="s">
        <v>197</v>
      </c>
      <c r="E271" s="126" t="s">
        <v>115</v>
      </c>
      <c r="F271" s="126" t="s">
        <v>115</v>
      </c>
      <c r="G271" s="160" t="s">
        <v>115</v>
      </c>
      <c r="H271" s="120"/>
      <c r="I271" s="126" t="s">
        <v>115</v>
      </c>
      <c r="J271" s="126" t="s">
        <v>115</v>
      </c>
      <c r="K271" s="160">
        <v>-100</v>
      </c>
    </row>
    <row r="272" spans="1:11" ht="12.75">
      <c r="A272" s="1" t="s">
        <v>871</v>
      </c>
      <c r="B272" s="165">
        <v>832</v>
      </c>
      <c r="C272" s="32"/>
      <c r="D272" s="30" t="s">
        <v>567</v>
      </c>
      <c r="E272" s="126" t="s">
        <v>115</v>
      </c>
      <c r="F272" s="126" t="s">
        <v>115</v>
      </c>
      <c r="G272" s="160" t="s">
        <v>115</v>
      </c>
      <c r="H272" s="120"/>
      <c r="I272" s="126" t="s">
        <v>115</v>
      </c>
      <c r="J272" s="126" t="s">
        <v>115</v>
      </c>
      <c r="K272" s="160" t="s">
        <v>115</v>
      </c>
    </row>
    <row r="273" spans="1:11" ht="12.75">
      <c r="A273" s="1" t="s">
        <v>872</v>
      </c>
      <c r="B273" s="165">
        <v>833</v>
      </c>
      <c r="C273" s="32"/>
      <c r="D273" s="30" t="s">
        <v>198</v>
      </c>
      <c r="E273" s="126" t="s">
        <v>115</v>
      </c>
      <c r="F273" s="126" t="s">
        <v>115</v>
      </c>
      <c r="G273" s="160" t="s">
        <v>115</v>
      </c>
      <c r="H273" s="120"/>
      <c r="I273" s="126" t="s">
        <v>115</v>
      </c>
      <c r="J273" s="126" t="s">
        <v>115</v>
      </c>
      <c r="K273" s="160" t="s">
        <v>115</v>
      </c>
    </row>
    <row r="274" spans="1:11" ht="12.75">
      <c r="A274" s="1" t="s">
        <v>873</v>
      </c>
      <c r="B274" s="165">
        <v>834</v>
      </c>
      <c r="C274" s="32"/>
      <c r="D274" s="30" t="s">
        <v>199</v>
      </c>
      <c r="E274" s="126" t="s">
        <v>115</v>
      </c>
      <c r="F274" s="126" t="s">
        <v>115</v>
      </c>
      <c r="G274" s="160" t="s">
        <v>115</v>
      </c>
      <c r="H274" s="120"/>
      <c r="I274" s="126" t="s">
        <v>115</v>
      </c>
      <c r="J274" s="126" t="s">
        <v>115</v>
      </c>
      <c r="K274" s="160" t="s">
        <v>115</v>
      </c>
    </row>
    <row r="275" spans="1:11" ht="12.75">
      <c r="A275" s="1" t="s">
        <v>874</v>
      </c>
      <c r="B275" s="165">
        <v>835</v>
      </c>
      <c r="C275" s="32"/>
      <c r="D275" s="30" t="s">
        <v>200</v>
      </c>
      <c r="E275" s="126" t="s">
        <v>115</v>
      </c>
      <c r="F275" s="126" t="s">
        <v>115</v>
      </c>
      <c r="G275" s="160" t="s">
        <v>115</v>
      </c>
      <c r="H275" s="120"/>
      <c r="I275" s="126" t="s">
        <v>115</v>
      </c>
      <c r="J275" s="126" t="s">
        <v>115</v>
      </c>
      <c r="K275" s="160" t="s">
        <v>115</v>
      </c>
    </row>
    <row r="276" spans="1:11" ht="12.75">
      <c r="A276" s="1" t="s">
        <v>875</v>
      </c>
      <c r="B276" s="165">
        <v>836</v>
      </c>
      <c r="C276" s="32"/>
      <c r="D276" s="30" t="s">
        <v>201</v>
      </c>
      <c r="E276" s="126" t="s">
        <v>115</v>
      </c>
      <c r="F276" s="126" t="s">
        <v>115</v>
      </c>
      <c r="G276" s="160">
        <v>-100</v>
      </c>
      <c r="H276" s="120"/>
      <c r="I276" s="126" t="s">
        <v>115</v>
      </c>
      <c r="J276" s="126" t="s">
        <v>115</v>
      </c>
      <c r="K276" s="160">
        <v>-100</v>
      </c>
    </row>
    <row r="277" spans="1:11" ht="12.75">
      <c r="A277" s="1" t="s">
        <v>876</v>
      </c>
      <c r="B277" s="165">
        <v>837</v>
      </c>
      <c r="C277" s="32"/>
      <c r="D277" s="30" t="s">
        <v>202</v>
      </c>
      <c r="E277" s="126" t="s">
        <v>115</v>
      </c>
      <c r="F277" s="126" t="s">
        <v>115</v>
      </c>
      <c r="G277" s="160" t="s">
        <v>115</v>
      </c>
      <c r="H277" s="120"/>
      <c r="I277" s="126" t="s">
        <v>115</v>
      </c>
      <c r="J277" s="126" t="s">
        <v>115</v>
      </c>
      <c r="K277" s="160">
        <v>-100</v>
      </c>
    </row>
    <row r="278" spans="1:11" ht="12.75">
      <c r="A278" s="1" t="s">
        <v>877</v>
      </c>
      <c r="B278" s="165">
        <v>838</v>
      </c>
      <c r="C278" s="32"/>
      <c r="D278" s="30" t="s">
        <v>203</v>
      </c>
      <c r="E278" s="126" t="s">
        <v>115</v>
      </c>
      <c r="F278" s="126" t="s">
        <v>115</v>
      </c>
      <c r="G278" s="160" t="s">
        <v>115</v>
      </c>
      <c r="H278" s="120"/>
      <c r="I278" s="126" t="s">
        <v>115</v>
      </c>
      <c r="J278" s="126" t="s">
        <v>115</v>
      </c>
      <c r="K278" s="160">
        <v>-100</v>
      </c>
    </row>
    <row r="279" spans="1:11" ht="12.75">
      <c r="A279" s="1" t="s">
        <v>878</v>
      </c>
      <c r="B279" s="165">
        <v>839</v>
      </c>
      <c r="C279" s="32"/>
      <c r="D279" s="30" t="s">
        <v>204</v>
      </c>
      <c r="E279" s="126" t="s">
        <v>115</v>
      </c>
      <c r="F279" s="126" t="s">
        <v>115</v>
      </c>
      <c r="G279" s="160" t="s">
        <v>115</v>
      </c>
      <c r="H279" s="120"/>
      <c r="I279" s="126" t="s">
        <v>115</v>
      </c>
      <c r="J279" s="126" t="s">
        <v>115</v>
      </c>
      <c r="K279" s="160">
        <v>-100</v>
      </c>
    </row>
    <row r="280" spans="1:11" ht="12.75">
      <c r="A280" s="1" t="s">
        <v>879</v>
      </c>
      <c r="B280" s="165">
        <v>891</v>
      </c>
      <c r="C280" s="32"/>
      <c r="D280" s="30" t="s">
        <v>205</v>
      </c>
      <c r="E280" s="126" t="s">
        <v>115</v>
      </c>
      <c r="F280" s="126" t="s">
        <v>115</v>
      </c>
      <c r="G280" s="160" t="s">
        <v>115</v>
      </c>
      <c r="H280" s="120"/>
      <c r="I280" s="126" t="s">
        <v>115</v>
      </c>
      <c r="J280" s="126" t="s">
        <v>115</v>
      </c>
      <c r="K280" s="160">
        <v>-100</v>
      </c>
    </row>
    <row r="281" spans="1:11" ht="12.75">
      <c r="A281" s="1" t="s">
        <v>880</v>
      </c>
      <c r="B281" s="165">
        <v>892</v>
      </c>
      <c r="C281" s="32"/>
      <c r="D281" s="30" t="s">
        <v>206</v>
      </c>
      <c r="E281" s="126" t="s">
        <v>115</v>
      </c>
      <c r="F281" s="126" t="s">
        <v>115</v>
      </c>
      <c r="G281" s="160" t="s">
        <v>115</v>
      </c>
      <c r="H281" s="120"/>
      <c r="I281" s="126" t="s">
        <v>115</v>
      </c>
      <c r="J281" s="126" t="s">
        <v>115</v>
      </c>
      <c r="K281" s="160">
        <v>-100</v>
      </c>
    </row>
    <row r="282" spans="1:11" ht="12.75">
      <c r="A282" s="1" t="s">
        <v>881</v>
      </c>
      <c r="B282" s="165">
        <v>893</v>
      </c>
      <c r="C282" s="32"/>
      <c r="D282" s="30" t="s">
        <v>511</v>
      </c>
      <c r="E282" s="126" t="s">
        <v>115</v>
      </c>
      <c r="F282" s="126" t="s">
        <v>115</v>
      </c>
      <c r="G282" s="160" t="s">
        <v>115</v>
      </c>
      <c r="H282" s="120"/>
      <c r="I282" s="126" t="s">
        <v>115</v>
      </c>
      <c r="J282" s="126" t="s">
        <v>115</v>
      </c>
      <c r="K282" s="160">
        <v>-100</v>
      </c>
    </row>
    <row r="283" spans="1:11" ht="12.75">
      <c r="A283" s="1" t="s">
        <v>882</v>
      </c>
      <c r="B283" s="165">
        <v>894</v>
      </c>
      <c r="C283" s="32"/>
      <c r="D283" s="30" t="s">
        <v>906</v>
      </c>
      <c r="E283" s="126" t="s">
        <v>115</v>
      </c>
      <c r="F283" s="126" t="s">
        <v>115</v>
      </c>
      <c r="G283" s="160" t="s">
        <v>115</v>
      </c>
      <c r="H283" s="120"/>
      <c r="I283" s="126">
        <v>4212</v>
      </c>
      <c r="J283" s="126">
        <v>28908</v>
      </c>
      <c r="K283" s="160">
        <v>-8.8</v>
      </c>
    </row>
    <row r="284" spans="1:11" s="17" customFormat="1" ht="24" customHeight="1">
      <c r="A284" s="118" t="s">
        <v>714</v>
      </c>
      <c r="B284" s="164" t="s">
        <v>714</v>
      </c>
      <c r="C284" s="66" t="s">
        <v>218</v>
      </c>
      <c r="D284" s="50"/>
      <c r="E284" s="123">
        <v>5915</v>
      </c>
      <c r="F284" s="123">
        <v>6039</v>
      </c>
      <c r="G284" s="157">
        <v>126.3</v>
      </c>
      <c r="H284" s="121"/>
      <c r="I284" s="123">
        <v>31703</v>
      </c>
      <c r="J284" s="123">
        <v>28788</v>
      </c>
      <c r="K284" s="157">
        <v>-39.8</v>
      </c>
    </row>
    <row r="285" spans="1:11" s="17" customFormat="1" ht="24" customHeight="1">
      <c r="A285" s="1" t="s">
        <v>883</v>
      </c>
      <c r="B285" s="165">
        <v>950</v>
      </c>
      <c r="C285" s="32"/>
      <c r="D285" s="30" t="s">
        <v>207</v>
      </c>
      <c r="E285" s="126">
        <v>5915</v>
      </c>
      <c r="F285" s="126">
        <v>6039</v>
      </c>
      <c r="G285" s="160">
        <v>126.3</v>
      </c>
      <c r="H285" s="120"/>
      <c r="I285" s="126">
        <v>31703</v>
      </c>
      <c r="J285" s="126">
        <v>28788</v>
      </c>
      <c r="K285" s="160">
        <v>370.5</v>
      </c>
    </row>
    <row r="286" spans="1:11" s="17" customFormat="1" ht="12.75" customHeight="1">
      <c r="A286" s="1" t="s">
        <v>1062</v>
      </c>
      <c r="B286" s="165">
        <v>958</v>
      </c>
      <c r="C286" s="32"/>
      <c r="D286" s="30" t="s">
        <v>960</v>
      </c>
      <c r="E286" s="126" t="s">
        <v>115</v>
      </c>
      <c r="F286" s="126" t="s">
        <v>115</v>
      </c>
      <c r="G286" s="160" t="s">
        <v>115</v>
      </c>
      <c r="H286" s="120"/>
      <c r="I286" s="126" t="s">
        <v>115</v>
      </c>
      <c r="J286" s="126" t="s">
        <v>115</v>
      </c>
      <c r="K286" s="160">
        <v>-100</v>
      </c>
    </row>
    <row r="287" spans="1:11" s="17" customFormat="1" ht="24" customHeight="1">
      <c r="A287" s="118"/>
      <c r="B287" s="164"/>
      <c r="C287" s="66" t="s">
        <v>212</v>
      </c>
      <c r="D287" s="50"/>
      <c r="E287" s="123">
        <v>1068551121</v>
      </c>
      <c r="F287" s="123">
        <v>2847230618</v>
      </c>
      <c r="G287" s="157">
        <v>20</v>
      </c>
      <c r="H287" s="121"/>
      <c r="I287" s="123">
        <v>4503808274</v>
      </c>
      <c r="J287" s="123">
        <v>10929684958</v>
      </c>
      <c r="K287" s="157">
        <v>21.7</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0"/>
      <c r="H290" s="120"/>
      <c r="I290" s="126"/>
      <c r="J290" s="126"/>
      <c r="K290" s="120"/>
    </row>
    <row r="291" spans="1:11" ht="12.75">
      <c r="A291" s="1"/>
      <c r="B291" s="1"/>
      <c r="C291" s="1"/>
      <c r="E291" s="126"/>
      <c r="F291" s="126"/>
      <c r="G291" s="126"/>
      <c r="H291" s="126"/>
      <c r="I291" s="126"/>
      <c r="J291" s="120"/>
      <c r="K291" s="126"/>
    </row>
    <row r="292" spans="5:13" ht="12.75">
      <c r="E292" s="126"/>
      <c r="F292" s="126"/>
      <c r="G292" s="126"/>
      <c r="H292" s="126"/>
      <c r="I292" s="126"/>
      <c r="J292" s="120"/>
      <c r="K292" s="126"/>
      <c r="L292" s="126"/>
      <c r="M292" s="120"/>
    </row>
    <row r="293" spans="5:13" ht="12.75">
      <c r="E293" s="126"/>
      <c r="F293" s="126"/>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
      <c r="B296" s="1"/>
      <c r="C296" s="1"/>
      <c r="G296" s="126"/>
      <c r="H296" s="126"/>
      <c r="I296" s="126"/>
      <c r="J296" s="120"/>
      <c r="K296" s="126"/>
      <c r="L296" s="126"/>
      <c r="M296" s="120"/>
    </row>
    <row r="297" spans="1:13" ht="12.75">
      <c r="A297" s="17"/>
      <c r="B297" s="17"/>
      <c r="C297" s="17"/>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7:13" ht="12.75">
      <c r="G354" s="126"/>
      <c r="H354" s="126"/>
      <c r="I354" s="126"/>
      <c r="J354" s="120"/>
      <c r="K354" s="126"/>
      <c r="L354" s="126"/>
      <c r="M354" s="120"/>
    </row>
    <row r="355" spans="12:13" ht="12.75">
      <c r="L355" s="126"/>
      <c r="M355" s="120"/>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118110236220472"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0" t="s">
        <v>1257</v>
      </c>
      <c r="B1" s="89"/>
    </row>
    <row r="6" spans="1:2" ht="14.25">
      <c r="A6" s="79">
        <v>0</v>
      </c>
      <c r="B6" s="37" t="s">
        <v>1258</v>
      </c>
    </row>
    <row r="7" spans="1:2" ht="14.25">
      <c r="A7" s="28"/>
      <c r="B7" s="37" t="s">
        <v>1259</v>
      </c>
    </row>
    <row r="8" spans="1:2" ht="14.25">
      <c r="A8" s="79" t="s">
        <v>115</v>
      </c>
      <c r="B8" s="37" t="s">
        <v>1260</v>
      </c>
    </row>
    <row r="9" spans="1:2" ht="14.25">
      <c r="A9" s="79" t="s">
        <v>1261</v>
      </c>
      <c r="B9" s="37" t="s">
        <v>1262</v>
      </c>
    </row>
    <row r="10" spans="1:2" ht="14.25">
      <c r="A10" s="79" t="s">
        <v>1263</v>
      </c>
      <c r="B10" s="37" t="s">
        <v>1264</v>
      </c>
    </row>
    <row r="11" spans="1:2" ht="14.25">
      <c r="A11" s="79" t="s">
        <v>1265</v>
      </c>
      <c r="B11" s="37" t="s">
        <v>1266</v>
      </c>
    </row>
    <row r="12" spans="1:2" ht="14.25">
      <c r="A12" s="79" t="s">
        <v>764</v>
      </c>
      <c r="B12" s="37" t="s">
        <v>1267</v>
      </c>
    </row>
    <row r="13" spans="1:2" ht="14.25">
      <c r="A13" s="79" t="s">
        <v>1268</v>
      </c>
      <c r="B13" s="37" t="s">
        <v>1269</v>
      </c>
    </row>
    <row r="14" spans="1:2" ht="14.25">
      <c r="A14" s="79" t="s">
        <v>1270</v>
      </c>
      <c r="B14" s="37" t="s">
        <v>1271</v>
      </c>
    </row>
    <row r="15" spans="1:2" ht="14.25">
      <c r="A15" s="79" t="s">
        <v>1272</v>
      </c>
      <c r="B15" s="37" t="s">
        <v>1273</v>
      </c>
    </row>
    <row r="16" ht="14.25">
      <c r="A16" s="37"/>
    </row>
    <row r="17" spans="1:2" ht="14.25">
      <c r="A17" s="37" t="s">
        <v>1274</v>
      </c>
      <c r="B17" s="37" t="s">
        <v>1275</v>
      </c>
    </row>
    <row r="18" spans="1:2" ht="14.25">
      <c r="A18" s="37" t="s">
        <v>1276</v>
      </c>
      <c r="B18" s="37" t="s">
        <v>1277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28125" style="0" customWidth="1"/>
    <col min="2" max="2" width="4.57421875" style="0" customWidth="1"/>
    <col min="3" max="3" width="1.57421875" style="0" customWidth="1"/>
    <col min="4" max="4" width="33.140625" style="0" customWidth="1"/>
    <col min="5" max="5" width="13.28125" style="0" customWidth="1"/>
    <col min="6" max="6" width="13.421875" style="0" customWidth="1"/>
    <col min="7" max="7" width="11.140625" style="28" customWidth="1"/>
    <col min="8" max="8" width="0.71875" style="28" customWidth="1"/>
    <col min="9" max="9" width="13.28125" style="0" customWidth="1"/>
    <col min="10" max="10" width="13.7109375" style="0" customWidth="1"/>
    <col min="11" max="11" width="11.28125" style="28" customWidth="1"/>
    <col min="12" max="12" width="1.7109375" style="0" customWidth="1"/>
  </cols>
  <sheetData>
    <row r="1" spans="1:15" ht="15">
      <c r="A1" s="458" t="s">
        <v>766</v>
      </c>
      <c r="B1" s="500"/>
      <c r="C1" s="500"/>
      <c r="D1" s="500"/>
      <c r="E1" s="500"/>
      <c r="F1" s="500"/>
      <c r="G1" s="500"/>
      <c r="H1" s="500"/>
      <c r="I1" s="500"/>
      <c r="J1" s="500"/>
      <c r="K1" s="500"/>
      <c r="L1" s="500"/>
      <c r="M1" s="60"/>
      <c r="N1" s="60"/>
      <c r="O1" s="60"/>
    </row>
    <row r="2" spans="2:11" ht="12.75">
      <c r="B2" s="162"/>
      <c r="D2" s="1"/>
      <c r="E2" s="4"/>
      <c r="F2" s="2"/>
      <c r="I2" s="12"/>
      <c r="J2" s="6"/>
      <c r="K2" s="34"/>
    </row>
    <row r="3" spans="1:12" ht="17.25" customHeight="1">
      <c r="A3" s="536" t="s">
        <v>570</v>
      </c>
      <c r="B3" s="504"/>
      <c r="C3" s="537" t="s">
        <v>786</v>
      </c>
      <c r="D3" s="459"/>
      <c r="E3" s="501" t="s">
        <v>1205</v>
      </c>
      <c r="F3" s="511"/>
      <c r="G3" s="511"/>
      <c r="H3" s="503"/>
      <c r="I3" s="468" t="s">
        <v>1222</v>
      </c>
      <c r="J3" s="511"/>
      <c r="K3" s="511"/>
      <c r="L3" s="512"/>
    </row>
    <row r="4" spans="1:12" ht="16.5" customHeight="1">
      <c r="A4" s="439"/>
      <c r="B4" s="505"/>
      <c r="C4" s="523"/>
      <c r="D4" s="460"/>
      <c r="E4" s="84" t="s">
        <v>499</v>
      </c>
      <c r="F4" s="513" t="s">
        <v>500</v>
      </c>
      <c r="G4" s="514"/>
      <c r="H4" s="515"/>
      <c r="I4" s="156" t="s">
        <v>499</v>
      </c>
      <c r="J4" s="529" t="s">
        <v>500</v>
      </c>
      <c r="K4" s="530"/>
      <c r="L4" s="500"/>
    </row>
    <row r="5" spans="1:12" ht="12.75" customHeight="1">
      <c r="A5" s="439"/>
      <c r="B5" s="505"/>
      <c r="C5" s="523"/>
      <c r="D5" s="460"/>
      <c r="E5" s="531" t="s">
        <v>120</v>
      </c>
      <c r="F5" s="525" t="s">
        <v>116</v>
      </c>
      <c r="G5" s="534" t="s">
        <v>1224</v>
      </c>
      <c r="H5" s="508"/>
      <c r="I5" s="525" t="s">
        <v>120</v>
      </c>
      <c r="J5" s="525" t="s">
        <v>116</v>
      </c>
      <c r="K5" s="534" t="s">
        <v>1226</v>
      </c>
      <c r="L5" s="516"/>
    </row>
    <row r="6" spans="1:12" ht="12.75" customHeight="1">
      <c r="A6" s="439"/>
      <c r="B6" s="505"/>
      <c r="C6" s="523"/>
      <c r="D6" s="460"/>
      <c r="E6" s="532"/>
      <c r="F6" s="526"/>
      <c r="G6" s="523"/>
      <c r="H6" s="431"/>
      <c r="I6" s="526"/>
      <c r="J6" s="526"/>
      <c r="K6" s="523"/>
      <c r="L6" s="517"/>
    </row>
    <row r="7" spans="1:12" ht="12.75" customHeight="1">
      <c r="A7" s="439"/>
      <c r="B7" s="505"/>
      <c r="C7" s="523"/>
      <c r="D7" s="460"/>
      <c r="E7" s="532"/>
      <c r="F7" s="526"/>
      <c r="G7" s="523"/>
      <c r="H7" s="431"/>
      <c r="I7" s="526"/>
      <c r="J7" s="526"/>
      <c r="K7" s="523"/>
      <c r="L7" s="517"/>
    </row>
    <row r="8" spans="1:12" ht="27" customHeight="1">
      <c r="A8" s="519"/>
      <c r="B8" s="506"/>
      <c r="C8" s="524"/>
      <c r="D8" s="461"/>
      <c r="E8" s="533"/>
      <c r="F8" s="527"/>
      <c r="G8" s="524"/>
      <c r="H8" s="444"/>
      <c r="I8" s="527"/>
      <c r="J8" s="527"/>
      <c r="K8" s="524"/>
      <c r="L8" s="518"/>
    </row>
    <row r="9" spans="1:10" ht="9" customHeight="1">
      <c r="A9" s="1"/>
      <c r="B9" s="163"/>
      <c r="C9" s="32"/>
      <c r="D9" s="30"/>
      <c r="E9" s="4"/>
      <c r="F9" s="2"/>
      <c r="I9" s="4"/>
      <c r="J9" s="2"/>
    </row>
    <row r="10" spans="2:11" s="17" customFormat="1" ht="12.75">
      <c r="B10" s="164"/>
      <c r="C10" s="66" t="s">
        <v>213</v>
      </c>
      <c r="D10" s="50"/>
      <c r="E10" s="123">
        <v>859789190</v>
      </c>
      <c r="F10" s="123">
        <v>1437219260</v>
      </c>
      <c r="G10" s="157">
        <v>27.7</v>
      </c>
      <c r="H10" s="121"/>
      <c r="I10" s="123">
        <v>3626361349</v>
      </c>
      <c r="J10" s="123">
        <v>5465739684</v>
      </c>
      <c r="K10" s="157">
        <v>18.8</v>
      </c>
    </row>
    <row r="11" spans="1:11" ht="24" customHeight="1">
      <c r="A11" s="1" t="s">
        <v>571</v>
      </c>
      <c r="B11" s="165">
        <v>1</v>
      </c>
      <c r="C11" s="32"/>
      <c r="D11" s="30" t="s">
        <v>370</v>
      </c>
      <c r="E11" s="126">
        <v>47765045</v>
      </c>
      <c r="F11" s="126">
        <v>102427341</v>
      </c>
      <c r="G11" s="160">
        <v>26.7</v>
      </c>
      <c r="H11" s="120"/>
      <c r="I11" s="126">
        <v>201546727</v>
      </c>
      <c r="J11" s="126">
        <v>363361227</v>
      </c>
      <c r="K11" s="160">
        <v>5.4</v>
      </c>
    </row>
    <row r="12" spans="1:11" ht="12.75">
      <c r="A12" s="1" t="s">
        <v>572</v>
      </c>
      <c r="B12" s="165">
        <v>3</v>
      </c>
      <c r="C12" s="32"/>
      <c r="D12" s="30" t="s">
        <v>371</v>
      </c>
      <c r="E12" s="126">
        <v>77905478</v>
      </c>
      <c r="F12" s="126">
        <v>138091892</v>
      </c>
      <c r="G12" s="160">
        <v>44.7</v>
      </c>
      <c r="H12" s="120"/>
      <c r="I12" s="126">
        <v>284828076</v>
      </c>
      <c r="J12" s="126">
        <v>489755034</v>
      </c>
      <c r="K12" s="160">
        <v>33.6</v>
      </c>
    </row>
    <row r="13" spans="1:11" ht="12.75">
      <c r="A13" s="1" t="s">
        <v>573</v>
      </c>
      <c r="B13" s="165">
        <v>5</v>
      </c>
      <c r="C13" s="32"/>
      <c r="D13" s="30" t="s">
        <v>372</v>
      </c>
      <c r="E13" s="126">
        <v>91363856</v>
      </c>
      <c r="F13" s="126">
        <v>169505087</v>
      </c>
      <c r="G13" s="160">
        <v>26</v>
      </c>
      <c r="H13" s="120"/>
      <c r="I13" s="126">
        <v>331455826</v>
      </c>
      <c r="J13" s="126">
        <v>610563571</v>
      </c>
      <c r="K13" s="160">
        <v>18.3</v>
      </c>
    </row>
    <row r="14" spans="1:11" ht="12.75">
      <c r="A14" s="1" t="s">
        <v>574</v>
      </c>
      <c r="B14" s="165">
        <v>6</v>
      </c>
      <c r="C14" s="32"/>
      <c r="D14" s="30" t="s">
        <v>523</v>
      </c>
      <c r="E14" s="126">
        <v>19665819</v>
      </c>
      <c r="F14" s="126">
        <v>105961718</v>
      </c>
      <c r="G14" s="160">
        <v>6.6</v>
      </c>
      <c r="H14" s="120"/>
      <c r="I14" s="126">
        <v>87234245</v>
      </c>
      <c r="J14" s="126">
        <v>428896647</v>
      </c>
      <c r="K14" s="160">
        <v>10.7</v>
      </c>
    </row>
    <row r="15" spans="1:11" ht="12.75">
      <c r="A15" s="1" t="s">
        <v>575</v>
      </c>
      <c r="B15" s="165">
        <v>7</v>
      </c>
      <c r="C15" s="32"/>
      <c r="D15" s="30" t="s">
        <v>373</v>
      </c>
      <c r="E15" s="126">
        <v>2679005</v>
      </c>
      <c r="F15" s="126">
        <v>9983400</v>
      </c>
      <c r="G15" s="160">
        <v>30.3</v>
      </c>
      <c r="H15" s="120"/>
      <c r="I15" s="126">
        <v>9514116</v>
      </c>
      <c r="J15" s="126">
        <v>44919049</v>
      </c>
      <c r="K15" s="160">
        <v>24.4</v>
      </c>
    </row>
    <row r="16" spans="1:11" ht="12.75">
      <c r="A16" s="1" t="s">
        <v>576</v>
      </c>
      <c r="B16" s="165">
        <v>8</v>
      </c>
      <c r="C16" s="32"/>
      <c r="D16" s="30" t="s">
        <v>522</v>
      </c>
      <c r="E16" s="126">
        <v>11281334</v>
      </c>
      <c r="F16" s="126">
        <v>28932595</v>
      </c>
      <c r="G16" s="160">
        <v>7.6</v>
      </c>
      <c r="H16" s="120"/>
      <c r="I16" s="126">
        <v>49281279</v>
      </c>
      <c r="J16" s="126">
        <v>111738271</v>
      </c>
      <c r="K16" s="160">
        <v>-4.3</v>
      </c>
    </row>
    <row r="17" spans="1:11" ht="12.75">
      <c r="A17" s="1" t="s">
        <v>577</v>
      </c>
      <c r="B17" s="165">
        <v>9</v>
      </c>
      <c r="C17" s="32"/>
      <c r="D17" s="30" t="s">
        <v>374</v>
      </c>
      <c r="E17" s="126">
        <v>3082341</v>
      </c>
      <c r="F17" s="126">
        <v>5628813</v>
      </c>
      <c r="G17" s="160">
        <v>112.9</v>
      </c>
      <c r="H17" s="120"/>
      <c r="I17" s="126">
        <v>9425647</v>
      </c>
      <c r="J17" s="126">
        <v>17865748</v>
      </c>
      <c r="K17" s="160">
        <v>13.8</v>
      </c>
    </row>
    <row r="18" spans="1:11" ht="12.75">
      <c r="A18" s="1" t="s">
        <v>578</v>
      </c>
      <c r="B18" s="165">
        <v>10</v>
      </c>
      <c r="C18" s="32"/>
      <c r="D18" s="30" t="s">
        <v>375</v>
      </c>
      <c r="E18" s="126">
        <v>8292235</v>
      </c>
      <c r="F18" s="126">
        <v>20319193</v>
      </c>
      <c r="G18" s="160">
        <v>31.4</v>
      </c>
      <c r="H18" s="120"/>
      <c r="I18" s="126">
        <v>24896818</v>
      </c>
      <c r="J18" s="126">
        <v>79675060</v>
      </c>
      <c r="K18" s="160">
        <v>42.5</v>
      </c>
    </row>
    <row r="19" spans="1:11" ht="12.75">
      <c r="A19" s="1" t="s">
        <v>579</v>
      </c>
      <c r="B19" s="165">
        <v>11</v>
      </c>
      <c r="C19" s="32"/>
      <c r="D19" s="30" t="s">
        <v>376</v>
      </c>
      <c r="E19" s="126">
        <v>43484989</v>
      </c>
      <c r="F19" s="126">
        <v>107845022</v>
      </c>
      <c r="G19" s="160">
        <v>38.6</v>
      </c>
      <c r="H19" s="120"/>
      <c r="I19" s="126">
        <v>115784690</v>
      </c>
      <c r="J19" s="126">
        <v>388455981</v>
      </c>
      <c r="K19" s="160">
        <v>14</v>
      </c>
    </row>
    <row r="20" spans="1:11" ht="12.75">
      <c r="A20" s="1" t="s">
        <v>580</v>
      </c>
      <c r="B20" s="165">
        <v>13</v>
      </c>
      <c r="C20" s="32"/>
      <c r="D20" s="30" t="s">
        <v>377</v>
      </c>
      <c r="E20" s="126">
        <v>21230987</v>
      </c>
      <c r="F20" s="126">
        <v>22937568</v>
      </c>
      <c r="G20" s="160">
        <v>3.9</v>
      </c>
      <c r="H20" s="120"/>
      <c r="I20" s="126">
        <v>92121728</v>
      </c>
      <c r="J20" s="126">
        <v>94303873</v>
      </c>
      <c r="K20" s="160">
        <v>11.1</v>
      </c>
    </row>
    <row r="21" spans="1:11" ht="12.75">
      <c r="A21" s="1" t="s">
        <v>581</v>
      </c>
      <c r="B21" s="165">
        <v>14</v>
      </c>
      <c r="C21" s="32"/>
      <c r="D21" s="30" t="s">
        <v>378</v>
      </c>
      <c r="E21" s="126">
        <v>9869019</v>
      </c>
      <c r="F21" s="126">
        <v>10275846</v>
      </c>
      <c r="G21" s="160">
        <v>86.6</v>
      </c>
      <c r="H21" s="120"/>
      <c r="I21" s="126">
        <v>29385607</v>
      </c>
      <c r="J21" s="126">
        <v>32204090</v>
      </c>
      <c r="K21" s="160">
        <v>43.6</v>
      </c>
    </row>
    <row r="22" spans="1:11" ht="12.75">
      <c r="A22" s="1" t="s">
        <v>582</v>
      </c>
      <c r="B22" s="165">
        <v>15</v>
      </c>
      <c r="C22" s="32"/>
      <c r="D22" s="30" t="s">
        <v>506</v>
      </c>
      <c r="E22" s="126">
        <v>53513503</v>
      </c>
      <c r="F22" s="126">
        <v>104562103</v>
      </c>
      <c r="G22" s="160">
        <v>22.6</v>
      </c>
      <c r="H22" s="120"/>
      <c r="I22" s="126">
        <v>183915994</v>
      </c>
      <c r="J22" s="126">
        <v>412138141</v>
      </c>
      <c r="K22" s="160">
        <v>14.9</v>
      </c>
    </row>
    <row r="23" spans="1:11" ht="12.75">
      <c r="A23" s="1" t="s">
        <v>583</v>
      </c>
      <c r="B23" s="165">
        <v>17</v>
      </c>
      <c r="C23" s="32"/>
      <c r="D23" s="30" t="s">
        <v>382</v>
      </c>
      <c r="E23" s="126">
        <v>68682967</v>
      </c>
      <c r="F23" s="126">
        <v>92690705</v>
      </c>
      <c r="G23" s="160">
        <v>53.3</v>
      </c>
      <c r="H23" s="120"/>
      <c r="I23" s="126">
        <v>244533416</v>
      </c>
      <c r="J23" s="126">
        <v>323247642</v>
      </c>
      <c r="K23" s="160">
        <v>41.2</v>
      </c>
    </row>
    <row r="24" spans="1:11" ht="12.75">
      <c r="A24" s="1" t="s">
        <v>584</v>
      </c>
      <c r="B24" s="165">
        <v>18</v>
      </c>
      <c r="C24" s="32"/>
      <c r="D24" s="30" t="s">
        <v>383</v>
      </c>
      <c r="E24" s="126">
        <v>13087986</v>
      </c>
      <c r="F24" s="126">
        <v>18229343</v>
      </c>
      <c r="G24" s="160">
        <v>132.6</v>
      </c>
      <c r="H24" s="120"/>
      <c r="I24" s="126">
        <v>56130208</v>
      </c>
      <c r="J24" s="126">
        <v>76186499</v>
      </c>
      <c r="K24" s="160">
        <v>196.3</v>
      </c>
    </row>
    <row r="25" spans="1:11" ht="12.75">
      <c r="A25" s="1" t="s">
        <v>587</v>
      </c>
      <c r="B25" s="165">
        <v>24</v>
      </c>
      <c r="C25" s="32"/>
      <c r="D25" s="30" t="s">
        <v>386</v>
      </c>
      <c r="E25" s="126">
        <v>2577</v>
      </c>
      <c r="F25" s="126">
        <v>46759</v>
      </c>
      <c r="G25" s="160" t="s">
        <v>764</v>
      </c>
      <c r="H25" s="120"/>
      <c r="I25" s="126">
        <v>2734</v>
      </c>
      <c r="J25" s="126">
        <v>74067</v>
      </c>
      <c r="K25" s="160">
        <v>-72.6</v>
      </c>
    </row>
    <row r="26" spans="1:11" ht="12.75">
      <c r="A26" s="1" t="s">
        <v>588</v>
      </c>
      <c r="B26" s="165">
        <v>28</v>
      </c>
      <c r="C26" s="32"/>
      <c r="D26" s="30" t="s">
        <v>387</v>
      </c>
      <c r="E26" s="126">
        <v>1459077</v>
      </c>
      <c r="F26" s="126">
        <v>4074897</v>
      </c>
      <c r="G26" s="160">
        <v>44.4</v>
      </c>
      <c r="H26" s="120"/>
      <c r="I26" s="126">
        <v>10588424</v>
      </c>
      <c r="J26" s="126">
        <v>23732108</v>
      </c>
      <c r="K26" s="160">
        <v>54.6</v>
      </c>
    </row>
    <row r="27" spans="1:11" ht="12.75">
      <c r="A27" s="1" t="s">
        <v>589</v>
      </c>
      <c r="B27" s="165">
        <v>37</v>
      </c>
      <c r="C27" s="32"/>
      <c r="D27" s="30" t="s">
        <v>388</v>
      </c>
      <c r="E27" s="126">
        <v>58555</v>
      </c>
      <c r="F27" s="126">
        <v>1734412</v>
      </c>
      <c r="G27" s="160">
        <v>18.8</v>
      </c>
      <c r="H27" s="120"/>
      <c r="I27" s="126">
        <v>204725</v>
      </c>
      <c r="J27" s="126">
        <v>7080422</v>
      </c>
      <c r="K27" s="160">
        <v>-1</v>
      </c>
    </row>
    <row r="28" spans="1:11" ht="12.75">
      <c r="A28" s="1" t="s">
        <v>590</v>
      </c>
      <c r="B28" s="165">
        <v>39</v>
      </c>
      <c r="C28" s="32"/>
      <c r="D28" s="30" t="s">
        <v>389</v>
      </c>
      <c r="E28" s="126">
        <v>7821834</v>
      </c>
      <c r="F28" s="126">
        <v>33037062</v>
      </c>
      <c r="G28" s="160">
        <v>23.9</v>
      </c>
      <c r="H28" s="120"/>
      <c r="I28" s="126">
        <v>28157264</v>
      </c>
      <c r="J28" s="126">
        <v>117379932</v>
      </c>
      <c r="K28" s="160">
        <v>-10.4</v>
      </c>
    </row>
    <row r="29" spans="1:11" ht="12.75">
      <c r="A29" s="1" t="s">
        <v>591</v>
      </c>
      <c r="B29" s="165">
        <v>41</v>
      </c>
      <c r="C29" s="32"/>
      <c r="D29" s="30" t="s">
        <v>521</v>
      </c>
      <c r="E29" s="126">
        <v>8</v>
      </c>
      <c r="F29" s="126">
        <v>2990</v>
      </c>
      <c r="G29" s="160">
        <v>-59.1</v>
      </c>
      <c r="H29" s="120"/>
      <c r="I29" s="126">
        <v>131</v>
      </c>
      <c r="J29" s="126">
        <v>15733</v>
      </c>
      <c r="K29" s="160">
        <v>-31.1</v>
      </c>
    </row>
    <row r="30" spans="1:11" ht="12.75">
      <c r="A30" s="1" t="s">
        <v>592</v>
      </c>
      <c r="B30" s="165">
        <v>43</v>
      </c>
      <c r="C30" s="32"/>
      <c r="D30" s="30" t="s">
        <v>390</v>
      </c>
      <c r="E30" s="126">
        <v>203</v>
      </c>
      <c r="F30" s="126">
        <v>13150</v>
      </c>
      <c r="G30" s="378" t="s">
        <v>764</v>
      </c>
      <c r="H30" s="120"/>
      <c r="I30" s="126">
        <v>203</v>
      </c>
      <c r="J30" s="126">
        <v>13150</v>
      </c>
      <c r="K30" s="378" t="s">
        <v>764</v>
      </c>
    </row>
    <row r="31" spans="1:11" ht="12.75">
      <c r="A31" s="1" t="s">
        <v>593</v>
      </c>
      <c r="B31" s="165">
        <v>44</v>
      </c>
      <c r="C31" s="32"/>
      <c r="D31" s="30" t="s">
        <v>391</v>
      </c>
      <c r="E31" s="126" t="s">
        <v>115</v>
      </c>
      <c r="F31" s="126" t="s">
        <v>115</v>
      </c>
      <c r="G31" s="160" t="s">
        <v>115</v>
      </c>
      <c r="H31" s="120"/>
      <c r="I31" s="126">
        <v>22</v>
      </c>
      <c r="J31" s="126">
        <v>4440</v>
      </c>
      <c r="K31" s="160">
        <v>355.4</v>
      </c>
    </row>
    <row r="32" spans="1:11" ht="12.75">
      <c r="A32" s="1" t="s">
        <v>594</v>
      </c>
      <c r="B32" s="165">
        <v>45</v>
      </c>
      <c r="C32" s="32"/>
      <c r="D32" s="30" t="s">
        <v>952</v>
      </c>
      <c r="E32" s="126" t="s">
        <v>115</v>
      </c>
      <c r="F32" s="126">
        <v>924</v>
      </c>
      <c r="G32" s="378" t="s">
        <v>764</v>
      </c>
      <c r="H32" s="120"/>
      <c r="I32" s="126">
        <v>2</v>
      </c>
      <c r="J32" s="126">
        <v>11374</v>
      </c>
      <c r="K32" s="160">
        <v>261.1</v>
      </c>
    </row>
    <row r="33" spans="1:11" ht="12.75">
      <c r="A33" s="1" t="s">
        <v>595</v>
      </c>
      <c r="B33" s="165">
        <v>46</v>
      </c>
      <c r="C33" s="32"/>
      <c r="D33" s="30" t="s">
        <v>392</v>
      </c>
      <c r="E33" s="126">
        <v>155960</v>
      </c>
      <c r="F33" s="126">
        <v>619880</v>
      </c>
      <c r="G33" s="160">
        <v>-20.4</v>
      </c>
      <c r="H33" s="120"/>
      <c r="I33" s="126">
        <v>592585</v>
      </c>
      <c r="J33" s="126">
        <v>1237644</v>
      </c>
      <c r="K33" s="160">
        <v>-70.1</v>
      </c>
    </row>
    <row r="34" spans="1:11" ht="12.75">
      <c r="A34" s="1" t="s">
        <v>596</v>
      </c>
      <c r="B34" s="165">
        <v>47</v>
      </c>
      <c r="C34" s="32"/>
      <c r="D34" s="30" t="s">
        <v>393</v>
      </c>
      <c r="E34" s="126">
        <v>672</v>
      </c>
      <c r="F34" s="126">
        <v>6132</v>
      </c>
      <c r="G34" s="160">
        <v>8.5</v>
      </c>
      <c r="H34" s="120"/>
      <c r="I34" s="126">
        <v>1963</v>
      </c>
      <c r="J34" s="126">
        <v>25252</v>
      </c>
      <c r="K34" s="160">
        <v>100.4</v>
      </c>
    </row>
    <row r="35" spans="1:11" ht="12.75">
      <c r="A35" s="1" t="s">
        <v>597</v>
      </c>
      <c r="B35" s="165">
        <v>52</v>
      </c>
      <c r="C35" s="32"/>
      <c r="D35" s="30" t="s">
        <v>566</v>
      </c>
      <c r="E35" s="126">
        <v>7229459</v>
      </c>
      <c r="F35" s="126">
        <v>32198160</v>
      </c>
      <c r="G35" s="160">
        <v>5.3</v>
      </c>
      <c r="H35" s="120"/>
      <c r="I35" s="126">
        <v>28523514</v>
      </c>
      <c r="J35" s="126">
        <v>125639566</v>
      </c>
      <c r="K35" s="160">
        <v>23.9</v>
      </c>
    </row>
    <row r="36" spans="1:11" ht="12.75">
      <c r="A36" s="1" t="s">
        <v>598</v>
      </c>
      <c r="B36" s="165">
        <v>53</v>
      </c>
      <c r="C36" s="32"/>
      <c r="D36" s="30" t="s">
        <v>394</v>
      </c>
      <c r="E36" s="126">
        <v>891764</v>
      </c>
      <c r="F36" s="126">
        <v>2374992</v>
      </c>
      <c r="G36" s="160">
        <v>39.7</v>
      </c>
      <c r="H36" s="120"/>
      <c r="I36" s="126">
        <v>3813350</v>
      </c>
      <c r="J36" s="126">
        <v>8425739</v>
      </c>
      <c r="K36" s="160">
        <v>41.7</v>
      </c>
    </row>
    <row r="37" spans="1:11" ht="12.75">
      <c r="A37" s="1" t="s">
        <v>599</v>
      </c>
      <c r="B37" s="165">
        <v>54</v>
      </c>
      <c r="C37" s="32"/>
      <c r="D37" s="30" t="s">
        <v>395</v>
      </c>
      <c r="E37" s="126">
        <v>3948038</v>
      </c>
      <c r="F37" s="126">
        <v>2566116</v>
      </c>
      <c r="G37" s="160">
        <v>44.7</v>
      </c>
      <c r="H37" s="120"/>
      <c r="I37" s="126">
        <v>11972385</v>
      </c>
      <c r="J37" s="126">
        <v>10781009</v>
      </c>
      <c r="K37" s="160">
        <v>44.2</v>
      </c>
    </row>
    <row r="38" spans="1:11" ht="12.75">
      <c r="A38" s="1" t="s">
        <v>600</v>
      </c>
      <c r="B38" s="165">
        <v>55</v>
      </c>
      <c r="C38" s="32"/>
      <c r="D38" s="30" t="s">
        <v>396</v>
      </c>
      <c r="E38" s="126">
        <v>13926439</v>
      </c>
      <c r="F38" s="126">
        <v>13977455</v>
      </c>
      <c r="G38" s="160">
        <v>237.5</v>
      </c>
      <c r="H38" s="120"/>
      <c r="I38" s="126">
        <v>62050636</v>
      </c>
      <c r="J38" s="126">
        <v>58576137</v>
      </c>
      <c r="K38" s="160">
        <v>85.5</v>
      </c>
    </row>
    <row r="39" spans="1:11" ht="12.75">
      <c r="A39" s="1" t="s">
        <v>601</v>
      </c>
      <c r="B39" s="165">
        <v>60</v>
      </c>
      <c r="C39" s="32"/>
      <c r="D39" s="30" t="s">
        <v>397</v>
      </c>
      <c r="E39" s="126">
        <v>61788422</v>
      </c>
      <c r="F39" s="126">
        <v>139038266</v>
      </c>
      <c r="G39" s="160">
        <v>45.6</v>
      </c>
      <c r="H39" s="120"/>
      <c r="I39" s="126">
        <v>239846876</v>
      </c>
      <c r="J39" s="126">
        <v>501176770</v>
      </c>
      <c r="K39" s="160">
        <v>38.6</v>
      </c>
    </row>
    <row r="40" spans="1:11" ht="12.75">
      <c r="A40" s="1" t="s">
        <v>602</v>
      </c>
      <c r="B40" s="165">
        <v>61</v>
      </c>
      <c r="C40" s="32"/>
      <c r="D40" s="30" t="s">
        <v>398</v>
      </c>
      <c r="E40" s="126">
        <v>130891070</v>
      </c>
      <c r="F40" s="126">
        <v>92372003</v>
      </c>
      <c r="G40" s="160">
        <v>25.3</v>
      </c>
      <c r="H40" s="120"/>
      <c r="I40" s="126">
        <v>549338533</v>
      </c>
      <c r="J40" s="126">
        <v>382793445</v>
      </c>
      <c r="K40" s="160">
        <v>35.3</v>
      </c>
    </row>
    <row r="41" spans="1:11" ht="12.75">
      <c r="A41" s="1" t="s">
        <v>603</v>
      </c>
      <c r="B41" s="165">
        <v>63</v>
      </c>
      <c r="C41" s="32"/>
      <c r="D41" s="30" t="s">
        <v>399</v>
      </c>
      <c r="E41" s="126">
        <v>24529027</v>
      </c>
      <c r="F41" s="126">
        <v>40260056</v>
      </c>
      <c r="G41" s="160">
        <v>28.2</v>
      </c>
      <c r="H41" s="120"/>
      <c r="I41" s="126">
        <v>104421637</v>
      </c>
      <c r="J41" s="126">
        <v>156174988</v>
      </c>
      <c r="K41" s="160">
        <v>33.6</v>
      </c>
    </row>
    <row r="42" spans="1:11" ht="12.75">
      <c r="A42" s="1" t="s">
        <v>604</v>
      </c>
      <c r="B42" s="165">
        <v>64</v>
      </c>
      <c r="C42" s="32"/>
      <c r="D42" s="30" t="s">
        <v>400</v>
      </c>
      <c r="E42" s="126">
        <v>17571236</v>
      </c>
      <c r="F42" s="126">
        <v>33806704</v>
      </c>
      <c r="G42" s="160">
        <v>17.4</v>
      </c>
      <c r="H42" s="120"/>
      <c r="I42" s="126">
        <v>68237326</v>
      </c>
      <c r="J42" s="126">
        <v>133705480</v>
      </c>
      <c r="K42" s="160">
        <v>17.1</v>
      </c>
    </row>
    <row r="43" spans="1:11" ht="12.75">
      <c r="A43" s="1" t="s">
        <v>605</v>
      </c>
      <c r="B43" s="165">
        <v>66</v>
      </c>
      <c r="C43" s="32"/>
      <c r="D43" s="30" t="s">
        <v>520</v>
      </c>
      <c r="E43" s="126">
        <v>7331692</v>
      </c>
      <c r="F43" s="126">
        <v>21081443</v>
      </c>
      <c r="G43" s="160">
        <v>37</v>
      </c>
      <c r="H43" s="120"/>
      <c r="I43" s="126">
        <v>26277437</v>
      </c>
      <c r="J43" s="126">
        <v>69066067</v>
      </c>
      <c r="K43" s="160">
        <v>20</v>
      </c>
    </row>
    <row r="44" spans="1:11" ht="12.75">
      <c r="A44" s="1" t="s">
        <v>606</v>
      </c>
      <c r="B44" s="165">
        <v>68</v>
      </c>
      <c r="C44" s="32"/>
      <c r="D44" s="30" t="s">
        <v>401</v>
      </c>
      <c r="E44" s="126">
        <v>4403536</v>
      </c>
      <c r="F44" s="126">
        <v>7312052</v>
      </c>
      <c r="G44" s="160">
        <v>32.6</v>
      </c>
      <c r="H44" s="120"/>
      <c r="I44" s="126">
        <v>14875170</v>
      </c>
      <c r="J44" s="126">
        <v>24185799</v>
      </c>
      <c r="K44" s="160">
        <v>25.7</v>
      </c>
    </row>
    <row r="45" spans="1:11" ht="12.75">
      <c r="A45" s="1" t="s">
        <v>607</v>
      </c>
      <c r="B45" s="165">
        <v>70</v>
      </c>
      <c r="C45" s="32"/>
      <c r="D45" s="30" t="s">
        <v>402</v>
      </c>
      <c r="E45" s="126">
        <v>104874</v>
      </c>
      <c r="F45" s="126">
        <v>123629</v>
      </c>
      <c r="G45" s="160" t="s">
        <v>764</v>
      </c>
      <c r="H45" s="120"/>
      <c r="I45" s="126">
        <v>186832</v>
      </c>
      <c r="J45" s="126">
        <v>438157</v>
      </c>
      <c r="K45" s="160" t="s">
        <v>764</v>
      </c>
    </row>
    <row r="46" spans="1:11" ht="12.75">
      <c r="A46" s="1" t="s">
        <v>608</v>
      </c>
      <c r="B46" s="165">
        <v>72</v>
      </c>
      <c r="C46" s="32"/>
      <c r="D46" s="30" t="s">
        <v>403</v>
      </c>
      <c r="E46" s="126">
        <v>5930299</v>
      </c>
      <c r="F46" s="126">
        <v>10374071</v>
      </c>
      <c r="G46" s="160">
        <v>-13.4</v>
      </c>
      <c r="H46" s="120"/>
      <c r="I46" s="126">
        <v>24735956</v>
      </c>
      <c r="J46" s="126">
        <v>46699461</v>
      </c>
      <c r="K46" s="160">
        <v>86.7</v>
      </c>
    </row>
    <row r="47" spans="1:11" ht="12.75">
      <c r="A47" s="1" t="s">
        <v>609</v>
      </c>
      <c r="B47" s="165">
        <v>73</v>
      </c>
      <c r="C47" s="32"/>
      <c r="D47" s="30" t="s">
        <v>404</v>
      </c>
      <c r="E47" s="126">
        <v>2727219</v>
      </c>
      <c r="F47" s="126">
        <v>6302913</v>
      </c>
      <c r="G47" s="160">
        <v>33.7</v>
      </c>
      <c r="H47" s="120"/>
      <c r="I47" s="126">
        <v>11601396</v>
      </c>
      <c r="J47" s="126">
        <v>21607341</v>
      </c>
      <c r="K47" s="160">
        <v>20.6</v>
      </c>
    </row>
    <row r="48" spans="1:11" ht="12.75">
      <c r="A48" s="1" t="s">
        <v>610</v>
      </c>
      <c r="B48" s="165">
        <v>74</v>
      </c>
      <c r="C48" s="32"/>
      <c r="D48" s="30" t="s">
        <v>405</v>
      </c>
      <c r="E48" s="126">
        <v>159093</v>
      </c>
      <c r="F48" s="126">
        <v>154823</v>
      </c>
      <c r="G48" s="160">
        <v>95.6</v>
      </c>
      <c r="H48" s="120"/>
      <c r="I48" s="126">
        <v>344936</v>
      </c>
      <c r="J48" s="126">
        <v>352201</v>
      </c>
      <c r="K48" s="160">
        <v>-49.6</v>
      </c>
    </row>
    <row r="49" spans="1:11" ht="12.75">
      <c r="A49" s="1" t="s">
        <v>611</v>
      </c>
      <c r="B49" s="165">
        <v>75</v>
      </c>
      <c r="C49" s="32"/>
      <c r="D49" s="30" t="s">
        <v>505</v>
      </c>
      <c r="E49" s="126">
        <v>87182892</v>
      </c>
      <c r="F49" s="126">
        <v>40703270</v>
      </c>
      <c r="G49" s="160">
        <v>-21.7</v>
      </c>
      <c r="H49" s="120"/>
      <c r="I49" s="126">
        <v>681390694</v>
      </c>
      <c r="J49" s="126">
        <v>231515325</v>
      </c>
      <c r="K49" s="160">
        <v>-32.8</v>
      </c>
    </row>
    <row r="50" spans="1:11" ht="12.75">
      <c r="A50" s="1" t="s">
        <v>620</v>
      </c>
      <c r="B50" s="165">
        <v>91</v>
      </c>
      <c r="C50" s="32"/>
      <c r="D50" s="30" t="s">
        <v>413</v>
      </c>
      <c r="E50" s="126">
        <v>5675171</v>
      </c>
      <c r="F50" s="126">
        <v>11540315</v>
      </c>
      <c r="G50" s="160">
        <v>25.2</v>
      </c>
      <c r="H50" s="120"/>
      <c r="I50" s="126">
        <v>24589708</v>
      </c>
      <c r="J50" s="126">
        <v>48286150</v>
      </c>
      <c r="K50" s="160">
        <v>47.9</v>
      </c>
    </row>
    <row r="51" spans="1:11" ht="12.75">
      <c r="A51" s="1" t="s">
        <v>621</v>
      </c>
      <c r="B51" s="165">
        <v>92</v>
      </c>
      <c r="C51" s="32"/>
      <c r="D51" s="30" t="s">
        <v>414</v>
      </c>
      <c r="E51" s="126">
        <v>327882</v>
      </c>
      <c r="F51" s="126">
        <v>760527</v>
      </c>
      <c r="G51" s="160">
        <v>-51.7</v>
      </c>
      <c r="H51" s="120"/>
      <c r="I51" s="126">
        <v>2428385</v>
      </c>
      <c r="J51" s="126">
        <v>3589703</v>
      </c>
      <c r="K51" s="160">
        <v>-23.8</v>
      </c>
    </row>
    <row r="52" spans="1:11" ht="12.75">
      <c r="A52" s="1" t="s">
        <v>622</v>
      </c>
      <c r="B52" s="165">
        <v>93</v>
      </c>
      <c r="C52" s="32"/>
      <c r="D52" s="30" t="s">
        <v>415</v>
      </c>
      <c r="E52" s="126">
        <v>617797</v>
      </c>
      <c r="F52" s="126">
        <v>1593085</v>
      </c>
      <c r="G52" s="160">
        <v>26.1</v>
      </c>
      <c r="H52" s="120"/>
      <c r="I52" s="126">
        <v>2357269</v>
      </c>
      <c r="J52" s="126">
        <v>5394907</v>
      </c>
      <c r="K52" s="160">
        <v>10.4</v>
      </c>
    </row>
    <row r="53" spans="1:11" ht="12.75">
      <c r="A53" s="1" t="s">
        <v>1028</v>
      </c>
      <c r="B53" s="165">
        <v>95</v>
      </c>
      <c r="C53" s="32"/>
      <c r="D53" s="30" t="s">
        <v>907</v>
      </c>
      <c r="E53" s="126" t="s">
        <v>115</v>
      </c>
      <c r="F53" s="126" t="s">
        <v>115</v>
      </c>
      <c r="G53" s="160" t="s">
        <v>115</v>
      </c>
      <c r="H53" s="120"/>
      <c r="I53" s="126">
        <v>22225</v>
      </c>
      <c r="J53" s="126">
        <v>243250</v>
      </c>
      <c r="K53" s="160">
        <v>29</v>
      </c>
    </row>
    <row r="54" spans="1:11" ht="12.75">
      <c r="A54" s="1" t="s">
        <v>623</v>
      </c>
      <c r="B54" s="165">
        <v>96</v>
      </c>
      <c r="C54" s="32"/>
      <c r="D54" s="30" t="s">
        <v>895</v>
      </c>
      <c r="E54" s="126">
        <v>121817</v>
      </c>
      <c r="F54" s="126">
        <v>143630</v>
      </c>
      <c r="G54" s="160">
        <v>-54.7</v>
      </c>
      <c r="H54" s="120"/>
      <c r="I54" s="126">
        <v>272387</v>
      </c>
      <c r="J54" s="126">
        <v>1008532</v>
      </c>
      <c r="K54" s="160">
        <v>-40.8</v>
      </c>
    </row>
    <row r="55" spans="1:11" ht="12.75">
      <c r="A55" s="1" t="s">
        <v>939</v>
      </c>
      <c r="B55" s="165">
        <v>97</v>
      </c>
      <c r="C55" s="32"/>
      <c r="D55" s="30" t="s">
        <v>908</v>
      </c>
      <c r="E55" s="126" t="s">
        <v>115</v>
      </c>
      <c r="F55" s="126">
        <v>3</v>
      </c>
      <c r="G55" s="378" t="s">
        <v>764</v>
      </c>
      <c r="H55" s="120"/>
      <c r="I55" s="126" t="s">
        <v>115</v>
      </c>
      <c r="J55" s="126">
        <v>846</v>
      </c>
      <c r="K55" s="160">
        <v>-78.9</v>
      </c>
    </row>
    <row r="56" spans="1:11" ht="12.75">
      <c r="A56" s="1" t="s">
        <v>1029</v>
      </c>
      <c r="B56" s="165">
        <v>98</v>
      </c>
      <c r="C56" s="32"/>
      <c r="D56" s="30" t="s">
        <v>909</v>
      </c>
      <c r="E56" s="126">
        <v>3028013</v>
      </c>
      <c r="F56" s="126">
        <v>3608915</v>
      </c>
      <c r="G56" s="160">
        <v>75.7</v>
      </c>
      <c r="H56" s="120"/>
      <c r="I56" s="126">
        <v>9448122</v>
      </c>
      <c r="J56" s="126">
        <v>13173043</v>
      </c>
      <c r="K56" s="160">
        <v>12.1</v>
      </c>
    </row>
    <row r="57" spans="1:11" ht="12.75">
      <c r="A57" s="1" t="s">
        <v>809</v>
      </c>
      <c r="B57" s="165">
        <v>600</v>
      </c>
      <c r="C57" s="32"/>
      <c r="D57" s="30" t="s">
        <v>139</v>
      </c>
      <c r="E57" s="126" t="s">
        <v>115</v>
      </c>
      <c r="F57" s="126" t="s">
        <v>115</v>
      </c>
      <c r="G57" s="160">
        <v>-100</v>
      </c>
      <c r="H57" s="120"/>
      <c r="I57" s="126">
        <v>24145</v>
      </c>
      <c r="J57" s="126">
        <v>20813</v>
      </c>
      <c r="K57" s="160">
        <v>951.2</v>
      </c>
    </row>
    <row r="58" spans="1:11" ht="24" customHeight="1">
      <c r="A58" s="118" t="s">
        <v>714</v>
      </c>
      <c r="B58" s="164" t="s">
        <v>714</v>
      </c>
      <c r="C58" s="66" t="s">
        <v>215</v>
      </c>
      <c r="D58" s="50"/>
      <c r="E58" s="123">
        <v>2461636</v>
      </c>
      <c r="F58" s="123">
        <v>7438215</v>
      </c>
      <c r="G58" s="157">
        <v>35.4</v>
      </c>
      <c r="H58" s="121"/>
      <c r="I58" s="123">
        <v>13104547</v>
      </c>
      <c r="J58" s="123">
        <v>30473798</v>
      </c>
      <c r="K58" s="157">
        <v>-20</v>
      </c>
    </row>
    <row r="59" spans="1:11" ht="24" customHeight="1">
      <c r="A59" s="1" t="s">
        <v>585</v>
      </c>
      <c r="B59" s="165">
        <v>20</v>
      </c>
      <c r="C59" s="32"/>
      <c r="D59" s="30" t="s">
        <v>384</v>
      </c>
      <c r="E59" s="126">
        <v>960</v>
      </c>
      <c r="F59" s="126">
        <v>1468</v>
      </c>
      <c r="G59" s="160">
        <v>-49.6</v>
      </c>
      <c r="H59" s="120"/>
      <c r="I59" s="126">
        <v>1800</v>
      </c>
      <c r="J59" s="126">
        <v>2451</v>
      </c>
      <c r="K59" s="160">
        <v>-15.8</v>
      </c>
    </row>
    <row r="60" spans="1:11" ht="12.75">
      <c r="A60" s="1" t="s">
        <v>586</v>
      </c>
      <c r="B60" s="165">
        <v>23</v>
      </c>
      <c r="C60" s="32"/>
      <c r="D60" s="30" t="s">
        <v>385</v>
      </c>
      <c r="E60" s="126" t="s">
        <v>115</v>
      </c>
      <c r="F60" s="126" t="s">
        <v>115</v>
      </c>
      <c r="G60" s="160" t="s">
        <v>115</v>
      </c>
      <c r="H60" s="120"/>
      <c r="I60" s="126" t="s">
        <v>115</v>
      </c>
      <c r="J60" s="126" t="s">
        <v>115</v>
      </c>
      <c r="K60" s="160" t="s">
        <v>115</v>
      </c>
    </row>
    <row r="61" spans="1:11" ht="12.75">
      <c r="A61" s="1" t="s">
        <v>624</v>
      </c>
      <c r="B61" s="165">
        <v>204</v>
      </c>
      <c r="C61" s="32"/>
      <c r="D61" s="30" t="s">
        <v>416</v>
      </c>
      <c r="E61" s="126">
        <v>86894</v>
      </c>
      <c r="F61" s="126">
        <v>117825</v>
      </c>
      <c r="G61" s="160">
        <v>-33</v>
      </c>
      <c r="H61" s="120"/>
      <c r="I61" s="126">
        <v>470645</v>
      </c>
      <c r="J61" s="126">
        <v>1056638</v>
      </c>
      <c r="K61" s="160">
        <v>120.9</v>
      </c>
    </row>
    <row r="62" spans="1:11" ht="12.75">
      <c r="A62" s="1" t="s">
        <v>625</v>
      </c>
      <c r="B62" s="165">
        <v>208</v>
      </c>
      <c r="C62" s="32"/>
      <c r="D62" s="30" t="s">
        <v>417</v>
      </c>
      <c r="E62" s="126" t="s">
        <v>115</v>
      </c>
      <c r="F62" s="126" t="s">
        <v>115</v>
      </c>
      <c r="G62" s="160">
        <v>-100</v>
      </c>
      <c r="H62" s="120"/>
      <c r="I62" s="126">
        <v>559</v>
      </c>
      <c r="J62" s="126">
        <v>11607</v>
      </c>
      <c r="K62" s="160">
        <v>-87.3</v>
      </c>
    </row>
    <row r="63" spans="1:11" ht="12.75">
      <c r="A63" s="1" t="s">
        <v>626</v>
      </c>
      <c r="B63" s="165">
        <v>212</v>
      </c>
      <c r="C63" s="32"/>
      <c r="D63" s="30" t="s">
        <v>418</v>
      </c>
      <c r="E63" s="126">
        <v>69315</v>
      </c>
      <c r="F63" s="126">
        <v>2531121</v>
      </c>
      <c r="G63" s="160">
        <v>27.2</v>
      </c>
      <c r="H63" s="120"/>
      <c r="I63" s="126">
        <v>306886</v>
      </c>
      <c r="J63" s="126">
        <v>10089519</v>
      </c>
      <c r="K63" s="160">
        <v>57.2</v>
      </c>
    </row>
    <row r="64" spans="1:11" ht="12.75">
      <c r="A64" s="1" t="s">
        <v>627</v>
      </c>
      <c r="B64" s="165">
        <v>216</v>
      </c>
      <c r="C64" s="32"/>
      <c r="D64" s="30" t="s">
        <v>419</v>
      </c>
      <c r="E64" s="126">
        <v>18</v>
      </c>
      <c r="F64" s="126">
        <v>257</v>
      </c>
      <c r="G64" s="378" t="s">
        <v>764</v>
      </c>
      <c r="H64" s="120"/>
      <c r="I64" s="126">
        <v>69</v>
      </c>
      <c r="J64" s="126">
        <v>1645</v>
      </c>
      <c r="K64" s="160">
        <v>-98</v>
      </c>
    </row>
    <row r="65" spans="1:11" ht="12.75">
      <c r="A65" s="1" t="s">
        <v>628</v>
      </c>
      <c r="B65" s="165">
        <v>220</v>
      </c>
      <c r="C65" s="32"/>
      <c r="D65" s="30" t="s">
        <v>519</v>
      </c>
      <c r="E65" s="126">
        <v>514657</v>
      </c>
      <c r="F65" s="126">
        <v>1552910</v>
      </c>
      <c r="G65" s="160">
        <v>146.2</v>
      </c>
      <c r="H65" s="120"/>
      <c r="I65" s="126">
        <v>1991122</v>
      </c>
      <c r="J65" s="126">
        <v>4548429</v>
      </c>
      <c r="K65" s="160">
        <v>-30.2</v>
      </c>
    </row>
    <row r="66" spans="1:11" s="17" customFormat="1" ht="12.75">
      <c r="A66" s="1" t="s">
        <v>629</v>
      </c>
      <c r="B66" s="165">
        <v>224</v>
      </c>
      <c r="C66" s="32"/>
      <c r="D66" s="30" t="s">
        <v>420</v>
      </c>
      <c r="E66" s="126">
        <v>67</v>
      </c>
      <c r="F66" s="126">
        <v>600</v>
      </c>
      <c r="G66" s="160">
        <v>-75.6</v>
      </c>
      <c r="H66" s="120"/>
      <c r="I66" s="126">
        <v>114</v>
      </c>
      <c r="J66" s="126">
        <v>6337</v>
      </c>
      <c r="K66" s="160">
        <v>110.9</v>
      </c>
    </row>
    <row r="67" spans="1:11" ht="12.75">
      <c r="A67" s="1" t="s">
        <v>630</v>
      </c>
      <c r="B67" s="165">
        <v>228</v>
      </c>
      <c r="C67" s="32"/>
      <c r="D67" s="30" t="s">
        <v>421</v>
      </c>
      <c r="E67" s="126" t="s">
        <v>115</v>
      </c>
      <c r="F67" s="126" t="s">
        <v>115</v>
      </c>
      <c r="G67" s="160" t="s">
        <v>115</v>
      </c>
      <c r="H67" s="120"/>
      <c r="I67" s="126" t="s">
        <v>115</v>
      </c>
      <c r="J67" s="126" t="s">
        <v>115</v>
      </c>
      <c r="K67" s="160">
        <v>-100</v>
      </c>
    </row>
    <row r="68" spans="1:11" ht="12.75">
      <c r="A68" s="1" t="s">
        <v>631</v>
      </c>
      <c r="B68" s="165">
        <v>232</v>
      </c>
      <c r="C68" s="32"/>
      <c r="D68" s="30" t="s">
        <v>422</v>
      </c>
      <c r="E68" s="126" t="s">
        <v>115</v>
      </c>
      <c r="F68" s="126" t="s">
        <v>115</v>
      </c>
      <c r="G68" s="160">
        <v>-100</v>
      </c>
      <c r="H68" s="120"/>
      <c r="I68" s="126">
        <v>60</v>
      </c>
      <c r="J68" s="126">
        <v>264</v>
      </c>
      <c r="K68" s="160">
        <v>-99.7</v>
      </c>
    </row>
    <row r="69" spans="1:11" ht="12.75">
      <c r="A69" s="1" t="s">
        <v>632</v>
      </c>
      <c r="B69" s="165">
        <v>236</v>
      </c>
      <c r="C69" s="32"/>
      <c r="D69" s="30" t="s">
        <v>423</v>
      </c>
      <c r="E69" s="126">
        <v>22020</v>
      </c>
      <c r="F69" s="126">
        <v>41892</v>
      </c>
      <c r="G69" s="378" t="s">
        <v>764</v>
      </c>
      <c r="H69" s="120"/>
      <c r="I69" s="126">
        <v>33222</v>
      </c>
      <c r="J69" s="126">
        <v>64564</v>
      </c>
      <c r="K69" s="160">
        <v>-56.2</v>
      </c>
    </row>
    <row r="70" spans="1:11" ht="12.75">
      <c r="A70" s="1" t="s">
        <v>633</v>
      </c>
      <c r="B70" s="165">
        <v>240</v>
      </c>
      <c r="C70" s="32"/>
      <c r="D70" s="30" t="s">
        <v>424</v>
      </c>
      <c r="E70" s="126" t="s">
        <v>115</v>
      </c>
      <c r="F70" s="126" t="s">
        <v>115</v>
      </c>
      <c r="G70" s="160">
        <v>-100</v>
      </c>
      <c r="H70" s="120"/>
      <c r="I70" s="126">
        <v>832</v>
      </c>
      <c r="J70" s="126">
        <v>16235</v>
      </c>
      <c r="K70" s="160" t="s">
        <v>764</v>
      </c>
    </row>
    <row r="71" spans="1:11" ht="12.75">
      <c r="A71" s="1" t="s">
        <v>634</v>
      </c>
      <c r="B71" s="165">
        <v>244</v>
      </c>
      <c r="C71" s="32"/>
      <c r="D71" s="30" t="s">
        <v>425</v>
      </c>
      <c r="E71" s="126" t="s">
        <v>115</v>
      </c>
      <c r="F71" s="126" t="s">
        <v>115</v>
      </c>
      <c r="G71" s="160" t="s">
        <v>115</v>
      </c>
      <c r="H71" s="120"/>
      <c r="I71" s="126" t="s">
        <v>115</v>
      </c>
      <c r="J71" s="126" t="s">
        <v>115</v>
      </c>
      <c r="K71" s="160" t="s">
        <v>115</v>
      </c>
    </row>
    <row r="72" spans="1:11" ht="12.75">
      <c r="A72" s="1" t="s">
        <v>635</v>
      </c>
      <c r="B72" s="165">
        <v>247</v>
      </c>
      <c r="C72" s="32"/>
      <c r="D72" s="30" t="s">
        <v>426</v>
      </c>
      <c r="E72" s="126">
        <v>22</v>
      </c>
      <c r="F72" s="126">
        <v>777</v>
      </c>
      <c r="G72" s="378" t="s">
        <v>764</v>
      </c>
      <c r="H72" s="120"/>
      <c r="I72" s="126">
        <v>22</v>
      </c>
      <c r="J72" s="126">
        <v>777</v>
      </c>
      <c r="K72" s="160">
        <v>71.5</v>
      </c>
    </row>
    <row r="73" spans="1:11" ht="12.75">
      <c r="A73" s="1"/>
      <c r="B73" s="166"/>
      <c r="C73" s="32"/>
      <c r="D73" s="32"/>
      <c r="E73" s="126"/>
      <c r="F73" s="126"/>
      <c r="G73" s="120"/>
      <c r="H73" s="120"/>
      <c r="I73" s="126"/>
      <c r="J73" s="126"/>
      <c r="K73" s="120"/>
    </row>
    <row r="74" spans="1:11" ht="12.75">
      <c r="A74" s="1"/>
      <c r="B74" s="166"/>
      <c r="C74" s="32"/>
      <c r="D74" s="32"/>
      <c r="E74" s="126"/>
      <c r="F74" s="126"/>
      <c r="G74" s="120"/>
      <c r="H74" s="120"/>
      <c r="I74" s="126"/>
      <c r="J74" s="126"/>
      <c r="K74" s="120"/>
    </row>
    <row r="75" spans="1:15" ht="14.25">
      <c r="A75" s="535" t="s">
        <v>767</v>
      </c>
      <c r="B75" s="535"/>
      <c r="C75" s="535"/>
      <c r="D75" s="535"/>
      <c r="E75" s="535"/>
      <c r="F75" s="535"/>
      <c r="G75" s="535"/>
      <c r="H75" s="535"/>
      <c r="I75" s="535"/>
      <c r="J75" s="535"/>
      <c r="K75" s="535"/>
      <c r="L75" s="500"/>
      <c r="M75" s="129"/>
      <c r="N75" s="129"/>
      <c r="O75" s="129"/>
    </row>
    <row r="76" spans="2:11" ht="12.75">
      <c r="B76" s="162"/>
      <c r="D76" s="1"/>
      <c r="E76" s="4"/>
      <c r="F76" s="2"/>
      <c r="I76" s="12"/>
      <c r="J76" s="6"/>
      <c r="K76" s="34"/>
    </row>
    <row r="77" spans="1:12" ht="17.25" customHeight="1">
      <c r="A77" s="536" t="s">
        <v>570</v>
      </c>
      <c r="B77" s="504"/>
      <c r="C77" s="537" t="s">
        <v>786</v>
      </c>
      <c r="D77" s="459"/>
      <c r="E77" s="501" t="s">
        <v>1205</v>
      </c>
      <c r="F77" s="511"/>
      <c r="G77" s="511"/>
      <c r="H77" s="503"/>
      <c r="I77" s="468" t="s">
        <v>1222</v>
      </c>
      <c r="J77" s="511"/>
      <c r="K77" s="511"/>
      <c r="L77" s="512"/>
    </row>
    <row r="78" spans="1:12" ht="16.5" customHeight="1">
      <c r="A78" s="439"/>
      <c r="B78" s="505"/>
      <c r="C78" s="523"/>
      <c r="D78" s="460"/>
      <c r="E78" s="84" t="s">
        <v>499</v>
      </c>
      <c r="F78" s="513" t="s">
        <v>500</v>
      </c>
      <c r="G78" s="514"/>
      <c r="H78" s="515"/>
      <c r="I78" s="156" t="s">
        <v>499</v>
      </c>
      <c r="J78" s="529" t="s">
        <v>500</v>
      </c>
      <c r="K78" s="530"/>
      <c r="L78" s="500"/>
    </row>
    <row r="79" spans="1:12" ht="12.75" customHeight="1">
      <c r="A79" s="439"/>
      <c r="B79" s="505"/>
      <c r="C79" s="523"/>
      <c r="D79" s="460"/>
      <c r="E79" s="531" t="s">
        <v>120</v>
      </c>
      <c r="F79" s="525" t="s">
        <v>116</v>
      </c>
      <c r="G79" s="534" t="s">
        <v>1224</v>
      </c>
      <c r="H79" s="508"/>
      <c r="I79" s="525" t="s">
        <v>120</v>
      </c>
      <c r="J79" s="525" t="s">
        <v>116</v>
      </c>
      <c r="K79" s="534" t="s">
        <v>1226</v>
      </c>
      <c r="L79" s="516"/>
    </row>
    <row r="80" spans="1:12" ht="12.75" customHeight="1">
      <c r="A80" s="439"/>
      <c r="B80" s="505"/>
      <c r="C80" s="523"/>
      <c r="D80" s="460"/>
      <c r="E80" s="532"/>
      <c r="F80" s="526"/>
      <c r="G80" s="523"/>
      <c r="H80" s="431"/>
      <c r="I80" s="526"/>
      <c r="J80" s="526"/>
      <c r="K80" s="523"/>
      <c r="L80" s="517"/>
    </row>
    <row r="81" spans="1:12" ht="12.75" customHeight="1">
      <c r="A81" s="439"/>
      <c r="B81" s="505"/>
      <c r="C81" s="523"/>
      <c r="D81" s="460"/>
      <c r="E81" s="532"/>
      <c r="F81" s="526"/>
      <c r="G81" s="523"/>
      <c r="H81" s="431"/>
      <c r="I81" s="526"/>
      <c r="J81" s="526"/>
      <c r="K81" s="523"/>
      <c r="L81" s="517"/>
    </row>
    <row r="82" spans="1:12" ht="27" customHeight="1">
      <c r="A82" s="519"/>
      <c r="B82" s="506"/>
      <c r="C82" s="524"/>
      <c r="D82" s="461"/>
      <c r="E82" s="533"/>
      <c r="F82" s="527"/>
      <c r="G82" s="524"/>
      <c r="H82" s="444"/>
      <c r="I82" s="527"/>
      <c r="J82" s="527"/>
      <c r="K82" s="524"/>
      <c r="L82" s="518"/>
    </row>
    <row r="83" spans="1:11" ht="11.25" customHeight="1">
      <c r="A83" s="1"/>
      <c r="B83" s="165"/>
      <c r="C83" s="32"/>
      <c r="D83" s="30"/>
      <c r="E83" s="126"/>
      <c r="F83" s="126"/>
      <c r="G83" s="120"/>
      <c r="H83" s="120"/>
      <c r="I83" s="126"/>
      <c r="J83" s="126"/>
      <c r="K83" s="120"/>
    </row>
    <row r="84" spans="2:4" ht="12.75">
      <c r="B84" s="165"/>
      <c r="C84" s="39" t="s">
        <v>892</v>
      </c>
      <c r="D84" s="43"/>
    </row>
    <row r="85" spans="1:11" ht="11.25" customHeight="1">
      <c r="A85" s="1"/>
      <c r="B85" s="165"/>
      <c r="C85" s="32"/>
      <c r="D85" s="30"/>
      <c r="E85" s="126"/>
      <c r="F85" s="126"/>
      <c r="G85" s="120"/>
      <c r="H85" s="120"/>
      <c r="I85" s="126"/>
      <c r="J85" s="126"/>
      <c r="K85" s="120"/>
    </row>
    <row r="86" spans="1:11" ht="12.75">
      <c r="A86" s="1" t="s">
        <v>636</v>
      </c>
      <c r="B86" s="165">
        <v>248</v>
      </c>
      <c r="C86" s="32"/>
      <c r="D86" s="30" t="s">
        <v>427</v>
      </c>
      <c r="E86" s="126">
        <v>13863</v>
      </c>
      <c r="F86" s="126">
        <v>21370</v>
      </c>
      <c r="G86" s="160" t="s">
        <v>764</v>
      </c>
      <c r="H86" s="120"/>
      <c r="I86" s="126">
        <v>17977</v>
      </c>
      <c r="J86" s="126">
        <v>41903</v>
      </c>
      <c r="K86" s="160">
        <v>-71.3</v>
      </c>
    </row>
    <row r="87" spans="1:11" ht="12.75">
      <c r="A87" s="1" t="s">
        <v>637</v>
      </c>
      <c r="B87" s="165">
        <v>252</v>
      </c>
      <c r="C87" s="32"/>
      <c r="D87" s="30" t="s">
        <v>428</v>
      </c>
      <c r="E87" s="126" t="s">
        <v>115</v>
      </c>
      <c r="F87" s="126" t="s">
        <v>115</v>
      </c>
      <c r="G87" s="160" t="s">
        <v>115</v>
      </c>
      <c r="H87" s="120"/>
      <c r="I87" s="126" t="s">
        <v>115</v>
      </c>
      <c r="J87" s="126" t="s">
        <v>115</v>
      </c>
      <c r="K87" s="160">
        <v>-100</v>
      </c>
    </row>
    <row r="88" spans="1:11" ht="12.75">
      <c r="A88" s="1" t="s">
        <v>638</v>
      </c>
      <c r="B88" s="165">
        <v>257</v>
      </c>
      <c r="C88" s="32"/>
      <c r="D88" s="30" t="s">
        <v>429</v>
      </c>
      <c r="E88" s="126" t="s">
        <v>115</v>
      </c>
      <c r="F88" s="126" t="s">
        <v>115</v>
      </c>
      <c r="G88" s="160" t="s">
        <v>115</v>
      </c>
      <c r="H88" s="120"/>
      <c r="I88" s="126" t="s">
        <v>115</v>
      </c>
      <c r="J88" s="126" t="s">
        <v>115</v>
      </c>
      <c r="K88" s="160" t="s">
        <v>115</v>
      </c>
    </row>
    <row r="89" spans="1:11" ht="12.75">
      <c r="A89" s="1" t="s">
        <v>639</v>
      </c>
      <c r="B89" s="165">
        <v>260</v>
      </c>
      <c r="C89" s="32"/>
      <c r="D89" s="30" t="s">
        <v>430</v>
      </c>
      <c r="E89" s="126">
        <v>25700</v>
      </c>
      <c r="F89" s="126">
        <v>35000</v>
      </c>
      <c r="G89" s="378" t="s">
        <v>764</v>
      </c>
      <c r="H89" s="120"/>
      <c r="I89" s="126">
        <v>247382</v>
      </c>
      <c r="J89" s="126">
        <v>487230</v>
      </c>
      <c r="K89" s="378" t="s">
        <v>764</v>
      </c>
    </row>
    <row r="90" spans="1:11" ht="12.75">
      <c r="A90" s="1" t="s">
        <v>640</v>
      </c>
      <c r="B90" s="165">
        <v>264</v>
      </c>
      <c r="C90" s="32"/>
      <c r="D90" s="30" t="s">
        <v>431</v>
      </c>
      <c r="E90" s="126">
        <v>38</v>
      </c>
      <c r="F90" s="126">
        <v>7873</v>
      </c>
      <c r="G90" s="160">
        <v>-89</v>
      </c>
      <c r="H90" s="120"/>
      <c r="I90" s="126">
        <v>777</v>
      </c>
      <c r="J90" s="126">
        <v>43235</v>
      </c>
      <c r="K90" s="160">
        <v>-92.9</v>
      </c>
    </row>
    <row r="91" spans="1:11" ht="12.75">
      <c r="A91" s="1" t="s">
        <v>641</v>
      </c>
      <c r="B91" s="165">
        <v>268</v>
      </c>
      <c r="C91" s="32"/>
      <c r="D91" s="30" t="s">
        <v>432</v>
      </c>
      <c r="E91" s="126">
        <v>40320</v>
      </c>
      <c r="F91" s="126">
        <v>92300</v>
      </c>
      <c r="G91" s="160">
        <v>147.1</v>
      </c>
      <c r="H91" s="120"/>
      <c r="I91" s="126">
        <v>42608</v>
      </c>
      <c r="J91" s="126">
        <v>124707</v>
      </c>
      <c r="K91" s="160">
        <v>-38.2</v>
      </c>
    </row>
    <row r="92" spans="1:11" ht="12.75">
      <c r="A92" s="1" t="s">
        <v>642</v>
      </c>
      <c r="B92" s="165">
        <v>272</v>
      </c>
      <c r="C92" s="32"/>
      <c r="D92" s="30" t="s">
        <v>950</v>
      </c>
      <c r="E92" s="126">
        <v>302938</v>
      </c>
      <c r="F92" s="126">
        <v>748828</v>
      </c>
      <c r="G92" s="160" t="s">
        <v>764</v>
      </c>
      <c r="H92" s="120"/>
      <c r="I92" s="126">
        <v>667437</v>
      </c>
      <c r="J92" s="126">
        <v>1583353</v>
      </c>
      <c r="K92" s="160" t="s">
        <v>764</v>
      </c>
    </row>
    <row r="93" spans="1:11" ht="12.75">
      <c r="A93" s="1" t="s">
        <v>643</v>
      </c>
      <c r="B93" s="165">
        <v>276</v>
      </c>
      <c r="C93" s="32"/>
      <c r="D93" s="30" t="s">
        <v>433</v>
      </c>
      <c r="E93" s="126">
        <v>400</v>
      </c>
      <c r="F93" s="126">
        <v>1693</v>
      </c>
      <c r="G93" s="160">
        <v>205.6</v>
      </c>
      <c r="H93" s="120"/>
      <c r="I93" s="126">
        <v>1103</v>
      </c>
      <c r="J93" s="126">
        <v>12327</v>
      </c>
      <c r="K93" s="160">
        <v>84.3</v>
      </c>
    </row>
    <row r="94" spans="1:11" ht="12.75">
      <c r="A94" s="1" t="s">
        <v>644</v>
      </c>
      <c r="B94" s="165">
        <v>280</v>
      </c>
      <c r="C94" s="32"/>
      <c r="D94" s="30" t="s">
        <v>434</v>
      </c>
      <c r="E94" s="126" t="s">
        <v>115</v>
      </c>
      <c r="F94" s="126" t="s">
        <v>115</v>
      </c>
      <c r="G94" s="160" t="s">
        <v>115</v>
      </c>
      <c r="H94" s="120"/>
      <c r="I94" s="126">
        <v>289</v>
      </c>
      <c r="J94" s="126">
        <v>3355</v>
      </c>
      <c r="K94" s="160">
        <v>186.8</v>
      </c>
    </row>
    <row r="95" spans="1:11" ht="12.75">
      <c r="A95" s="1" t="s">
        <v>645</v>
      </c>
      <c r="B95" s="165">
        <v>284</v>
      </c>
      <c r="C95" s="32"/>
      <c r="D95" s="30" t="s">
        <v>435</v>
      </c>
      <c r="E95" s="126" t="s">
        <v>115</v>
      </c>
      <c r="F95" s="126" t="s">
        <v>115</v>
      </c>
      <c r="G95" s="160" t="s">
        <v>115</v>
      </c>
      <c r="H95" s="120"/>
      <c r="I95" s="126" t="s">
        <v>115</v>
      </c>
      <c r="J95" s="126" t="s">
        <v>115</v>
      </c>
      <c r="K95" s="160" t="s">
        <v>115</v>
      </c>
    </row>
    <row r="96" spans="1:11" ht="12.75">
      <c r="A96" s="1" t="s">
        <v>646</v>
      </c>
      <c r="B96" s="165">
        <v>288</v>
      </c>
      <c r="C96" s="32"/>
      <c r="D96" s="30" t="s">
        <v>436</v>
      </c>
      <c r="E96" s="126">
        <v>98924</v>
      </c>
      <c r="F96" s="126">
        <v>166763</v>
      </c>
      <c r="G96" s="160">
        <v>-22.8</v>
      </c>
      <c r="H96" s="120"/>
      <c r="I96" s="126">
        <v>405030</v>
      </c>
      <c r="J96" s="126">
        <v>605928</v>
      </c>
      <c r="K96" s="160">
        <v>-62.2</v>
      </c>
    </row>
    <row r="97" spans="1:11" ht="12.75">
      <c r="A97" s="1" t="s">
        <v>647</v>
      </c>
      <c r="B97" s="165">
        <v>302</v>
      </c>
      <c r="C97" s="32"/>
      <c r="D97" s="30" t="s">
        <v>437</v>
      </c>
      <c r="E97" s="126" t="s">
        <v>115</v>
      </c>
      <c r="F97" s="126" t="s">
        <v>115</v>
      </c>
      <c r="G97" s="160" t="s">
        <v>115</v>
      </c>
      <c r="H97" s="120"/>
      <c r="I97" s="126" t="s">
        <v>115</v>
      </c>
      <c r="J97" s="126" t="s">
        <v>115</v>
      </c>
      <c r="K97" s="160" t="s">
        <v>115</v>
      </c>
    </row>
    <row r="98" spans="1:11" ht="12.75">
      <c r="A98" s="1" t="s">
        <v>648</v>
      </c>
      <c r="B98" s="165">
        <v>306</v>
      </c>
      <c r="C98" s="32"/>
      <c r="D98" s="30" t="s">
        <v>438</v>
      </c>
      <c r="E98" s="126" t="s">
        <v>115</v>
      </c>
      <c r="F98" s="126" t="s">
        <v>115</v>
      </c>
      <c r="G98" s="160" t="s">
        <v>115</v>
      </c>
      <c r="H98" s="120"/>
      <c r="I98" s="126" t="s">
        <v>115</v>
      </c>
      <c r="J98" s="126" t="s">
        <v>115</v>
      </c>
      <c r="K98" s="160">
        <v>-100</v>
      </c>
    </row>
    <row r="99" spans="1:11" ht="12.75">
      <c r="A99" s="1" t="s">
        <v>649</v>
      </c>
      <c r="B99" s="165">
        <v>310</v>
      </c>
      <c r="C99" s="32"/>
      <c r="D99" s="30" t="s">
        <v>518</v>
      </c>
      <c r="E99" s="126" t="s">
        <v>115</v>
      </c>
      <c r="F99" s="126" t="s">
        <v>115</v>
      </c>
      <c r="G99" s="160" t="s">
        <v>115</v>
      </c>
      <c r="H99" s="120"/>
      <c r="I99" s="126" t="s">
        <v>115</v>
      </c>
      <c r="J99" s="126" t="s">
        <v>115</v>
      </c>
      <c r="K99" s="160" t="s">
        <v>115</v>
      </c>
    </row>
    <row r="100" spans="1:11" ht="12.75">
      <c r="A100" s="1" t="s">
        <v>650</v>
      </c>
      <c r="B100" s="165">
        <v>311</v>
      </c>
      <c r="C100" s="32"/>
      <c r="D100" s="30" t="s">
        <v>951</v>
      </c>
      <c r="E100" s="126" t="s">
        <v>115</v>
      </c>
      <c r="F100" s="126" t="s">
        <v>115</v>
      </c>
      <c r="G100" s="160" t="s">
        <v>115</v>
      </c>
      <c r="H100" s="120"/>
      <c r="I100" s="126" t="s">
        <v>115</v>
      </c>
      <c r="J100" s="126" t="s">
        <v>115</v>
      </c>
      <c r="K100" s="160">
        <v>-100</v>
      </c>
    </row>
    <row r="101" spans="1:11" ht="12.75">
      <c r="A101" s="1" t="s">
        <v>651</v>
      </c>
      <c r="B101" s="165">
        <v>314</v>
      </c>
      <c r="C101" s="32"/>
      <c r="D101" s="30" t="s">
        <v>439</v>
      </c>
      <c r="E101" s="126" t="s">
        <v>115</v>
      </c>
      <c r="F101" s="126" t="s">
        <v>115</v>
      </c>
      <c r="G101" s="160" t="s">
        <v>115</v>
      </c>
      <c r="H101" s="120"/>
      <c r="I101" s="126" t="s">
        <v>115</v>
      </c>
      <c r="J101" s="126" t="s">
        <v>115</v>
      </c>
      <c r="K101" s="160" t="s">
        <v>115</v>
      </c>
    </row>
    <row r="102" spans="1:11" ht="12.75">
      <c r="A102" s="1" t="s">
        <v>652</v>
      </c>
      <c r="B102" s="165">
        <v>318</v>
      </c>
      <c r="C102" s="32"/>
      <c r="D102" s="30" t="s">
        <v>440</v>
      </c>
      <c r="E102" s="126" t="s">
        <v>115</v>
      </c>
      <c r="F102" s="126" t="s">
        <v>115</v>
      </c>
      <c r="G102" s="160" t="s">
        <v>115</v>
      </c>
      <c r="H102" s="120"/>
      <c r="I102" s="126" t="s">
        <v>115</v>
      </c>
      <c r="J102" s="126" t="s">
        <v>115</v>
      </c>
      <c r="K102" s="160" t="s">
        <v>115</v>
      </c>
    </row>
    <row r="103" spans="1:11" ht="12.75">
      <c r="A103" s="1" t="s">
        <v>653</v>
      </c>
      <c r="B103" s="165">
        <v>322</v>
      </c>
      <c r="C103" s="32"/>
      <c r="D103" s="30" t="s">
        <v>441</v>
      </c>
      <c r="E103" s="126">
        <v>234</v>
      </c>
      <c r="F103" s="126">
        <v>2763</v>
      </c>
      <c r="G103" s="378" t="s">
        <v>764</v>
      </c>
      <c r="H103" s="120"/>
      <c r="I103" s="126">
        <v>234</v>
      </c>
      <c r="J103" s="126">
        <v>2831</v>
      </c>
      <c r="K103" s="160">
        <v>434.2</v>
      </c>
    </row>
    <row r="104" spans="1:11" ht="12.75">
      <c r="A104" s="1" t="s">
        <v>654</v>
      </c>
      <c r="B104" s="165">
        <v>324</v>
      </c>
      <c r="C104" s="32"/>
      <c r="D104" s="30" t="s">
        <v>442</v>
      </c>
      <c r="E104" s="126" t="s">
        <v>115</v>
      </c>
      <c r="F104" s="126" t="s">
        <v>115</v>
      </c>
      <c r="G104" s="160" t="s">
        <v>115</v>
      </c>
      <c r="H104" s="120"/>
      <c r="I104" s="126">
        <v>1700</v>
      </c>
      <c r="J104" s="126">
        <v>42575</v>
      </c>
      <c r="K104" s="378" t="s">
        <v>764</v>
      </c>
    </row>
    <row r="105" spans="1:11" ht="12.75">
      <c r="A105" s="1" t="s">
        <v>655</v>
      </c>
      <c r="B105" s="165">
        <v>328</v>
      </c>
      <c r="C105" s="32"/>
      <c r="D105" s="30" t="s">
        <v>443</v>
      </c>
      <c r="E105" s="126" t="s">
        <v>115</v>
      </c>
      <c r="F105" s="126" t="s">
        <v>115</v>
      </c>
      <c r="G105" s="160" t="s">
        <v>115</v>
      </c>
      <c r="H105" s="120"/>
      <c r="I105" s="126" t="s">
        <v>115</v>
      </c>
      <c r="J105" s="126" t="s">
        <v>115</v>
      </c>
      <c r="K105" s="160" t="s">
        <v>115</v>
      </c>
    </row>
    <row r="106" spans="1:11" ht="12.75">
      <c r="A106" s="1" t="s">
        <v>656</v>
      </c>
      <c r="B106" s="165">
        <v>329</v>
      </c>
      <c r="C106" s="32"/>
      <c r="D106" s="30" t="s">
        <v>444</v>
      </c>
      <c r="E106" s="126" t="s">
        <v>115</v>
      </c>
      <c r="F106" s="126" t="s">
        <v>115</v>
      </c>
      <c r="G106" s="160" t="s">
        <v>115</v>
      </c>
      <c r="H106" s="120"/>
      <c r="I106" s="126" t="s">
        <v>115</v>
      </c>
      <c r="J106" s="126" t="s">
        <v>115</v>
      </c>
      <c r="K106" s="160" t="s">
        <v>115</v>
      </c>
    </row>
    <row r="107" spans="1:11" ht="12.75">
      <c r="A107" s="1" t="s">
        <v>657</v>
      </c>
      <c r="B107" s="165">
        <v>330</v>
      </c>
      <c r="C107" s="32"/>
      <c r="D107" s="30" t="s">
        <v>445</v>
      </c>
      <c r="E107" s="126" t="s">
        <v>115</v>
      </c>
      <c r="F107" s="126" t="s">
        <v>115</v>
      </c>
      <c r="G107" s="160">
        <v>-100</v>
      </c>
      <c r="H107" s="120"/>
      <c r="I107" s="126">
        <v>114</v>
      </c>
      <c r="J107" s="126">
        <v>2154</v>
      </c>
      <c r="K107" s="160">
        <v>812.7</v>
      </c>
    </row>
    <row r="108" spans="1:11" ht="12.75">
      <c r="A108" s="1" t="s">
        <v>658</v>
      </c>
      <c r="B108" s="165">
        <v>334</v>
      </c>
      <c r="C108" s="32"/>
      <c r="D108" s="30" t="s">
        <v>911</v>
      </c>
      <c r="E108" s="126" t="s">
        <v>115</v>
      </c>
      <c r="F108" s="126" t="s">
        <v>115</v>
      </c>
      <c r="G108" s="160">
        <v>-100</v>
      </c>
      <c r="H108" s="120"/>
      <c r="I108" s="126">
        <v>50</v>
      </c>
      <c r="J108" s="126">
        <v>1268</v>
      </c>
      <c r="K108" s="160">
        <v>-93.1</v>
      </c>
    </row>
    <row r="109" spans="1:11" ht="12.75">
      <c r="A109" s="1" t="s">
        <v>659</v>
      </c>
      <c r="B109" s="165">
        <v>336</v>
      </c>
      <c r="C109" s="32"/>
      <c r="D109" s="30" t="s">
        <v>446</v>
      </c>
      <c r="E109" s="126" t="s">
        <v>115</v>
      </c>
      <c r="F109" s="126" t="s">
        <v>115</v>
      </c>
      <c r="G109" s="160" t="s">
        <v>115</v>
      </c>
      <c r="H109" s="120"/>
      <c r="I109" s="126" t="s">
        <v>115</v>
      </c>
      <c r="J109" s="126" t="s">
        <v>115</v>
      </c>
      <c r="K109" s="160" t="s">
        <v>115</v>
      </c>
    </row>
    <row r="110" spans="1:11" ht="12.75">
      <c r="A110" s="1" t="s">
        <v>660</v>
      </c>
      <c r="B110" s="165">
        <v>338</v>
      </c>
      <c r="C110" s="32"/>
      <c r="D110" s="30" t="s">
        <v>447</v>
      </c>
      <c r="E110" s="126" t="s">
        <v>115</v>
      </c>
      <c r="F110" s="126" t="s">
        <v>115</v>
      </c>
      <c r="G110" s="160" t="s">
        <v>115</v>
      </c>
      <c r="H110" s="120"/>
      <c r="I110" s="126" t="s">
        <v>115</v>
      </c>
      <c r="J110" s="126" t="s">
        <v>115</v>
      </c>
      <c r="K110" s="160" t="s">
        <v>115</v>
      </c>
    </row>
    <row r="111" spans="1:11" ht="12.75">
      <c r="A111" s="1" t="s">
        <v>661</v>
      </c>
      <c r="B111" s="165">
        <v>342</v>
      </c>
      <c r="C111" s="32"/>
      <c r="D111" s="30" t="s">
        <v>448</v>
      </c>
      <c r="E111" s="126" t="s">
        <v>115</v>
      </c>
      <c r="F111" s="126" t="s">
        <v>115</v>
      </c>
      <c r="G111" s="160" t="s">
        <v>115</v>
      </c>
      <c r="H111" s="120"/>
      <c r="I111" s="126">
        <v>210</v>
      </c>
      <c r="J111" s="126">
        <v>1317</v>
      </c>
      <c r="K111" s="378" t="s">
        <v>764</v>
      </c>
    </row>
    <row r="112" spans="1:11" ht="12.75">
      <c r="A112" s="1" t="s">
        <v>662</v>
      </c>
      <c r="B112" s="165">
        <v>346</v>
      </c>
      <c r="C112" s="32"/>
      <c r="D112" s="30" t="s">
        <v>449</v>
      </c>
      <c r="E112" s="126">
        <v>8354</v>
      </c>
      <c r="F112" s="126">
        <v>31721</v>
      </c>
      <c r="G112" s="160">
        <v>51.2</v>
      </c>
      <c r="H112" s="120"/>
      <c r="I112" s="126">
        <v>13759</v>
      </c>
      <c r="J112" s="126">
        <v>80058</v>
      </c>
      <c r="K112" s="160">
        <v>-48.7</v>
      </c>
    </row>
    <row r="113" spans="1:11" ht="12.75">
      <c r="A113" s="1" t="s">
        <v>663</v>
      </c>
      <c r="B113" s="165">
        <v>350</v>
      </c>
      <c r="C113" s="32"/>
      <c r="D113" s="30" t="s">
        <v>450</v>
      </c>
      <c r="E113" s="126">
        <v>31</v>
      </c>
      <c r="F113" s="126">
        <v>926</v>
      </c>
      <c r="G113" s="160">
        <v>13.6</v>
      </c>
      <c r="H113" s="120"/>
      <c r="I113" s="126">
        <v>341</v>
      </c>
      <c r="J113" s="126">
        <v>92930</v>
      </c>
      <c r="K113" s="160">
        <v>157.1</v>
      </c>
    </row>
    <row r="114" spans="1:11" ht="12.75">
      <c r="A114" s="1" t="s">
        <v>664</v>
      </c>
      <c r="B114" s="165">
        <v>352</v>
      </c>
      <c r="C114" s="32"/>
      <c r="D114" s="30" t="s">
        <v>451</v>
      </c>
      <c r="E114" s="126">
        <v>5</v>
      </c>
      <c r="F114" s="126">
        <v>3402</v>
      </c>
      <c r="G114" s="160" t="s">
        <v>764</v>
      </c>
      <c r="H114" s="120"/>
      <c r="I114" s="126">
        <v>44</v>
      </c>
      <c r="J114" s="126">
        <v>4829</v>
      </c>
      <c r="K114" s="160">
        <v>20.6</v>
      </c>
    </row>
    <row r="115" spans="1:11" ht="12.75">
      <c r="A115" s="1" t="s">
        <v>665</v>
      </c>
      <c r="B115" s="165">
        <v>355</v>
      </c>
      <c r="C115" s="32"/>
      <c r="D115" s="30" t="s">
        <v>452</v>
      </c>
      <c r="E115" s="126" t="s">
        <v>115</v>
      </c>
      <c r="F115" s="126" t="s">
        <v>115</v>
      </c>
      <c r="G115" s="160" t="s">
        <v>115</v>
      </c>
      <c r="H115" s="120"/>
      <c r="I115" s="126" t="s">
        <v>115</v>
      </c>
      <c r="J115" s="126">
        <v>87</v>
      </c>
      <c r="K115" s="378" t="s">
        <v>764</v>
      </c>
    </row>
    <row r="116" spans="1:11" ht="12.75">
      <c r="A116" s="1" t="s">
        <v>666</v>
      </c>
      <c r="B116" s="165">
        <v>357</v>
      </c>
      <c r="C116" s="32"/>
      <c r="D116" s="30" t="s">
        <v>453</v>
      </c>
      <c r="E116" s="126" t="s">
        <v>115</v>
      </c>
      <c r="F116" s="126" t="s">
        <v>115</v>
      </c>
      <c r="G116" s="160" t="s">
        <v>115</v>
      </c>
      <c r="H116" s="120"/>
      <c r="I116" s="126" t="s">
        <v>115</v>
      </c>
      <c r="J116" s="126" t="s">
        <v>115</v>
      </c>
      <c r="K116" s="160" t="s">
        <v>115</v>
      </c>
    </row>
    <row r="117" spans="1:11" ht="12.75">
      <c r="A117" s="1" t="s">
        <v>667</v>
      </c>
      <c r="B117" s="165">
        <v>366</v>
      </c>
      <c r="C117" s="32"/>
      <c r="D117" s="30" t="s">
        <v>454</v>
      </c>
      <c r="E117" s="126">
        <v>5</v>
      </c>
      <c r="F117" s="126">
        <v>72</v>
      </c>
      <c r="G117" s="378" t="s">
        <v>764</v>
      </c>
      <c r="H117" s="120"/>
      <c r="I117" s="126">
        <v>88</v>
      </c>
      <c r="J117" s="126">
        <v>2527</v>
      </c>
      <c r="K117" s="160">
        <v>480.9</v>
      </c>
    </row>
    <row r="118" spans="1:11" ht="12.75">
      <c r="A118" s="1" t="s">
        <v>668</v>
      </c>
      <c r="B118" s="165">
        <v>370</v>
      </c>
      <c r="C118" s="32"/>
      <c r="D118" s="30" t="s">
        <v>455</v>
      </c>
      <c r="E118" s="126">
        <v>49</v>
      </c>
      <c r="F118" s="126">
        <v>443</v>
      </c>
      <c r="G118" s="160">
        <v>6.5</v>
      </c>
      <c r="H118" s="120"/>
      <c r="I118" s="126">
        <v>218</v>
      </c>
      <c r="J118" s="126">
        <v>2233</v>
      </c>
      <c r="K118" s="160">
        <v>96.9</v>
      </c>
    </row>
    <row r="119" spans="1:11" ht="12.75">
      <c r="A119" s="1" t="s">
        <v>669</v>
      </c>
      <c r="B119" s="165">
        <v>373</v>
      </c>
      <c r="C119" s="32"/>
      <c r="D119" s="30" t="s">
        <v>456</v>
      </c>
      <c r="E119" s="126">
        <v>82</v>
      </c>
      <c r="F119" s="126">
        <v>8184</v>
      </c>
      <c r="G119" s="160">
        <v>67.2</v>
      </c>
      <c r="H119" s="120"/>
      <c r="I119" s="126">
        <v>342</v>
      </c>
      <c r="J119" s="126">
        <v>32314</v>
      </c>
      <c r="K119" s="160">
        <v>38.7</v>
      </c>
    </row>
    <row r="120" spans="1:11" ht="12.75">
      <c r="A120" s="1" t="s">
        <v>670</v>
      </c>
      <c r="B120" s="165">
        <v>375</v>
      </c>
      <c r="C120" s="32"/>
      <c r="D120" s="30" t="s">
        <v>457</v>
      </c>
      <c r="E120" s="126" t="s">
        <v>115</v>
      </c>
      <c r="F120" s="126" t="s">
        <v>115</v>
      </c>
      <c r="G120" s="160" t="s">
        <v>115</v>
      </c>
      <c r="H120" s="120"/>
      <c r="I120" s="126">
        <v>2306</v>
      </c>
      <c r="J120" s="126">
        <v>19574</v>
      </c>
      <c r="K120" s="378" t="s">
        <v>764</v>
      </c>
    </row>
    <row r="121" spans="1:11" ht="12.75">
      <c r="A121" s="1" t="s">
        <v>671</v>
      </c>
      <c r="B121" s="165">
        <v>377</v>
      </c>
      <c r="C121" s="32"/>
      <c r="D121" s="30" t="s">
        <v>458</v>
      </c>
      <c r="E121" s="126" t="s">
        <v>115</v>
      </c>
      <c r="F121" s="126" t="s">
        <v>115</v>
      </c>
      <c r="G121" s="160" t="s">
        <v>115</v>
      </c>
      <c r="H121" s="120"/>
      <c r="I121" s="126" t="s">
        <v>115</v>
      </c>
      <c r="J121" s="126" t="s">
        <v>115</v>
      </c>
      <c r="K121" s="160" t="s">
        <v>115</v>
      </c>
    </row>
    <row r="122" spans="1:11" ht="12.75">
      <c r="A122" s="1" t="s">
        <v>672</v>
      </c>
      <c r="B122" s="165">
        <v>378</v>
      </c>
      <c r="C122" s="32"/>
      <c r="D122" s="30" t="s">
        <v>459</v>
      </c>
      <c r="E122" s="126" t="s">
        <v>115</v>
      </c>
      <c r="F122" s="126" t="s">
        <v>115</v>
      </c>
      <c r="G122" s="160">
        <v>-100</v>
      </c>
      <c r="H122" s="120"/>
      <c r="I122" s="126">
        <v>44526</v>
      </c>
      <c r="J122" s="126">
        <v>138858</v>
      </c>
      <c r="K122" s="160" t="s">
        <v>764</v>
      </c>
    </row>
    <row r="123" spans="1:11" ht="12.75">
      <c r="A123" s="1" t="s">
        <v>673</v>
      </c>
      <c r="B123" s="165">
        <v>382</v>
      </c>
      <c r="C123" s="32"/>
      <c r="D123" s="30" t="s">
        <v>460</v>
      </c>
      <c r="E123" s="126">
        <v>3459</v>
      </c>
      <c r="F123" s="126">
        <v>56136</v>
      </c>
      <c r="G123" s="378" t="s">
        <v>764</v>
      </c>
      <c r="H123" s="120"/>
      <c r="I123" s="126">
        <v>4031</v>
      </c>
      <c r="J123" s="126">
        <v>59365</v>
      </c>
      <c r="K123" s="160">
        <v>687.6</v>
      </c>
    </row>
    <row r="124" spans="1:11" ht="12.75">
      <c r="A124" s="1" t="s">
        <v>674</v>
      </c>
      <c r="B124" s="165">
        <v>386</v>
      </c>
      <c r="C124" s="32"/>
      <c r="D124" s="30" t="s">
        <v>461</v>
      </c>
      <c r="E124" s="126">
        <v>2</v>
      </c>
      <c r="F124" s="126">
        <v>1064</v>
      </c>
      <c r="G124" s="378" t="s">
        <v>764</v>
      </c>
      <c r="H124" s="120"/>
      <c r="I124" s="126">
        <v>41</v>
      </c>
      <c r="J124" s="126">
        <v>1704</v>
      </c>
      <c r="K124" s="160">
        <v>71.8</v>
      </c>
    </row>
    <row r="125" spans="1:11" ht="12.75">
      <c r="A125" s="1" t="s">
        <v>675</v>
      </c>
      <c r="B125" s="165">
        <v>388</v>
      </c>
      <c r="C125" s="32"/>
      <c r="D125" s="30" t="s">
        <v>517</v>
      </c>
      <c r="E125" s="126">
        <v>1269896</v>
      </c>
      <c r="F125" s="126">
        <v>1994240</v>
      </c>
      <c r="G125" s="160">
        <v>-12.1</v>
      </c>
      <c r="H125" s="120"/>
      <c r="I125" s="126">
        <v>8815829</v>
      </c>
      <c r="J125" s="126">
        <v>11206056</v>
      </c>
      <c r="K125" s="160">
        <v>-47.4</v>
      </c>
    </row>
    <row r="126" spans="1:11" ht="12.75">
      <c r="A126" s="1" t="s">
        <v>676</v>
      </c>
      <c r="B126" s="165">
        <v>389</v>
      </c>
      <c r="C126" s="32"/>
      <c r="D126" s="30" t="s">
        <v>462</v>
      </c>
      <c r="E126" s="126">
        <v>3306</v>
      </c>
      <c r="F126" s="126">
        <v>16694</v>
      </c>
      <c r="G126" s="160">
        <v>108.3</v>
      </c>
      <c r="H126" s="120"/>
      <c r="I126" s="126">
        <v>32518</v>
      </c>
      <c r="J126" s="126">
        <v>75929</v>
      </c>
      <c r="K126" s="160">
        <v>332.2</v>
      </c>
    </row>
    <row r="127" spans="1:11" ht="12.75">
      <c r="A127" s="1" t="s">
        <v>677</v>
      </c>
      <c r="B127" s="165">
        <v>391</v>
      </c>
      <c r="C127" s="32"/>
      <c r="D127" s="30" t="s">
        <v>463</v>
      </c>
      <c r="E127" s="126">
        <v>77</v>
      </c>
      <c r="F127" s="126">
        <v>1893</v>
      </c>
      <c r="G127" s="160">
        <v>151.4</v>
      </c>
      <c r="H127" s="120"/>
      <c r="I127" s="126">
        <v>262</v>
      </c>
      <c r="J127" s="126">
        <v>6685</v>
      </c>
      <c r="K127" s="160">
        <v>-52.2</v>
      </c>
    </row>
    <row r="128" spans="1:11" ht="12.75">
      <c r="A128" s="1" t="s">
        <v>678</v>
      </c>
      <c r="B128" s="165">
        <v>393</v>
      </c>
      <c r="C128" s="32"/>
      <c r="D128" s="30" t="s">
        <v>464</v>
      </c>
      <c r="E128" s="126" t="s">
        <v>115</v>
      </c>
      <c r="F128" s="126" t="s">
        <v>115</v>
      </c>
      <c r="G128" s="160" t="s">
        <v>115</v>
      </c>
      <c r="H128" s="120"/>
      <c r="I128" s="126" t="s">
        <v>115</v>
      </c>
      <c r="J128" s="126" t="s">
        <v>115</v>
      </c>
      <c r="K128" s="160" t="s">
        <v>115</v>
      </c>
    </row>
    <row r="129" spans="1:11" ht="12.75">
      <c r="A129" s="1" t="s">
        <v>679</v>
      </c>
      <c r="B129" s="165">
        <v>395</v>
      </c>
      <c r="C129" s="32"/>
      <c r="D129" s="30" t="s">
        <v>465</v>
      </c>
      <c r="E129" s="126" t="s">
        <v>115</v>
      </c>
      <c r="F129" s="126" t="s">
        <v>115</v>
      </c>
      <c r="G129" s="160" t="s">
        <v>115</v>
      </c>
      <c r="H129" s="120"/>
      <c r="I129" s="126" t="s">
        <v>115</v>
      </c>
      <c r="J129" s="126" t="s">
        <v>115</v>
      </c>
      <c r="K129" s="160" t="s">
        <v>115</v>
      </c>
    </row>
    <row r="130" spans="1:11" s="17" customFormat="1" ht="24" customHeight="1">
      <c r="A130" s="118" t="s">
        <v>714</v>
      </c>
      <c r="B130" s="164" t="s">
        <v>714</v>
      </c>
      <c r="C130" s="66" t="s">
        <v>216</v>
      </c>
      <c r="D130" s="50"/>
      <c r="E130" s="123">
        <v>16275425</v>
      </c>
      <c r="F130" s="123">
        <v>97461976</v>
      </c>
      <c r="G130" s="157">
        <v>97.2</v>
      </c>
      <c r="H130" s="121"/>
      <c r="I130" s="123">
        <v>54144854</v>
      </c>
      <c r="J130" s="123">
        <v>331336030</v>
      </c>
      <c r="K130" s="157">
        <v>41.6</v>
      </c>
    </row>
    <row r="131" spans="1:11" ht="24" customHeight="1">
      <c r="A131" s="1" t="s">
        <v>680</v>
      </c>
      <c r="B131" s="165">
        <v>400</v>
      </c>
      <c r="C131" s="32"/>
      <c r="D131" s="30" t="s">
        <v>466</v>
      </c>
      <c r="E131" s="126">
        <v>8846493</v>
      </c>
      <c r="F131" s="126">
        <v>83628801</v>
      </c>
      <c r="G131" s="160">
        <v>99</v>
      </c>
      <c r="H131" s="120"/>
      <c r="I131" s="126">
        <v>30679744</v>
      </c>
      <c r="J131" s="126">
        <v>285724293</v>
      </c>
      <c r="K131" s="160">
        <v>61.1</v>
      </c>
    </row>
    <row r="132" spans="1:11" ht="12.75">
      <c r="A132" s="1" t="s">
        <v>681</v>
      </c>
      <c r="B132" s="165">
        <v>404</v>
      </c>
      <c r="C132" s="32"/>
      <c r="D132" s="30" t="s">
        <v>467</v>
      </c>
      <c r="E132" s="126">
        <v>1699928</v>
      </c>
      <c r="F132" s="126">
        <v>3483510</v>
      </c>
      <c r="G132" s="160">
        <v>45.7</v>
      </c>
      <c r="H132" s="120"/>
      <c r="I132" s="126">
        <v>3780285</v>
      </c>
      <c r="J132" s="126">
        <v>13138324</v>
      </c>
      <c r="K132" s="160">
        <v>-25.3</v>
      </c>
    </row>
    <row r="133" spans="1:11" ht="12.75">
      <c r="A133" s="1" t="s">
        <v>682</v>
      </c>
      <c r="B133" s="165">
        <v>406</v>
      </c>
      <c r="C133" s="32"/>
      <c r="D133" s="30" t="s">
        <v>516</v>
      </c>
      <c r="E133" s="126" t="s">
        <v>115</v>
      </c>
      <c r="F133" s="126" t="s">
        <v>115</v>
      </c>
      <c r="G133" s="160" t="s">
        <v>115</v>
      </c>
      <c r="H133" s="120"/>
      <c r="I133" s="126" t="s">
        <v>115</v>
      </c>
      <c r="J133" s="126" t="s">
        <v>115</v>
      </c>
      <c r="K133" s="160">
        <v>-100</v>
      </c>
    </row>
    <row r="134" spans="1:11" ht="12.75">
      <c r="A134" s="1" t="s">
        <v>683</v>
      </c>
      <c r="B134" s="165">
        <v>408</v>
      </c>
      <c r="C134" s="32"/>
      <c r="D134" s="30" t="s">
        <v>468</v>
      </c>
      <c r="E134" s="126" t="s">
        <v>115</v>
      </c>
      <c r="F134" s="126" t="s">
        <v>115</v>
      </c>
      <c r="G134" s="160" t="s">
        <v>115</v>
      </c>
      <c r="H134" s="120"/>
      <c r="I134" s="126" t="s">
        <v>115</v>
      </c>
      <c r="J134" s="126" t="s">
        <v>115</v>
      </c>
      <c r="K134" s="160" t="s">
        <v>115</v>
      </c>
    </row>
    <row r="135" spans="1:11" ht="12.75">
      <c r="A135" s="1" t="s">
        <v>684</v>
      </c>
      <c r="B135" s="165">
        <v>412</v>
      </c>
      <c r="C135" s="32"/>
      <c r="D135" s="30" t="s">
        <v>469</v>
      </c>
      <c r="E135" s="126">
        <v>205885</v>
      </c>
      <c r="F135" s="126">
        <v>1138782</v>
      </c>
      <c r="G135" s="160">
        <v>75.6</v>
      </c>
      <c r="H135" s="120"/>
      <c r="I135" s="126">
        <v>1235609</v>
      </c>
      <c r="J135" s="126">
        <v>5044183</v>
      </c>
      <c r="K135" s="160">
        <v>65.9</v>
      </c>
    </row>
    <row r="136" spans="1:11" s="17" customFormat="1" ht="12.75">
      <c r="A136" s="1" t="s">
        <v>685</v>
      </c>
      <c r="B136" s="165">
        <v>413</v>
      </c>
      <c r="C136" s="32"/>
      <c r="D136" s="30" t="s">
        <v>470</v>
      </c>
      <c r="E136" s="126" t="s">
        <v>115</v>
      </c>
      <c r="F136" s="126" t="s">
        <v>115</v>
      </c>
      <c r="G136" s="160" t="s">
        <v>115</v>
      </c>
      <c r="H136" s="120"/>
      <c r="I136" s="126" t="s">
        <v>115</v>
      </c>
      <c r="J136" s="126" t="s">
        <v>115</v>
      </c>
      <c r="K136" s="160" t="s">
        <v>115</v>
      </c>
    </row>
    <row r="137" spans="1:11" ht="12.75">
      <c r="A137" s="1" t="s">
        <v>686</v>
      </c>
      <c r="B137" s="165">
        <v>416</v>
      </c>
      <c r="C137" s="32"/>
      <c r="D137" s="30" t="s">
        <v>471</v>
      </c>
      <c r="E137" s="126">
        <v>40</v>
      </c>
      <c r="F137" s="126">
        <v>401</v>
      </c>
      <c r="G137" s="160">
        <v>-95.7</v>
      </c>
      <c r="H137" s="120"/>
      <c r="I137" s="126">
        <v>522</v>
      </c>
      <c r="J137" s="126">
        <v>4382</v>
      </c>
      <c r="K137" s="160">
        <v>-64.9</v>
      </c>
    </row>
    <row r="138" spans="1:11" ht="12.75">
      <c r="A138" s="1" t="s">
        <v>687</v>
      </c>
      <c r="B138" s="165">
        <v>421</v>
      </c>
      <c r="C138" s="32"/>
      <c r="D138" s="30" t="s">
        <v>472</v>
      </c>
      <c r="E138" s="126" t="s">
        <v>115</v>
      </c>
      <c r="F138" s="126" t="s">
        <v>115</v>
      </c>
      <c r="G138" s="160" t="s">
        <v>115</v>
      </c>
      <c r="H138" s="120"/>
      <c r="I138" s="126" t="s">
        <v>115</v>
      </c>
      <c r="J138" s="126">
        <v>3</v>
      </c>
      <c r="K138" s="160">
        <v>-100</v>
      </c>
    </row>
    <row r="139" spans="1:11" ht="12.75">
      <c r="A139" s="1" t="s">
        <v>688</v>
      </c>
      <c r="B139" s="165">
        <v>424</v>
      </c>
      <c r="C139" s="32"/>
      <c r="D139" s="30" t="s">
        <v>473</v>
      </c>
      <c r="E139" s="126">
        <v>7809</v>
      </c>
      <c r="F139" s="126">
        <v>7491</v>
      </c>
      <c r="G139" s="160">
        <v>218.8</v>
      </c>
      <c r="H139" s="120"/>
      <c r="I139" s="126">
        <v>23741</v>
      </c>
      <c r="J139" s="126">
        <v>24297</v>
      </c>
      <c r="K139" s="160">
        <v>75.3</v>
      </c>
    </row>
    <row r="140" spans="1:11" ht="12.75">
      <c r="A140" s="1" t="s">
        <v>689</v>
      </c>
      <c r="B140" s="165">
        <v>428</v>
      </c>
      <c r="C140" s="32"/>
      <c r="D140" s="30" t="s">
        <v>474</v>
      </c>
      <c r="E140" s="126">
        <v>9</v>
      </c>
      <c r="F140" s="126">
        <v>978</v>
      </c>
      <c r="G140" s="160">
        <v>53.3</v>
      </c>
      <c r="H140" s="120"/>
      <c r="I140" s="126">
        <v>50</v>
      </c>
      <c r="J140" s="126">
        <v>4535</v>
      </c>
      <c r="K140" s="160">
        <v>217.1</v>
      </c>
    </row>
    <row r="141" spans="1:11" ht="12.75">
      <c r="A141" s="1" t="s">
        <v>690</v>
      </c>
      <c r="B141" s="165">
        <v>432</v>
      </c>
      <c r="C141" s="32"/>
      <c r="D141" s="30" t="s">
        <v>475</v>
      </c>
      <c r="E141" s="126" t="s">
        <v>115</v>
      </c>
      <c r="F141" s="126" t="s">
        <v>115</v>
      </c>
      <c r="G141" s="160">
        <v>-100</v>
      </c>
      <c r="H141" s="120"/>
      <c r="I141" s="126">
        <v>380</v>
      </c>
      <c r="J141" s="126">
        <v>4618</v>
      </c>
      <c r="K141" s="160">
        <v>186.8</v>
      </c>
    </row>
    <row r="142" spans="1:11" ht="12.75">
      <c r="A142" s="1" t="s">
        <v>691</v>
      </c>
      <c r="B142" s="165">
        <v>436</v>
      </c>
      <c r="C142" s="32"/>
      <c r="D142" s="30" t="s">
        <v>476</v>
      </c>
      <c r="E142" s="126">
        <v>42404</v>
      </c>
      <c r="F142" s="126">
        <v>113387</v>
      </c>
      <c r="G142" s="160">
        <v>-9.7</v>
      </c>
      <c r="H142" s="120"/>
      <c r="I142" s="126">
        <v>138350</v>
      </c>
      <c r="J142" s="126">
        <v>437603</v>
      </c>
      <c r="K142" s="160">
        <v>-37.9</v>
      </c>
    </row>
    <row r="143" spans="1:11" ht="12.75">
      <c r="A143" s="1" t="s">
        <v>692</v>
      </c>
      <c r="B143" s="165">
        <v>442</v>
      </c>
      <c r="C143" s="32"/>
      <c r="D143" s="30" t="s">
        <v>477</v>
      </c>
      <c r="E143" s="126" t="s">
        <v>115</v>
      </c>
      <c r="F143" s="126" t="s">
        <v>115</v>
      </c>
      <c r="G143" s="160">
        <v>-100</v>
      </c>
      <c r="H143" s="120"/>
      <c r="I143" s="126">
        <v>1336</v>
      </c>
      <c r="J143" s="126">
        <v>1919</v>
      </c>
      <c r="K143" s="160">
        <v>-71.2</v>
      </c>
    </row>
    <row r="144" spans="1:11" ht="12.75">
      <c r="A144" s="1" t="s">
        <v>693</v>
      </c>
      <c r="B144" s="165">
        <v>446</v>
      </c>
      <c r="C144" s="32"/>
      <c r="D144" s="30" t="s">
        <v>478</v>
      </c>
      <c r="E144" s="126" t="s">
        <v>115</v>
      </c>
      <c r="F144" s="126" t="s">
        <v>115</v>
      </c>
      <c r="G144" s="160" t="s">
        <v>115</v>
      </c>
      <c r="H144" s="120"/>
      <c r="I144" s="126">
        <v>19</v>
      </c>
      <c r="J144" s="126">
        <v>389</v>
      </c>
      <c r="K144" s="160">
        <v>-99.9</v>
      </c>
    </row>
    <row r="145" spans="1:11" ht="12.75">
      <c r="A145" s="1" t="s">
        <v>694</v>
      </c>
      <c r="B145" s="165">
        <v>448</v>
      </c>
      <c r="C145" s="32"/>
      <c r="D145" s="30" t="s">
        <v>479</v>
      </c>
      <c r="E145" s="126">
        <v>7703</v>
      </c>
      <c r="F145" s="126">
        <v>8201</v>
      </c>
      <c r="G145" s="160">
        <v>-76.8</v>
      </c>
      <c r="H145" s="120"/>
      <c r="I145" s="126">
        <v>68224</v>
      </c>
      <c r="J145" s="126">
        <v>81452</v>
      </c>
      <c r="K145" s="160">
        <v>-25.6</v>
      </c>
    </row>
    <row r="146" spans="1:11" ht="12.75">
      <c r="A146" s="1" t="s">
        <v>695</v>
      </c>
      <c r="B146" s="165">
        <v>449</v>
      </c>
      <c r="C146" s="32"/>
      <c r="D146" s="30" t="s">
        <v>480</v>
      </c>
      <c r="E146" s="126" t="s">
        <v>115</v>
      </c>
      <c r="F146" s="126" t="s">
        <v>115</v>
      </c>
      <c r="G146" s="160" t="s">
        <v>115</v>
      </c>
      <c r="H146" s="120"/>
      <c r="I146" s="126" t="s">
        <v>115</v>
      </c>
      <c r="J146" s="126" t="s">
        <v>115</v>
      </c>
      <c r="K146" s="160" t="s">
        <v>115</v>
      </c>
    </row>
    <row r="147" spans="1:11" ht="12.75">
      <c r="A147" s="1" t="s">
        <v>696</v>
      </c>
      <c r="B147" s="165">
        <v>452</v>
      </c>
      <c r="C147" s="32"/>
      <c r="D147" s="30" t="s">
        <v>481</v>
      </c>
      <c r="E147" s="126">
        <v>7</v>
      </c>
      <c r="F147" s="126">
        <v>1277</v>
      </c>
      <c r="G147" s="160">
        <v>605.5</v>
      </c>
      <c r="H147" s="120"/>
      <c r="I147" s="126">
        <v>9</v>
      </c>
      <c r="J147" s="126">
        <v>1451</v>
      </c>
      <c r="K147" s="160">
        <v>-95.2</v>
      </c>
    </row>
    <row r="148" spans="1:11" ht="12.75">
      <c r="A148" s="1" t="s">
        <v>697</v>
      </c>
      <c r="B148" s="165">
        <v>453</v>
      </c>
      <c r="C148" s="32"/>
      <c r="D148" s="30" t="s">
        <v>482</v>
      </c>
      <c r="E148" s="126" t="s">
        <v>115</v>
      </c>
      <c r="F148" s="126" t="s">
        <v>115</v>
      </c>
      <c r="G148" s="160" t="s">
        <v>115</v>
      </c>
      <c r="H148" s="120"/>
      <c r="I148" s="126" t="s">
        <v>115</v>
      </c>
      <c r="J148" s="126" t="s">
        <v>115</v>
      </c>
      <c r="K148" s="160" t="s">
        <v>115</v>
      </c>
    </row>
    <row r="149" spans="1:12" ht="14.25">
      <c r="A149" s="535" t="s">
        <v>767</v>
      </c>
      <c r="B149" s="535"/>
      <c r="C149" s="535"/>
      <c r="D149" s="535"/>
      <c r="E149" s="535"/>
      <c r="F149" s="535"/>
      <c r="G149" s="535"/>
      <c r="H149" s="535"/>
      <c r="I149" s="535"/>
      <c r="J149" s="535"/>
      <c r="K149" s="535"/>
      <c r="L149" s="500"/>
    </row>
    <row r="150" spans="2:11" ht="12.75">
      <c r="B150" s="162"/>
      <c r="D150" s="1"/>
      <c r="E150" s="4"/>
      <c r="F150" s="2"/>
      <c r="I150" s="12"/>
      <c r="J150" s="6"/>
      <c r="K150" s="34"/>
    </row>
    <row r="151" spans="1:12" ht="17.25" customHeight="1">
      <c r="A151" s="536" t="s">
        <v>570</v>
      </c>
      <c r="B151" s="504"/>
      <c r="C151" s="537" t="s">
        <v>786</v>
      </c>
      <c r="D151" s="459"/>
      <c r="E151" s="501" t="s">
        <v>1205</v>
      </c>
      <c r="F151" s="511"/>
      <c r="G151" s="511"/>
      <c r="H151" s="503"/>
      <c r="I151" s="468" t="s">
        <v>1222</v>
      </c>
      <c r="J151" s="511"/>
      <c r="K151" s="511"/>
      <c r="L151" s="512"/>
    </row>
    <row r="152" spans="1:12" ht="16.5" customHeight="1">
      <c r="A152" s="439"/>
      <c r="B152" s="505"/>
      <c r="C152" s="523"/>
      <c r="D152" s="460"/>
      <c r="E152" s="84" t="s">
        <v>499</v>
      </c>
      <c r="F152" s="513" t="s">
        <v>500</v>
      </c>
      <c r="G152" s="514"/>
      <c r="H152" s="515"/>
      <c r="I152" s="156" t="s">
        <v>499</v>
      </c>
      <c r="J152" s="529" t="s">
        <v>500</v>
      </c>
      <c r="K152" s="530"/>
      <c r="L152" s="500"/>
    </row>
    <row r="153" spans="1:12" ht="12.75" customHeight="1">
      <c r="A153" s="439"/>
      <c r="B153" s="505"/>
      <c r="C153" s="523"/>
      <c r="D153" s="460"/>
      <c r="E153" s="531" t="s">
        <v>120</v>
      </c>
      <c r="F153" s="525" t="s">
        <v>116</v>
      </c>
      <c r="G153" s="534" t="s">
        <v>1224</v>
      </c>
      <c r="H153" s="508"/>
      <c r="I153" s="525" t="s">
        <v>120</v>
      </c>
      <c r="J153" s="525" t="s">
        <v>116</v>
      </c>
      <c r="K153" s="534" t="s">
        <v>1226</v>
      </c>
      <c r="L153" s="516"/>
    </row>
    <row r="154" spans="1:12" ht="12.75" customHeight="1">
      <c r="A154" s="439"/>
      <c r="B154" s="505"/>
      <c r="C154" s="523"/>
      <c r="D154" s="460"/>
      <c r="E154" s="532"/>
      <c r="F154" s="526"/>
      <c r="G154" s="523"/>
      <c r="H154" s="431"/>
      <c r="I154" s="526"/>
      <c r="J154" s="526"/>
      <c r="K154" s="523"/>
      <c r="L154" s="517"/>
    </row>
    <row r="155" spans="1:12" ht="12.75" customHeight="1">
      <c r="A155" s="439"/>
      <c r="B155" s="505"/>
      <c r="C155" s="523"/>
      <c r="D155" s="460"/>
      <c r="E155" s="532"/>
      <c r="F155" s="526"/>
      <c r="G155" s="523"/>
      <c r="H155" s="431"/>
      <c r="I155" s="526"/>
      <c r="J155" s="526"/>
      <c r="K155" s="523"/>
      <c r="L155" s="517"/>
    </row>
    <row r="156" spans="1:12" ht="27" customHeight="1">
      <c r="A156" s="519"/>
      <c r="B156" s="506"/>
      <c r="C156" s="524"/>
      <c r="D156" s="461"/>
      <c r="E156" s="533"/>
      <c r="F156" s="527"/>
      <c r="G156" s="524"/>
      <c r="H156" s="444"/>
      <c r="I156" s="527"/>
      <c r="J156" s="527"/>
      <c r="K156" s="524"/>
      <c r="L156" s="518"/>
    </row>
    <row r="157" spans="1:10" ht="12.75">
      <c r="A157" s="1"/>
      <c r="B157" s="163"/>
      <c r="C157" s="32"/>
      <c r="D157" s="30"/>
      <c r="E157" s="4"/>
      <c r="F157" s="2"/>
      <c r="I157" s="4"/>
      <c r="J157" s="2"/>
    </row>
    <row r="158" spans="2:4" ht="12.75">
      <c r="B158" s="165"/>
      <c r="C158" s="39" t="s">
        <v>893</v>
      </c>
      <c r="D158" s="43"/>
    </row>
    <row r="159" spans="1:4" ht="12.75">
      <c r="A159" s="1"/>
      <c r="B159" s="165"/>
      <c r="C159" s="32"/>
      <c r="D159" s="30"/>
    </row>
    <row r="160" spans="1:11" ht="12.75">
      <c r="A160" s="1" t="s">
        <v>698</v>
      </c>
      <c r="B160" s="165">
        <v>454</v>
      </c>
      <c r="C160" s="32"/>
      <c r="D160" s="30" t="s">
        <v>483</v>
      </c>
      <c r="E160" s="126" t="s">
        <v>115</v>
      </c>
      <c r="F160" s="126" t="s">
        <v>115</v>
      </c>
      <c r="G160" s="160" t="s">
        <v>115</v>
      </c>
      <c r="H160" s="120"/>
      <c r="I160" s="126" t="s">
        <v>115</v>
      </c>
      <c r="J160" s="126" t="s">
        <v>115</v>
      </c>
      <c r="K160" s="160" t="s">
        <v>115</v>
      </c>
    </row>
    <row r="161" spans="1:11" ht="12.75">
      <c r="A161" s="1" t="s">
        <v>699</v>
      </c>
      <c r="B161" s="165">
        <v>456</v>
      </c>
      <c r="C161" s="32"/>
      <c r="D161" s="30" t="s">
        <v>484</v>
      </c>
      <c r="E161" s="126">
        <v>15857</v>
      </c>
      <c r="F161" s="126">
        <v>215390</v>
      </c>
      <c r="G161" s="160">
        <v>-4.3</v>
      </c>
      <c r="H161" s="120"/>
      <c r="I161" s="126">
        <v>59823</v>
      </c>
      <c r="J161" s="126">
        <v>1207317</v>
      </c>
      <c r="K161" s="160">
        <v>-3.2</v>
      </c>
    </row>
    <row r="162" spans="1:11" ht="12.75">
      <c r="A162" s="1" t="s">
        <v>700</v>
      </c>
      <c r="B162" s="165">
        <v>457</v>
      </c>
      <c r="C162" s="32"/>
      <c r="D162" s="30" t="s">
        <v>485</v>
      </c>
      <c r="E162" s="126" t="s">
        <v>115</v>
      </c>
      <c r="F162" s="126" t="s">
        <v>115</v>
      </c>
      <c r="G162" s="160" t="s">
        <v>115</v>
      </c>
      <c r="H162" s="120"/>
      <c r="I162" s="126" t="s">
        <v>115</v>
      </c>
      <c r="J162" s="126" t="s">
        <v>115</v>
      </c>
      <c r="K162" s="160" t="s">
        <v>115</v>
      </c>
    </row>
    <row r="163" spans="1:11" ht="12.75">
      <c r="A163" s="1" t="s">
        <v>701</v>
      </c>
      <c r="B163" s="165">
        <v>459</v>
      </c>
      <c r="C163" s="32"/>
      <c r="D163" s="30" t="s">
        <v>486</v>
      </c>
      <c r="E163" s="126" t="s">
        <v>115</v>
      </c>
      <c r="F163" s="126" t="s">
        <v>115</v>
      </c>
      <c r="G163" s="160" t="s">
        <v>115</v>
      </c>
      <c r="H163" s="120"/>
      <c r="I163" s="126" t="s">
        <v>115</v>
      </c>
      <c r="J163" s="126" t="s">
        <v>115</v>
      </c>
      <c r="K163" s="160" t="s">
        <v>115</v>
      </c>
    </row>
    <row r="164" spans="1:11" ht="12.75">
      <c r="A164" s="1" t="s">
        <v>703</v>
      </c>
      <c r="B164" s="165">
        <v>460</v>
      </c>
      <c r="C164" s="32"/>
      <c r="D164" s="30" t="s">
        <v>487</v>
      </c>
      <c r="E164" s="126" t="s">
        <v>115</v>
      </c>
      <c r="F164" s="126" t="s">
        <v>115</v>
      </c>
      <c r="G164" s="160" t="s">
        <v>115</v>
      </c>
      <c r="H164" s="120"/>
      <c r="I164" s="126" t="s">
        <v>115</v>
      </c>
      <c r="J164" s="126" t="s">
        <v>115</v>
      </c>
      <c r="K164" s="160" t="s">
        <v>115</v>
      </c>
    </row>
    <row r="165" spans="1:11" ht="12.75">
      <c r="A165" s="1" t="s">
        <v>704</v>
      </c>
      <c r="B165" s="165">
        <v>463</v>
      </c>
      <c r="C165" s="32"/>
      <c r="D165" s="30" t="s">
        <v>488</v>
      </c>
      <c r="E165" s="126" t="s">
        <v>115</v>
      </c>
      <c r="F165" s="126" t="s">
        <v>115</v>
      </c>
      <c r="G165" s="160" t="s">
        <v>115</v>
      </c>
      <c r="H165" s="120"/>
      <c r="I165" s="126" t="s">
        <v>115</v>
      </c>
      <c r="J165" s="126" t="s">
        <v>115</v>
      </c>
      <c r="K165" s="160" t="s">
        <v>115</v>
      </c>
    </row>
    <row r="166" spans="1:11" ht="12.75">
      <c r="A166" s="1" t="s">
        <v>705</v>
      </c>
      <c r="B166" s="165">
        <v>464</v>
      </c>
      <c r="C166" s="32"/>
      <c r="D166" s="30" t="s">
        <v>489</v>
      </c>
      <c r="E166" s="126">
        <v>3</v>
      </c>
      <c r="F166" s="126">
        <v>7282</v>
      </c>
      <c r="G166" s="160" t="s">
        <v>764</v>
      </c>
      <c r="H166" s="120"/>
      <c r="I166" s="126">
        <v>2300</v>
      </c>
      <c r="J166" s="126">
        <v>56178</v>
      </c>
      <c r="K166" s="160" t="s">
        <v>764</v>
      </c>
    </row>
    <row r="167" spans="1:11" ht="12.75">
      <c r="A167" s="1" t="s">
        <v>787</v>
      </c>
      <c r="B167" s="165">
        <v>465</v>
      </c>
      <c r="C167" s="32"/>
      <c r="D167" s="30" t="s">
        <v>490</v>
      </c>
      <c r="E167" s="126" t="s">
        <v>115</v>
      </c>
      <c r="F167" s="126" t="s">
        <v>115</v>
      </c>
      <c r="G167" s="160" t="s">
        <v>115</v>
      </c>
      <c r="H167" s="120"/>
      <c r="I167" s="126" t="s">
        <v>115</v>
      </c>
      <c r="J167" s="126" t="s">
        <v>115</v>
      </c>
      <c r="K167" s="160" t="s">
        <v>115</v>
      </c>
    </row>
    <row r="168" spans="1:11" ht="12.75">
      <c r="A168" s="1" t="s">
        <v>788</v>
      </c>
      <c r="B168" s="165">
        <v>467</v>
      </c>
      <c r="C168" s="32"/>
      <c r="D168" s="30" t="s">
        <v>491</v>
      </c>
      <c r="E168" s="126" t="s">
        <v>115</v>
      </c>
      <c r="F168" s="126" t="s">
        <v>115</v>
      </c>
      <c r="G168" s="160" t="s">
        <v>115</v>
      </c>
      <c r="H168" s="120"/>
      <c r="I168" s="126" t="s">
        <v>115</v>
      </c>
      <c r="J168" s="126" t="s">
        <v>115</v>
      </c>
      <c r="K168" s="160" t="s">
        <v>115</v>
      </c>
    </row>
    <row r="169" spans="1:11" ht="12.75">
      <c r="A169" s="1" t="s">
        <v>789</v>
      </c>
      <c r="B169" s="165">
        <v>468</v>
      </c>
      <c r="C169" s="32"/>
      <c r="D169" s="30" t="s">
        <v>121</v>
      </c>
      <c r="E169" s="126" t="s">
        <v>115</v>
      </c>
      <c r="F169" s="126" t="s">
        <v>115</v>
      </c>
      <c r="G169" s="160" t="s">
        <v>115</v>
      </c>
      <c r="H169" s="120"/>
      <c r="I169" s="126" t="s">
        <v>115</v>
      </c>
      <c r="J169" s="126" t="s">
        <v>115</v>
      </c>
      <c r="K169" s="160" t="s">
        <v>115</v>
      </c>
    </row>
    <row r="170" spans="1:11" ht="12.75">
      <c r="A170" s="1" t="s">
        <v>790</v>
      </c>
      <c r="B170" s="165">
        <v>469</v>
      </c>
      <c r="C170" s="32"/>
      <c r="D170" s="30" t="s">
        <v>122</v>
      </c>
      <c r="E170" s="126" t="s">
        <v>115</v>
      </c>
      <c r="F170" s="126" t="s">
        <v>115</v>
      </c>
      <c r="G170" s="160">
        <v>-100</v>
      </c>
      <c r="H170" s="120"/>
      <c r="I170" s="126" t="s">
        <v>115</v>
      </c>
      <c r="J170" s="126" t="s">
        <v>115</v>
      </c>
      <c r="K170" s="160">
        <v>-100</v>
      </c>
    </row>
    <row r="171" spans="1:11" ht="12.75">
      <c r="A171" s="1" t="s">
        <v>791</v>
      </c>
      <c r="B171" s="165">
        <v>470</v>
      </c>
      <c r="C171" s="32"/>
      <c r="D171" s="30" t="s">
        <v>123</v>
      </c>
      <c r="E171" s="126" t="s">
        <v>115</v>
      </c>
      <c r="F171" s="126" t="s">
        <v>115</v>
      </c>
      <c r="G171" s="160" t="s">
        <v>115</v>
      </c>
      <c r="H171" s="120"/>
      <c r="I171" s="126" t="s">
        <v>115</v>
      </c>
      <c r="J171" s="126" t="s">
        <v>115</v>
      </c>
      <c r="K171" s="160" t="s">
        <v>115</v>
      </c>
    </row>
    <row r="172" spans="1:11" ht="12.75">
      <c r="A172" s="1" t="s">
        <v>792</v>
      </c>
      <c r="B172" s="165">
        <v>472</v>
      </c>
      <c r="C172" s="32"/>
      <c r="D172" s="30" t="s">
        <v>124</v>
      </c>
      <c r="E172" s="126" t="s">
        <v>115</v>
      </c>
      <c r="F172" s="126">
        <v>31</v>
      </c>
      <c r="G172" s="378" t="s">
        <v>764</v>
      </c>
      <c r="H172" s="120"/>
      <c r="I172" s="126" t="s">
        <v>115</v>
      </c>
      <c r="J172" s="126">
        <v>31</v>
      </c>
      <c r="K172" s="160">
        <v>-99</v>
      </c>
    </row>
    <row r="173" spans="1:11" ht="12.75">
      <c r="A173" s="1" t="s">
        <v>793</v>
      </c>
      <c r="B173" s="165">
        <v>473</v>
      </c>
      <c r="C173" s="32"/>
      <c r="D173" s="30" t="s">
        <v>125</v>
      </c>
      <c r="E173" s="126" t="s">
        <v>115</v>
      </c>
      <c r="F173" s="126" t="s">
        <v>115</v>
      </c>
      <c r="G173" s="160" t="s">
        <v>115</v>
      </c>
      <c r="H173" s="120"/>
      <c r="I173" s="126" t="s">
        <v>115</v>
      </c>
      <c r="J173" s="126" t="s">
        <v>115</v>
      </c>
      <c r="K173" s="160" t="s">
        <v>115</v>
      </c>
    </row>
    <row r="174" spans="1:11" ht="12.75">
      <c r="A174" s="1" t="s">
        <v>794</v>
      </c>
      <c r="B174" s="165">
        <v>474</v>
      </c>
      <c r="C174" s="32"/>
      <c r="D174" s="30" t="s">
        <v>126</v>
      </c>
      <c r="E174" s="126" t="s">
        <v>115</v>
      </c>
      <c r="F174" s="126" t="s">
        <v>115</v>
      </c>
      <c r="G174" s="160" t="s">
        <v>115</v>
      </c>
      <c r="H174" s="120"/>
      <c r="I174" s="126" t="s">
        <v>115</v>
      </c>
      <c r="J174" s="126" t="s">
        <v>115</v>
      </c>
      <c r="K174" s="160" t="s">
        <v>115</v>
      </c>
    </row>
    <row r="175" spans="1:11" ht="12.75">
      <c r="A175" s="1" t="s">
        <v>795</v>
      </c>
      <c r="B175" s="165">
        <v>478</v>
      </c>
      <c r="C175" s="32"/>
      <c r="D175" s="30" t="s">
        <v>515</v>
      </c>
      <c r="E175" s="126" t="s">
        <v>115</v>
      </c>
      <c r="F175" s="126" t="s">
        <v>115</v>
      </c>
      <c r="G175" s="160" t="s">
        <v>115</v>
      </c>
      <c r="H175" s="120"/>
      <c r="I175" s="126" t="s">
        <v>115</v>
      </c>
      <c r="J175" s="126" t="s">
        <v>115</v>
      </c>
      <c r="K175" s="160">
        <v>-100</v>
      </c>
    </row>
    <row r="176" spans="1:11" ht="12.75">
      <c r="A176" s="1" t="s">
        <v>796</v>
      </c>
      <c r="B176" s="165">
        <v>480</v>
      </c>
      <c r="C176" s="32"/>
      <c r="D176" s="30" t="s">
        <v>127</v>
      </c>
      <c r="E176" s="126">
        <v>8797</v>
      </c>
      <c r="F176" s="126">
        <v>13247</v>
      </c>
      <c r="G176" s="160">
        <v>62.1</v>
      </c>
      <c r="H176" s="120"/>
      <c r="I176" s="126">
        <v>23095</v>
      </c>
      <c r="J176" s="126">
        <v>46949</v>
      </c>
      <c r="K176" s="160">
        <v>-45.5</v>
      </c>
    </row>
    <row r="177" spans="1:11" ht="12.75">
      <c r="A177" s="1" t="s">
        <v>797</v>
      </c>
      <c r="B177" s="165">
        <v>484</v>
      </c>
      <c r="C177" s="32"/>
      <c r="D177" s="30" t="s">
        <v>128</v>
      </c>
      <c r="E177" s="126">
        <v>12</v>
      </c>
      <c r="F177" s="126">
        <v>5948</v>
      </c>
      <c r="G177" s="160">
        <v>-7.6</v>
      </c>
      <c r="H177" s="120"/>
      <c r="I177" s="126">
        <v>52</v>
      </c>
      <c r="J177" s="126">
        <v>6848</v>
      </c>
      <c r="K177" s="160">
        <v>2.7</v>
      </c>
    </row>
    <row r="178" spans="1:11" ht="12.75">
      <c r="A178" s="1" t="s">
        <v>798</v>
      </c>
      <c r="B178" s="165">
        <v>488</v>
      </c>
      <c r="C178" s="32"/>
      <c r="D178" s="30" t="s">
        <v>129</v>
      </c>
      <c r="E178" s="126" t="s">
        <v>115</v>
      </c>
      <c r="F178" s="126" t="s">
        <v>115</v>
      </c>
      <c r="G178" s="160" t="s">
        <v>115</v>
      </c>
      <c r="H178" s="120"/>
      <c r="I178" s="126" t="s">
        <v>115</v>
      </c>
      <c r="J178" s="126" t="s">
        <v>115</v>
      </c>
      <c r="K178" s="160" t="s">
        <v>115</v>
      </c>
    </row>
    <row r="179" spans="1:11" ht="12.75">
      <c r="A179" s="1" t="s">
        <v>799</v>
      </c>
      <c r="B179" s="165">
        <v>492</v>
      </c>
      <c r="C179" s="32"/>
      <c r="D179" s="30" t="s">
        <v>130</v>
      </c>
      <c r="E179" s="126" t="s">
        <v>115</v>
      </c>
      <c r="F179" s="126" t="s">
        <v>115</v>
      </c>
      <c r="G179" s="160" t="s">
        <v>115</v>
      </c>
      <c r="H179" s="120"/>
      <c r="I179" s="126" t="s">
        <v>115</v>
      </c>
      <c r="J179" s="126" t="s">
        <v>115</v>
      </c>
      <c r="K179" s="160" t="s">
        <v>115</v>
      </c>
    </row>
    <row r="180" spans="1:11" ht="12.75">
      <c r="A180" s="1" t="s">
        <v>800</v>
      </c>
      <c r="B180" s="165">
        <v>500</v>
      </c>
      <c r="C180" s="32"/>
      <c r="D180" s="30" t="s">
        <v>131</v>
      </c>
      <c r="E180" s="126">
        <v>49411</v>
      </c>
      <c r="F180" s="126">
        <v>124862</v>
      </c>
      <c r="G180" s="160">
        <v>-34.1</v>
      </c>
      <c r="H180" s="120"/>
      <c r="I180" s="126">
        <v>178607</v>
      </c>
      <c r="J180" s="126">
        <v>592023</v>
      </c>
      <c r="K180" s="160">
        <v>33.8</v>
      </c>
    </row>
    <row r="181" spans="1:11" ht="12.75">
      <c r="A181" s="1" t="s">
        <v>801</v>
      </c>
      <c r="B181" s="165">
        <v>504</v>
      </c>
      <c r="C181" s="32"/>
      <c r="D181" s="30" t="s">
        <v>132</v>
      </c>
      <c r="E181" s="126">
        <v>2457</v>
      </c>
      <c r="F181" s="126">
        <v>35552</v>
      </c>
      <c r="G181" s="160">
        <v>25.4</v>
      </c>
      <c r="H181" s="120"/>
      <c r="I181" s="126">
        <v>47017</v>
      </c>
      <c r="J181" s="126">
        <v>155458</v>
      </c>
      <c r="K181" s="160">
        <v>-4.9</v>
      </c>
    </row>
    <row r="182" spans="1:11" ht="12.75">
      <c r="A182" s="1" t="s">
        <v>802</v>
      </c>
      <c r="B182" s="165">
        <v>508</v>
      </c>
      <c r="C182" s="32"/>
      <c r="D182" s="30" t="s">
        <v>133</v>
      </c>
      <c r="E182" s="126">
        <v>5279900</v>
      </c>
      <c r="F182" s="126">
        <v>8182203</v>
      </c>
      <c r="G182" s="160">
        <v>165.6</v>
      </c>
      <c r="H182" s="120"/>
      <c r="I182" s="126">
        <v>16927299</v>
      </c>
      <c r="J182" s="126">
        <v>22484272</v>
      </c>
      <c r="K182" s="160">
        <v>100.9</v>
      </c>
    </row>
    <row r="183" spans="1:11" ht="12.75">
      <c r="A183" s="1" t="s">
        <v>803</v>
      </c>
      <c r="B183" s="165">
        <v>512</v>
      </c>
      <c r="C183" s="32"/>
      <c r="D183" s="30" t="s">
        <v>134</v>
      </c>
      <c r="E183" s="126">
        <v>75050</v>
      </c>
      <c r="F183" s="126">
        <v>157701</v>
      </c>
      <c r="G183" s="160">
        <v>-47.4</v>
      </c>
      <c r="H183" s="120"/>
      <c r="I183" s="126">
        <v>270198</v>
      </c>
      <c r="J183" s="126">
        <v>728889</v>
      </c>
      <c r="K183" s="160">
        <v>-74.2</v>
      </c>
    </row>
    <row r="184" spans="1:11" ht="12.75">
      <c r="A184" s="1" t="s">
        <v>804</v>
      </c>
      <c r="B184" s="165">
        <v>516</v>
      </c>
      <c r="C184" s="32"/>
      <c r="D184" s="30" t="s">
        <v>135</v>
      </c>
      <c r="E184" s="126" t="s">
        <v>115</v>
      </c>
      <c r="F184" s="126" t="s">
        <v>115</v>
      </c>
      <c r="G184" s="160" t="s">
        <v>115</v>
      </c>
      <c r="H184" s="120"/>
      <c r="I184" s="126" t="s">
        <v>115</v>
      </c>
      <c r="J184" s="126">
        <v>277</v>
      </c>
      <c r="K184" s="160" t="s">
        <v>764</v>
      </c>
    </row>
    <row r="185" spans="1:11" ht="12.75">
      <c r="A185" s="1" t="s">
        <v>805</v>
      </c>
      <c r="B185" s="165">
        <v>520</v>
      </c>
      <c r="C185" s="32"/>
      <c r="D185" s="30" t="s">
        <v>136</v>
      </c>
      <c r="E185" s="126" t="s">
        <v>115</v>
      </c>
      <c r="F185" s="126" t="s">
        <v>115</v>
      </c>
      <c r="G185" s="160">
        <v>-100</v>
      </c>
      <c r="H185" s="120"/>
      <c r="I185" s="126">
        <v>63477</v>
      </c>
      <c r="J185" s="126">
        <v>110305</v>
      </c>
      <c r="K185" s="160" t="s">
        <v>764</v>
      </c>
    </row>
    <row r="186" spans="1:11" ht="12.75">
      <c r="A186" s="1" t="s">
        <v>806</v>
      </c>
      <c r="B186" s="165">
        <v>524</v>
      </c>
      <c r="C186" s="32"/>
      <c r="D186" s="30" t="s">
        <v>137</v>
      </c>
      <c r="E186" s="126">
        <v>1399</v>
      </c>
      <c r="F186" s="126">
        <v>1584</v>
      </c>
      <c r="G186" s="160">
        <v>-86.4</v>
      </c>
      <c r="H186" s="120"/>
      <c r="I186" s="126">
        <v>4080</v>
      </c>
      <c r="J186" s="126">
        <v>12811</v>
      </c>
      <c r="K186" s="160">
        <v>-13.9</v>
      </c>
    </row>
    <row r="187" spans="1:11" ht="12.75">
      <c r="A187" s="1" t="s">
        <v>807</v>
      </c>
      <c r="B187" s="165">
        <v>528</v>
      </c>
      <c r="C187" s="32"/>
      <c r="D187" s="30" t="s">
        <v>138</v>
      </c>
      <c r="E187" s="126">
        <v>32261</v>
      </c>
      <c r="F187" s="126">
        <v>335348</v>
      </c>
      <c r="G187" s="160">
        <v>6</v>
      </c>
      <c r="H187" s="120"/>
      <c r="I187" s="126">
        <v>640637</v>
      </c>
      <c r="J187" s="126">
        <v>1467223</v>
      </c>
      <c r="K187" s="160">
        <v>-92.1</v>
      </c>
    </row>
    <row r="188" spans="1:11" ht="12.75">
      <c r="A188" s="1" t="s">
        <v>808</v>
      </c>
      <c r="B188" s="165">
        <v>529</v>
      </c>
      <c r="C188" s="32"/>
      <c r="D188" s="30" t="s">
        <v>1061</v>
      </c>
      <c r="E188" s="126" t="s">
        <v>115</v>
      </c>
      <c r="F188" s="126" t="s">
        <v>115</v>
      </c>
      <c r="G188" s="160" t="s">
        <v>115</v>
      </c>
      <c r="H188" s="120"/>
      <c r="I188" s="126" t="s">
        <v>115</v>
      </c>
      <c r="J188" s="126" t="s">
        <v>115</v>
      </c>
      <c r="K188" s="160" t="s">
        <v>115</v>
      </c>
    </row>
    <row r="189" spans="1:11" s="17" customFormat="1" ht="24" customHeight="1">
      <c r="A189" s="118" t="s">
        <v>714</v>
      </c>
      <c r="B189" s="164" t="s">
        <v>714</v>
      </c>
      <c r="C189" s="66" t="s">
        <v>217</v>
      </c>
      <c r="D189" s="50"/>
      <c r="E189" s="123">
        <v>60172040</v>
      </c>
      <c r="F189" s="123">
        <v>267513091</v>
      </c>
      <c r="G189" s="157">
        <v>15.1</v>
      </c>
      <c r="H189" s="121"/>
      <c r="I189" s="123">
        <v>237080131</v>
      </c>
      <c r="J189" s="123">
        <v>1066265385</v>
      </c>
      <c r="K189" s="157">
        <v>20.8</v>
      </c>
    </row>
    <row r="190" spans="1:11" ht="24" customHeight="1">
      <c r="A190" s="1" t="s">
        <v>612</v>
      </c>
      <c r="B190" s="165">
        <v>76</v>
      </c>
      <c r="C190" s="32"/>
      <c r="D190" s="30" t="s">
        <v>406</v>
      </c>
      <c r="E190" s="126">
        <v>22079</v>
      </c>
      <c r="F190" s="126">
        <v>95619</v>
      </c>
      <c r="G190" s="160">
        <v>402.3</v>
      </c>
      <c r="H190" s="120"/>
      <c r="I190" s="126">
        <v>22811</v>
      </c>
      <c r="J190" s="126">
        <v>122239</v>
      </c>
      <c r="K190" s="160">
        <v>183.3</v>
      </c>
    </row>
    <row r="191" spans="1:11" ht="12.75">
      <c r="A191" s="1" t="s">
        <v>613</v>
      </c>
      <c r="B191" s="165">
        <v>77</v>
      </c>
      <c r="C191" s="32"/>
      <c r="D191" s="30" t="s">
        <v>407</v>
      </c>
      <c r="E191" s="126">
        <v>51963</v>
      </c>
      <c r="F191" s="126">
        <v>263646</v>
      </c>
      <c r="G191" s="160">
        <v>-22</v>
      </c>
      <c r="H191" s="120"/>
      <c r="I191" s="126">
        <v>183259</v>
      </c>
      <c r="J191" s="126">
        <v>777123</v>
      </c>
      <c r="K191" s="160">
        <v>89.9</v>
      </c>
    </row>
    <row r="192" spans="1:11" ht="12.75">
      <c r="A192" s="1" t="s">
        <v>614</v>
      </c>
      <c r="B192" s="165">
        <v>78</v>
      </c>
      <c r="C192" s="32"/>
      <c r="D192" s="30" t="s">
        <v>408</v>
      </c>
      <c r="E192" s="126">
        <v>436</v>
      </c>
      <c r="F192" s="126">
        <v>14672</v>
      </c>
      <c r="G192" s="160">
        <v>-49.7</v>
      </c>
      <c r="H192" s="120"/>
      <c r="I192" s="126">
        <v>1727</v>
      </c>
      <c r="J192" s="126">
        <v>241459</v>
      </c>
      <c r="K192" s="160">
        <v>117.6</v>
      </c>
    </row>
    <row r="193" spans="1:11" ht="12.75">
      <c r="A193" s="1" t="s">
        <v>615</v>
      </c>
      <c r="B193" s="165">
        <v>79</v>
      </c>
      <c r="C193" s="32"/>
      <c r="D193" s="30" t="s">
        <v>409</v>
      </c>
      <c r="E193" s="126">
        <v>248058</v>
      </c>
      <c r="F193" s="126">
        <v>884490</v>
      </c>
      <c r="G193" s="160">
        <v>-85.2</v>
      </c>
      <c r="H193" s="120"/>
      <c r="I193" s="126">
        <v>3528231</v>
      </c>
      <c r="J193" s="126">
        <v>12170309</v>
      </c>
      <c r="K193" s="160">
        <v>-2.8</v>
      </c>
    </row>
    <row r="194" spans="1:11" ht="12.75">
      <c r="A194" s="1" t="s">
        <v>616</v>
      </c>
      <c r="B194" s="165">
        <v>80</v>
      </c>
      <c r="C194" s="32"/>
      <c r="D194" s="30" t="s">
        <v>410</v>
      </c>
      <c r="E194" s="126">
        <v>12</v>
      </c>
      <c r="F194" s="126">
        <v>2114</v>
      </c>
      <c r="G194" s="160">
        <v>234.5</v>
      </c>
      <c r="H194" s="120"/>
      <c r="I194" s="126">
        <v>80</v>
      </c>
      <c r="J194" s="126">
        <v>5575</v>
      </c>
      <c r="K194" s="160">
        <v>109.4</v>
      </c>
    </row>
    <row r="195" spans="1:11" ht="12.75">
      <c r="A195" s="1" t="s">
        <v>617</v>
      </c>
      <c r="B195" s="165">
        <v>81</v>
      </c>
      <c r="C195" s="32"/>
      <c r="D195" s="30" t="s">
        <v>411</v>
      </c>
      <c r="E195" s="126">
        <v>240579</v>
      </c>
      <c r="F195" s="126">
        <v>641684</v>
      </c>
      <c r="G195" s="160">
        <v>182.8</v>
      </c>
      <c r="H195" s="120"/>
      <c r="I195" s="126">
        <v>651445</v>
      </c>
      <c r="J195" s="126">
        <v>1645327</v>
      </c>
      <c r="K195" s="160">
        <v>89.5</v>
      </c>
    </row>
    <row r="196" spans="1:11" s="17" customFormat="1" ht="12.75">
      <c r="A196" s="1" t="s">
        <v>618</v>
      </c>
      <c r="B196" s="165">
        <v>82</v>
      </c>
      <c r="C196" s="32"/>
      <c r="D196" s="30" t="s">
        <v>412</v>
      </c>
      <c r="E196" s="126">
        <v>20140</v>
      </c>
      <c r="F196" s="126">
        <v>34390</v>
      </c>
      <c r="G196" s="378" t="s">
        <v>764</v>
      </c>
      <c r="H196" s="120"/>
      <c r="I196" s="126">
        <v>20173</v>
      </c>
      <c r="J196" s="126">
        <v>34890</v>
      </c>
      <c r="K196" s="160">
        <v>34.1</v>
      </c>
    </row>
    <row r="197" spans="1:11" ht="12.75">
      <c r="A197" s="1" t="s">
        <v>619</v>
      </c>
      <c r="B197" s="165">
        <v>83</v>
      </c>
      <c r="C197" s="32"/>
      <c r="D197" s="30" t="s">
        <v>1060</v>
      </c>
      <c r="E197" s="126">
        <v>19963</v>
      </c>
      <c r="F197" s="126">
        <v>110004</v>
      </c>
      <c r="G197" s="160">
        <v>173.3</v>
      </c>
      <c r="H197" s="120"/>
      <c r="I197" s="126">
        <v>20033</v>
      </c>
      <c r="J197" s="126">
        <v>119641</v>
      </c>
      <c r="K197" s="160">
        <v>193.4</v>
      </c>
    </row>
    <row r="198" spans="1:11" ht="12.75">
      <c r="A198" s="1" t="s">
        <v>810</v>
      </c>
      <c r="B198" s="165">
        <v>604</v>
      </c>
      <c r="C198" s="32"/>
      <c r="D198" s="30" t="s">
        <v>140</v>
      </c>
      <c r="E198" s="126">
        <v>59</v>
      </c>
      <c r="F198" s="126">
        <v>11288</v>
      </c>
      <c r="G198" s="160">
        <v>-19.9</v>
      </c>
      <c r="H198" s="120"/>
      <c r="I198" s="126">
        <v>360</v>
      </c>
      <c r="J198" s="126">
        <v>68543</v>
      </c>
      <c r="K198" s="160">
        <v>153.6</v>
      </c>
    </row>
    <row r="199" spans="1:11" ht="12.75">
      <c r="A199" s="1" t="s">
        <v>811</v>
      </c>
      <c r="B199" s="165">
        <v>608</v>
      </c>
      <c r="C199" s="32"/>
      <c r="D199" s="30" t="s">
        <v>141</v>
      </c>
      <c r="E199" s="126" t="s">
        <v>115</v>
      </c>
      <c r="F199" s="126" t="s">
        <v>115</v>
      </c>
      <c r="G199" s="160">
        <v>-100</v>
      </c>
      <c r="H199" s="120"/>
      <c r="I199" s="126">
        <v>2358</v>
      </c>
      <c r="J199" s="126">
        <v>43117</v>
      </c>
      <c r="K199" s="160">
        <v>-20.4</v>
      </c>
    </row>
    <row r="200" spans="1:11" ht="12.75">
      <c r="A200" s="1" t="s">
        <v>812</v>
      </c>
      <c r="B200" s="165">
        <v>612</v>
      </c>
      <c r="C200" s="32"/>
      <c r="D200" s="30" t="s">
        <v>142</v>
      </c>
      <c r="E200" s="126">
        <v>3</v>
      </c>
      <c r="F200" s="126">
        <v>97</v>
      </c>
      <c r="G200" s="160">
        <v>-69.3</v>
      </c>
      <c r="H200" s="120"/>
      <c r="I200" s="126">
        <v>43</v>
      </c>
      <c r="J200" s="126">
        <v>1073</v>
      </c>
      <c r="K200" s="160">
        <v>-47.3</v>
      </c>
    </row>
    <row r="201" spans="1:11" ht="12.75">
      <c r="A201" s="1" t="s">
        <v>813</v>
      </c>
      <c r="B201" s="165">
        <v>616</v>
      </c>
      <c r="C201" s="32"/>
      <c r="D201" s="30" t="s">
        <v>143</v>
      </c>
      <c r="E201" s="126">
        <v>550174</v>
      </c>
      <c r="F201" s="126">
        <v>675463</v>
      </c>
      <c r="G201" s="160">
        <v>18.3</v>
      </c>
      <c r="H201" s="120"/>
      <c r="I201" s="126">
        <v>2701320</v>
      </c>
      <c r="J201" s="126">
        <v>3156641</v>
      </c>
      <c r="K201" s="160">
        <v>169.2</v>
      </c>
    </row>
    <row r="202" spans="1:11" ht="12.75">
      <c r="A202" s="1" t="s">
        <v>814</v>
      </c>
      <c r="B202" s="165">
        <v>624</v>
      </c>
      <c r="C202" s="32"/>
      <c r="D202" s="30" t="s">
        <v>144</v>
      </c>
      <c r="E202" s="126">
        <v>2425307</v>
      </c>
      <c r="F202" s="126">
        <v>5780511</v>
      </c>
      <c r="G202" s="160">
        <v>306.2</v>
      </c>
      <c r="H202" s="120"/>
      <c r="I202" s="126">
        <v>9573348</v>
      </c>
      <c r="J202" s="126">
        <v>22389981</v>
      </c>
      <c r="K202" s="160">
        <v>120.1</v>
      </c>
    </row>
    <row r="203" spans="1:11" ht="12.75">
      <c r="A203" s="1" t="s">
        <v>815</v>
      </c>
      <c r="B203" s="165">
        <v>625</v>
      </c>
      <c r="C203" s="32"/>
      <c r="D203" s="30" t="s">
        <v>514</v>
      </c>
      <c r="E203" s="126">
        <v>7</v>
      </c>
      <c r="F203" s="126">
        <v>146</v>
      </c>
      <c r="G203" s="378" t="s">
        <v>764</v>
      </c>
      <c r="H203" s="120"/>
      <c r="I203" s="126">
        <v>12</v>
      </c>
      <c r="J203" s="126">
        <v>332</v>
      </c>
      <c r="K203" s="160">
        <v>-78.7</v>
      </c>
    </row>
    <row r="204" spans="1:11" ht="12.75">
      <c r="A204" s="1" t="s">
        <v>1059</v>
      </c>
      <c r="B204" s="165">
        <v>626</v>
      </c>
      <c r="C204" s="32"/>
      <c r="D204" s="30" t="s">
        <v>145</v>
      </c>
      <c r="E204" s="126" t="s">
        <v>115</v>
      </c>
      <c r="F204" s="126" t="s">
        <v>115</v>
      </c>
      <c r="G204" s="160" t="s">
        <v>115</v>
      </c>
      <c r="H204" s="120"/>
      <c r="I204" s="126" t="s">
        <v>115</v>
      </c>
      <c r="J204" s="126" t="s">
        <v>115</v>
      </c>
      <c r="K204" s="160">
        <v>-100</v>
      </c>
    </row>
    <row r="205" spans="1:11" ht="12.75">
      <c r="A205" s="1" t="s">
        <v>816</v>
      </c>
      <c r="B205" s="165">
        <v>628</v>
      </c>
      <c r="C205" s="32"/>
      <c r="D205" s="30" t="s">
        <v>146</v>
      </c>
      <c r="E205" s="126">
        <v>122</v>
      </c>
      <c r="F205" s="126">
        <v>31230</v>
      </c>
      <c r="G205" s="160" t="s">
        <v>764</v>
      </c>
      <c r="H205" s="120"/>
      <c r="I205" s="126">
        <v>6673</v>
      </c>
      <c r="J205" s="126">
        <v>37546</v>
      </c>
      <c r="K205" s="160" t="s">
        <v>764</v>
      </c>
    </row>
    <row r="206" spans="1:11" ht="12.75">
      <c r="A206" s="1" t="s">
        <v>817</v>
      </c>
      <c r="B206" s="165">
        <v>632</v>
      </c>
      <c r="C206" s="32"/>
      <c r="D206" s="30" t="s">
        <v>147</v>
      </c>
      <c r="E206" s="126">
        <v>1411368</v>
      </c>
      <c r="F206" s="126">
        <v>1553334</v>
      </c>
      <c r="G206" s="160">
        <v>106.7</v>
      </c>
      <c r="H206" s="120"/>
      <c r="I206" s="126">
        <v>4058691</v>
      </c>
      <c r="J206" s="126">
        <v>4936002</v>
      </c>
      <c r="K206" s="160">
        <v>94.4</v>
      </c>
    </row>
    <row r="207" spans="1:11" ht="12.75">
      <c r="A207" s="1" t="s">
        <v>818</v>
      </c>
      <c r="B207" s="165">
        <v>636</v>
      </c>
      <c r="C207" s="32"/>
      <c r="D207" s="30" t="s">
        <v>148</v>
      </c>
      <c r="E207" s="126">
        <v>46</v>
      </c>
      <c r="F207" s="126">
        <v>5200</v>
      </c>
      <c r="G207" s="160">
        <v>334.1</v>
      </c>
      <c r="H207" s="120"/>
      <c r="I207" s="126">
        <v>25276</v>
      </c>
      <c r="J207" s="126">
        <v>40826</v>
      </c>
      <c r="K207" s="160">
        <v>301.5</v>
      </c>
    </row>
    <row r="208" spans="1:11" ht="12.75">
      <c r="A208" s="1" t="s">
        <v>819</v>
      </c>
      <c r="B208" s="165">
        <v>640</v>
      </c>
      <c r="C208" s="32"/>
      <c r="D208" s="30" t="s">
        <v>149</v>
      </c>
      <c r="E208" s="126">
        <v>48</v>
      </c>
      <c r="F208" s="126">
        <v>11548</v>
      </c>
      <c r="G208" s="160">
        <v>-98.2</v>
      </c>
      <c r="H208" s="120"/>
      <c r="I208" s="126">
        <v>876906</v>
      </c>
      <c r="J208" s="126">
        <v>1298882</v>
      </c>
      <c r="K208" s="160">
        <v>-54</v>
      </c>
    </row>
    <row r="209" spans="1:11" ht="12.75">
      <c r="A209" s="1" t="s">
        <v>820</v>
      </c>
      <c r="B209" s="165">
        <v>644</v>
      </c>
      <c r="C209" s="32"/>
      <c r="D209" s="30" t="s">
        <v>150</v>
      </c>
      <c r="E209" s="126" t="s">
        <v>115</v>
      </c>
      <c r="F209" s="126" t="s">
        <v>115</v>
      </c>
      <c r="G209" s="160">
        <v>-100</v>
      </c>
      <c r="H209" s="120"/>
      <c r="I209" s="126">
        <v>37</v>
      </c>
      <c r="J209" s="126">
        <v>217</v>
      </c>
      <c r="K209" s="160">
        <v>-75.3</v>
      </c>
    </row>
    <row r="210" spans="1:11" ht="12.75">
      <c r="A210" s="1" t="s">
        <v>821</v>
      </c>
      <c r="B210" s="165">
        <v>647</v>
      </c>
      <c r="C210" s="32"/>
      <c r="D210" s="30" t="s">
        <v>151</v>
      </c>
      <c r="E210" s="126">
        <v>1373455</v>
      </c>
      <c r="F210" s="126">
        <v>3157904</v>
      </c>
      <c r="G210" s="160">
        <v>42.7</v>
      </c>
      <c r="H210" s="120"/>
      <c r="I210" s="126">
        <v>5526444</v>
      </c>
      <c r="J210" s="126">
        <v>11420820</v>
      </c>
      <c r="K210" s="160">
        <v>123.7</v>
      </c>
    </row>
    <row r="211" spans="1:11" ht="12.75">
      <c r="A211" s="1" t="s">
        <v>822</v>
      </c>
      <c r="B211" s="165">
        <v>649</v>
      </c>
      <c r="C211" s="32"/>
      <c r="D211" s="30" t="s">
        <v>152</v>
      </c>
      <c r="E211" s="126">
        <v>22013</v>
      </c>
      <c r="F211" s="126">
        <v>26788</v>
      </c>
      <c r="G211" s="160" t="s">
        <v>764</v>
      </c>
      <c r="H211" s="120"/>
      <c r="I211" s="126">
        <v>22053</v>
      </c>
      <c r="J211" s="126">
        <v>27138</v>
      </c>
      <c r="K211" s="160" t="s">
        <v>764</v>
      </c>
    </row>
    <row r="212" spans="1:11" ht="12.75">
      <c r="A212" s="1" t="s">
        <v>823</v>
      </c>
      <c r="B212" s="165">
        <v>653</v>
      </c>
      <c r="C212" s="32"/>
      <c r="D212" s="30" t="s">
        <v>153</v>
      </c>
      <c r="E212" s="126">
        <v>210</v>
      </c>
      <c r="F212" s="126">
        <v>748</v>
      </c>
      <c r="G212" s="378" t="s">
        <v>764</v>
      </c>
      <c r="H212" s="120"/>
      <c r="I212" s="126">
        <v>210</v>
      </c>
      <c r="J212" s="126">
        <v>749</v>
      </c>
      <c r="K212" s="378" t="s">
        <v>764</v>
      </c>
    </row>
    <row r="213" spans="1:11" ht="12.75">
      <c r="A213" s="1" t="s">
        <v>824</v>
      </c>
      <c r="B213" s="165">
        <v>660</v>
      </c>
      <c r="C213" s="32"/>
      <c r="D213" s="30" t="s">
        <v>154</v>
      </c>
      <c r="E213" s="126">
        <v>14</v>
      </c>
      <c r="F213" s="126">
        <v>1405</v>
      </c>
      <c r="G213" s="378" t="s">
        <v>764</v>
      </c>
      <c r="H213" s="120"/>
      <c r="I213" s="126">
        <v>35</v>
      </c>
      <c r="J213" s="126">
        <v>1690</v>
      </c>
      <c r="K213" s="160">
        <v>-88.8</v>
      </c>
    </row>
    <row r="214" spans="1:11" ht="12.75">
      <c r="A214" s="1" t="s">
        <v>825</v>
      </c>
      <c r="B214" s="165">
        <v>662</v>
      </c>
      <c r="C214" s="32"/>
      <c r="D214" s="30" t="s">
        <v>155</v>
      </c>
      <c r="E214" s="126">
        <v>347473</v>
      </c>
      <c r="F214" s="126">
        <v>708180</v>
      </c>
      <c r="G214" s="160">
        <v>-33.5</v>
      </c>
      <c r="H214" s="120"/>
      <c r="I214" s="126">
        <v>934767</v>
      </c>
      <c r="J214" s="126">
        <v>2956780</v>
      </c>
      <c r="K214" s="160">
        <v>-11.6</v>
      </c>
    </row>
    <row r="215" spans="1:11" ht="12.75">
      <c r="A215" s="1" t="s">
        <v>826</v>
      </c>
      <c r="B215" s="165">
        <v>664</v>
      </c>
      <c r="C215" s="32"/>
      <c r="D215" s="30" t="s">
        <v>156</v>
      </c>
      <c r="E215" s="126">
        <v>2036042</v>
      </c>
      <c r="F215" s="126">
        <v>8015154</v>
      </c>
      <c r="G215" s="160">
        <v>43.5</v>
      </c>
      <c r="H215" s="120"/>
      <c r="I215" s="126">
        <v>9336195</v>
      </c>
      <c r="J215" s="126">
        <v>31091622</v>
      </c>
      <c r="K215" s="160">
        <v>34.6</v>
      </c>
    </row>
    <row r="216" spans="1:11" ht="12.75">
      <c r="A216" s="1" t="s">
        <v>827</v>
      </c>
      <c r="B216" s="165">
        <v>666</v>
      </c>
      <c r="C216" s="32"/>
      <c r="D216" s="30" t="s">
        <v>157</v>
      </c>
      <c r="E216" s="126">
        <v>312007</v>
      </c>
      <c r="F216" s="126">
        <v>923167</v>
      </c>
      <c r="G216" s="160">
        <v>73.4</v>
      </c>
      <c r="H216" s="120"/>
      <c r="I216" s="126">
        <v>1419712</v>
      </c>
      <c r="J216" s="126">
        <v>5275937</v>
      </c>
      <c r="K216" s="160">
        <v>-25.1</v>
      </c>
    </row>
    <row r="217" spans="1:11" ht="12.75">
      <c r="A217" s="1" t="s">
        <v>828</v>
      </c>
      <c r="B217" s="165">
        <v>667</v>
      </c>
      <c r="C217" s="32"/>
      <c r="D217" s="30" t="s">
        <v>158</v>
      </c>
      <c r="E217" s="126" t="s">
        <v>115</v>
      </c>
      <c r="F217" s="126" t="s">
        <v>115</v>
      </c>
      <c r="G217" s="160" t="s">
        <v>115</v>
      </c>
      <c r="H217" s="120"/>
      <c r="I217" s="126" t="s">
        <v>115</v>
      </c>
      <c r="J217" s="126" t="s">
        <v>115</v>
      </c>
      <c r="K217" s="160" t="s">
        <v>115</v>
      </c>
    </row>
    <row r="218" spans="1:11" ht="12.75">
      <c r="A218" s="1" t="s">
        <v>829</v>
      </c>
      <c r="B218" s="165">
        <v>669</v>
      </c>
      <c r="C218" s="32"/>
      <c r="D218" s="30" t="s">
        <v>159</v>
      </c>
      <c r="E218" s="126">
        <v>3822</v>
      </c>
      <c r="F218" s="126">
        <v>228098</v>
      </c>
      <c r="G218" s="160">
        <v>143.7</v>
      </c>
      <c r="H218" s="120"/>
      <c r="I218" s="126">
        <v>31753</v>
      </c>
      <c r="J218" s="126">
        <v>629152</v>
      </c>
      <c r="K218" s="160">
        <v>-55.5</v>
      </c>
    </row>
    <row r="219" spans="1:11" ht="12.75">
      <c r="A219" s="1" t="s">
        <v>830</v>
      </c>
      <c r="B219" s="165">
        <v>672</v>
      </c>
      <c r="C219" s="32"/>
      <c r="D219" s="30" t="s">
        <v>160</v>
      </c>
      <c r="E219" s="126">
        <v>683</v>
      </c>
      <c r="F219" s="126">
        <v>8124</v>
      </c>
      <c r="G219" s="160">
        <v>33.6</v>
      </c>
      <c r="H219" s="120"/>
      <c r="I219" s="126">
        <v>7205</v>
      </c>
      <c r="J219" s="126">
        <v>99783</v>
      </c>
      <c r="K219" s="160">
        <v>648.7</v>
      </c>
    </row>
    <row r="220" spans="1:11" ht="12.75">
      <c r="A220" s="1" t="s">
        <v>831</v>
      </c>
      <c r="B220" s="165">
        <v>675</v>
      </c>
      <c r="C220" s="32"/>
      <c r="D220" s="30" t="s">
        <v>161</v>
      </c>
      <c r="E220" s="126" t="s">
        <v>115</v>
      </c>
      <c r="F220" s="126" t="s">
        <v>115</v>
      </c>
      <c r="G220" s="160" t="s">
        <v>115</v>
      </c>
      <c r="H220" s="120"/>
      <c r="I220" s="126" t="s">
        <v>115</v>
      </c>
      <c r="J220" s="126" t="s">
        <v>115</v>
      </c>
      <c r="K220" s="160">
        <v>-100</v>
      </c>
    </row>
    <row r="221" spans="1:11" ht="12.75">
      <c r="A221" s="1" t="s">
        <v>832</v>
      </c>
      <c r="B221" s="165">
        <v>676</v>
      </c>
      <c r="C221" s="32"/>
      <c r="D221" s="30" t="s">
        <v>162</v>
      </c>
      <c r="E221" s="126" t="s">
        <v>115</v>
      </c>
      <c r="F221" s="126" t="s">
        <v>115</v>
      </c>
      <c r="G221" s="160">
        <v>-100</v>
      </c>
      <c r="H221" s="120"/>
      <c r="I221" s="126">
        <v>1009</v>
      </c>
      <c r="J221" s="126">
        <v>22959</v>
      </c>
      <c r="K221" s="160">
        <v>-98.3</v>
      </c>
    </row>
    <row r="222" spans="1:11" ht="12.75">
      <c r="A222" s="1" t="s">
        <v>833</v>
      </c>
      <c r="B222" s="165">
        <v>680</v>
      </c>
      <c r="C222" s="32"/>
      <c r="D222" s="30" t="s">
        <v>163</v>
      </c>
      <c r="E222" s="126">
        <v>410381</v>
      </c>
      <c r="F222" s="126">
        <v>3760201</v>
      </c>
      <c r="G222" s="160">
        <v>14</v>
      </c>
      <c r="H222" s="120"/>
      <c r="I222" s="126">
        <v>1445750</v>
      </c>
      <c r="J222" s="126">
        <v>12879263</v>
      </c>
      <c r="K222" s="160">
        <v>-18.3</v>
      </c>
    </row>
    <row r="223" spans="1:12" ht="14.25">
      <c r="A223" s="535" t="s">
        <v>767</v>
      </c>
      <c r="B223" s="535"/>
      <c r="C223" s="535"/>
      <c r="D223" s="535"/>
      <c r="E223" s="535"/>
      <c r="F223" s="535"/>
      <c r="G223" s="535"/>
      <c r="H223" s="535"/>
      <c r="I223" s="535"/>
      <c r="J223" s="535"/>
      <c r="K223" s="535"/>
      <c r="L223" s="500"/>
    </row>
    <row r="224" spans="2:11" ht="12.75">
      <c r="B224" s="162"/>
      <c r="D224" s="1"/>
      <c r="E224" s="4"/>
      <c r="F224" s="2"/>
      <c r="I224" s="12"/>
      <c r="J224" s="6"/>
      <c r="K224" s="34"/>
    </row>
    <row r="225" spans="1:12" ht="17.25" customHeight="1">
      <c r="A225" s="536" t="s">
        <v>570</v>
      </c>
      <c r="B225" s="504"/>
      <c r="C225" s="537" t="s">
        <v>786</v>
      </c>
      <c r="D225" s="459"/>
      <c r="E225" s="501" t="s">
        <v>1205</v>
      </c>
      <c r="F225" s="511"/>
      <c r="G225" s="511"/>
      <c r="H225" s="503"/>
      <c r="I225" s="468" t="s">
        <v>1222</v>
      </c>
      <c r="J225" s="511"/>
      <c r="K225" s="511"/>
      <c r="L225" s="512"/>
    </row>
    <row r="226" spans="1:12" ht="16.5" customHeight="1">
      <c r="A226" s="439"/>
      <c r="B226" s="505"/>
      <c r="C226" s="523"/>
      <c r="D226" s="460"/>
      <c r="E226" s="84" t="s">
        <v>499</v>
      </c>
      <c r="F226" s="513" t="s">
        <v>500</v>
      </c>
      <c r="G226" s="514"/>
      <c r="H226" s="515"/>
      <c r="I226" s="156" t="s">
        <v>499</v>
      </c>
      <c r="J226" s="529" t="s">
        <v>500</v>
      </c>
      <c r="K226" s="530"/>
      <c r="L226" s="500"/>
    </row>
    <row r="227" spans="1:12" ht="12.75" customHeight="1">
      <c r="A227" s="439"/>
      <c r="B227" s="505"/>
      <c r="C227" s="523"/>
      <c r="D227" s="460"/>
      <c r="E227" s="531" t="s">
        <v>120</v>
      </c>
      <c r="F227" s="525" t="s">
        <v>116</v>
      </c>
      <c r="G227" s="534" t="s">
        <v>1224</v>
      </c>
      <c r="H227" s="508"/>
      <c r="I227" s="525" t="s">
        <v>120</v>
      </c>
      <c r="J227" s="525" t="s">
        <v>116</v>
      </c>
      <c r="K227" s="534" t="s">
        <v>1226</v>
      </c>
      <c r="L227" s="516"/>
    </row>
    <row r="228" spans="1:12" ht="12.75" customHeight="1">
      <c r="A228" s="439"/>
      <c r="B228" s="505"/>
      <c r="C228" s="523"/>
      <c r="D228" s="460"/>
      <c r="E228" s="532"/>
      <c r="F228" s="526"/>
      <c r="G228" s="523"/>
      <c r="H228" s="431"/>
      <c r="I228" s="526"/>
      <c r="J228" s="526"/>
      <c r="K228" s="523"/>
      <c r="L228" s="517"/>
    </row>
    <row r="229" spans="1:12" ht="12.75" customHeight="1">
      <c r="A229" s="439"/>
      <c r="B229" s="505"/>
      <c r="C229" s="523"/>
      <c r="D229" s="460"/>
      <c r="E229" s="532"/>
      <c r="F229" s="526"/>
      <c r="G229" s="523"/>
      <c r="H229" s="431"/>
      <c r="I229" s="526"/>
      <c r="J229" s="526"/>
      <c r="K229" s="523"/>
      <c r="L229" s="517"/>
    </row>
    <row r="230" spans="1:12" ht="27" customHeight="1">
      <c r="A230" s="519"/>
      <c r="B230" s="506"/>
      <c r="C230" s="524"/>
      <c r="D230" s="461"/>
      <c r="E230" s="533"/>
      <c r="F230" s="527"/>
      <c r="G230" s="524"/>
      <c r="H230" s="444"/>
      <c r="I230" s="527"/>
      <c r="J230" s="527"/>
      <c r="K230" s="524"/>
      <c r="L230" s="518"/>
    </row>
    <row r="231" spans="1:10" ht="12.75">
      <c r="A231" s="1"/>
      <c r="B231" s="163"/>
      <c r="C231" s="32"/>
      <c r="D231" s="30"/>
      <c r="E231" s="4"/>
      <c r="F231" s="2"/>
      <c r="I231" s="4"/>
      <c r="J231" s="2"/>
    </row>
    <row r="232" spans="2:4" ht="12.75">
      <c r="B232" s="165"/>
      <c r="C232" s="39" t="s">
        <v>894</v>
      </c>
      <c r="D232" s="43"/>
    </row>
    <row r="233" spans="1:4" ht="12.75">
      <c r="A233" s="1"/>
      <c r="B233" s="165"/>
      <c r="C233" s="32"/>
      <c r="D233" s="30"/>
    </row>
    <row r="234" spans="1:11" ht="12.75">
      <c r="A234" s="1" t="s">
        <v>834</v>
      </c>
      <c r="B234" s="165">
        <v>684</v>
      </c>
      <c r="C234" s="32"/>
      <c r="D234" s="30" t="s">
        <v>164</v>
      </c>
      <c r="E234" s="126">
        <v>2</v>
      </c>
      <c r="F234" s="126">
        <v>34</v>
      </c>
      <c r="G234" s="378" t="s">
        <v>764</v>
      </c>
      <c r="H234" s="120"/>
      <c r="I234" s="126">
        <v>7</v>
      </c>
      <c r="J234" s="126">
        <v>102</v>
      </c>
      <c r="K234" s="160">
        <v>-67.9</v>
      </c>
    </row>
    <row r="235" spans="1:11" ht="12.75">
      <c r="A235" s="1" t="s">
        <v>835</v>
      </c>
      <c r="B235" s="165">
        <v>690</v>
      </c>
      <c r="C235" s="32"/>
      <c r="D235" s="30" t="s">
        <v>165</v>
      </c>
      <c r="E235" s="126">
        <v>878887</v>
      </c>
      <c r="F235" s="126">
        <v>2777670</v>
      </c>
      <c r="G235" s="160">
        <v>119.2</v>
      </c>
      <c r="H235" s="120"/>
      <c r="I235" s="126">
        <v>5140699</v>
      </c>
      <c r="J235" s="126">
        <v>15555523</v>
      </c>
      <c r="K235" s="160">
        <v>77.5</v>
      </c>
    </row>
    <row r="236" spans="1:11" ht="12.75">
      <c r="A236" s="1" t="s">
        <v>836</v>
      </c>
      <c r="B236" s="165">
        <v>696</v>
      </c>
      <c r="C236" s="32"/>
      <c r="D236" s="30" t="s">
        <v>166</v>
      </c>
      <c r="E236" s="126">
        <v>40092</v>
      </c>
      <c r="F236" s="126">
        <v>339878</v>
      </c>
      <c r="G236" s="160" t="s">
        <v>764</v>
      </c>
      <c r="H236" s="120"/>
      <c r="I236" s="126">
        <v>56299</v>
      </c>
      <c r="J236" s="126">
        <v>596329</v>
      </c>
      <c r="K236" s="160">
        <v>173.7</v>
      </c>
    </row>
    <row r="237" spans="1:11" ht="12.75">
      <c r="A237" s="1" t="s">
        <v>837</v>
      </c>
      <c r="B237" s="165">
        <v>700</v>
      </c>
      <c r="C237" s="32"/>
      <c r="D237" s="30" t="s">
        <v>167</v>
      </c>
      <c r="E237" s="126">
        <v>686826</v>
      </c>
      <c r="F237" s="126">
        <v>1966626</v>
      </c>
      <c r="G237" s="160">
        <v>199</v>
      </c>
      <c r="H237" s="120"/>
      <c r="I237" s="126">
        <v>2831260</v>
      </c>
      <c r="J237" s="126">
        <v>6977790</v>
      </c>
      <c r="K237" s="160">
        <v>200.2</v>
      </c>
    </row>
    <row r="238" spans="1:11" ht="12.75">
      <c r="A238" s="1" t="s">
        <v>838</v>
      </c>
      <c r="B238" s="165">
        <v>701</v>
      </c>
      <c r="C238" s="32"/>
      <c r="D238" s="30" t="s">
        <v>168</v>
      </c>
      <c r="E238" s="126">
        <v>1845920</v>
      </c>
      <c r="F238" s="126">
        <v>10501805</v>
      </c>
      <c r="G238" s="160">
        <v>158.8</v>
      </c>
      <c r="H238" s="120"/>
      <c r="I238" s="126">
        <v>5813327</v>
      </c>
      <c r="J238" s="126">
        <v>31826576</v>
      </c>
      <c r="K238" s="160">
        <v>50.3</v>
      </c>
    </row>
    <row r="239" spans="1:11" ht="12.75">
      <c r="A239" s="1" t="s">
        <v>839</v>
      </c>
      <c r="B239" s="165">
        <v>703</v>
      </c>
      <c r="C239" s="32"/>
      <c r="D239" s="30" t="s">
        <v>169</v>
      </c>
      <c r="E239" s="126" t="s">
        <v>115</v>
      </c>
      <c r="F239" s="126" t="s">
        <v>115</v>
      </c>
      <c r="G239" s="160" t="s">
        <v>115</v>
      </c>
      <c r="H239" s="120"/>
      <c r="I239" s="126" t="s">
        <v>115</v>
      </c>
      <c r="J239" s="126" t="s">
        <v>115</v>
      </c>
      <c r="K239" s="160">
        <v>-100</v>
      </c>
    </row>
    <row r="240" spans="1:11" ht="12.75">
      <c r="A240" s="1" t="s">
        <v>840</v>
      </c>
      <c r="B240" s="165">
        <v>706</v>
      </c>
      <c r="C240" s="32"/>
      <c r="D240" s="30" t="s">
        <v>170</v>
      </c>
      <c r="E240" s="126">
        <v>363010</v>
      </c>
      <c r="F240" s="126">
        <v>2897353</v>
      </c>
      <c r="G240" s="160">
        <v>3</v>
      </c>
      <c r="H240" s="120"/>
      <c r="I240" s="126">
        <v>1544261</v>
      </c>
      <c r="J240" s="126">
        <v>12292288</v>
      </c>
      <c r="K240" s="160">
        <v>-30.5</v>
      </c>
    </row>
    <row r="241" spans="1:11" ht="12.75">
      <c r="A241" s="1" t="s">
        <v>841</v>
      </c>
      <c r="B241" s="165">
        <v>708</v>
      </c>
      <c r="C241" s="32"/>
      <c r="D241" s="30" t="s">
        <v>171</v>
      </c>
      <c r="E241" s="126">
        <v>47793</v>
      </c>
      <c r="F241" s="126">
        <v>2509567</v>
      </c>
      <c r="G241" s="160">
        <v>96.9</v>
      </c>
      <c r="H241" s="120"/>
      <c r="I241" s="126">
        <v>168128</v>
      </c>
      <c r="J241" s="126">
        <v>7940483</v>
      </c>
      <c r="K241" s="160">
        <v>67.6</v>
      </c>
    </row>
    <row r="242" spans="1:11" ht="12.75">
      <c r="A242" s="1" t="s">
        <v>842</v>
      </c>
      <c r="B242" s="165">
        <v>716</v>
      </c>
      <c r="C242" s="32"/>
      <c r="D242" s="30" t="s">
        <v>172</v>
      </c>
      <c r="E242" s="126">
        <v>15</v>
      </c>
      <c r="F242" s="126">
        <v>217</v>
      </c>
      <c r="G242" s="160">
        <v>-58.9</v>
      </c>
      <c r="H242" s="120"/>
      <c r="I242" s="126">
        <v>24</v>
      </c>
      <c r="J242" s="126">
        <v>493</v>
      </c>
      <c r="K242" s="160">
        <v>-77.9</v>
      </c>
    </row>
    <row r="243" spans="1:11" ht="12.75">
      <c r="A243" s="1" t="s">
        <v>843</v>
      </c>
      <c r="B243" s="165">
        <v>720</v>
      </c>
      <c r="C243" s="32"/>
      <c r="D243" s="30" t="s">
        <v>173</v>
      </c>
      <c r="E243" s="126">
        <v>39092354</v>
      </c>
      <c r="F243" s="126">
        <v>166001157</v>
      </c>
      <c r="G243" s="160">
        <v>5.9</v>
      </c>
      <c r="H243" s="120"/>
      <c r="I243" s="126">
        <v>149875552</v>
      </c>
      <c r="J243" s="126">
        <v>663156131</v>
      </c>
      <c r="K243" s="160">
        <v>13.2</v>
      </c>
    </row>
    <row r="244" spans="1:11" ht="12.75">
      <c r="A244" s="1" t="s">
        <v>844</v>
      </c>
      <c r="B244" s="165">
        <v>724</v>
      </c>
      <c r="C244" s="32"/>
      <c r="D244" s="30" t="s">
        <v>174</v>
      </c>
      <c r="E244" s="126">
        <v>72691</v>
      </c>
      <c r="F244" s="126">
        <v>167175</v>
      </c>
      <c r="G244" s="160">
        <v>322.2</v>
      </c>
      <c r="H244" s="120"/>
      <c r="I244" s="126">
        <v>72691</v>
      </c>
      <c r="J244" s="126">
        <v>167175</v>
      </c>
      <c r="K244" s="160">
        <v>-32.1</v>
      </c>
    </row>
    <row r="245" spans="1:11" ht="12.75">
      <c r="A245" s="1" t="s">
        <v>845</v>
      </c>
      <c r="B245" s="165">
        <v>728</v>
      </c>
      <c r="C245" s="32"/>
      <c r="D245" s="30" t="s">
        <v>175</v>
      </c>
      <c r="E245" s="126">
        <v>1353084</v>
      </c>
      <c r="F245" s="126">
        <v>4784660</v>
      </c>
      <c r="G245" s="160">
        <v>53.7</v>
      </c>
      <c r="H245" s="120"/>
      <c r="I245" s="126">
        <v>7126761</v>
      </c>
      <c r="J245" s="126">
        <v>21136270</v>
      </c>
      <c r="K245" s="160">
        <v>34.1</v>
      </c>
    </row>
    <row r="246" spans="1:11" ht="12.75">
      <c r="A246" s="1" t="s">
        <v>846</v>
      </c>
      <c r="B246" s="165">
        <v>732</v>
      </c>
      <c r="C246" s="32"/>
      <c r="D246" s="30" t="s">
        <v>176</v>
      </c>
      <c r="E246" s="126">
        <v>2531533</v>
      </c>
      <c r="F246" s="126">
        <v>27540984</v>
      </c>
      <c r="G246" s="160">
        <v>32.2</v>
      </c>
      <c r="H246" s="120"/>
      <c r="I246" s="126">
        <v>10407892</v>
      </c>
      <c r="J246" s="126">
        <v>115569205</v>
      </c>
      <c r="K246" s="160">
        <v>37.9</v>
      </c>
    </row>
    <row r="247" spans="1:11" ht="12.75">
      <c r="A247" s="1" t="s">
        <v>847</v>
      </c>
      <c r="B247" s="165">
        <v>736</v>
      </c>
      <c r="C247" s="32"/>
      <c r="D247" s="30" t="s">
        <v>177</v>
      </c>
      <c r="E247" s="126">
        <v>3621239</v>
      </c>
      <c r="F247" s="126">
        <v>17806341</v>
      </c>
      <c r="G247" s="160">
        <v>8.1</v>
      </c>
      <c r="H247" s="120"/>
      <c r="I247" s="126">
        <v>12916614</v>
      </c>
      <c r="J247" s="126">
        <v>66858583</v>
      </c>
      <c r="K247" s="160">
        <v>44.7</v>
      </c>
    </row>
    <row r="248" spans="1:11" ht="12.75">
      <c r="A248" s="1" t="s">
        <v>848</v>
      </c>
      <c r="B248" s="165">
        <v>740</v>
      </c>
      <c r="C248" s="32"/>
      <c r="D248" s="30" t="s">
        <v>178</v>
      </c>
      <c r="E248" s="126">
        <v>140697</v>
      </c>
      <c r="F248" s="126">
        <v>3053451</v>
      </c>
      <c r="G248" s="160">
        <v>45.6</v>
      </c>
      <c r="H248" s="120"/>
      <c r="I248" s="126">
        <v>723800</v>
      </c>
      <c r="J248" s="126">
        <v>12246186</v>
      </c>
      <c r="K248" s="160">
        <v>73.4</v>
      </c>
    </row>
    <row r="249" spans="1:11" ht="12.75">
      <c r="A249" s="1" t="s">
        <v>849</v>
      </c>
      <c r="B249" s="165">
        <v>743</v>
      </c>
      <c r="C249" s="32"/>
      <c r="D249" s="30" t="s">
        <v>179</v>
      </c>
      <c r="E249" s="126">
        <v>1433</v>
      </c>
      <c r="F249" s="126">
        <v>220968</v>
      </c>
      <c r="G249" s="160">
        <v>69.8</v>
      </c>
      <c r="H249" s="120"/>
      <c r="I249" s="126">
        <v>4900</v>
      </c>
      <c r="J249" s="126">
        <v>446635</v>
      </c>
      <c r="K249" s="160">
        <v>-50.8</v>
      </c>
    </row>
    <row r="250" spans="1:11" s="17" customFormat="1" ht="42.75" customHeight="1">
      <c r="A250" s="118" t="s">
        <v>714</v>
      </c>
      <c r="B250" s="164" t="s">
        <v>714</v>
      </c>
      <c r="C250" s="540" t="s">
        <v>1105</v>
      </c>
      <c r="D250" s="541"/>
      <c r="E250" s="123">
        <v>170358</v>
      </c>
      <c r="F250" s="123">
        <v>706829</v>
      </c>
      <c r="G250" s="157">
        <v>18.4</v>
      </c>
      <c r="H250" s="121"/>
      <c r="I250" s="123">
        <v>758740</v>
      </c>
      <c r="J250" s="123">
        <v>2482616</v>
      </c>
      <c r="K250" s="157">
        <v>6.5</v>
      </c>
    </row>
    <row r="251" spans="1:11" s="17" customFormat="1" ht="24" customHeight="1">
      <c r="A251" s="1" t="s">
        <v>850</v>
      </c>
      <c r="B251" s="165">
        <v>800</v>
      </c>
      <c r="C251" s="32"/>
      <c r="D251" s="30" t="s">
        <v>180</v>
      </c>
      <c r="E251" s="126">
        <v>166277</v>
      </c>
      <c r="F251" s="126">
        <v>669891</v>
      </c>
      <c r="G251" s="160">
        <v>68.2</v>
      </c>
      <c r="H251" s="120"/>
      <c r="I251" s="126">
        <v>278185</v>
      </c>
      <c r="J251" s="126">
        <v>1847167</v>
      </c>
      <c r="K251" s="160">
        <v>26.4</v>
      </c>
    </row>
    <row r="252" spans="1:11" ht="12.75">
      <c r="A252" s="1" t="s">
        <v>851</v>
      </c>
      <c r="B252" s="165">
        <v>801</v>
      </c>
      <c r="C252" s="32"/>
      <c r="D252" s="30" t="s">
        <v>181</v>
      </c>
      <c r="E252" s="126" t="s">
        <v>115</v>
      </c>
      <c r="F252" s="126" t="s">
        <v>115</v>
      </c>
      <c r="G252" s="160" t="s">
        <v>115</v>
      </c>
      <c r="H252" s="120"/>
      <c r="I252" s="126" t="s">
        <v>115</v>
      </c>
      <c r="J252" s="126" t="s">
        <v>115</v>
      </c>
      <c r="K252" s="160">
        <v>-100</v>
      </c>
    </row>
    <row r="253" spans="1:11" ht="12.75">
      <c r="A253" s="1" t="s">
        <v>852</v>
      </c>
      <c r="B253" s="165">
        <v>803</v>
      </c>
      <c r="C253" s="32"/>
      <c r="D253" s="30" t="s">
        <v>182</v>
      </c>
      <c r="E253" s="126" t="s">
        <v>115</v>
      </c>
      <c r="F253" s="126" t="s">
        <v>115</v>
      </c>
      <c r="G253" s="160" t="s">
        <v>115</v>
      </c>
      <c r="H253" s="120"/>
      <c r="I253" s="126" t="s">
        <v>115</v>
      </c>
      <c r="J253" s="126" t="s">
        <v>115</v>
      </c>
      <c r="K253" s="160" t="s">
        <v>115</v>
      </c>
    </row>
    <row r="254" spans="1:11" ht="12.75">
      <c r="A254" s="1" t="s">
        <v>853</v>
      </c>
      <c r="B254" s="165">
        <v>804</v>
      </c>
      <c r="C254" s="32"/>
      <c r="D254" s="30" t="s">
        <v>183</v>
      </c>
      <c r="E254" s="126">
        <v>4068</v>
      </c>
      <c r="F254" s="126">
        <v>35303</v>
      </c>
      <c r="G254" s="160">
        <v>-30.6</v>
      </c>
      <c r="H254" s="120"/>
      <c r="I254" s="126">
        <v>480332</v>
      </c>
      <c r="J254" s="126">
        <v>599843</v>
      </c>
      <c r="K254" s="160">
        <v>23.7</v>
      </c>
    </row>
    <row r="255" spans="1:11" ht="12.75">
      <c r="A255" s="1" t="s">
        <v>854</v>
      </c>
      <c r="B255" s="165">
        <v>806</v>
      </c>
      <c r="C255" s="32"/>
      <c r="D255" s="30" t="s">
        <v>184</v>
      </c>
      <c r="E255" s="126" t="s">
        <v>115</v>
      </c>
      <c r="F255" s="126" t="s">
        <v>115</v>
      </c>
      <c r="G255" s="160">
        <v>-100</v>
      </c>
      <c r="H255" s="120"/>
      <c r="I255" s="126">
        <v>195</v>
      </c>
      <c r="J255" s="126">
        <v>31786</v>
      </c>
      <c r="K255" s="160">
        <v>-91.3</v>
      </c>
    </row>
    <row r="256" spans="1:11" ht="12.75">
      <c r="A256" s="1" t="s">
        <v>855</v>
      </c>
      <c r="B256" s="165">
        <v>807</v>
      </c>
      <c r="C256" s="32"/>
      <c r="D256" s="30" t="s">
        <v>185</v>
      </c>
      <c r="E256" s="126" t="s">
        <v>115</v>
      </c>
      <c r="F256" s="126" t="s">
        <v>115</v>
      </c>
      <c r="G256" s="160" t="s">
        <v>115</v>
      </c>
      <c r="H256" s="120"/>
      <c r="I256" s="126" t="s">
        <v>115</v>
      </c>
      <c r="J256" s="126" t="s">
        <v>115</v>
      </c>
      <c r="K256" s="160" t="s">
        <v>115</v>
      </c>
    </row>
    <row r="257" spans="1:11" ht="12.75">
      <c r="A257" s="1" t="s">
        <v>856</v>
      </c>
      <c r="B257" s="165">
        <v>809</v>
      </c>
      <c r="C257" s="32"/>
      <c r="D257" s="30" t="s">
        <v>186</v>
      </c>
      <c r="E257" s="126">
        <v>13</v>
      </c>
      <c r="F257" s="126">
        <v>1635</v>
      </c>
      <c r="G257" s="160">
        <v>194.1</v>
      </c>
      <c r="H257" s="120"/>
      <c r="I257" s="126">
        <v>25</v>
      </c>
      <c r="J257" s="126">
        <v>2633</v>
      </c>
      <c r="K257" s="160">
        <v>-60.1</v>
      </c>
    </row>
    <row r="258" spans="1:11" ht="12.75">
      <c r="A258" s="1" t="s">
        <v>857</v>
      </c>
      <c r="B258" s="165">
        <v>811</v>
      </c>
      <c r="C258" s="32"/>
      <c r="D258" s="30" t="s">
        <v>187</v>
      </c>
      <c r="E258" s="126" t="s">
        <v>115</v>
      </c>
      <c r="F258" s="126" t="s">
        <v>115</v>
      </c>
      <c r="G258" s="160" t="s">
        <v>115</v>
      </c>
      <c r="H258" s="120"/>
      <c r="I258" s="126" t="s">
        <v>115</v>
      </c>
      <c r="J258" s="126" t="s">
        <v>115</v>
      </c>
      <c r="K258" s="160" t="s">
        <v>115</v>
      </c>
    </row>
    <row r="259" spans="1:11" ht="12.75">
      <c r="A259" s="1" t="s">
        <v>858</v>
      </c>
      <c r="B259" s="165">
        <v>812</v>
      </c>
      <c r="C259" s="32"/>
      <c r="D259" s="30" t="s">
        <v>188</v>
      </c>
      <c r="E259" s="126" t="s">
        <v>115</v>
      </c>
      <c r="F259" s="126" t="s">
        <v>115</v>
      </c>
      <c r="G259" s="160" t="s">
        <v>115</v>
      </c>
      <c r="H259" s="120"/>
      <c r="I259" s="126" t="s">
        <v>115</v>
      </c>
      <c r="J259" s="126" t="s">
        <v>115</v>
      </c>
      <c r="K259" s="160" t="s">
        <v>115</v>
      </c>
    </row>
    <row r="260" spans="1:11" ht="12.75">
      <c r="A260" s="1" t="s">
        <v>859</v>
      </c>
      <c r="B260" s="165">
        <v>813</v>
      </c>
      <c r="C260" s="32"/>
      <c r="D260" s="30" t="s">
        <v>189</v>
      </c>
      <c r="E260" s="126" t="s">
        <v>115</v>
      </c>
      <c r="F260" s="126" t="s">
        <v>115</v>
      </c>
      <c r="G260" s="160" t="s">
        <v>115</v>
      </c>
      <c r="H260" s="120"/>
      <c r="I260" s="126" t="s">
        <v>115</v>
      </c>
      <c r="J260" s="126" t="s">
        <v>115</v>
      </c>
      <c r="K260" s="160" t="s">
        <v>115</v>
      </c>
    </row>
    <row r="261" spans="1:11" ht="12.75">
      <c r="A261" s="1" t="s">
        <v>860</v>
      </c>
      <c r="B261" s="165">
        <v>815</v>
      </c>
      <c r="C261" s="32"/>
      <c r="D261" s="30" t="s">
        <v>190</v>
      </c>
      <c r="E261" s="126" t="s">
        <v>115</v>
      </c>
      <c r="F261" s="126" t="s">
        <v>115</v>
      </c>
      <c r="G261" s="160" t="s">
        <v>115</v>
      </c>
      <c r="H261" s="120"/>
      <c r="I261" s="126" t="s">
        <v>115</v>
      </c>
      <c r="J261" s="126" t="s">
        <v>115</v>
      </c>
      <c r="K261" s="160">
        <v>-100</v>
      </c>
    </row>
    <row r="262" spans="1:11" ht="12.75">
      <c r="A262" s="1" t="s">
        <v>861</v>
      </c>
      <c r="B262" s="165">
        <v>816</v>
      </c>
      <c r="C262" s="32"/>
      <c r="D262" s="30" t="s">
        <v>191</v>
      </c>
      <c r="E262" s="126" t="s">
        <v>115</v>
      </c>
      <c r="F262" s="126" t="s">
        <v>115</v>
      </c>
      <c r="G262" s="160" t="s">
        <v>115</v>
      </c>
      <c r="H262" s="120"/>
      <c r="I262" s="126" t="s">
        <v>115</v>
      </c>
      <c r="J262" s="126" t="s">
        <v>115</v>
      </c>
      <c r="K262" s="160" t="s">
        <v>115</v>
      </c>
    </row>
    <row r="263" spans="1:11" ht="12.75">
      <c r="A263" s="1" t="s">
        <v>862</v>
      </c>
      <c r="B263" s="165">
        <v>817</v>
      </c>
      <c r="C263" s="32"/>
      <c r="D263" s="30" t="s">
        <v>192</v>
      </c>
      <c r="E263" s="126" t="s">
        <v>115</v>
      </c>
      <c r="F263" s="126" t="s">
        <v>115</v>
      </c>
      <c r="G263" s="160" t="s">
        <v>115</v>
      </c>
      <c r="H263" s="120"/>
      <c r="I263" s="126" t="s">
        <v>115</v>
      </c>
      <c r="J263" s="126" t="s">
        <v>115</v>
      </c>
      <c r="K263" s="160" t="s">
        <v>115</v>
      </c>
    </row>
    <row r="264" spans="1:11" ht="12.75">
      <c r="A264" s="1" t="s">
        <v>863</v>
      </c>
      <c r="B264" s="165">
        <v>819</v>
      </c>
      <c r="C264" s="32"/>
      <c r="D264" s="30" t="s">
        <v>193</v>
      </c>
      <c r="E264" s="126" t="s">
        <v>115</v>
      </c>
      <c r="F264" s="126" t="s">
        <v>115</v>
      </c>
      <c r="G264" s="160" t="s">
        <v>115</v>
      </c>
      <c r="H264" s="120"/>
      <c r="I264" s="126" t="s">
        <v>115</v>
      </c>
      <c r="J264" s="126" t="s">
        <v>115</v>
      </c>
      <c r="K264" s="160" t="s">
        <v>115</v>
      </c>
    </row>
    <row r="265" spans="1:11" ht="12.75">
      <c r="A265" s="1" t="s">
        <v>864</v>
      </c>
      <c r="B265" s="165">
        <v>820</v>
      </c>
      <c r="C265" s="32"/>
      <c r="D265" s="30" t="s">
        <v>513</v>
      </c>
      <c r="E265" s="126" t="s">
        <v>115</v>
      </c>
      <c r="F265" s="126" t="s">
        <v>115</v>
      </c>
      <c r="G265" s="160" t="s">
        <v>115</v>
      </c>
      <c r="H265" s="120"/>
      <c r="I265" s="126" t="s">
        <v>115</v>
      </c>
      <c r="J265" s="126" t="s">
        <v>115</v>
      </c>
      <c r="K265" s="160">
        <v>-100</v>
      </c>
    </row>
    <row r="266" spans="1:11" ht="12.75">
      <c r="A266" s="1" t="s">
        <v>865</v>
      </c>
      <c r="B266" s="165">
        <v>822</v>
      </c>
      <c r="C266" s="32"/>
      <c r="D266" s="30" t="s">
        <v>512</v>
      </c>
      <c r="E266" s="126" t="s">
        <v>115</v>
      </c>
      <c r="F266" s="126" t="s">
        <v>115</v>
      </c>
      <c r="G266" s="160">
        <v>-100</v>
      </c>
      <c r="H266" s="120"/>
      <c r="I266" s="126" t="s">
        <v>115</v>
      </c>
      <c r="J266" s="126" t="s">
        <v>115</v>
      </c>
      <c r="K266" s="160">
        <v>-100</v>
      </c>
    </row>
    <row r="267" spans="1:11" ht="12.75">
      <c r="A267" s="1" t="s">
        <v>866</v>
      </c>
      <c r="B267" s="165">
        <v>823</v>
      </c>
      <c r="C267" s="32"/>
      <c r="D267" s="30" t="s">
        <v>910</v>
      </c>
      <c r="E267" s="126" t="s">
        <v>115</v>
      </c>
      <c r="F267" s="126" t="s">
        <v>115</v>
      </c>
      <c r="G267" s="160" t="s">
        <v>115</v>
      </c>
      <c r="H267" s="120"/>
      <c r="I267" s="126" t="s">
        <v>115</v>
      </c>
      <c r="J267" s="126" t="s">
        <v>115</v>
      </c>
      <c r="K267" s="160" t="s">
        <v>115</v>
      </c>
    </row>
    <row r="268" spans="1:11" ht="12.75">
      <c r="A268" s="1" t="s">
        <v>867</v>
      </c>
      <c r="B268" s="165">
        <v>824</v>
      </c>
      <c r="C268" s="32"/>
      <c r="D268" s="30" t="s">
        <v>194</v>
      </c>
      <c r="E268" s="126" t="s">
        <v>115</v>
      </c>
      <c r="F268" s="126" t="s">
        <v>115</v>
      </c>
      <c r="G268" s="160" t="s">
        <v>115</v>
      </c>
      <c r="H268" s="120"/>
      <c r="I268" s="126" t="s">
        <v>115</v>
      </c>
      <c r="J268" s="126" t="s">
        <v>115</v>
      </c>
      <c r="K268" s="160" t="s">
        <v>115</v>
      </c>
    </row>
    <row r="269" spans="1:11" ht="12.75">
      <c r="A269" s="1" t="s">
        <v>868</v>
      </c>
      <c r="B269" s="165">
        <v>825</v>
      </c>
      <c r="C269" s="32"/>
      <c r="D269" s="30" t="s">
        <v>195</v>
      </c>
      <c r="E269" s="126" t="s">
        <v>115</v>
      </c>
      <c r="F269" s="126" t="s">
        <v>115</v>
      </c>
      <c r="G269" s="160" t="s">
        <v>115</v>
      </c>
      <c r="H269" s="120"/>
      <c r="I269" s="126" t="s">
        <v>115</v>
      </c>
      <c r="J269" s="126" t="s">
        <v>115</v>
      </c>
      <c r="K269" s="160" t="s">
        <v>115</v>
      </c>
    </row>
    <row r="270" spans="1:11" ht="12.75">
      <c r="A270" s="1" t="s">
        <v>869</v>
      </c>
      <c r="B270" s="165">
        <v>830</v>
      </c>
      <c r="C270" s="32"/>
      <c r="D270" s="30" t="s">
        <v>196</v>
      </c>
      <c r="E270" s="126" t="s">
        <v>115</v>
      </c>
      <c r="F270" s="126" t="s">
        <v>115</v>
      </c>
      <c r="G270" s="160" t="s">
        <v>115</v>
      </c>
      <c r="H270" s="120"/>
      <c r="I270" s="126" t="s">
        <v>115</v>
      </c>
      <c r="J270" s="126" t="s">
        <v>115</v>
      </c>
      <c r="K270" s="160" t="s">
        <v>115</v>
      </c>
    </row>
    <row r="271" spans="1:11" ht="12.75">
      <c r="A271" s="1" t="s">
        <v>870</v>
      </c>
      <c r="B271" s="165">
        <v>831</v>
      </c>
      <c r="C271" s="32"/>
      <c r="D271" s="30" t="s">
        <v>197</v>
      </c>
      <c r="E271" s="126" t="s">
        <v>115</v>
      </c>
      <c r="F271" s="126" t="s">
        <v>115</v>
      </c>
      <c r="G271" s="160" t="s">
        <v>115</v>
      </c>
      <c r="H271" s="120"/>
      <c r="I271" s="126">
        <v>3</v>
      </c>
      <c r="J271" s="126">
        <v>1187</v>
      </c>
      <c r="K271" s="378" t="s">
        <v>764</v>
      </c>
    </row>
    <row r="272" spans="1:11" ht="12.75">
      <c r="A272" s="1" t="s">
        <v>871</v>
      </c>
      <c r="B272" s="165">
        <v>832</v>
      </c>
      <c r="C272" s="32"/>
      <c r="D272" s="30" t="s">
        <v>567</v>
      </c>
      <c r="E272" s="126" t="s">
        <v>115</v>
      </c>
      <c r="F272" s="126" t="s">
        <v>115</v>
      </c>
      <c r="G272" s="160" t="s">
        <v>115</v>
      </c>
      <c r="H272" s="120"/>
      <c r="I272" s="126" t="s">
        <v>115</v>
      </c>
      <c r="J272" s="126" t="s">
        <v>115</v>
      </c>
      <c r="K272" s="160">
        <v>-100</v>
      </c>
    </row>
    <row r="273" spans="1:11" ht="12.75">
      <c r="A273" s="1" t="s">
        <v>872</v>
      </c>
      <c r="B273" s="165">
        <v>833</v>
      </c>
      <c r="C273" s="32"/>
      <c r="D273" s="30" t="s">
        <v>198</v>
      </c>
      <c r="E273" s="126" t="s">
        <v>115</v>
      </c>
      <c r="F273" s="126" t="s">
        <v>115</v>
      </c>
      <c r="G273" s="160" t="s">
        <v>115</v>
      </c>
      <c r="H273" s="120"/>
      <c r="I273" s="126" t="s">
        <v>115</v>
      </c>
      <c r="J273" s="126" t="s">
        <v>115</v>
      </c>
      <c r="K273" s="160" t="s">
        <v>115</v>
      </c>
    </row>
    <row r="274" spans="1:11" ht="12.75">
      <c r="A274" s="1" t="s">
        <v>873</v>
      </c>
      <c r="B274" s="165">
        <v>834</v>
      </c>
      <c r="C274" s="32"/>
      <c r="D274" s="30" t="s">
        <v>199</v>
      </c>
      <c r="E274" s="126" t="s">
        <v>115</v>
      </c>
      <c r="F274" s="126" t="s">
        <v>115</v>
      </c>
      <c r="G274" s="160" t="s">
        <v>115</v>
      </c>
      <c r="H274" s="120"/>
      <c r="I274" s="126" t="s">
        <v>115</v>
      </c>
      <c r="J274" s="126" t="s">
        <v>115</v>
      </c>
      <c r="K274" s="160" t="s">
        <v>115</v>
      </c>
    </row>
    <row r="275" spans="1:11" ht="12.75">
      <c r="A275" s="1" t="s">
        <v>874</v>
      </c>
      <c r="B275" s="165">
        <v>835</v>
      </c>
      <c r="C275" s="32"/>
      <c r="D275" s="30" t="s">
        <v>200</v>
      </c>
      <c r="E275" s="126" t="s">
        <v>115</v>
      </c>
      <c r="F275" s="126" t="s">
        <v>115</v>
      </c>
      <c r="G275" s="160" t="s">
        <v>115</v>
      </c>
      <c r="H275" s="120"/>
      <c r="I275" s="126" t="s">
        <v>115</v>
      </c>
      <c r="J275" s="126" t="s">
        <v>115</v>
      </c>
      <c r="K275" s="160" t="s">
        <v>115</v>
      </c>
    </row>
    <row r="276" spans="1:11" ht="12.75">
      <c r="A276" s="1" t="s">
        <v>875</v>
      </c>
      <c r="B276" s="165">
        <v>836</v>
      </c>
      <c r="C276" s="32"/>
      <c r="D276" s="30" t="s">
        <v>201</v>
      </c>
      <c r="E276" s="126" t="s">
        <v>115</v>
      </c>
      <c r="F276" s="126" t="s">
        <v>115</v>
      </c>
      <c r="G276" s="160" t="s">
        <v>115</v>
      </c>
      <c r="H276" s="120"/>
      <c r="I276" s="126" t="s">
        <v>115</v>
      </c>
      <c r="J276" s="126" t="s">
        <v>115</v>
      </c>
      <c r="K276" s="160" t="s">
        <v>115</v>
      </c>
    </row>
    <row r="277" spans="1:11" ht="12.75">
      <c r="A277" s="1" t="s">
        <v>876</v>
      </c>
      <c r="B277" s="165">
        <v>837</v>
      </c>
      <c r="C277" s="32"/>
      <c r="D277" s="30" t="s">
        <v>202</v>
      </c>
      <c r="E277" s="126" t="s">
        <v>115</v>
      </c>
      <c r="F277" s="126" t="s">
        <v>115</v>
      </c>
      <c r="G277" s="160" t="s">
        <v>115</v>
      </c>
      <c r="H277" s="120"/>
      <c r="I277" s="126" t="s">
        <v>115</v>
      </c>
      <c r="J277" s="126" t="s">
        <v>115</v>
      </c>
      <c r="K277" s="160" t="s">
        <v>115</v>
      </c>
    </row>
    <row r="278" spans="1:11" ht="12.75">
      <c r="A278" s="1" t="s">
        <v>877</v>
      </c>
      <c r="B278" s="165">
        <v>838</v>
      </c>
      <c r="C278" s="32"/>
      <c r="D278" s="30" t="s">
        <v>203</v>
      </c>
      <c r="E278" s="126" t="s">
        <v>115</v>
      </c>
      <c r="F278" s="126" t="s">
        <v>115</v>
      </c>
      <c r="G278" s="160" t="s">
        <v>115</v>
      </c>
      <c r="H278" s="120"/>
      <c r="I278" s="126" t="s">
        <v>115</v>
      </c>
      <c r="J278" s="126" t="s">
        <v>115</v>
      </c>
      <c r="K278" s="160" t="s">
        <v>115</v>
      </c>
    </row>
    <row r="279" spans="1:11" ht="12.75">
      <c r="A279" s="1" t="s">
        <v>878</v>
      </c>
      <c r="B279" s="165">
        <v>839</v>
      </c>
      <c r="C279" s="32"/>
      <c r="D279" s="30" t="s">
        <v>204</v>
      </c>
      <c r="E279" s="126" t="s">
        <v>115</v>
      </c>
      <c r="F279" s="126" t="s">
        <v>115</v>
      </c>
      <c r="G279" s="160" t="s">
        <v>115</v>
      </c>
      <c r="H279" s="120"/>
      <c r="I279" s="126" t="s">
        <v>115</v>
      </c>
      <c r="J279" s="126" t="s">
        <v>115</v>
      </c>
      <c r="K279" s="160" t="s">
        <v>115</v>
      </c>
    </row>
    <row r="280" spans="1:11" ht="12.75">
      <c r="A280" s="1" t="s">
        <v>879</v>
      </c>
      <c r="B280" s="165">
        <v>891</v>
      </c>
      <c r="C280" s="32"/>
      <c r="D280" s="30" t="s">
        <v>205</v>
      </c>
      <c r="E280" s="126" t="s">
        <v>115</v>
      </c>
      <c r="F280" s="126" t="s">
        <v>115</v>
      </c>
      <c r="G280" s="160" t="s">
        <v>115</v>
      </c>
      <c r="H280" s="120"/>
      <c r="I280" s="126" t="s">
        <v>115</v>
      </c>
      <c r="J280" s="126" t="s">
        <v>115</v>
      </c>
      <c r="K280" s="160" t="s">
        <v>115</v>
      </c>
    </row>
    <row r="281" spans="1:11" ht="12.75">
      <c r="A281" s="1" t="s">
        <v>880</v>
      </c>
      <c r="B281" s="165">
        <v>892</v>
      </c>
      <c r="C281" s="32"/>
      <c r="D281" s="30" t="s">
        <v>206</v>
      </c>
      <c r="E281" s="126" t="s">
        <v>115</v>
      </c>
      <c r="F281" s="126" t="s">
        <v>115</v>
      </c>
      <c r="G281" s="160" t="s">
        <v>115</v>
      </c>
      <c r="H281" s="120"/>
      <c r="I281" s="126" t="s">
        <v>115</v>
      </c>
      <c r="J281" s="126" t="s">
        <v>115</v>
      </c>
      <c r="K281" s="160" t="s">
        <v>115</v>
      </c>
    </row>
    <row r="282" spans="1:11" ht="12.75">
      <c r="A282" s="1" t="s">
        <v>881</v>
      </c>
      <c r="B282" s="165">
        <v>893</v>
      </c>
      <c r="C282" s="32"/>
      <c r="D282" s="30" t="s">
        <v>511</v>
      </c>
      <c r="E282" s="126" t="s">
        <v>115</v>
      </c>
      <c r="F282" s="126" t="s">
        <v>115</v>
      </c>
      <c r="G282" s="160" t="s">
        <v>115</v>
      </c>
      <c r="H282" s="120"/>
      <c r="I282" s="126" t="s">
        <v>115</v>
      </c>
      <c r="J282" s="126" t="s">
        <v>115</v>
      </c>
      <c r="K282" s="160" t="s">
        <v>115</v>
      </c>
    </row>
    <row r="283" spans="1:11" ht="12.75">
      <c r="A283" s="1" t="s">
        <v>882</v>
      </c>
      <c r="B283" s="165">
        <v>894</v>
      </c>
      <c r="C283" s="32"/>
      <c r="D283" s="30" t="s">
        <v>906</v>
      </c>
      <c r="E283" s="126" t="s">
        <v>115</v>
      </c>
      <c r="F283" s="126" t="s">
        <v>115</v>
      </c>
      <c r="G283" s="160" t="s">
        <v>115</v>
      </c>
      <c r="H283" s="120"/>
      <c r="I283" s="126" t="s">
        <v>115</v>
      </c>
      <c r="J283" s="126" t="s">
        <v>115</v>
      </c>
      <c r="K283" s="160" t="s">
        <v>115</v>
      </c>
    </row>
    <row r="284" spans="1:11" s="17" customFormat="1" ht="24" customHeight="1">
      <c r="A284" s="118" t="s">
        <v>714</v>
      </c>
      <c r="B284" s="164" t="s">
        <v>714</v>
      </c>
      <c r="C284" s="66" t="s">
        <v>218</v>
      </c>
      <c r="D284" s="50"/>
      <c r="E284" s="123" t="s">
        <v>115</v>
      </c>
      <c r="F284" s="123" t="s">
        <v>115</v>
      </c>
      <c r="G284" s="157">
        <v>-100</v>
      </c>
      <c r="H284" s="121"/>
      <c r="I284" s="123">
        <v>2423</v>
      </c>
      <c r="J284" s="123">
        <v>15534</v>
      </c>
      <c r="K284" s="157">
        <v>-65.5</v>
      </c>
    </row>
    <row r="285" spans="1:11" s="17" customFormat="1" ht="24" customHeight="1">
      <c r="A285" s="1" t="s">
        <v>883</v>
      </c>
      <c r="B285" s="165">
        <v>950</v>
      </c>
      <c r="C285" s="32"/>
      <c r="D285" s="30" t="s">
        <v>207</v>
      </c>
      <c r="E285" s="126" t="s">
        <v>115</v>
      </c>
      <c r="F285" s="126" t="s">
        <v>115</v>
      </c>
      <c r="G285" s="160" t="s">
        <v>115</v>
      </c>
      <c r="H285" s="120"/>
      <c r="I285" s="126" t="s">
        <v>115</v>
      </c>
      <c r="J285" s="126" t="s">
        <v>115</v>
      </c>
      <c r="K285" s="160" t="s">
        <v>115</v>
      </c>
    </row>
    <row r="286" spans="1:11" s="17" customFormat="1" ht="12.75" customHeight="1">
      <c r="A286" s="1" t="s">
        <v>1062</v>
      </c>
      <c r="B286" s="165">
        <v>958</v>
      </c>
      <c r="C286" s="32"/>
      <c r="D286" s="30" t="s">
        <v>960</v>
      </c>
      <c r="E286" s="126" t="s">
        <v>115</v>
      </c>
      <c r="F286" s="126" t="s">
        <v>115</v>
      </c>
      <c r="G286" s="160">
        <v>-100</v>
      </c>
      <c r="H286" s="120"/>
      <c r="I286" s="126">
        <v>2423</v>
      </c>
      <c r="J286" s="126">
        <v>15534</v>
      </c>
      <c r="K286" s="160">
        <v>-65.5</v>
      </c>
    </row>
    <row r="287" spans="1:11" s="17" customFormat="1" ht="24" customHeight="1">
      <c r="A287" s="118"/>
      <c r="B287" s="164"/>
      <c r="C287" s="66" t="s">
        <v>212</v>
      </c>
      <c r="D287" s="50"/>
      <c r="E287" s="123">
        <v>938868649</v>
      </c>
      <c r="F287" s="123">
        <v>1810339371</v>
      </c>
      <c r="G287" s="157">
        <v>28.1</v>
      </c>
      <c r="H287" s="121"/>
      <c r="I287" s="123">
        <v>3931452044</v>
      </c>
      <c r="J287" s="123">
        <v>6896313047</v>
      </c>
      <c r="K287" s="157">
        <v>19.8</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0"/>
      <c r="H290" s="120"/>
      <c r="I290" s="126"/>
      <c r="J290" s="126"/>
      <c r="K290" s="120"/>
    </row>
    <row r="291" spans="1:11" ht="12.75">
      <c r="A291" s="1"/>
      <c r="B291" s="1"/>
      <c r="C291" s="1"/>
      <c r="E291" s="126"/>
      <c r="F291" s="126"/>
      <c r="G291" s="126"/>
      <c r="H291" s="126"/>
      <c r="I291" s="126"/>
      <c r="J291" s="120"/>
      <c r="K291" s="126"/>
    </row>
    <row r="292" spans="5:13" ht="12.75">
      <c r="E292" s="126"/>
      <c r="F292" s="126"/>
      <c r="G292" s="126"/>
      <c r="H292" s="126"/>
      <c r="I292" s="126"/>
      <c r="J292" s="120"/>
      <c r="K292" s="126"/>
      <c r="L292" s="126"/>
      <c r="M292" s="120"/>
    </row>
    <row r="293" spans="5:13" ht="12.75">
      <c r="E293" s="126"/>
      <c r="F293" s="126"/>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
      <c r="B296" s="1"/>
      <c r="C296" s="1"/>
      <c r="G296" s="126"/>
      <c r="H296" s="126"/>
      <c r="I296" s="126"/>
      <c r="J296" s="120"/>
      <c r="K296" s="126"/>
      <c r="L296" s="126"/>
      <c r="M296" s="120"/>
    </row>
    <row r="297" spans="1:13" ht="12.75">
      <c r="A297" s="17"/>
      <c r="B297" s="17"/>
      <c r="C297" s="17"/>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7:13" ht="12.75">
      <c r="G354" s="126"/>
      <c r="H354" s="126"/>
      <c r="I354" s="126"/>
      <c r="J354" s="120"/>
      <c r="K354" s="126"/>
      <c r="L354" s="126"/>
      <c r="M354" s="120"/>
    </row>
    <row r="355" spans="12:13" ht="12.75">
      <c r="L355" s="126"/>
      <c r="M355" s="120"/>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7"/>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140625" style="0" customWidth="1"/>
    <col min="10" max="10" width="9.28125" style="0" customWidth="1"/>
    <col min="11" max="11" width="9.8515625" style="0" customWidth="1"/>
    <col min="12" max="13" width="9.28125" style="0" customWidth="1"/>
  </cols>
  <sheetData>
    <row r="1" spans="1:13" s="35" customFormat="1" ht="17.25">
      <c r="A1" s="545" t="s">
        <v>1230</v>
      </c>
      <c r="B1" s="545"/>
      <c r="C1" s="545"/>
      <c r="D1" s="545"/>
      <c r="E1" s="545"/>
      <c r="F1" s="545"/>
      <c r="G1" s="545"/>
      <c r="H1" s="545"/>
      <c r="I1" s="545"/>
      <c r="J1" s="545"/>
      <c r="K1" s="545"/>
      <c r="L1" s="545"/>
      <c r="M1" s="545"/>
    </row>
    <row r="2" spans="1:13" ht="12.75">
      <c r="A2" s="14"/>
      <c r="B2" s="14"/>
      <c r="C2" s="14"/>
      <c r="D2" s="14"/>
      <c r="E2" s="14"/>
      <c r="F2" s="14"/>
      <c r="G2" s="14"/>
      <c r="H2" s="14"/>
      <c r="I2" s="14"/>
      <c r="J2" s="14"/>
      <c r="K2" s="14"/>
      <c r="L2" s="14"/>
      <c r="M2" s="14"/>
    </row>
    <row r="3" spans="1:13" s="22" customFormat="1" ht="17.25" customHeight="1">
      <c r="A3" s="542" t="s">
        <v>267</v>
      </c>
      <c r="B3" s="553" t="s">
        <v>321</v>
      </c>
      <c r="C3" s="549" t="s">
        <v>885</v>
      </c>
      <c r="D3" s="549"/>
      <c r="E3" s="550"/>
      <c r="F3" s="549"/>
      <c r="G3" s="549"/>
      <c r="H3" s="549" t="s">
        <v>208</v>
      </c>
      <c r="I3" s="549"/>
      <c r="J3" s="549"/>
      <c r="K3" s="549"/>
      <c r="L3" s="549"/>
      <c r="M3" s="551"/>
    </row>
    <row r="4" spans="1:13" s="22" customFormat="1" ht="16.5" customHeight="1">
      <c r="A4" s="415"/>
      <c r="B4" s="554"/>
      <c r="C4" s="543" t="s">
        <v>496</v>
      </c>
      <c r="D4" s="543" t="s">
        <v>1109</v>
      </c>
      <c r="E4" s="544" t="s">
        <v>886</v>
      </c>
      <c r="F4" s="544"/>
      <c r="G4" s="543" t="s">
        <v>1110</v>
      </c>
      <c r="H4" s="543" t="s">
        <v>496</v>
      </c>
      <c r="I4" s="543" t="s">
        <v>1166</v>
      </c>
      <c r="J4" s="543" t="s">
        <v>1165</v>
      </c>
      <c r="K4" s="544" t="s">
        <v>211</v>
      </c>
      <c r="L4" s="544"/>
      <c r="M4" s="513"/>
    </row>
    <row r="5" spans="1:13" s="22" customFormat="1" ht="16.5" customHeight="1">
      <c r="A5" s="415"/>
      <c r="B5" s="554"/>
      <c r="C5" s="543"/>
      <c r="D5" s="543"/>
      <c r="E5" s="82" t="s">
        <v>887</v>
      </c>
      <c r="F5" s="82" t="s">
        <v>888</v>
      </c>
      <c r="G5" s="543"/>
      <c r="H5" s="543"/>
      <c r="I5" s="543"/>
      <c r="J5" s="543"/>
      <c r="K5" s="543" t="s">
        <v>496</v>
      </c>
      <c r="L5" s="555" t="s">
        <v>1107</v>
      </c>
      <c r="M5" s="552" t="s">
        <v>1108</v>
      </c>
    </row>
    <row r="6" spans="1:13" s="22" customFormat="1" ht="23.25" customHeight="1">
      <c r="A6" s="415"/>
      <c r="B6" s="554"/>
      <c r="C6" s="543"/>
      <c r="D6" s="543"/>
      <c r="E6" s="544" t="s">
        <v>889</v>
      </c>
      <c r="F6" s="544"/>
      <c r="G6" s="543"/>
      <c r="H6" s="543"/>
      <c r="I6" s="543"/>
      <c r="J6" s="543"/>
      <c r="K6" s="543"/>
      <c r="L6" s="543"/>
      <c r="M6" s="471"/>
    </row>
    <row r="7" spans="1:13" s="22" customFormat="1" ht="16.5" customHeight="1">
      <c r="A7" s="416"/>
      <c r="B7" s="546" t="s">
        <v>890</v>
      </c>
      <c r="C7" s="547"/>
      <c r="D7" s="547"/>
      <c r="E7" s="547"/>
      <c r="F7" s="547"/>
      <c r="G7" s="547"/>
      <c r="H7" s="547"/>
      <c r="I7" s="547"/>
      <c r="J7" s="547"/>
      <c r="K7" s="547"/>
      <c r="L7" s="547"/>
      <c r="M7" s="548"/>
    </row>
    <row r="8" ht="9" customHeight="1">
      <c r="A8" s="42"/>
    </row>
    <row r="9" spans="1:18" s="17" customFormat="1" ht="30" customHeight="1">
      <c r="A9" s="167">
        <v>2008</v>
      </c>
      <c r="B9" s="168">
        <v>11075.7</v>
      </c>
      <c r="C9" s="168">
        <v>545.4</v>
      </c>
      <c r="D9" s="168">
        <v>8</v>
      </c>
      <c r="E9" s="168">
        <v>174.4</v>
      </c>
      <c r="F9" s="168">
        <v>344.6</v>
      </c>
      <c r="G9" s="168">
        <v>18.4</v>
      </c>
      <c r="H9" s="168">
        <v>9989.6</v>
      </c>
      <c r="I9" s="168">
        <v>117.9</v>
      </c>
      <c r="J9" s="168">
        <v>595.5</v>
      </c>
      <c r="K9" s="168">
        <v>9276.1</v>
      </c>
      <c r="L9" s="168">
        <v>1082.4</v>
      </c>
      <c r="M9" s="170">
        <v>8193.7</v>
      </c>
      <c r="N9" s="184"/>
      <c r="O9" s="184"/>
      <c r="P9" s="184"/>
      <c r="Q9" s="184"/>
      <c r="R9" s="184"/>
    </row>
    <row r="10" spans="1:13" ht="21.75" customHeight="1">
      <c r="A10" s="169" t="s">
        <v>768</v>
      </c>
      <c r="B10" s="83">
        <v>941.5</v>
      </c>
      <c r="C10" s="81">
        <v>31.6</v>
      </c>
      <c r="D10" s="81">
        <v>0.5</v>
      </c>
      <c r="E10" s="81">
        <v>6.1</v>
      </c>
      <c r="F10" s="81">
        <v>23.3</v>
      </c>
      <c r="G10" s="81">
        <v>1.8</v>
      </c>
      <c r="H10" s="81">
        <v>864.4</v>
      </c>
      <c r="I10" s="81">
        <v>8</v>
      </c>
      <c r="J10" s="81">
        <v>66.5</v>
      </c>
      <c r="K10" s="81">
        <v>789.9</v>
      </c>
      <c r="L10" s="81">
        <v>57.6</v>
      </c>
      <c r="M10" s="81">
        <v>732.3</v>
      </c>
    </row>
    <row r="11" spans="1:13" ht="20.25" customHeight="1">
      <c r="A11" s="169" t="s">
        <v>769</v>
      </c>
      <c r="B11" s="83">
        <v>969.3</v>
      </c>
      <c r="C11" s="81">
        <v>35.3</v>
      </c>
      <c r="D11" s="81">
        <v>0.2</v>
      </c>
      <c r="E11" s="81">
        <v>10.6</v>
      </c>
      <c r="F11" s="81">
        <v>23.4</v>
      </c>
      <c r="G11" s="81">
        <v>1.1</v>
      </c>
      <c r="H11" s="81">
        <v>885.5</v>
      </c>
      <c r="I11" s="81">
        <v>8.2</v>
      </c>
      <c r="J11" s="81">
        <v>54.2</v>
      </c>
      <c r="K11" s="81">
        <v>823.1</v>
      </c>
      <c r="L11" s="81">
        <v>86.2</v>
      </c>
      <c r="M11" s="81">
        <v>736.9</v>
      </c>
    </row>
    <row r="12" spans="1:13" ht="20.25" customHeight="1">
      <c r="A12" s="169" t="s">
        <v>770</v>
      </c>
      <c r="B12" s="83">
        <v>954.3</v>
      </c>
      <c r="C12" s="81">
        <v>43.5</v>
      </c>
      <c r="D12" s="81">
        <v>0.3</v>
      </c>
      <c r="E12" s="81">
        <v>13.7</v>
      </c>
      <c r="F12" s="81">
        <v>27.7</v>
      </c>
      <c r="G12" s="81">
        <v>1.7</v>
      </c>
      <c r="H12" s="81">
        <v>862.6</v>
      </c>
      <c r="I12" s="81">
        <v>7.7</v>
      </c>
      <c r="J12" s="81">
        <v>43.2</v>
      </c>
      <c r="K12" s="81">
        <v>811.8</v>
      </c>
      <c r="L12" s="81">
        <v>115</v>
      </c>
      <c r="M12" s="81">
        <v>696.8</v>
      </c>
    </row>
    <row r="13" spans="1:13" ht="20.25" customHeight="1">
      <c r="A13" s="169" t="s">
        <v>771</v>
      </c>
      <c r="B13" s="83">
        <v>1042.1</v>
      </c>
      <c r="C13" s="81">
        <v>33.4</v>
      </c>
      <c r="D13" s="81">
        <v>0.5</v>
      </c>
      <c r="E13" s="81">
        <v>5.7</v>
      </c>
      <c r="F13" s="81">
        <v>26</v>
      </c>
      <c r="G13" s="81">
        <v>1.2</v>
      </c>
      <c r="H13" s="81">
        <v>957.9</v>
      </c>
      <c r="I13" s="81">
        <v>11.5</v>
      </c>
      <c r="J13" s="81">
        <v>50.2</v>
      </c>
      <c r="K13" s="81">
        <v>896.2</v>
      </c>
      <c r="L13" s="81">
        <v>65.9</v>
      </c>
      <c r="M13" s="81">
        <v>830.2</v>
      </c>
    </row>
    <row r="14" spans="1:13" ht="20.25" customHeight="1">
      <c r="A14" s="169" t="s">
        <v>772</v>
      </c>
      <c r="B14" s="83">
        <v>998.8</v>
      </c>
      <c r="C14" s="81">
        <v>54.4</v>
      </c>
      <c r="D14" s="81">
        <v>0.3</v>
      </c>
      <c r="E14" s="81">
        <v>25.7</v>
      </c>
      <c r="F14" s="81">
        <v>26.9</v>
      </c>
      <c r="G14" s="81">
        <v>1.5</v>
      </c>
      <c r="H14" s="81">
        <v>894.3</v>
      </c>
      <c r="I14" s="81">
        <v>9.3</v>
      </c>
      <c r="J14" s="81">
        <v>70.5</v>
      </c>
      <c r="K14" s="81">
        <v>814.5</v>
      </c>
      <c r="L14" s="81">
        <v>137.2</v>
      </c>
      <c r="M14" s="81">
        <v>677.3</v>
      </c>
    </row>
    <row r="15" spans="1:13" ht="20.25" customHeight="1">
      <c r="A15" s="193" t="s">
        <v>773</v>
      </c>
      <c r="B15" s="83">
        <v>997.2</v>
      </c>
      <c r="C15" s="81">
        <v>42.4</v>
      </c>
      <c r="D15" s="81">
        <v>0.6</v>
      </c>
      <c r="E15" s="81">
        <v>13.3</v>
      </c>
      <c r="F15" s="81">
        <v>26.6</v>
      </c>
      <c r="G15" s="81">
        <v>2</v>
      </c>
      <c r="H15" s="81">
        <v>905.1</v>
      </c>
      <c r="I15" s="81">
        <v>11.9</v>
      </c>
      <c r="J15" s="81">
        <v>54.8</v>
      </c>
      <c r="K15" s="81">
        <v>838.4</v>
      </c>
      <c r="L15" s="81">
        <v>95.4</v>
      </c>
      <c r="M15" s="81">
        <v>743.1</v>
      </c>
    </row>
    <row r="16" spans="1:13" ht="20.25" customHeight="1">
      <c r="A16" s="193" t="s">
        <v>774</v>
      </c>
      <c r="B16" s="83">
        <v>1042.9</v>
      </c>
      <c r="C16" s="83">
        <v>45.3</v>
      </c>
      <c r="D16" s="83">
        <v>0.9</v>
      </c>
      <c r="E16" s="83">
        <v>13.3</v>
      </c>
      <c r="F16" s="83">
        <v>29.8</v>
      </c>
      <c r="G16" s="83">
        <v>1.4</v>
      </c>
      <c r="H16" s="83">
        <v>946.9</v>
      </c>
      <c r="I16" s="83">
        <v>9.9</v>
      </c>
      <c r="J16" s="83">
        <v>47.4</v>
      </c>
      <c r="K16" s="83">
        <v>889.6</v>
      </c>
      <c r="L16" s="83">
        <v>85.4</v>
      </c>
      <c r="M16" s="83">
        <v>804.2</v>
      </c>
    </row>
    <row r="17" spans="1:13" ht="20.25" customHeight="1">
      <c r="A17" s="193" t="s">
        <v>775</v>
      </c>
      <c r="B17" s="83">
        <v>832.4</v>
      </c>
      <c r="C17" s="83">
        <v>44.1</v>
      </c>
      <c r="D17" s="83">
        <v>1</v>
      </c>
      <c r="E17" s="83">
        <v>14.3</v>
      </c>
      <c r="F17" s="83">
        <v>27.9</v>
      </c>
      <c r="G17" s="83">
        <v>0.8</v>
      </c>
      <c r="H17" s="83">
        <v>747.8</v>
      </c>
      <c r="I17" s="83">
        <v>11.8</v>
      </c>
      <c r="J17" s="83">
        <v>35.7</v>
      </c>
      <c r="K17" s="83">
        <v>700.3</v>
      </c>
      <c r="L17" s="83">
        <v>88.4</v>
      </c>
      <c r="M17" s="83">
        <v>611.9</v>
      </c>
    </row>
    <row r="18" spans="1:13" ht="20.25" customHeight="1">
      <c r="A18" s="169" t="s">
        <v>776</v>
      </c>
      <c r="B18" s="83">
        <v>960.1</v>
      </c>
      <c r="C18" s="83">
        <v>56.4</v>
      </c>
      <c r="D18" s="83">
        <v>0.8</v>
      </c>
      <c r="E18" s="83">
        <v>17.5</v>
      </c>
      <c r="F18" s="83">
        <v>36.7</v>
      </c>
      <c r="G18" s="83">
        <v>1.4</v>
      </c>
      <c r="H18" s="83">
        <v>855.9</v>
      </c>
      <c r="I18" s="83">
        <v>8.4</v>
      </c>
      <c r="J18" s="83">
        <v>48.2</v>
      </c>
      <c r="K18" s="83">
        <v>799.4</v>
      </c>
      <c r="L18" s="83">
        <v>96.8</v>
      </c>
      <c r="M18" s="83">
        <v>702.6</v>
      </c>
    </row>
    <row r="19" spans="1:13" ht="20.25" customHeight="1">
      <c r="A19" s="169" t="s">
        <v>777</v>
      </c>
      <c r="B19" s="83">
        <v>905.4</v>
      </c>
      <c r="C19" s="83">
        <v>60.3</v>
      </c>
      <c r="D19" s="83">
        <v>1.8</v>
      </c>
      <c r="E19" s="83">
        <v>21.1</v>
      </c>
      <c r="F19" s="83">
        <v>34.1</v>
      </c>
      <c r="G19" s="83">
        <v>3.3</v>
      </c>
      <c r="H19" s="83">
        <v>803.7</v>
      </c>
      <c r="I19" s="83">
        <v>14</v>
      </c>
      <c r="J19" s="83">
        <v>49.5</v>
      </c>
      <c r="K19" s="83">
        <v>740.2</v>
      </c>
      <c r="L19" s="83">
        <v>111.3</v>
      </c>
      <c r="M19" s="83">
        <v>628.9</v>
      </c>
    </row>
    <row r="20" spans="1:13" ht="20.25" customHeight="1">
      <c r="A20" s="169" t="s">
        <v>778</v>
      </c>
      <c r="B20" s="83">
        <v>763.3</v>
      </c>
      <c r="C20" s="83">
        <v>50.1</v>
      </c>
      <c r="D20" s="83">
        <v>0.6</v>
      </c>
      <c r="E20" s="83">
        <v>14.8</v>
      </c>
      <c r="F20" s="83">
        <v>33.5</v>
      </c>
      <c r="G20" s="83">
        <v>1.2</v>
      </c>
      <c r="H20" s="83">
        <v>675.7</v>
      </c>
      <c r="I20" s="83">
        <v>9.6</v>
      </c>
      <c r="J20" s="83">
        <v>41.3</v>
      </c>
      <c r="K20" s="83">
        <v>624.7</v>
      </c>
      <c r="L20" s="83">
        <v>82.8</v>
      </c>
      <c r="M20" s="83">
        <v>541.8</v>
      </c>
    </row>
    <row r="21" spans="1:13" ht="20.25" customHeight="1">
      <c r="A21" s="169" t="s">
        <v>779</v>
      </c>
      <c r="B21" s="83">
        <v>668.6</v>
      </c>
      <c r="C21" s="83">
        <v>48.5</v>
      </c>
      <c r="D21" s="83">
        <v>0.4</v>
      </c>
      <c r="E21" s="83">
        <v>18.4</v>
      </c>
      <c r="F21" s="83">
        <v>28.8</v>
      </c>
      <c r="G21" s="83">
        <v>0.9</v>
      </c>
      <c r="H21" s="83">
        <v>590</v>
      </c>
      <c r="I21" s="83">
        <v>7.8</v>
      </c>
      <c r="J21" s="83">
        <v>34</v>
      </c>
      <c r="K21" s="83">
        <v>548.2</v>
      </c>
      <c r="L21" s="83">
        <v>60.4</v>
      </c>
      <c r="M21" s="83">
        <v>487.8</v>
      </c>
    </row>
    <row r="22" spans="1:18" s="17" customFormat="1" ht="30" customHeight="1">
      <c r="A22" s="167">
        <v>2009</v>
      </c>
      <c r="B22" s="168">
        <v>8977.2</v>
      </c>
      <c r="C22" s="168">
        <v>556</v>
      </c>
      <c r="D22" s="168">
        <v>12.4</v>
      </c>
      <c r="E22" s="168">
        <v>163.7</v>
      </c>
      <c r="F22" s="168">
        <v>356.6</v>
      </c>
      <c r="G22" s="168">
        <v>23.3</v>
      </c>
      <c r="H22" s="168">
        <v>7867.9</v>
      </c>
      <c r="I22" s="168">
        <v>94.1</v>
      </c>
      <c r="J22" s="168">
        <v>438.2</v>
      </c>
      <c r="K22" s="168">
        <v>7335.6</v>
      </c>
      <c r="L22" s="168">
        <v>805.5</v>
      </c>
      <c r="M22" s="170">
        <v>6530.1</v>
      </c>
      <c r="N22" s="184"/>
      <c r="O22" s="184"/>
      <c r="P22" s="184"/>
      <c r="Q22" s="184"/>
      <c r="R22" s="184"/>
    </row>
    <row r="23" spans="1:13" ht="21.75" customHeight="1">
      <c r="A23" s="169" t="s">
        <v>768</v>
      </c>
      <c r="B23" s="83">
        <v>696.8</v>
      </c>
      <c r="C23" s="83">
        <v>46.3</v>
      </c>
      <c r="D23" s="83">
        <v>1.6</v>
      </c>
      <c r="E23" s="83">
        <v>15.6</v>
      </c>
      <c r="F23" s="83">
        <v>26.9</v>
      </c>
      <c r="G23" s="83">
        <v>2.2</v>
      </c>
      <c r="H23" s="83">
        <v>601.6</v>
      </c>
      <c r="I23" s="83">
        <v>7.1</v>
      </c>
      <c r="J23" s="83">
        <v>31.2</v>
      </c>
      <c r="K23" s="83">
        <v>563.3</v>
      </c>
      <c r="L23" s="83">
        <v>68.6</v>
      </c>
      <c r="M23" s="83">
        <v>494.7</v>
      </c>
    </row>
    <row r="24" spans="1:13" ht="20.25" customHeight="1">
      <c r="A24" s="169" t="s">
        <v>769</v>
      </c>
      <c r="B24" s="83">
        <v>702.1</v>
      </c>
      <c r="C24" s="83">
        <v>44.2</v>
      </c>
      <c r="D24" s="83">
        <v>0.7</v>
      </c>
      <c r="E24" s="83">
        <v>10.3</v>
      </c>
      <c r="F24" s="83">
        <v>31</v>
      </c>
      <c r="G24" s="83">
        <v>2.2</v>
      </c>
      <c r="H24" s="83">
        <v>610.2</v>
      </c>
      <c r="I24" s="83">
        <v>5.1</v>
      </c>
      <c r="J24" s="83">
        <v>31.9</v>
      </c>
      <c r="K24" s="83">
        <v>573.2</v>
      </c>
      <c r="L24" s="83">
        <v>79</v>
      </c>
      <c r="M24" s="83">
        <v>494.1</v>
      </c>
    </row>
    <row r="25" spans="1:13" ht="20.25" customHeight="1">
      <c r="A25" s="169" t="s">
        <v>770</v>
      </c>
      <c r="B25" s="83">
        <v>733.2</v>
      </c>
      <c r="C25" s="83">
        <v>45.2</v>
      </c>
      <c r="D25" s="83">
        <v>1.9</v>
      </c>
      <c r="E25" s="83">
        <v>13.5</v>
      </c>
      <c r="F25" s="83">
        <v>29.1</v>
      </c>
      <c r="G25" s="83">
        <v>0.7</v>
      </c>
      <c r="H25" s="83">
        <v>635.7</v>
      </c>
      <c r="I25" s="83">
        <v>8.5</v>
      </c>
      <c r="J25" s="83">
        <v>33.9</v>
      </c>
      <c r="K25" s="83">
        <v>593.4</v>
      </c>
      <c r="L25" s="83">
        <v>77.2</v>
      </c>
      <c r="M25" s="83">
        <v>516.1</v>
      </c>
    </row>
    <row r="26" spans="1:13" ht="20.25" customHeight="1">
      <c r="A26" s="169" t="s">
        <v>771</v>
      </c>
      <c r="B26" s="83">
        <v>746.8</v>
      </c>
      <c r="C26" s="83">
        <v>48.4</v>
      </c>
      <c r="D26" s="83">
        <v>1.7</v>
      </c>
      <c r="E26" s="83">
        <v>14</v>
      </c>
      <c r="F26" s="83">
        <v>31.4</v>
      </c>
      <c r="G26" s="83">
        <v>1.4</v>
      </c>
      <c r="H26" s="83">
        <v>651.1</v>
      </c>
      <c r="I26" s="83">
        <v>7.6</v>
      </c>
      <c r="J26" s="83">
        <v>38.5</v>
      </c>
      <c r="K26" s="83">
        <v>605.1</v>
      </c>
      <c r="L26" s="83">
        <v>59.2</v>
      </c>
      <c r="M26" s="83">
        <v>545.9</v>
      </c>
    </row>
    <row r="27" spans="1:13" ht="20.25" customHeight="1">
      <c r="A27" s="169" t="s">
        <v>772</v>
      </c>
      <c r="B27" s="83">
        <v>706.1</v>
      </c>
      <c r="C27" s="83">
        <v>35.2</v>
      </c>
      <c r="D27" s="83">
        <v>0.8</v>
      </c>
      <c r="E27" s="83">
        <v>10.9</v>
      </c>
      <c r="F27" s="83">
        <v>21.7</v>
      </c>
      <c r="G27" s="83">
        <v>1.8</v>
      </c>
      <c r="H27" s="83">
        <v>625.4</v>
      </c>
      <c r="I27" s="83">
        <v>6.5</v>
      </c>
      <c r="J27" s="83">
        <v>35.7</v>
      </c>
      <c r="K27" s="83">
        <v>583.3</v>
      </c>
      <c r="L27" s="83">
        <v>49.1</v>
      </c>
      <c r="M27" s="83">
        <v>534.2</v>
      </c>
    </row>
    <row r="28" spans="1:13" ht="20.25" customHeight="1">
      <c r="A28" s="169" t="s">
        <v>773</v>
      </c>
      <c r="B28" s="83">
        <v>787.1</v>
      </c>
      <c r="C28" s="83">
        <v>44.7</v>
      </c>
      <c r="D28" s="83">
        <v>1.5</v>
      </c>
      <c r="E28" s="83">
        <v>12.3</v>
      </c>
      <c r="F28" s="83">
        <v>26.5</v>
      </c>
      <c r="G28" s="83">
        <v>4.4</v>
      </c>
      <c r="H28" s="83">
        <v>691.8</v>
      </c>
      <c r="I28" s="83">
        <v>10.4</v>
      </c>
      <c r="J28" s="83">
        <v>37.3</v>
      </c>
      <c r="K28" s="83">
        <v>644.1</v>
      </c>
      <c r="L28" s="83">
        <v>72.8</v>
      </c>
      <c r="M28" s="83">
        <v>571.3</v>
      </c>
    </row>
    <row r="29" spans="1:13" ht="20.25" customHeight="1">
      <c r="A29" s="169" t="s">
        <v>774</v>
      </c>
      <c r="B29" s="83">
        <v>756.5</v>
      </c>
      <c r="C29" s="83">
        <v>39.2</v>
      </c>
      <c r="D29" s="83">
        <v>0.9</v>
      </c>
      <c r="E29" s="83">
        <v>11.4</v>
      </c>
      <c r="F29" s="83">
        <v>25.2</v>
      </c>
      <c r="G29" s="83">
        <v>1.6</v>
      </c>
      <c r="H29" s="83">
        <v>667</v>
      </c>
      <c r="I29" s="83">
        <v>9.7</v>
      </c>
      <c r="J29" s="83">
        <v>38.3</v>
      </c>
      <c r="K29" s="83">
        <v>619</v>
      </c>
      <c r="L29" s="83">
        <v>64.9</v>
      </c>
      <c r="M29" s="83">
        <v>554.1</v>
      </c>
    </row>
    <row r="30" spans="1:13" ht="20.25" customHeight="1">
      <c r="A30" s="169" t="s">
        <v>775</v>
      </c>
      <c r="B30" s="83">
        <v>725.2</v>
      </c>
      <c r="C30" s="83">
        <v>45.4</v>
      </c>
      <c r="D30" s="83">
        <v>0.6</v>
      </c>
      <c r="E30" s="83">
        <v>14.6</v>
      </c>
      <c r="F30" s="83">
        <v>29.6</v>
      </c>
      <c r="G30" s="83">
        <v>0.6</v>
      </c>
      <c r="H30" s="83">
        <v>635.9</v>
      </c>
      <c r="I30" s="83">
        <v>7.6</v>
      </c>
      <c r="J30" s="83">
        <v>33.3</v>
      </c>
      <c r="K30" s="83">
        <v>594.9</v>
      </c>
      <c r="L30" s="83">
        <v>56.3</v>
      </c>
      <c r="M30" s="83">
        <v>538.6</v>
      </c>
    </row>
    <row r="31" spans="1:13" ht="20.25" customHeight="1">
      <c r="A31" s="169" t="s">
        <v>776</v>
      </c>
      <c r="B31" s="83">
        <v>751.1</v>
      </c>
      <c r="C31" s="83">
        <v>49.6</v>
      </c>
      <c r="D31" s="83">
        <v>1.4</v>
      </c>
      <c r="E31" s="83">
        <v>15.6</v>
      </c>
      <c r="F31" s="83">
        <v>31.7</v>
      </c>
      <c r="G31" s="83">
        <v>0.9</v>
      </c>
      <c r="H31" s="83">
        <v>658.5</v>
      </c>
      <c r="I31" s="83">
        <v>9</v>
      </c>
      <c r="J31" s="83">
        <v>35.5</v>
      </c>
      <c r="K31" s="83">
        <v>614</v>
      </c>
      <c r="L31" s="83">
        <v>62.3</v>
      </c>
      <c r="M31" s="83">
        <v>551.7</v>
      </c>
    </row>
    <row r="32" spans="1:13" ht="20.25" customHeight="1">
      <c r="A32" s="169" t="s">
        <v>777</v>
      </c>
      <c r="B32" s="83">
        <v>835</v>
      </c>
      <c r="C32" s="83">
        <v>53.5</v>
      </c>
      <c r="D32" s="83">
        <v>0.5</v>
      </c>
      <c r="E32" s="83">
        <v>14.6</v>
      </c>
      <c r="F32" s="83">
        <v>36.9</v>
      </c>
      <c r="G32" s="83">
        <v>1.5</v>
      </c>
      <c r="H32" s="83">
        <v>738.1</v>
      </c>
      <c r="I32" s="83">
        <v>9.4</v>
      </c>
      <c r="J32" s="83">
        <v>37.4</v>
      </c>
      <c r="K32" s="83">
        <v>691.3</v>
      </c>
      <c r="L32" s="83">
        <v>89.5</v>
      </c>
      <c r="M32" s="83">
        <v>601.8</v>
      </c>
    </row>
    <row r="33" spans="1:13" ht="20.25" customHeight="1">
      <c r="A33" s="169" t="s">
        <v>778</v>
      </c>
      <c r="B33" s="83">
        <v>796.4</v>
      </c>
      <c r="C33" s="83">
        <v>52.9</v>
      </c>
      <c r="D33" s="83">
        <v>0.4</v>
      </c>
      <c r="E33" s="83">
        <v>15.1</v>
      </c>
      <c r="F33" s="83">
        <v>33</v>
      </c>
      <c r="G33" s="83">
        <v>4.5</v>
      </c>
      <c r="H33" s="83">
        <v>702.3</v>
      </c>
      <c r="I33" s="83">
        <v>7.5</v>
      </c>
      <c r="J33" s="83">
        <v>38.4</v>
      </c>
      <c r="K33" s="83">
        <v>656.5</v>
      </c>
      <c r="L33" s="83">
        <v>68</v>
      </c>
      <c r="M33" s="83">
        <v>588.5</v>
      </c>
    </row>
    <row r="34" spans="1:13" ht="20.25" customHeight="1">
      <c r="A34" s="169" t="s">
        <v>779</v>
      </c>
      <c r="B34" s="83">
        <v>740.9</v>
      </c>
      <c r="C34" s="83">
        <v>51.3</v>
      </c>
      <c r="D34" s="83">
        <v>0.4</v>
      </c>
      <c r="E34" s="83">
        <v>15.8</v>
      </c>
      <c r="F34" s="83">
        <v>33.6</v>
      </c>
      <c r="G34" s="83">
        <v>1.6</v>
      </c>
      <c r="H34" s="83">
        <v>650.3</v>
      </c>
      <c r="I34" s="83">
        <v>5.9</v>
      </c>
      <c r="J34" s="83">
        <v>46.8</v>
      </c>
      <c r="K34" s="83">
        <v>597.6</v>
      </c>
      <c r="L34" s="83">
        <v>58.6</v>
      </c>
      <c r="M34" s="83">
        <v>539</v>
      </c>
    </row>
    <row r="35" spans="1:18" s="17" customFormat="1" ht="30" customHeight="1">
      <c r="A35" s="167">
        <v>2010</v>
      </c>
      <c r="B35" s="168">
        <v>10929.7</v>
      </c>
      <c r="C35" s="168">
        <v>646.3</v>
      </c>
      <c r="D35" s="168">
        <v>14.2</v>
      </c>
      <c r="E35" s="168">
        <v>189.9</v>
      </c>
      <c r="F35" s="168">
        <v>404.4</v>
      </c>
      <c r="G35" s="168">
        <v>37.8</v>
      </c>
      <c r="H35" s="168">
        <v>9732.7</v>
      </c>
      <c r="I35" s="168">
        <v>89.6</v>
      </c>
      <c r="J35" s="168">
        <v>563.7</v>
      </c>
      <c r="K35" s="168">
        <v>9079.4</v>
      </c>
      <c r="L35" s="168">
        <v>977.6</v>
      </c>
      <c r="M35" s="170">
        <v>8101.8</v>
      </c>
      <c r="N35" s="184"/>
      <c r="O35" s="184"/>
      <c r="P35" s="184"/>
      <c r="Q35" s="184"/>
      <c r="R35" s="184"/>
    </row>
    <row r="36" spans="1:13" ht="21.75" customHeight="1">
      <c r="A36" s="169" t="s">
        <v>768</v>
      </c>
      <c r="B36" s="83">
        <v>732.7</v>
      </c>
      <c r="C36" s="83">
        <v>49.3</v>
      </c>
      <c r="D36" s="83">
        <v>1.6</v>
      </c>
      <c r="E36" s="83">
        <v>17.7</v>
      </c>
      <c r="F36" s="83">
        <v>27.3</v>
      </c>
      <c r="G36" s="83">
        <v>2.7</v>
      </c>
      <c r="H36" s="83">
        <v>643.8</v>
      </c>
      <c r="I36" s="83">
        <v>5.9</v>
      </c>
      <c r="J36" s="83">
        <v>34.4</v>
      </c>
      <c r="K36" s="83">
        <v>603.5</v>
      </c>
      <c r="L36" s="83">
        <v>61.1</v>
      </c>
      <c r="M36" s="83">
        <v>542.4</v>
      </c>
    </row>
    <row r="37" spans="1:13" ht="20.25" customHeight="1">
      <c r="A37" s="169" t="s">
        <v>769</v>
      </c>
      <c r="B37" s="83">
        <v>763.3</v>
      </c>
      <c r="C37" s="83">
        <v>52.8</v>
      </c>
      <c r="D37" s="83">
        <v>0.5</v>
      </c>
      <c r="E37" s="83">
        <v>14.5</v>
      </c>
      <c r="F37" s="83">
        <v>32.8</v>
      </c>
      <c r="G37" s="83">
        <v>4.9</v>
      </c>
      <c r="H37" s="83">
        <v>668.6</v>
      </c>
      <c r="I37" s="83">
        <v>6.5</v>
      </c>
      <c r="J37" s="83">
        <v>42.9</v>
      </c>
      <c r="K37" s="83">
        <v>619.1</v>
      </c>
      <c r="L37" s="83">
        <v>69</v>
      </c>
      <c r="M37" s="83">
        <v>550.1</v>
      </c>
    </row>
    <row r="38" spans="1:13" ht="20.25" customHeight="1">
      <c r="A38" s="169" t="s">
        <v>770</v>
      </c>
      <c r="B38" s="83">
        <v>928.3</v>
      </c>
      <c r="C38" s="83">
        <v>54.4</v>
      </c>
      <c r="D38" s="83">
        <v>0.8</v>
      </c>
      <c r="E38" s="83">
        <v>16.8</v>
      </c>
      <c r="F38" s="83">
        <v>33.7</v>
      </c>
      <c r="G38" s="83">
        <v>3.2</v>
      </c>
      <c r="H38" s="83">
        <v>823.9</v>
      </c>
      <c r="I38" s="83">
        <v>7.6</v>
      </c>
      <c r="J38" s="83">
        <v>48.7</v>
      </c>
      <c r="K38" s="83">
        <v>767.5</v>
      </c>
      <c r="L38" s="83">
        <v>86.6</v>
      </c>
      <c r="M38" s="83">
        <v>680.9</v>
      </c>
    </row>
    <row r="39" spans="1:13" ht="20.25" customHeight="1">
      <c r="A39" s="169" t="s">
        <v>771</v>
      </c>
      <c r="B39" s="83">
        <v>887.9</v>
      </c>
      <c r="C39" s="83">
        <v>45.6</v>
      </c>
      <c r="D39" s="83">
        <v>1.6</v>
      </c>
      <c r="E39" s="83">
        <v>13.6</v>
      </c>
      <c r="F39" s="83">
        <v>28.2</v>
      </c>
      <c r="G39" s="83">
        <v>2.2</v>
      </c>
      <c r="H39" s="83">
        <v>798.5</v>
      </c>
      <c r="I39" s="83">
        <v>8.6</v>
      </c>
      <c r="J39" s="83">
        <v>48.7</v>
      </c>
      <c r="K39" s="83">
        <v>741.2</v>
      </c>
      <c r="L39" s="83">
        <v>87.2</v>
      </c>
      <c r="M39" s="83">
        <v>654</v>
      </c>
    </row>
    <row r="40" spans="1:13" ht="20.25" customHeight="1">
      <c r="A40" s="169" t="s">
        <v>772</v>
      </c>
      <c r="B40" s="83">
        <v>893.7</v>
      </c>
      <c r="C40" s="83">
        <v>47.3</v>
      </c>
      <c r="D40" s="83">
        <v>0.6</v>
      </c>
      <c r="E40" s="83">
        <v>14.2</v>
      </c>
      <c r="F40" s="83">
        <v>30.2</v>
      </c>
      <c r="G40" s="83">
        <v>2.4</v>
      </c>
      <c r="H40" s="83">
        <v>800.6</v>
      </c>
      <c r="I40" s="83">
        <v>7.4</v>
      </c>
      <c r="J40" s="83">
        <v>44.6</v>
      </c>
      <c r="K40" s="83">
        <v>748.7</v>
      </c>
      <c r="L40" s="83">
        <v>93.3</v>
      </c>
      <c r="M40" s="83">
        <v>655.3</v>
      </c>
    </row>
    <row r="41" spans="1:13" ht="20.25" customHeight="1">
      <c r="A41" s="169" t="s">
        <v>773</v>
      </c>
      <c r="B41" s="83">
        <v>1087.4</v>
      </c>
      <c r="C41" s="83">
        <v>54.2</v>
      </c>
      <c r="D41" s="83">
        <v>1.6</v>
      </c>
      <c r="E41" s="83">
        <v>15.4</v>
      </c>
      <c r="F41" s="83">
        <v>32</v>
      </c>
      <c r="G41" s="83">
        <v>5.3</v>
      </c>
      <c r="H41" s="83">
        <v>982.1</v>
      </c>
      <c r="I41" s="83">
        <v>9.6</v>
      </c>
      <c r="J41" s="83">
        <v>63.6</v>
      </c>
      <c r="K41" s="83">
        <v>908.9</v>
      </c>
      <c r="L41" s="83">
        <v>100.4</v>
      </c>
      <c r="M41" s="83">
        <v>808.5</v>
      </c>
    </row>
    <row r="42" spans="1:13" ht="20.25" customHeight="1">
      <c r="A42" s="169" t="s">
        <v>774</v>
      </c>
      <c r="B42" s="83">
        <v>917.1</v>
      </c>
      <c r="C42" s="83">
        <v>48.1</v>
      </c>
      <c r="D42" s="83">
        <v>0.6</v>
      </c>
      <c r="E42" s="83">
        <v>13</v>
      </c>
      <c r="F42" s="83">
        <v>31.1</v>
      </c>
      <c r="G42" s="83">
        <v>3.5</v>
      </c>
      <c r="H42" s="83">
        <v>821.6</v>
      </c>
      <c r="I42" s="83">
        <v>7.2</v>
      </c>
      <c r="J42" s="83">
        <v>49.2</v>
      </c>
      <c r="K42" s="83">
        <v>765.2</v>
      </c>
      <c r="L42" s="83">
        <v>74.4</v>
      </c>
      <c r="M42" s="83">
        <v>690.9</v>
      </c>
    </row>
    <row r="43" spans="1:13" ht="20.25" customHeight="1">
      <c r="A43" s="169" t="s">
        <v>775</v>
      </c>
      <c r="B43" s="83">
        <v>901.5</v>
      </c>
      <c r="C43" s="83">
        <v>51.3</v>
      </c>
      <c r="D43" s="83">
        <v>2.3</v>
      </c>
      <c r="E43" s="83">
        <v>13.4</v>
      </c>
      <c r="F43" s="83">
        <v>33</v>
      </c>
      <c r="G43" s="83">
        <v>2.6</v>
      </c>
      <c r="H43" s="83">
        <v>807.6</v>
      </c>
      <c r="I43" s="83">
        <v>6</v>
      </c>
      <c r="J43" s="83">
        <v>42.2</v>
      </c>
      <c r="K43" s="83">
        <v>759.5</v>
      </c>
      <c r="L43" s="83">
        <v>71.4</v>
      </c>
      <c r="M43" s="83">
        <v>688.1</v>
      </c>
    </row>
    <row r="44" spans="1:13" ht="20.25" customHeight="1">
      <c r="A44" s="169" t="s">
        <v>776</v>
      </c>
      <c r="B44" s="83">
        <v>970.4</v>
      </c>
      <c r="C44" s="83">
        <v>58.5</v>
      </c>
      <c r="D44" s="83">
        <v>1.3</v>
      </c>
      <c r="E44" s="83">
        <v>17.8</v>
      </c>
      <c r="F44" s="83">
        <v>36.5</v>
      </c>
      <c r="G44" s="83">
        <v>2.9</v>
      </c>
      <c r="H44" s="83">
        <v>861.2</v>
      </c>
      <c r="I44" s="83">
        <v>9</v>
      </c>
      <c r="J44" s="83">
        <v>60.5</v>
      </c>
      <c r="K44" s="83">
        <v>791.7</v>
      </c>
      <c r="L44" s="83">
        <v>95</v>
      </c>
      <c r="M44" s="83">
        <v>696.7</v>
      </c>
    </row>
    <row r="45" spans="1:13" ht="20.25" customHeight="1">
      <c r="A45" s="169" t="s">
        <v>777</v>
      </c>
      <c r="B45" s="83">
        <v>979.6</v>
      </c>
      <c r="C45" s="83">
        <v>64.2</v>
      </c>
      <c r="D45" s="83">
        <v>0.9</v>
      </c>
      <c r="E45" s="83">
        <v>16.3</v>
      </c>
      <c r="F45" s="83">
        <v>43.8</v>
      </c>
      <c r="G45" s="83">
        <v>3.1</v>
      </c>
      <c r="H45" s="83">
        <v>864.1</v>
      </c>
      <c r="I45" s="83">
        <v>7.4</v>
      </c>
      <c r="J45" s="83">
        <v>46.4</v>
      </c>
      <c r="K45" s="83">
        <v>810.3</v>
      </c>
      <c r="L45" s="83">
        <v>85.4</v>
      </c>
      <c r="M45" s="83">
        <v>724.9</v>
      </c>
    </row>
    <row r="46" spans="1:13" ht="20.25" customHeight="1">
      <c r="A46" s="169" t="s">
        <v>778</v>
      </c>
      <c r="B46" s="83">
        <v>969.8</v>
      </c>
      <c r="C46" s="83">
        <v>59.4</v>
      </c>
      <c r="D46" s="83">
        <v>1.1</v>
      </c>
      <c r="E46" s="83">
        <v>18.2</v>
      </c>
      <c r="F46" s="83">
        <v>37.1</v>
      </c>
      <c r="G46" s="83">
        <v>2.9</v>
      </c>
      <c r="H46" s="83">
        <v>859.7</v>
      </c>
      <c r="I46" s="83">
        <v>8.2</v>
      </c>
      <c r="J46" s="83">
        <v>42.6</v>
      </c>
      <c r="K46" s="83">
        <v>808.8</v>
      </c>
      <c r="L46" s="83">
        <v>92.7</v>
      </c>
      <c r="M46" s="83">
        <v>716.1</v>
      </c>
    </row>
    <row r="47" spans="1:13" ht="20.25" customHeight="1">
      <c r="A47" s="169" t="s">
        <v>779</v>
      </c>
      <c r="B47" s="83">
        <v>897.8</v>
      </c>
      <c r="C47" s="83">
        <v>61.2</v>
      </c>
      <c r="D47" s="83">
        <v>1.3</v>
      </c>
      <c r="E47" s="83">
        <v>18.9</v>
      </c>
      <c r="F47" s="83">
        <v>38.8</v>
      </c>
      <c r="G47" s="83">
        <v>2.2</v>
      </c>
      <c r="H47" s="83">
        <v>801.1</v>
      </c>
      <c r="I47" s="83">
        <v>6.3</v>
      </c>
      <c r="J47" s="83">
        <v>39.8</v>
      </c>
      <c r="K47" s="83">
        <v>755</v>
      </c>
      <c r="L47" s="83">
        <v>61.2</v>
      </c>
      <c r="M47" s="83">
        <v>693.7</v>
      </c>
    </row>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7"/>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7.28125" style="0" customWidth="1"/>
    <col min="10" max="10" width="9.28125" style="0" customWidth="1"/>
    <col min="11" max="11" width="9.8515625" style="0" customWidth="1"/>
    <col min="12" max="13" width="9.28125" style="0" customWidth="1"/>
  </cols>
  <sheetData>
    <row r="1" spans="1:13" s="35" customFormat="1" ht="17.25">
      <c r="A1" s="545" t="s">
        <v>1229</v>
      </c>
      <c r="B1" s="545"/>
      <c r="C1" s="545"/>
      <c r="D1" s="545"/>
      <c r="E1" s="545"/>
      <c r="F1" s="545"/>
      <c r="G1" s="545"/>
      <c r="H1" s="545"/>
      <c r="I1" s="545"/>
      <c r="J1" s="545"/>
      <c r="K1" s="545"/>
      <c r="L1" s="545"/>
      <c r="M1" s="545"/>
    </row>
    <row r="2" spans="1:13" ht="12.75">
      <c r="A2" s="14"/>
      <c r="B2" s="14"/>
      <c r="C2" s="14"/>
      <c r="D2" s="14"/>
      <c r="E2" s="14"/>
      <c r="F2" s="14"/>
      <c r="G2" s="14"/>
      <c r="H2" s="14"/>
      <c r="I2" s="14"/>
      <c r="J2" s="14"/>
      <c r="K2" s="14"/>
      <c r="L2" s="14"/>
      <c r="M2" s="14"/>
    </row>
    <row r="3" spans="1:13" s="22" customFormat="1" ht="17.25" customHeight="1">
      <c r="A3" s="521" t="s">
        <v>267</v>
      </c>
      <c r="B3" s="553" t="s">
        <v>322</v>
      </c>
      <c r="C3" s="549" t="s">
        <v>885</v>
      </c>
      <c r="D3" s="549"/>
      <c r="E3" s="550"/>
      <c r="F3" s="549"/>
      <c r="G3" s="549"/>
      <c r="H3" s="549" t="s">
        <v>208</v>
      </c>
      <c r="I3" s="549"/>
      <c r="J3" s="549"/>
      <c r="K3" s="549"/>
      <c r="L3" s="549"/>
      <c r="M3" s="551"/>
    </row>
    <row r="4" spans="1:13" s="22" customFormat="1" ht="16.5" customHeight="1">
      <c r="A4" s="415"/>
      <c r="B4" s="554"/>
      <c r="C4" s="543" t="s">
        <v>496</v>
      </c>
      <c r="D4" s="543" t="s">
        <v>1109</v>
      </c>
      <c r="E4" s="544" t="s">
        <v>886</v>
      </c>
      <c r="F4" s="544"/>
      <c r="G4" s="543" t="s">
        <v>1110</v>
      </c>
      <c r="H4" s="543" t="s">
        <v>496</v>
      </c>
      <c r="I4" s="543" t="s">
        <v>1166</v>
      </c>
      <c r="J4" s="543" t="s">
        <v>1165</v>
      </c>
      <c r="K4" s="544" t="s">
        <v>211</v>
      </c>
      <c r="L4" s="544"/>
      <c r="M4" s="513"/>
    </row>
    <row r="5" spans="1:13" s="22" customFormat="1" ht="16.5" customHeight="1">
      <c r="A5" s="415"/>
      <c r="B5" s="554"/>
      <c r="C5" s="543"/>
      <c r="D5" s="543"/>
      <c r="E5" s="82" t="s">
        <v>887</v>
      </c>
      <c r="F5" s="82" t="s">
        <v>888</v>
      </c>
      <c r="G5" s="543"/>
      <c r="H5" s="543"/>
      <c r="I5" s="543"/>
      <c r="J5" s="543"/>
      <c r="K5" s="543" t="s">
        <v>496</v>
      </c>
      <c r="L5" s="543" t="s">
        <v>1107</v>
      </c>
      <c r="M5" s="471" t="s">
        <v>1108</v>
      </c>
    </row>
    <row r="6" spans="1:13" s="22" customFormat="1" ht="23.25" customHeight="1">
      <c r="A6" s="415"/>
      <c r="B6" s="554"/>
      <c r="C6" s="543"/>
      <c r="D6" s="543"/>
      <c r="E6" s="544" t="s">
        <v>889</v>
      </c>
      <c r="F6" s="544"/>
      <c r="G6" s="543"/>
      <c r="H6" s="543"/>
      <c r="I6" s="543"/>
      <c r="J6" s="543"/>
      <c r="K6" s="543"/>
      <c r="L6" s="543"/>
      <c r="M6" s="471"/>
    </row>
    <row r="7" spans="1:13" s="22" customFormat="1" ht="16.5" customHeight="1">
      <c r="A7" s="416"/>
      <c r="B7" s="546" t="s">
        <v>890</v>
      </c>
      <c r="C7" s="547"/>
      <c r="D7" s="547"/>
      <c r="E7" s="547"/>
      <c r="F7" s="547"/>
      <c r="G7" s="547"/>
      <c r="H7" s="547"/>
      <c r="I7" s="547"/>
      <c r="J7" s="547"/>
      <c r="K7" s="547"/>
      <c r="L7" s="547"/>
      <c r="M7" s="548"/>
    </row>
    <row r="8" ht="9" customHeight="1">
      <c r="A8" s="42"/>
    </row>
    <row r="9" spans="1:18" s="17" customFormat="1" ht="30" customHeight="1">
      <c r="A9" s="167">
        <v>2008</v>
      </c>
      <c r="B9" s="168">
        <v>7195.7</v>
      </c>
      <c r="C9" s="168">
        <v>477.3</v>
      </c>
      <c r="D9" s="168">
        <v>5.7</v>
      </c>
      <c r="E9" s="168">
        <v>107.2</v>
      </c>
      <c r="F9" s="168">
        <v>321</v>
      </c>
      <c r="G9" s="168">
        <v>43.5</v>
      </c>
      <c r="H9" s="168">
        <v>6184.7</v>
      </c>
      <c r="I9" s="168">
        <v>327.2</v>
      </c>
      <c r="J9" s="168">
        <v>331</v>
      </c>
      <c r="K9" s="168">
        <v>5526.5</v>
      </c>
      <c r="L9" s="168">
        <v>1090.6</v>
      </c>
      <c r="M9" s="170">
        <v>4435.9</v>
      </c>
      <c r="N9" s="184"/>
      <c r="O9" s="184"/>
      <c r="P9" s="184"/>
      <c r="Q9" s="184"/>
      <c r="R9" s="184"/>
    </row>
    <row r="10" spans="1:13" ht="22.5" customHeight="1">
      <c r="A10" s="169" t="s">
        <v>768</v>
      </c>
      <c r="B10" s="81">
        <v>639.2</v>
      </c>
      <c r="C10" s="81">
        <v>32</v>
      </c>
      <c r="D10" s="81">
        <v>0.2</v>
      </c>
      <c r="E10" s="81">
        <v>3.1</v>
      </c>
      <c r="F10" s="81">
        <v>27.2</v>
      </c>
      <c r="G10" s="81">
        <v>1.5</v>
      </c>
      <c r="H10" s="81">
        <v>562.8</v>
      </c>
      <c r="I10" s="81">
        <v>5</v>
      </c>
      <c r="J10" s="81">
        <v>33.9</v>
      </c>
      <c r="K10" s="81">
        <v>523.8</v>
      </c>
      <c r="L10" s="81">
        <v>85.8</v>
      </c>
      <c r="M10" s="81">
        <v>438</v>
      </c>
    </row>
    <row r="11" spans="1:13" ht="20.25" customHeight="1">
      <c r="A11" s="169" t="s">
        <v>769</v>
      </c>
      <c r="B11" s="81">
        <v>560.9</v>
      </c>
      <c r="C11" s="81">
        <v>40.4</v>
      </c>
      <c r="D11" s="81">
        <v>0.4</v>
      </c>
      <c r="E11" s="81">
        <v>9.6</v>
      </c>
      <c r="F11" s="81">
        <v>25.1</v>
      </c>
      <c r="G11" s="81">
        <v>5.2</v>
      </c>
      <c r="H11" s="81">
        <v>477.3</v>
      </c>
      <c r="I11" s="81">
        <v>28.6</v>
      </c>
      <c r="J11" s="81">
        <v>19</v>
      </c>
      <c r="K11" s="81">
        <v>429.7</v>
      </c>
      <c r="L11" s="81">
        <v>84.1</v>
      </c>
      <c r="M11" s="81">
        <v>345.6</v>
      </c>
    </row>
    <row r="12" spans="1:13" ht="20.25" customHeight="1">
      <c r="A12" s="169" t="s">
        <v>770</v>
      </c>
      <c r="B12" s="81">
        <v>635.3</v>
      </c>
      <c r="C12" s="81">
        <v>36.6</v>
      </c>
      <c r="D12" s="81">
        <v>0.1</v>
      </c>
      <c r="E12" s="81">
        <v>11.3</v>
      </c>
      <c r="F12" s="81">
        <v>22.9</v>
      </c>
      <c r="G12" s="81">
        <v>2.2</v>
      </c>
      <c r="H12" s="81">
        <v>551.4</v>
      </c>
      <c r="I12" s="81">
        <v>28.3</v>
      </c>
      <c r="J12" s="81">
        <v>30.7</v>
      </c>
      <c r="K12" s="81">
        <v>492.4</v>
      </c>
      <c r="L12" s="81">
        <v>93.5</v>
      </c>
      <c r="M12" s="81">
        <v>398.9</v>
      </c>
    </row>
    <row r="13" spans="1:13" ht="20.25" customHeight="1">
      <c r="A13" s="169" t="s">
        <v>771</v>
      </c>
      <c r="B13" s="81">
        <v>616.2</v>
      </c>
      <c r="C13" s="81">
        <v>36.3</v>
      </c>
      <c r="D13" s="81">
        <v>0.6</v>
      </c>
      <c r="E13" s="81">
        <v>4.3</v>
      </c>
      <c r="F13" s="81">
        <v>29.1</v>
      </c>
      <c r="G13" s="81">
        <v>2.3</v>
      </c>
      <c r="H13" s="81">
        <v>532</v>
      </c>
      <c r="I13" s="81">
        <v>44.1</v>
      </c>
      <c r="J13" s="81">
        <v>21.9</v>
      </c>
      <c r="K13" s="81">
        <v>466</v>
      </c>
      <c r="L13" s="81">
        <v>98.6</v>
      </c>
      <c r="M13" s="81">
        <v>367.4</v>
      </c>
    </row>
    <row r="14" spans="1:13" ht="20.25" customHeight="1">
      <c r="A14" s="169" t="s">
        <v>772</v>
      </c>
      <c r="B14" s="81">
        <v>558.6</v>
      </c>
      <c r="C14" s="81">
        <v>41.1</v>
      </c>
      <c r="D14" s="81">
        <v>0.5</v>
      </c>
      <c r="E14" s="81">
        <v>10.7</v>
      </c>
      <c r="F14" s="81">
        <v>26</v>
      </c>
      <c r="G14" s="81">
        <v>3.8</v>
      </c>
      <c r="H14" s="81">
        <v>473.3</v>
      </c>
      <c r="I14" s="81">
        <v>45.9</v>
      </c>
      <c r="J14" s="81">
        <v>28.3</v>
      </c>
      <c r="K14" s="81">
        <v>399.1</v>
      </c>
      <c r="L14" s="81">
        <v>76.7</v>
      </c>
      <c r="M14" s="81">
        <v>322.4</v>
      </c>
    </row>
    <row r="15" spans="1:13" ht="20.25" customHeight="1">
      <c r="A15" s="193" t="s">
        <v>773</v>
      </c>
      <c r="B15" s="81">
        <v>556</v>
      </c>
      <c r="C15" s="81">
        <v>41.1</v>
      </c>
      <c r="D15" s="81">
        <v>1.1</v>
      </c>
      <c r="E15" s="81">
        <v>10.1</v>
      </c>
      <c r="F15" s="81">
        <v>26</v>
      </c>
      <c r="G15" s="81">
        <v>3.9</v>
      </c>
      <c r="H15" s="81">
        <v>467.1</v>
      </c>
      <c r="I15" s="81">
        <v>3.3</v>
      </c>
      <c r="J15" s="81">
        <v>34.1</v>
      </c>
      <c r="K15" s="81">
        <v>429.7</v>
      </c>
      <c r="L15" s="81">
        <v>82.6</v>
      </c>
      <c r="M15" s="81">
        <v>347.2</v>
      </c>
    </row>
    <row r="16" spans="1:13" ht="20.25" customHeight="1">
      <c r="A16" s="193" t="s">
        <v>774</v>
      </c>
      <c r="B16" s="81">
        <v>640.1</v>
      </c>
      <c r="C16" s="81">
        <v>33.8</v>
      </c>
      <c r="D16" s="81">
        <v>0.4</v>
      </c>
      <c r="E16" s="81">
        <v>5.9</v>
      </c>
      <c r="F16" s="81">
        <v>24.9</v>
      </c>
      <c r="G16" s="81">
        <v>2.6</v>
      </c>
      <c r="H16" s="81">
        <v>556</v>
      </c>
      <c r="I16" s="81">
        <v>25</v>
      </c>
      <c r="J16" s="81">
        <v>39.4</v>
      </c>
      <c r="K16" s="81">
        <v>491.6</v>
      </c>
      <c r="L16" s="81">
        <v>117.9</v>
      </c>
      <c r="M16" s="81">
        <v>373.7</v>
      </c>
    </row>
    <row r="17" spans="1:13" ht="20.25" customHeight="1">
      <c r="A17" s="193" t="s">
        <v>775</v>
      </c>
      <c r="B17" s="81">
        <v>568.9</v>
      </c>
      <c r="C17" s="81">
        <v>48.2</v>
      </c>
      <c r="D17" s="81">
        <v>0.6</v>
      </c>
      <c r="E17" s="81">
        <v>15.9</v>
      </c>
      <c r="F17" s="81">
        <v>26.9</v>
      </c>
      <c r="G17" s="81">
        <v>4.9</v>
      </c>
      <c r="H17" s="81">
        <v>477.7</v>
      </c>
      <c r="I17" s="81">
        <v>3.9</v>
      </c>
      <c r="J17" s="81">
        <v>28</v>
      </c>
      <c r="K17" s="81">
        <v>445.8</v>
      </c>
      <c r="L17" s="81">
        <v>87.1</v>
      </c>
      <c r="M17" s="81">
        <v>358.6</v>
      </c>
    </row>
    <row r="18" spans="1:13" ht="20.25" customHeight="1">
      <c r="A18" s="193" t="s">
        <v>776</v>
      </c>
      <c r="B18" s="81">
        <v>610.8</v>
      </c>
      <c r="C18" s="81">
        <v>40.3</v>
      </c>
      <c r="D18" s="81">
        <v>0.4</v>
      </c>
      <c r="E18" s="81">
        <v>9.2</v>
      </c>
      <c r="F18" s="81">
        <v>27.8</v>
      </c>
      <c r="G18" s="81">
        <v>3</v>
      </c>
      <c r="H18" s="81">
        <v>527.2</v>
      </c>
      <c r="I18" s="81">
        <v>50.9</v>
      </c>
      <c r="J18" s="81">
        <v>20.4</v>
      </c>
      <c r="K18" s="81">
        <v>455.8</v>
      </c>
      <c r="L18" s="81">
        <v>101</v>
      </c>
      <c r="M18" s="81">
        <v>354.9</v>
      </c>
    </row>
    <row r="19" spans="1:13" ht="20.25" customHeight="1">
      <c r="A19" s="169" t="s">
        <v>777</v>
      </c>
      <c r="B19" s="81">
        <v>631.1</v>
      </c>
      <c r="C19" s="81">
        <v>44.1</v>
      </c>
      <c r="D19" s="81">
        <v>0.9</v>
      </c>
      <c r="E19" s="81">
        <v>9.4</v>
      </c>
      <c r="F19" s="81">
        <v>27.8</v>
      </c>
      <c r="G19" s="81">
        <v>6</v>
      </c>
      <c r="H19" s="81">
        <v>542.3</v>
      </c>
      <c r="I19" s="81">
        <v>4.1</v>
      </c>
      <c r="J19" s="81">
        <v>30.6</v>
      </c>
      <c r="K19" s="81">
        <v>507.7</v>
      </c>
      <c r="L19" s="81">
        <v>95.4</v>
      </c>
      <c r="M19" s="83">
        <v>412.2</v>
      </c>
    </row>
    <row r="20" spans="1:13" ht="20.25" customHeight="1">
      <c r="A20" s="169" t="s">
        <v>778</v>
      </c>
      <c r="B20" s="81">
        <v>629.4</v>
      </c>
      <c r="C20" s="81">
        <v>43</v>
      </c>
      <c r="D20" s="81">
        <v>0.3</v>
      </c>
      <c r="E20" s="81">
        <v>9.5</v>
      </c>
      <c r="F20" s="81">
        <v>30.1</v>
      </c>
      <c r="G20" s="81">
        <v>3.1</v>
      </c>
      <c r="H20" s="81">
        <v>546.7</v>
      </c>
      <c r="I20" s="81">
        <v>52.8</v>
      </c>
      <c r="J20" s="81">
        <v>20.9</v>
      </c>
      <c r="K20" s="81">
        <v>472.9</v>
      </c>
      <c r="L20" s="81">
        <v>81.1</v>
      </c>
      <c r="M20" s="83">
        <v>391.8</v>
      </c>
    </row>
    <row r="21" spans="1:13" ht="20.25" customHeight="1">
      <c r="A21" s="169" t="s">
        <v>779</v>
      </c>
      <c r="B21" s="81">
        <v>549.3</v>
      </c>
      <c r="C21" s="81">
        <v>40.5</v>
      </c>
      <c r="D21" s="81">
        <v>0.2</v>
      </c>
      <c r="E21" s="81">
        <v>8.1</v>
      </c>
      <c r="F21" s="81">
        <v>27.1</v>
      </c>
      <c r="G21" s="81">
        <v>5</v>
      </c>
      <c r="H21" s="81">
        <v>470.9</v>
      </c>
      <c r="I21" s="81">
        <v>35.2</v>
      </c>
      <c r="J21" s="81">
        <v>23.7</v>
      </c>
      <c r="K21" s="81">
        <v>412</v>
      </c>
      <c r="L21" s="81">
        <v>86.9</v>
      </c>
      <c r="M21" s="83">
        <v>325.2</v>
      </c>
    </row>
    <row r="22" spans="1:37" s="17" customFormat="1" ht="30" customHeight="1">
      <c r="A22" s="167">
        <v>2009</v>
      </c>
      <c r="B22" s="168">
        <v>5758.4</v>
      </c>
      <c r="C22" s="168">
        <v>518.3</v>
      </c>
      <c r="D22" s="168">
        <v>8.9</v>
      </c>
      <c r="E22" s="168">
        <v>95.9</v>
      </c>
      <c r="F22" s="168">
        <v>376.8</v>
      </c>
      <c r="G22" s="168">
        <v>36.7</v>
      </c>
      <c r="H22" s="168">
        <v>4568.6</v>
      </c>
      <c r="I22" s="168">
        <v>342.6</v>
      </c>
      <c r="J22" s="168">
        <v>186.9</v>
      </c>
      <c r="K22" s="168">
        <v>4039.1</v>
      </c>
      <c r="L22" s="168">
        <v>801.8</v>
      </c>
      <c r="M22" s="170">
        <v>3237.3</v>
      </c>
      <c r="N22" s="3"/>
      <c r="O22" s="3"/>
      <c r="P22" s="3"/>
      <c r="Q22" s="3"/>
      <c r="R22" s="3"/>
      <c r="S22" s="3"/>
      <c r="T22" s="3"/>
      <c r="U22" s="3"/>
      <c r="V22" s="3"/>
      <c r="W22" s="3"/>
      <c r="X22" s="3"/>
      <c r="Y22"/>
      <c r="Z22"/>
      <c r="AA22"/>
      <c r="AB22"/>
      <c r="AC22"/>
      <c r="AD22"/>
      <c r="AE22"/>
      <c r="AF22"/>
      <c r="AG22"/>
      <c r="AH22"/>
      <c r="AI22"/>
      <c r="AJ22"/>
      <c r="AK22"/>
    </row>
    <row r="23" spans="1:13" ht="22.5" customHeight="1">
      <c r="A23" s="169" t="s">
        <v>768</v>
      </c>
      <c r="B23" s="81">
        <v>485.5</v>
      </c>
      <c r="C23" s="81">
        <v>40.8</v>
      </c>
      <c r="D23" s="81">
        <v>1.5</v>
      </c>
      <c r="E23" s="81">
        <v>6.9</v>
      </c>
      <c r="F23" s="81">
        <v>30</v>
      </c>
      <c r="G23" s="81">
        <v>2.5</v>
      </c>
      <c r="H23" s="81">
        <v>385</v>
      </c>
      <c r="I23" s="81">
        <v>37.4</v>
      </c>
      <c r="J23" s="81">
        <v>10.5</v>
      </c>
      <c r="K23" s="81">
        <v>337.1</v>
      </c>
      <c r="L23" s="81">
        <v>62.3</v>
      </c>
      <c r="M23" s="81">
        <v>274.8</v>
      </c>
    </row>
    <row r="24" spans="1:13" ht="20.25" customHeight="1">
      <c r="A24" s="169" t="s">
        <v>769</v>
      </c>
      <c r="B24" s="81">
        <v>519.4</v>
      </c>
      <c r="C24" s="81">
        <v>43</v>
      </c>
      <c r="D24" s="81">
        <v>0.2</v>
      </c>
      <c r="E24" s="81">
        <v>4.7</v>
      </c>
      <c r="F24" s="81">
        <v>36.3</v>
      </c>
      <c r="G24" s="81">
        <v>1.8</v>
      </c>
      <c r="H24" s="81">
        <v>417.7</v>
      </c>
      <c r="I24" s="81">
        <v>49.4</v>
      </c>
      <c r="J24" s="81">
        <v>15.1</v>
      </c>
      <c r="K24" s="81">
        <v>353.2</v>
      </c>
      <c r="L24" s="81">
        <v>83.4</v>
      </c>
      <c r="M24" s="81">
        <v>269.8</v>
      </c>
    </row>
    <row r="25" spans="1:13" ht="20.25" customHeight="1">
      <c r="A25" s="169" t="s">
        <v>770</v>
      </c>
      <c r="B25" s="81">
        <v>508.4</v>
      </c>
      <c r="C25" s="81">
        <v>42.6</v>
      </c>
      <c r="D25" s="81">
        <v>1.6</v>
      </c>
      <c r="E25" s="81">
        <v>7.8</v>
      </c>
      <c r="F25" s="81">
        <v>30.8</v>
      </c>
      <c r="G25" s="81">
        <v>2.4</v>
      </c>
      <c r="H25" s="81">
        <v>403.4</v>
      </c>
      <c r="I25" s="81">
        <v>46.2</v>
      </c>
      <c r="J25" s="81">
        <v>9.7</v>
      </c>
      <c r="K25" s="81">
        <v>347.6</v>
      </c>
      <c r="L25" s="81">
        <v>65.2</v>
      </c>
      <c r="M25" s="81">
        <v>282.3</v>
      </c>
    </row>
    <row r="26" spans="1:13" ht="20.25" customHeight="1">
      <c r="A26" s="169" t="s">
        <v>771</v>
      </c>
      <c r="B26" s="81">
        <v>525.4</v>
      </c>
      <c r="C26" s="81">
        <v>43.9</v>
      </c>
      <c r="D26" s="81">
        <v>0.4</v>
      </c>
      <c r="E26" s="81">
        <v>7</v>
      </c>
      <c r="F26" s="81">
        <v>34.6</v>
      </c>
      <c r="G26" s="81">
        <v>1.8</v>
      </c>
      <c r="H26" s="81">
        <v>424</v>
      </c>
      <c r="I26" s="81">
        <v>43.1</v>
      </c>
      <c r="J26" s="81">
        <v>15</v>
      </c>
      <c r="K26" s="81">
        <v>366</v>
      </c>
      <c r="L26" s="81">
        <v>76.7</v>
      </c>
      <c r="M26" s="81">
        <v>289.3</v>
      </c>
    </row>
    <row r="27" spans="1:13" ht="20.25" customHeight="1">
      <c r="A27" s="169" t="s">
        <v>772</v>
      </c>
      <c r="B27" s="81">
        <v>455.6</v>
      </c>
      <c r="C27" s="81">
        <v>34.8</v>
      </c>
      <c r="D27" s="81">
        <v>0.7</v>
      </c>
      <c r="E27" s="81">
        <v>5.7</v>
      </c>
      <c r="F27" s="81">
        <v>25.6</v>
      </c>
      <c r="G27" s="81">
        <v>2.8</v>
      </c>
      <c r="H27" s="81">
        <v>364.4</v>
      </c>
      <c r="I27" s="81">
        <v>37.5</v>
      </c>
      <c r="J27" s="81">
        <v>15</v>
      </c>
      <c r="K27" s="81">
        <v>312</v>
      </c>
      <c r="L27" s="81">
        <v>56.7</v>
      </c>
      <c r="M27" s="81">
        <v>255.2</v>
      </c>
    </row>
    <row r="28" spans="1:13" ht="20.25" customHeight="1">
      <c r="A28" s="169" t="s">
        <v>773</v>
      </c>
      <c r="B28" s="81">
        <v>476.7</v>
      </c>
      <c r="C28" s="81">
        <v>43.5</v>
      </c>
      <c r="D28" s="81">
        <v>1</v>
      </c>
      <c r="E28" s="81">
        <v>8</v>
      </c>
      <c r="F28" s="81">
        <v>30.7</v>
      </c>
      <c r="G28" s="81">
        <v>3.8</v>
      </c>
      <c r="H28" s="81">
        <v>373.9</v>
      </c>
      <c r="I28" s="81">
        <v>2.5</v>
      </c>
      <c r="J28" s="81">
        <v>15.5</v>
      </c>
      <c r="K28" s="81">
        <v>356</v>
      </c>
      <c r="L28" s="81">
        <v>69.3</v>
      </c>
      <c r="M28" s="81">
        <v>286.7</v>
      </c>
    </row>
    <row r="29" spans="1:13" ht="20.25" customHeight="1">
      <c r="A29" s="169" t="s">
        <v>774</v>
      </c>
      <c r="B29" s="83">
        <v>461.9</v>
      </c>
      <c r="C29" s="83">
        <v>47.3</v>
      </c>
      <c r="D29" s="83">
        <v>0.4</v>
      </c>
      <c r="E29" s="83">
        <v>7</v>
      </c>
      <c r="F29" s="83">
        <v>36.7</v>
      </c>
      <c r="G29" s="83">
        <v>3.2</v>
      </c>
      <c r="H29" s="83">
        <v>352.5</v>
      </c>
      <c r="I29" s="83">
        <v>37.3</v>
      </c>
      <c r="J29" s="83">
        <v>14.6</v>
      </c>
      <c r="K29" s="83">
        <v>300.5</v>
      </c>
      <c r="L29" s="83">
        <v>67.2</v>
      </c>
      <c r="M29" s="83">
        <v>233.3</v>
      </c>
    </row>
    <row r="30" spans="1:13" ht="20.25" customHeight="1">
      <c r="A30" s="169" t="s">
        <v>775</v>
      </c>
      <c r="B30" s="83">
        <v>437.1</v>
      </c>
      <c r="C30" s="83">
        <v>48.3</v>
      </c>
      <c r="D30" s="83">
        <v>0.2</v>
      </c>
      <c r="E30" s="83">
        <v>10.9</v>
      </c>
      <c r="F30" s="83">
        <v>33.9</v>
      </c>
      <c r="G30" s="83">
        <v>3.3</v>
      </c>
      <c r="H30" s="83">
        <v>335.2</v>
      </c>
      <c r="I30" s="83">
        <v>19.3</v>
      </c>
      <c r="J30" s="83">
        <v>14.7</v>
      </c>
      <c r="K30" s="83">
        <v>301.2</v>
      </c>
      <c r="L30" s="83">
        <v>57.2</v>
      </c>
      <c r="M30" s="83">
        <v>244.1</v>
      </c>
    </row>
    <row r="31" spans="1:13" ht="20.25" customHeight="1">
      <c r="A31" s="169" t="s">
        <v>776</v>
      </c>
      <c r="B31" s="83">
        <v>475.4</v>
      </c>
      <c r="C31" s="83">
        <v>44</v>
      </c>
      <c r="D31" s="83">
        <v>1.4</v>
      </c>
      <c r="E31" s="83">
        <v>8.6</v>
      </c>
      <c r="F31" s="83">
        <v>30.9</v>
      </c>
      <c r="G31" s="83">
        <v>3.1</v>
      </c>
      <c r="H31" s="83">
        <v>381.1</v>
      </c>
      <c r="I31" s="83">
        <v>17.5</v>
      </c>
      <c r="J31" s="83">
        <v>13.8</v>
      </c>
      <c r="K31" s="83">
        <v>349.8</v>
      </c>
      <c r="L31" s="83">
        <v>68</v>
      </c>
      <c r="M31" s="83">
        <v>281.8</v>
      </c>
    </row>
    <row r="32" spans="1:24" ht="20.25" customHeight="1">
      <c r="A32" s="169" t="s">
        <v>777</v>
      </c>
      <c r="B32" s="83">
        <v>482.6</v>
      </c>
      <c r="C32" s="83">
        <v>44.9</v>
      </c>
      <c r="D32" s="83">
        <v>0.5</v>
      </c>
      <c r="E32" s="83">
        <v>9.2</v>
      </c>
      <c r="F32" s="83">
        <v>31.6</v>
      </c>
      <c r="G32" s="83">
        <v>3.5</v>
      </c>
      <c r="H32" s="83">
        <v>384.2</v>
      </c>
      <c r="I32" s="83">
        <v>17.8</v>
      </c>
      <c r="J32" s="83">
        <v>18.8</v>
      </c>
      <c r="K32" s="83">
        <v>347.6</v>
      </c>
      <c r="L32" s="83">
        <v>65.4</v>
      </c>
      <c r="M32" s="83">
        <v>282.1</v>
      </c>
      <c r="N32" s="3"/>
      <c r="O32" s="3"/>
      <c r="P32" s="3"/>
      <c r="Q32" s="3"/>
      <c r="R32" s="3"/>
      <c r="S32" s="3"/>
      <c r="T32" s="3"/>
      <c r="U32" s="3"/>
      <c r="V32" s="3"/>
      <c r="W32" s="3"/>
      <c r="X32" s="3"/>
    </row>
    <row r="33" spans="1:24" ht="20.25" customHeight="1">
      <c r="A33" s="169" t="s">
        <v>778</v>
      </c>
      <c r="B33" s="83">
        <v>456</v>
      </c>
      <c r="C33" s="83">
        <v>37.6</v>
      </c>
      <c r="D33" s="83">
        <v>0.4</v>
      </c>
      <c r="E33" s="83">
        <v>9</v>
      </c>
      <c r="F33" s="83">
        <v>26.2</v>
      </c>
      <c r="G33" s="83">
        <v>1.9</v>
      </c>
      <c r="H33" s="83">
        <v>370.1</v>
      </c>
      <c r="I33" s="83">
        <v>17.7</v>
      </c>
      <c r="J33" s="83">
        <v>18.9</v>
      </c>
      <c r="K33" s="83">
        <v>333.4</v>
      </c>
      <c r="L33" s="83">
        <v>63</v>
      </c>
      <c r="M33" s="83">
        <v>270.5</v>
      </c>
      <c r="N33" s="3"/>
      <c r="O33" s="3"/>
      <c r="P33" s="3"/>
      <c r="Q33" s="3"/>
      <c r="R33" s="3"/>
      <c r="S33" s="3"/>
      <c r="T33" s="3"/>
      <c r="U33" s="3"/>
      <c r="V33" s="3"/>
      <c r="W33" s="3"/>
      <c r="X33" s="3"/>
    </row>
    <row r="34" spans="1:24" ht="20.25" customHeight="1">
      <c r="A34" s="169" t="s">
        <v>779</v>
      </c>
      <c r="B34" s="83">
        <v>474.4</v>
      </c>
      <c r="C34" s="83">
        <v>47.7</v>
      </c>
      <c r="D34" s="83">
        <v>0.7</v>
      </c>
      <c r="E34" s="83">
        <v>11</v>
      </c>
      <c r="F34" s="83">
        <v>29.5</v>
      </c>
      <c r="G34" s="83">
        <v>6.6</v>
      </c>
      <c r="H34" s="83">
        <v>377.1</v>
      </c>
      <c r="I34" s="83">
        <v>16.9</v>
      </c>
      <c r="J34" s="83">
        <v>25.4</v>
      </c>
      <c r="K34" s="83">
        <v>334.8</v>
      </c>
      <c r="L34" s="83">
        <v>67.4</v>
      </c>
      <c r="M34" s="83">
        <v>267.3</v>
      </c>
      <c r="N34" s="3"/>
      <c r="O34" s="3"/>
      <c r="P34" s="3"/>
      <c r="Q34" s="3"/>
      <c r="R34" s="3"/>
      <c r="S34" s="3"/>
      <c r="T34" s="3"/>
      <c r="U34" s="3"/>
      <c r="V34" s="3"/>
      <c r="W34" s="3"/>
      <c r="X34" s="3"/>
    </row>
    <row r="35" spans="1:37" s="17" customFormat="1" ht="30" customHeight="1">
      <c r="A35" s="167">
        <v>2010</v>
      </c>
      <c r="B35" s="168">
        <v>6896.3</v>
      </c>
      <c r="C35" s="168">
        <v>595</v>
      </c>
      <c r="D35" s="168">
        <v>9.4</v>
      </c>
      <c r="E35" s="168">
        <v>141.2</v>
      </c>
      <c r="F35" s="168">
        <v>401.7</v>
      </c>
      <c r="G35" s="168">
        <v>42.7</v>
      </c>
      <c r="H35" s="168">
        <v>5553.2</v>
      </c>
      <c r="I35" s="168">
        <v>263.7</v>
      </c>
      <c r="J35" s="168">
        <v>342.2</v>
      </c>
      <c r="K35" s="168">
        <v>4947.4</v>
      </c>
      <c r="L35" s="168">
        <v>1084.1</v>
      </c>
      <c r="M35" s="170">
        <v>3863.3</v>
      </c>
      <c r="N35" s="3"/>
      <c r="O35" s="3"/>
      <c r="P35" s="3"/>
      <c r="Q35" s="3"/>
      <c r="R35" s="3"/>
      <c r="S35" s="3"/>
      <c r="T35" s="3"/>
      <c r="U35" s="3"/>
      <c r="V35" s="3"/>
      <c r="W35" s="3"/>
      <c r="X35" s="3"/>
      <c r="Y35"/>
      <c r="Z35"/>
      <c r="AA35"/>
      <c r="AB35"/>
      <c r="AC35"/>
      <c r="AD35"/>
      <c r="AE35"/>
      <c r="AF35"/>
      <c r="AG35"/>
      <c r="AH35"/>
      <c r="AI35"/>
      <c r="AJ35"/>
      <c r="AK35"/>
    </row>
    <row r="36" spans="1:13" ht="22.5" customHeight="1">
      <c r="A36" s="169" t="s">
        <v>768</v>
      </c>
      <c r="B36" s="81">
        <v>473.8</v>
      </c>
      <c r="C36" s="81">
        <v>43.1</v>
      </c>
      <c r="D36" s="81">
        <v>0.6</v>
      </c>
      <c r="E36" s="81">
        <v>10</v>
      </c>
      <c r="F36" s="81">
        <v>30.2</v>
      </c>
      <c r="G36" s="81">
        <v>2.3</v>
      </c>
      <c r="H36" s="81">
        <v>378.2</v>
      </c>
      <c r="I36" s="81">
        <v>24.1</v>
      </c>
      <c r="J36" s="81">
        <v>20.4</v>
      </c>
      <c r="K36" s="81">
        <v>333.7</v>
      </c>
      <c r="L36" s="81">
        <v>67.5</v>
      </c>
      <c r="M36" s="81">
        <v>266.2</v>
      </c>
    </row>
    <row r="37" spans="1:13" ht="20.25" customHeight="1">
      <c r="A37" s="169" t="s">
        <v>769</v>
      </c>
      <c r="B37" s="81">
        <v>502.4</v>
      </c>
      <c r="C37" s="81">
        <v>45.6</v>
      </c>
      <c r="D37" s="81">
        <v>0.2</v>
      </c>
      <c r="E37" s="81">
        <v>8.7</v>
      </c>
      <c r="F37" s="81">
        <v>34.3</v>
      </c>
      <c r="G37" s="81">
        <v>2.4</v>
      </c>
      <c r="H37" s="81">
        <v>400.7</v>
      </c>
      <c r="I37" s="81">
        <v>27.8</v>
      </c>
      <c r="J37" s="81">
        <v>22.2</v>
      </c>
      <c r="K37" s="81">
        <v>350.7</v>
      </c>
      <c r="L37" s="81">
        <v>83.8</v>
      </c>
      <c r="M37" s="81">
        <v>266.9</v>
      </c>
    </row>
    <row r="38" spans="1:13" ht="20.25" customHeight="1">
      <c r="A38" s="169" t="s">
        <v>770</v>
      </c>
      <c r="B38" s="81">
        <v>572.3</v>
      </c>
      <c r="C38" s="81">
        <v>47.9</v>
      </c>
      <c r="D38" s="81">
        <v>0.3</v>
      </c>
      <c r="E38" s="81">
        <v>11</v>
      </c>
      <c r="F38" s="81">
        <v>31.6</v>
      </c>
      <c r="G38" s="81">
        <v>5</v>
      </c>
      <c r="H38" s="81">
        <v>460.7</v>
      </c>
      <c r="I38" s="81">
        <v>33</v>
      </c>
      <c r="J38" s="81">
        <v>25.2</v>
      </c>
      <c r="K38" s="81">
        <v>402.5</v>
      </c>
      <c r="L38" s="81">
        <v>80.9</v>
      </c>
      <c r="M38" s="81">
        <v>321.6</v>
      </c>
    </row>
    <row r="39" spans="1:13" ht="20.25" customHeight="1">
      <c r="A39" s="169" t="s">
        <v>771</v>
      </c>
      <c r="B39" s="81">
        <v>552</v>
      </c>
      <c r="C39" s="81">
        <v>41.6</v>
      </c>
      <c r="D39" s="81">
        <v>1.2</v>
      </c>
      <c r="E39" s="81">
        <v>9.9</v>
      </c>
      <c r="F39" s="81">
        <v>27.8</v>
      </c>
      <c r="G39" s="81">
        <v>2.7</v>
      </c>
      <c r="H39" s="81">
        <v>448.4</v>
      </c>
      <c r="I39" s="81">
        <v>25.9</v>
      </c>
      <c r="J39" s="81">
        <v>34</v>
      </c>
      <c r="K39" s="81">
        <v>388.6</v>
      </c>
      <c r="L39" s="81">
        <v>81.2</v>
      </c>
      <c r="M39" s="81">
        <v>307.4</v>
      </c>
    </row>
    <row r="40" spans="1:13" ht="20.25" customHeight="1">
      <c r="A40" s="169" t="s">
        <v>772</v>
      </c>
      <c r="B40" s="81">
        <v>578.7</v>
      </c>
      <c r="C40" s="81">
        <v>41.3</v>
      </c>
      <c r="D40" s="81">
        <v>0.2</v>
      </c>
      <c r="E40" s="81">
        <v>9.3</v>
      </c>
      <c r="F40" s="81">
        <v>29.1</v>
      </c>
      <c r="G40" s="81">
        <v>2.7</v>
      </c>
      <c r="H40" s="81">
        <v>474.9</v>
      </c>
      <c r="I40" s="81">
        <v>29.5</v>
      </c>
      <c r="J40" s="81">
        <v>30.6</v>
      </c>
      <c r="K40" s="81">
        <v>414.9</v>
      </c>
      <c r="L40" s="81">
        <v>96.3</v>
      </c>
      <c r="M40" s="81">
        <v>318.5</v>
      </c>
    </row>
    <row r="41" spans="1:13" ht="20.25" customHeight="1">
      <c r="A41" s="169" t="s">
        <v>773</v>
      </c>
      <c r="B41" s="81">
        <v>647.1</v>
      </c>
      <c r="C41" s="81">
        <v>45.8</v>
      </c>
      <c r="D41" s="81">
        <v>1.9</v>
      </c>
      <c r="E41" s="81">
        <v>11.8</v>
      </c>
      <c r="F41" s="81">
        <v>28.3</v>
      </c>
      <c r="G41" s="81">
        <v>3.9</v>
      </c>
      <c r="H41" s="81">
        <v>534.9</v>
      </c>
      <c r="I41" s="81">
        <v>20.5</v>
      </c>
      <c r="J41" s="81">
        <v>24</v>
      </c>
      <c r="K41" s="81">
        <v>490.4</v>
      </c>
      <c r="L41" s="81">
        <v>109.9</v>
      </c>
      <c r="M41" s="81">
        <v>380.5</v>
      </c>
    </row>
    <row r="42" spans="1:13" ht="20.25" customHeight="1">
      <c r="A42" s="169" t="s">
        <v>774</v>
      </c>
      <c r="B42" s="81">
        <v>602.1</v>
      </c>
      <c r="C42" s="81">
        <v>55.3</v>
      </c>
      <c r="D42" s="81">
        <v>0.3</v>
      </c>
      <c r="E42" s="81">
        <v>12.7</v>
      </c>
      <c r="F42" s="81">
        <v>36.8</v>
      </c>
      <c r="G42" s="81">
        <v>5.5</v>
      </c>
      <c r="H42" s="81">
        <v>481.7</v>
      </c>
      <c r="I42" s="81">
        <v>18.1</v>
      </c>
      <c r="J42" s="81">
        <v>35.4</v>
      </c>
      <c r="K42" s="81">
        <v>428.2</v>
      </c>
      <c r="L42" s="81">
        <v>101.6</v>
      </c>
      <c r="M42" s="81">
        <v>326.6</v>
      </c>
    </row>
    <row r="43" spans="1:13" ht="20.25" customHeight="1">
      <c r="A43" s="169" t="s">
        <v>775</v>
      </c>
      <c r="B43" s="81">
        <v>570.2</v>
      </c>
      <c r="C43" s="81">
        <v>52.3</v>
      </c>
      <c r="D43" s="81">
        <v>1.2</v>
      </c>
      <c r="E43" s="81">
        <v>12.9</v>
      </c>
      <c r="F43" s="81">
        <v>34.5</v>
      </c>
      <c r="G43" s="81">
        <v>3.7</v>
      </c>
      <c r="H43" s="81">
        <v>458.6</v>
      </c>
      <c r="I43" s="81">
        <v>16.8</v>
      </c>
      <c r="J43" s="81">
        <v>31.1</v>
      </c>
      <c r="K43" s="81">
        <v>410.6</v>
      </c>
      <c r="L43" s="81">
        <v>99.6</v>
      </c>
      <c r="M43" s="81">
        <v>311</v>
      </c>
    </row>
    <row r="44" spans="1:13" ht="20.25" customHeight="1">
      <c r="A44" s="169" t="s">
        <v>776</v>
      </c>
      <c r="B44" s="81">
        <v>587.4</v>
      </c>
      <c r="C44" s="81">
        <v>45.7</v>
      </c>
      <c r="D44" s="81">
        <v>1.1</v>
      </c>
      <c r="E44" s="81">
        <v>10.6</v>
      </c>
      <c r="F44" s="81">
        <v>30.5</v>
      </c>
      <c r="G44" s="81">
        <v>3.4</v>
      </c>
      <c r="H44" s="81">
        <v>475.4</v>
      </c>
      <c r="I44" s="81">
        <v>16.5</v>
      </c>
      <c r="J44" s="81">
        <v>26.2</v>
      </c>
      <c r="K44" s="81">
        <v>432.7</v>
      </c>
      <c r="L44" s="81">
        <v>91.9</v>
      </c>
      <c r="M44" s="81">
        <v>340.7</v>
      </c>
    </row>
    <row r="45" spans="1:13" ht="20.25" customHeight="1">
      <c r="A45" s="169" t="s">
        <v>777</v>
      </c>
      <c r="B45" s="81">
        <v>623.5</v>
      </c>
      <c r="C45" s="81">
        <v>57.7</v>
      </c>
      <c r="D45" s="81">
        <v>0.7</v>
      </c>
      <c r="E45" s="81">
        <v>15.8</v>
      </c>
      <c r="F45" s="81">
        <v>37.1</v>
      </c>
      <c r="G45" s="81">
        <v>4.2</v>
      </c>
      <c r="H45" s="81">
        <v>497.1</v>
      </c>
      <c r="I45" s="81">
        <v>10.5</v>
      </c>
      <c r="J45" s="81">
        <v>32.9</v>
      </c>
      <c r="K45" s="81">
        <v>453.6</v>
      </c>
      <c r="L45" s="81">
        <v>97.3</v>
      </c>
      <c r="M45" s="81">
        <v>356.4</v>
      </c>
    </row>
    <row r="46" spans="1:13" ht="20.25" customHeight="1">
      <c r="A46" s="169" t="s">
        <v>778</v>
      </c>
      <c r="B46" s="81">
        <v>584.6</v>
      </c>
      <c r="C46" s="81">
        <v>57.1</v>
      </c>
      <c r="D46" s="81">
        <v>0.7</v>
      </c>
      <c r="E46" s="81">
        <v>15</v>
      </c>
      <c r="F46" s="81">
        <v>37.6</v>
      </c>
      <c r="G46" s="81">
        <v>3.8</v>
      </c>
      <c r="H46" s="81">
        <v>457.5</v>
      </c>
      <c r="I46" s="81">
        <v>15.6</v>
      </c>
      <c r="J46" s="81">
        <v>24.1</v>
      </c>
      <c r="K46" s="81">
        <v>417.8</v>
      </c>
      <c r="L46" s="81">
        <v>82.4</v>
      </c>
      <c r="M46" s="81">
        <v>335.4</v>
      </c>
    </row>
    <row r="47" spans="1:13" ht="20.25" customHeight="1">
      <c r="A47" s="169" t="s">
        <v>779</v>
      </c>
      <c r="B47" s="81">
        <v>602.2</v>
      </c>
      <c r="C47" s="81">
        <v>61.7</v>
      </c>
      <c r="D47" s="81">
        <v>1.1</v>
      </c>
      <c r="E47" s="81">
        <v>13.6</v>
      </c>
      <c r="F47" s="81">
        <v>43.9</v>
      </c>
      <c r="G47" s="81">
        <v>3.2</v>
      </c>
      <c r="H47" s="81">
        <v>485.1</v>
      </c>
      <c r="I47" s="81">
        <v>25.5</v>
      </c>
      <c r="J47" s="81">
        <v>36</v>
      </c>
      <c r="K47" s="81">
        <v>423.6</v>
      </c>
      <c r="L47" s="81">
        <v>91.6</v>
      </c>
      <c r="M47" s="81">
        <v>332</v>
      </c>
    </row>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7"/>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45" t="s">
        <v>1228</v>
      </c>
      <c r="B1" s="545"/>
      <c r="C1" s="545"/>
      <c r="D1" s="545"/>
      <c r="E1" s="545"/>
      <c r="F1" s="545"/>
      <c r="G1" s="545"/>
      <c r="H1" s="545"/>
      <c r="I1" s="545"/>
    </row>
    <row r="2" spans="1:2" ht="12.75">
      <c r="A2" s="14"/>
      <c r="B2" s="14"/>
    </row>
    <row r="3" spans="1:9" s="22" customFormat="1" ht="17.25" customHeight="1">
      <c r="A3" s="521" t="s">
        <v>267</v>
      </c>
      <c r="B3" s="557" t="s">
        <v>1111</v>
      </c>
      <c r="C3" s="549" t="s">
        <v>494</v>
      </c>
      <c r="D3" s="549"/>
      <c r="E3" s="559"/>
      <c r="F3" s="549"/>
      <c r="G3" s="549"/>
      <c r="H3" s="549"/>
      <c r="I3" s="551"/>
    </row>
    <row r="4" spans="1:9" s="22" customFormat="1" ht="12.75">
      <c r="A4" s="415"/>
      <c r="B4" s="558"/>
      <c r="C4" s="543" t="s">
        <v>213</v>
      </c>
      <c r="D4" s="543" t="s">
        <v>266</v>
      </c>
      <c r="E4" s="543" t="s">
        <v>215</v>
      </c>
      <c r="F4" s="543" t="s">
        <v>216</v>
      </c>
      <c r="G4" s="543" t="s">
        <v>217</v>
      </c>
      <c r="H4" s="428" t="s">
        <v>1167</v>
      </c>
      <c r="I4" s="453" t="s">
        <v>218</v>
      </c>
    </row>
    <row r="5" spans="1:9" s="22" customFormat="1" ht="15" customHeight="1">
      <c r="A5" s="415"/>
      <c r="B5" s="558"/>
      <c r="C5" s="543"/>
      <c r="D5" s="543"/>
      <c r="E5" s="543"/>
      <c r="F5" s="543"/>
      <c r="G5" s="543"/>
      <c r="H5" s="426"/>
      <c r="I5" s="454"/>
    </row>
    <row r="6" spans="1:9" s="22" customFormat="1" ht="12.75">
      <c r="A6" s="415"/>
      <c r="B6" s="558"/>
      <c r="C6" s="543"/>
      <c r="D6" s="543"/>
      <c r="E6" s="543"/>
      <c r="F6" s="543"/>
      <c r="G6" s="543"/>
      <c r="H6" s="427"/>
      <c r="I6" s="455"/>
    </row>
    <row r="7" spans="1:9" s="22" customFormat="1" ht="16.5" customHeight="1">
      <c r="A7" s="416"/>
      <c r="B7" s="556" t="s">
        <v>890</v>
      </c>
      <c r="C7" s="547"/>
      <c r="D7" s="547"/>
      <c r="E7" s="547"/>
      <c r="F7" s="547"/>
      <c r="G7" s="547"/>
      <c r="H7" s="547"/>
      <c r="I7" s="548"/>
    </row>
    <row r="8" ht="8.25" customHeight="1">
      <c r="A8" s="42"/>
    </row>
    <row r="9" spans="1:9" s="17" customFormat="1" ht="30" customHeight="1">
      <c r="A9" s="167">
        <v>2008</v>
      </c>
      <c r="B9" s="168">
        <v>11075.7</v>
      </c>
      <c r="C9" s="168">
        <v>8634.3</v>
      </c>
      <c r="D9" s="168">
        <v>7491</v>
      </c>
      <c r="E9" s="168">
        <v>200.1</v>
      </c>
      <c r="F9" s="168">
        <v>976.5</v>
      </c>
      <c r="G9" s="168">
        <v>1207.1</v>
      </c>
      <c r="H9" s="168">
        <v>57.6</v>
      </c>
      <c r="I9" s="170">
        <v>0.1</v>
      </c>
    </row>
    <row r="10" spans="1:9" ht="22.5" customHeight="1">
      <c r="A10" s="169" t="s">
        <v>768</v>
      </c>
      <c r="B10" s="81">
        <v>941.5</v>
      </c>
      <c r="C10" s="81">
        <v>721.9</v>
      </c>
      <c r="D10" s="81">
        <v>627.4</v>
      </c>
      <c r="E10" s="81">
        <v>18.1</v>
      </c>
      <c r="F10" s="81">
        <v>89.4</v>
      </c>
      <c r="G10" s="81">
        <v>102.8</v>
      </c>
      <c r="H10" s="81">
        <v>9.3</v>
      </c>
      <c r="I10" s="81">
        <v>0</v>
      </c>
    </row>
    <row r="11" spans="1:9" ht="20.25" customHeight="1">
      <c r="A11" s="169" t="s">
        <v>769</v>
      </c>
      <c r="B11" s="81">
        <v>969.3</v>
      </c>
      <c r="C11" s="81">
        <v>775.2</v>
      </c>
      <c r="D11" s="81">
        <v>669.5</v>
      </c>
      <c r="E11" s="81">
        <v>11.6</v>
      </c>
      <c r="F11" s="81">
        <v>79.2</v>
      </c>
      <c r="G11" s="81">
        <v>99.3</v>
      </c>
      <c r="H11" s="81">
        <v>4.1</v>
      </c>
      <c r="I11" s="81" t="s">
        <v>14</v>
      </c>
    </row>
    <row r="12" spans="1:9" ht="20.25" customHeight="1">
      <c r="A12" s="169" t="s">
        <v>770</v>
      </c>
      <c r="B12" s="81">
        <v>954.3</v>
      </c>
      <c r="C12" s="81">
        <v>752.9</v>
      </c>
      <c r="D12" s="81">
        <v>665.2</v>
      </c>
      <c r="E12" s="81">
        <v>15.9</v>
      </c>
      <c r="F12" s="81">
        <v>82.4</v>
      </c>
      <c r="G12" s="81">
        <v>99.9</v>
      </c>
      <c r="H12" s="81">
        <v>3.2</v>
      </c>
      <c r="I12" s="81" t="s">
        <v>14</v>
      </c>
    </row>
    <row r="13" spans="1:9" ht="20.25" customHeight="1">
      <c r="A13" s="169" t="s">
        <v>771</v>
      </c>
      <c r="B13" s="81">
        <v>1042.1</v>
      </c>
      <c r="C13" s="81">
        <v>815.3</v>
      </c>
      <c r="D13" s="81">
        <v>701.2</v>
      </c>
      <c r="E13" s="81">
        <v>16.3</v>
      </c>
      <c r="F13" s="81">
        <v>79.2</v>
      </c>
      <c r="G13" s="81">
        <v>124.5</v>
      </c>
      <c r="H13" s="81">
        <v>6.8</v>
      </c>
      <c r="I13" s="81">
        <v>0</v>
      </c>
    </row>
    <row r="14" spans="1:9" ht="20.25" customHeight="1">
      <c r="A14" s="169" t="s">
        <v>772</v>
      </c>
      <c r="B14" s="81">
        <v>998.8</v>
      </c>
      <c r="C14" s="81">
        <v>795</v>
      </c>
      <c r="D14" s="81">
        <v>693.2</v>
      </c>
      <c r="E14" s="81">
        <v>9.3</v>
      </c>
      <c r="F14" s="81">
        <v>90.1</v>
      </c>
      <c r="G14" s="81">
        <v>99.8</v>
      </c>
      <c r="H14" s="81">
        <v>4.5</v>
      </c>
      <c r="I14" s="81">
        <v>0</v>
      </c>
    </row>
    <row r="15" spans="1:9" ht="20.25" customHeight="1">
      <c r="A15" s="169" t="s">
        <v>773</v>
      </c>
      <c r="B15" s="81">
        <v>997.2</v>
      </c>
      <c r="C15" s="81">
        <v>796.3</v>
      </c>
      <c r="D15" s="81">
        <v>686.4</v>
      </c>
      <c r="E15" s="81">
        <v>13.4</v>
      </c>
      <c r="F15" s="81">
        <v>84.4</v>
      </c>
      <c r="G15" s="81">
        <v>99.6</v>
      </c>
      <c r="H15" s="81">
        <v>3.5</v>
      </c>
      <c r="I15" s="81">
        <v>0</v>
      </c>
    </row>
    <row r="16" spans="1:9" ht="20.25" customHeight="1">
      <c r="A16" s="169" t="s">
        <v>774</v>
      </c>
      <c r="B16" s="81">
        <v>1042.9</v>
      </c>
      <c r="C16" s="81">
        <v>796.6</v>
      </c>
      <c r="D16" s="81">
        <v>700.5</v>
      </c>
      <c r="E16" s="81">
        <v>51.1</v>
      </c>
      <c r="F16" s="81">
        <v>79.6</v>
      </c>
      <c r="G16" s="81">
        <v>110.2</v>
      </c>
      <c r="H16" s="81">
        <v>5.4</v>
      </c>
      <c r="I16" s="81">
        <v>0</v>
      </c>
    </row>
    <row r="17" spans="1:9" ht="20.25" customHeight="1">
      <c r="A17" s="169" t="s">
        <v>775</v>
      </c>
      <c r="B17" s="81">
        <v>832.4</v>
      </c>
      <c r="C17" s="81">
        <v>651.9</v>
      </c>
      <c r="D17" s="81">
        <v>561</v>
      </c>
      <c r="E17" s="81">
        <v>10</v>
      </c>
      <c r="F17" s="81">
        <v>69.4</v>
      </c>
      <c r="G17" s="81">
        <v>97</v>
      </c>
      <c r="H17" s="81">
        <v>4.1</v>
      </c>
      <c r="I17" s="81">
        <v>0</v>
      </c>
    </row>
    <row r="18" spans="1:9" ht="20.25" customHeight="1">
      <c r="A18" s="169" t="s">
        <v>776</v>
      </c>
      <c r="B18" s="81">
        <v>960.1</v>
      </c>
      <c r="C18" s="81">
        <v>754.2</v>
      </c>
      <c r="D18" s="81">
        <v>659.3</v>
      </c>
      <c r="E18" s="81">
        <v>12.9</v>
      </c>
      <c r="F18" s="81">
        <v>81.7</v>
      </c>
      <c r="G18" s="81">
        <v>106.5</v>
      </c>
      <c r="H18" s="81">
        <v>4.7</v>
      </c>
      <c r="I18" s="81">
        <v>0</v>
      </c>
    </row>
    <row r="19" spans="1:9" ht="20.25" customHeight="1">
      <c r="A19" s="169" t="s">
        <v>777</v>
      </c>
      <c r="B19" s="81">
        <v>905.4</v>
      </c>
      <c r="C19" s="81">
        <v>671.2</v>
      </c>
      <c r="D19" s="81">
        <v>572.6</v>
      </c>
      <c r="E19" s="81">
        <v>15.4</v>
      </c>
      <c r="F19" s="81">
        <v>105.5</v>
      </c>
      <c r="G19" s="81">
        <v>107.5</v>
      </c>
      <c r="H19" s="81">
        <v>5.8</v>
      </c>
      <c r="I19" s="83">
        <v>0</v>
      </c>
    </row>
    <row r="20" spans="1:9" ht="20.25" customHeight="1">
      <c r="A20" s="169" t="s">
        <v>778</v>
      </c>
      <c r="B20" s="81">
        <v>763.3</v>
      </c>
      <c r="C20" s="81">
        <v>594.4</v>
      </c>
      <c r="D20" s="81">
        <v>518.5</v>
      </c>
      <c r="E20" s="81">
        <v>13.2</v>
      </c>
      <c r="F20" s="81">
        <v>75.4</v>
      </c>
      <c r="G20" s="81">
        <v>77.7</v>
      </c>
      <c r="H20" s="81">
        <v>2.5</v>
      </c>
      <c r="I20" s="83">
        <v>0</v>
      </c>
    </row>
    <row r="21" spans="1:9" ht="20.25" customHeight="1">
      <c r="A21" s="169" t="s">
        <v>779</v>
      </c>
      <c r="B21" s="81">
        <v>668.6</v>
      </c>
      <c r="C21" s="81">
        <v>509.4</v>
      </c>
      <c r="D21" s="81">
        <v>436.1</v>
      </c>
      <c r="E21" s="81">
        <v>12.9</v>
      </c>
      <c r="F21" s="81">
        <v>60.2</v>
      </c>
      <c r="G21" s="81">
        <v>82.3</v>
      </c>
      <c r="H21" s="81">
        <v>3.6</v>
      </c>
      <c r="I21" s="83">
        <v>0</v>
      </c>
    </row>
    <row r="22" spans="1:9" ht="30" customHeight="1">
      <c r="A22" s="167">
        <v>2009</v>
      </c>
      <c r="B22" s="168">
        <v>8977.2</v>
      </c>
      <c r="C22" s="168">
        <v>6943.4</v>
      </c>
      <c r="D22" s="168">
        <v>6154.1</v>
      </c>
      <c r="E22" s="168">
        <v>137.1</v>
      </c>
      <c r="F22" s="168">
        <v>774.7</v>
      </c>
      <c r="G22" s="168">
        <v>1083.6</v>
      </c>
      <c r="H22" s="168">
        <v>38.4</v>
      </c>
      <c r="I22" s="170">
        <v>0</v>
      </c>
    </row>
    <row r="23" spans="1:9" ht="22.5" customHeight="1">
      <c r="A23" s="169" t="s">
        <v>768</v>
      </c>
      <c r="B23" s="81">
        <v>696.8</v>
      </c>
      <c r="C23" s="81">
        <v>554.1</v>
      </c>
      <c r="D23" s="81">
        <v>499.9</v>
      </c>
      <c r="E23" s="81">
        <v>8.7</v>
      </c>
      <c r="F23" s="81">
        <v>70.4</v>
      </c>
      <c r="G23" s="81">
        <v>60.6</v>
      </c>
      <c r="H23" s="81">
        <v>2.9</v>
      </c>
      <c r="I23" s="81">
        <v>0</v>
      </c>
    </row>
    <row r="24" spans="1:9" ht="20.25" customHeight="1">
      <c r="A24" s="169" t="s">
        <v>769</v>
      </c>
      <c r="B24" s="81">
        <v>702.1</v>
      </c>
      <c r="C24" s="81">
        <v>569</v>
      </c>
      <c r="D24" s="81">
        <v>501.9</v>
      </c>
      <c r="E24" s="81">
        <v>10.4</v>
      </c>
      <c r="F24" s="81">
        <v>56.7</v>
      </c>
      <c r="G24" s="81">
        <v>62.5</v>
      </c>
      <c r="H24" s="81">
        <v>3.5</v>
      </c>
      <c r="I24" s="81">
        <v>0</v>
      </c>
    </row>
    <row r="25" spans="1:9" ht="20.25" customHeight="1">
      <c r="A25" s="169" t="s">
        <v>770</v>
      </c>
      <c r="B25" s="81">
        <v>733.2</v>
      </c>
      <c r="C25" s="81">
        <v>570.9</v>
      </c>
      <c r="D25" s="81">
        <v>504</v>
      </c>
      <c r="E25" s="81">
        <v>8.8</v>
      </c>
      <c r="F25" s="81">
        <v>65.2</v>
      </c>
      <c r="G25" s="81">
        <v>84.5</v>
      </c>
      <c r="H25" s="81">
        <v>3.8</v>
      </c>
      <c r="I25" s="81">
        <v>0</v>
      </c>
    </row>
    <row r="26" spans="1:19" ht="20.25" customHeight="1">
      <c r="A26" s="169" t="s">
        <v>771</v>
      </c>
      <c r="B26" s="81">
        <v>746.8</v>
      </c>
      <c r="C26" s="81">
        <v>574</v>
      </c>
      <c r="D26" s="81">
        <v>518.5</v>
      </c>
      <c r="E26" s="81">
        <v>12.6</v>
      </c>
      <c r="F26" s="81">
        <v>61.2</v>
      </c>
      <c r="G26" s="81">
        <v>95.6</v>
      </c>
      <c r="H26" s="81">
        <v>3.5</v>
      </c>
      <c r="I26" s="81">
        <v>0</v>
      </c>
      <c r="J26" s="194"/>
      <c r="K26" s="194"/>
      <c r="L26" s="194"/>
      <c r="M26" s="194"/>
      <c r="N26" s="3"/>
      <c r="O26" s="3"/>
      <c r="P26" s="3"/>
      <c r="Q26" s="3"/>
      <c r="R26" s="3"/>
      <c r="S26" s="3"/>
    </row>
    <row r="27" spans="1:19" ht="20.25" customHeight="1">
      <c r="A27" s="169" t="s">
        <v>772</v>
      </c>
      <c r="B27" s="81">
        <v>706.1</v>
      </c>
      <c r="C27" s="81">
        <v>583.8</v>
      </c>
      <c r="D27" s="81">
        <v>504.9</v>
      </c>
      <c r="E27" s="81">
        <v>9.3</v>
      </c>
      <c r="F27" s="81">
        <v>44.5</v>
      </c>
      <c r="G27" s="81">
        <v>66.3</v>
      </c>
      <c r="H27" s="81">
        <v>2.3</v>
      </c>
      <c r="I27" s="81">
        <v>0</v>
      </c>
      <c r="J27" s="194"/>
      <c r="K27" s="194"/>
      <c r="L27" s="194"/>
      <c r="M27" s="194"/>
      <c r="N27" s="3"/>
      <c r="O27" s="3"/>
      <c r="P27" s="3"/>
      <c r="Q27" s="3"/>
      <c r="R27" s="3"/>
      <c r="S27" s="3"/>
    </row>
    <row r="28" spans="1:19" ht="20.25" customHeight="1">
      <c r="A28" s="169" t="s">
        <v>773</v>
      </c>
      <c r="B28" s="81">
        <v>787.1</v>
      </c>
      <c r="C28" s="81">
        <v>625.9</v>
      </c>
      <c r="D28" s="81">
        <v>565.4</v>
      </c>
      <c r="E28" s="81">
        <v>15.1</v>
      </c>
      <c r="F28" s="81">
        <v>63.2</v>
      </c>
      <c r="G28" s="81">
        <v>80.3</v>
      </c>
      <c r="H28" s="81">
        <v>2.7</v>
      </c>
      <c r="I28" s="81">
        <v>0</v>
      </c>
      <c r="J28" s="3"/>
      <c r="K28" s="3"/>
      <c r="L28" s="3"/>
      <c r="M28" s="3"/>
      <c r="N28" s="3"/>
      <c r="O28" s="3"/>
      <c r="P28" s="3"/>
      <c r="Q28" s="3"/>
      <c r="R28" s="3"/>
      <c r="S28" s="3"/>
    </row>
    <row r="29" spans="1:19" ht="20.25" customHeight="1">
      <c r="A29" s="169" t="s">
        <v>774</v>
      </c>
      <c r="B29" s="83">
        <v>756.5</v>
      </c>
      <c r="C29" s="83">
        <v>535.1</v>
      </c>
      <c r="D29" s="83">
        <v>472.8</v>
      </c>
      <c r="E29" s="83">
        <v>13.2</v>
      </c>
      <c r="F29" s="83">
        <v>99.7</v>
      </c>
      <c r="G29" s="83">
        <v>104.9</v>
      </c>
      <c r="H29" s="83">
        <v>3.6</v>
      </c>
      <c r="I29" s="83">
        <v>0</v>
      </c>
      <c r="J29" s="3"/>
      <c r="K29" s="3"/>
      <c r="L29" s="3"/>
      <c r="M29" s="3"/>
      <c r="N29" s="3"/>
      <c r="O29" s="3"/>
      <c r="P29" s="3"/>
      <c r="Q29" s="3"/>
      <c r="R29" s="3"/>
      <c r="S29" s="3"/>
    </row>
    <row r="30" spans="1:19" ht="20.25" customHeight="1">
      <c r="A30" s="169" t="s">
        <v>775</v>
      </c>
      <c r="B30" s="83">
        <v>725.2</v>
      </c>
      <c r="C30" s="83">
        <v>575.5</v>
      </c>
      <c r="D30" s="83">
        <v>519.8</v>
      </c>
      <c r="E30" s="83">
        <v>10.3</v>
      </c>
      <c r="F30" s="83">
        <v>63.2</v>
      </c>
      <c r="G30" s="83">
        <v>72.1</v>
      </c>
      <c r="H30" s="83">
        <v>4</v>
      </c>
      <c r="I30" s="83">
        <v>0</v>
      </c>
      <c r="J30" s="3"/>
      <c r="K30" s="3"/>
      <c r="L30" s="3"/>
      <c r="M30" s="3"/>
      <c r="N30" s="3"/>
      <c r="O30" s="3"/>
      <c r="P30" s="3"/>
      <c r="Q30" s="3"/>
      <c r="R30" s="3"/>
      <c r="S30" s="3"/>
    </row>
    <row r="31" spans="1:19" ht="20.25" customHeight="1">
      <c r="A31" s="169" t="s">
        <v>776</v>
      </c>
      <c r="B31" s="83">
        <v>751.1</v>
      </c>
      <c r="C31" s="83">
        <v>578.1</v>
      </c>
      <c r="D31" s="83">
        <v>509.4</v>
      </c>
      <c r="E31" s="83">
        <v>11.3</v>
      </c>
      <c r="F31" s="83">
        <v>59.9</v>
      </c>
      <c r="G31" s="83">
        <v>98.9</v>
      </c>
      <c r="H31" s="83">
        <v>2.9</v>
      </c>
      <c r="I31" s="83">
        <v>0</v>
      </c>
      <c r="J31" s="3"/>
      <c r="K31" s="3"/>
      <c r="L31" s="3"/>
      <c r="M31" s="3"/>
      <c r="N31" s="3"/>
      <c r="O31" s="3"/>
      <c r="P31" s="3"/>
      <c r="Q31" s="3"/>
      <c r="R31" s="3"/>
      <c r="S31" s="3"/>
    </row>
    <row r="32" spans="1:13" ht="20.25" customHeight="1">
      <c r="A32" s="169" t="s">
        <v>777</v>
      </c>
      <c r="B32" s="83">
        <v>835</v>
      </c>
      <c r="C32" s="83">
        <v>645.2</v>
      </c>
      <c r="D32" s="83">
        <v>574.6</v>
      </c>
      <c r="E32" s="83">
        <v>12.1</v>
      </c>
      <c r="F32" s="83">
        <v>67.1</v>
      </c>
      <c r="G32" s="83">
        <v>108.2</v>
      </c>
      <c r="H32" s="83">
        <v>2.5</v>
      </c>
      <c r="I32" s="83">
        <v>0</v>
      </c>
      <c r="J32" s="83"/>
      <c r="K32" s="83"/>
      <c r="L32" s="83"/>
      <c r="M32" s="83"/>
    </row>
    <row r="33" spans="1:13" ht="20.25" customHeight="1">
      <c r="A33" s="169" t="s">
        <v>778</v>
      </c>
      <c r="B33" s="83">
        <v>796.4</v>
      </c>
      <c r="C33" s="83">
        <v>600.7</v>
      </c>
      <c r="D33" s="83">
        <v>530.5</v>
      </c>
      <c r="E33" s="83">
        <v>13.4</v>
      </c>
      <c r="F33" s="83">
        <v>66.5</v>
      </c>
      <c r="G33" s="83">
        <v>111.9</v>
      </c>
      <c r="H33" s="83">
        <v>4</v>
      </c>
      <c r="I33" s="83">
        <v>0</v>
      </c>
      <c r="J33" s="83"/>
      <c r="K33" s="83"/>
      <c r="L33" s="83"/>
      <c r="M33" s="83"/>
    </row>
    <row r="34" spans="1:9" ht="20.25" customHeight="1">
      <c r="A34" s="169" t="s">
        <v>779</v>
      </c>
      <c r="B34" s="83">
        <v>740.9</v>
      </c>
      <c r="C34" s="83">
        <v>531.1</v>
      </c>
      <c r="D34" s="83">
        <v>452.5</v>
      </c>
      <c r="E34" s="83">
        <v>12</v>
      </c>
      <c r="F34" s="83">
        <v>57.1</v>
      </c>
      <c r="G34" s="83">
        <v>138</v>
      </c>
      <c r="H34" s="83">
        <v>2.8</v>
      </c>
      <c r="I34" s="83">
        <v>0</v>
      </c>
    </row>
    <row r="35" spans="1:9" ht="30" customHeight="1">
      <c r="A35" s="167">
        <v>2010</v>
      </c>
      <c r="B35" s="168">
        <v>10929.7</v>
      </c>
      <c r="C35" s="168">
        <v>8149</v>
      </c>
      <c r="D35" s="168">
        <v>7238.5</v>
      </c>
      <c r="E35" s="168">
        <v>151.7</v>
      </c>
      <c r="F35" s="168">
        <v>931.1</v>
      </c>
      <c r="G35" s="168">
        <v>1648.2</v>
      </c>
      <c r="H35" s="168">
        <v>49.6</v>
      </c>
      <c r="I35" s="170">
        <v>0</v>
      </c>
    </row>
    <row r="36" spans="1:9" ht="22.5" customHeight="1">
      <c r="A36" s="169" t="s">
        <v>768</v>
      </c>
      <c r="B36" s="81">
        <v>732.7</v>
      </c>
      <c r="C36" s="81">
        <v>576.4</v>
      </c>
      <c r="D36" s="81">
        <v>523.2</v>
      </c>
      <c r="E36" s="81">
        <v>9.1</v>
      </c>
      <c r="F36" s="81">
        <v>55.2</v>
      </c>
      <c r="G36" s="81">
        <v>89.1</v>
      </c>
      <c r="H36" s="81">
        <v>3</v>
      </c>
      <c r="I36" s="81">
        <v>0</v>
      </c>
    </row>
    <row r="37" spans="1:9" ht="20.25" customHeight="1">
      <c r="A37" s="169" t="s">
        <v>769</v>
      </c>
      <c r="B37" s="81">
        <v>763.3</v>
      </c>
      <c r="C37" s="81">
        <v>584.8</v>
      </c>
      <c r="D37" s="81">
        <v>524.3</v>
      </c>
      <c r="E37" s="81">
        <v>11.3</v>
      </c>
      <c r="F37" s="81">
        <v>56.3</v>
      </c>
      <c r="G37" s="81">
        <v>108.5</v>
      </c>
      <c r="H37" s="81">
        <v>2.5</v>
      </c>
      <c r="I37" s="81">
        <v>0</v>
      </c>
    </row>
    <row r="38" spans="1:9" ht="20.25" customHeight="1">
      <c r="A38" s="169" t="s">
        <v>770</v>
      </c>
      <c r="B38" s="81">
        <v>928.3</v>
      </c>
      <c r="C38" s="81">
        <v>688.1</v>
      </c>
      <c r="D38" s="81">
        <v>620.5</v>
      </c>
      <c r="E38" s="81">
        <v>10.1</v>
      </c>
      <c r="F38" s="81">
        <v>83.2</v>
      </c>
      <c r="G38" s="81">
        <v>142.9</v>
      </c>
      <c r="H38" s="81">
        <v>4</v>
      </c>
      <c r="I38" s="81">
        <v>0</v>
      </c>
    </row>
    <row r="39" spans="1:9" ht="20.25" customHeight="1">
      <c r="A39" s="169" t="s">
        <v>771</v>
      </c>
      <c r="B39" s="81">
        <v>887.9</v>
      </c>
      <c r="C39" s="81">
        <v>655.7</v>
      </c>
      <c r="D39" s="81">
        <v>566.2</v>
      </c>
      <c r="E39" s="81">
        <v>15.7</v>
      </c>
      <c r="F39" s="81">
        <v>75.9</v>
      </c>
      <c r="G39" s="81">
        <v>133.6</v>
      </c>
      <c r="H39" s="81">
        <v>7</v>
      </c>
      <c r="I39" s="81">
        <v>0</v>
      </c>
    </row>
    <row r="40" spans="1:9" ht="20.25" customHeight="1">
      <c r="A40" s="169" t="s">
        <v>772</v>
      </c>
      <c r="B40" s="81">
        <v>893.7</v>
      </c>
      <c r="C40" s="81">
        <v>665.6</v>
      </c>
      <c r="D40" s="81">
        <v>586.9</v>
      </c>
      <c r="E40" s="81">
        <v>9.4</v>
      </c>
      <c r="F40" s="81">
        <v>68.5</v>
      </c>
      <c r="G40" s="81">
        <v>146.9</v>
      </c>
      <c r="H40" s="81">
        <v>3.3</v>
      </c>
      <c r="I40" s="81">
        <v>0</v>
      </c>
    </row>
    <row r="41" spans="1:19" ht="20.25" customHeight="1">
      <c r="A41" s="169" t="s">
        <v>773</v>
      </c>
      <c r="B41" s="81">
        <v>1087.4</v>
      </c>
      <c r="C41" s="81">
        <v>830.3</v>
      </c>
      <c r="D41" s="81">
        <v>750.5</v>
      </c>
      <c r="E41" s="81">
        <v>11.6</v>
      </c>
      <c r="F41" s="81">
        <v>89.6</v>
      </c>
      <c r="G41" s="81">
        <v>151.7</v>
      </c>
      <c r="H41" s="81">
        <v>4.1</v>
      </c>
      <c r="I41" s="81">
        <v>0</v>
      </c>
      <c r="J41" s="3"/>
      <c r="K41" s="3"/>
      <c r="L41" s="3"/>
      <c r="M41" s="3"/>
      <c r="N41" s="3"/>
      <c r="O41" s="3"/>
      <c r="P41" s="3"/>
      <c r="Q41" s="3"/>
      <c r="R41" s="3"/>
      <c r="S41" s="3"/>
    </row>
    <row r="42" spans="1:19" ht="20.25" customHeight="1">
      <c r="A42" s="169" t="s">
        <v>774</v>
      </c>
      <c r="B42" s="81">
        <v>917.1</v>
      </c>
      <c r="C42" s="81">
        <v>675.1</v>
      </c>
      <c r="D42" s="81">
        <v>600.8</v>
      </c>
      <c r="E42" s="81">
        <v>14.3</v>
      </c>
      <c r="F42" s="81">
        <v>84.2</v>
      </c>
      <c r="G42" s="81">
        <v>139.4</v>
      </c>
      <c r="H42" s="81">
        <v>4</v>
      </c>
      <c r="I42" s="81">
        <v>0</v>
      </c>
      <c r="J42" s="3"/>
      <c r="K42" s="3"/>
      <c r="L42" s="3"/>
      <c r="M42" s="3"/>
      <c r="N42" s="3"/>
      <c r="O42" s="3"/>
      <c r="P42" s="3"/>
      <c r="Q42" s="3"/>
      <c r="R42" s="3"/>
      <c r="S42" s="3"/>
    </row>
    <row r="43" spans="1:19" ht="20.25" customHeight="1">
      <c r="A43" s="169" t="s">
        <v>775</v>
      </c>
      <c r="B43" s="81">
        <v>901.5</v>
      </c>
      <c r="C43" s="81">
        <v>605.4</v>
      </c>
      <c r="D43" s="81">
        <v>526.4</v>
      </c>
      <c r="E43" s="81">
        <v>15.8</v>
      </c>
      <c r="F43" s="81">
        <v>82.7</v>
      </c>
      <c r="G43" s="81">
        <v>193.9</v>
      </c>
      <c r="H43" s="81">
        <v>3.8</v>
      </c>
      <c r="I43" s="81">
        <v>0</v>
      </c>
      <c r="J43" s="3"/>
      <c r="K43" s="3"/>
      <c r="L43" s="3"/>
      <c r="M43" s="3"/>
      <c r="N43" s="3"/>
      <c r="O43" s="3"/>
      <c r="P43" s="3"/>
      <c r="Q43" s="3"/>
      <c r="R43" s="3"/>
      <c r="S43" s="3"/>
    </row>
    <row r="44" spans="1:19" ht="20.25" customHeight="1">
      <c r="A44" s="169" t="s">
        <v>776</v>
      </c>
      <c r="B44" s="81">
        <v>970.4</v>
      </c>
      <c r="C44" s="81">
        <v>735.6</v>
      </c>
      <c r="D44" s="81">
        <v>657.2</v>
      </c>
      <c r="E44" s="81">
        <v>14.7</v>
      </c>
      <c r="F44" s="81">
        <v>87.6</v>
      </c>
      <c r="G44" s="81">
        <v>128.3</v>
      </c>
      <c r="H44" s="81">
        <v>4.2</v>
      </c>
      <c r="I44" s="81" t="s">
        <v>14</v>
      </c>
      <c r="J44" s="3"/>
      <c r="K44" s="3"/>
      <c r="L44" s="3"/>
      <c r="M44" s="3"/>
      <c r="N44" s="3"/>
      <c r="O44" s="3"/>
      <c r="P44" s="3"/>
      <c r="Q44" s="3"/>
      <c r="R44" s="3"/>
      <c r="S44" s="3"/>
    </row>
    <row r="45" spans="1:19" ht="20.25" customHeight="1">
      <c r="A45" s="169" t="s">
        <v>777</v>
      </c>
      <c r="B45" s="81">
        <v>979.6</v>
      </c>
      <c r="C45" s="81">
        <v>739.8</v>
      </c>
      <c r="D45" s="81">
        <v>656.2</v>
      </c>
      <c r="E45" s="81">
        <v>12.6</v>
      </c>
      <c r="F45" s="81">
        <v>88.4</v>
      </c>
      <c r="G45" s="81">
        <v>133.8</v>
      </c>
      <c r="H45" s="81">
        <v>5</v>
      </c>
      <c r="I45" s="81">
        <v>0</v>
      </c>
      <c r="J45" s="3"/>
      <c r="K45" s="3"/>
      <c r="L45" s="3"/>
      <c r="M45" s="3"/>
      <c r="N45" s="3"/>
      <c r="O45" s="3"/>
      <c r="P45" s="3"/>
      <c r="Q45" s="3"/>
      <c r="R45" s="3"/>
      <c r="S45" s="3"/>
    </row>
    <row r="46" spans="1:19" ht="20.25" customHeight="1">
      <c r="A46" s="169" t="s">
        <v>778</v>
      </c>
      <c r="B46" s="81">
        <v>969.8</v>
      </c>
      <c r="C46" s="81">
        <v>734.6</v>
      </c>
      <c r="D46" s="81">
        <v>646</v>
      </c>
      <c r="E46" s="81">
        <v>14.7</v>
      </c>
      <c r="F46" s="81">
        <v>85</v>
      </c>
      <c r="G46" s="81">
        <v>131</v>
      </c>
      <c r="H46" s="81">
        <v>4.4</v>
      </c>
      <c r="I46" s="81">
        <v>0</v>
      </c>
      <c r="J46" s="3"/>
      <c r="K46" s="3"/>
      <c r="L46" s="3"/>
      <c r="M46" s="3"/>
      <c r="N46" s="3"/>
      <c r="O46" s="3"/>
      <c r="P46" s="3"/>
      <c r="Q46" s="3"/>
      <c r="R46" s="3"/>
      <c r="S46" s="3"/>
    </row>
    <row r="47" spans="1:19" ht="20.25" customHeight="1">
      <c r="A47" s="169" t="s">
        <v>779</v>
      </c>
      <c r="B47" s="81">
        <v>897.8</v>
      </c>
      <c r="C47" s="81">
        <v>657.7</v>
      </c>
      <c r="D47" s="81">
        <v>580.2</v>
      </c>
      <c r="E47" s="81">
        <v>12.4</v>
      </c>
      <c r="F47" s="81">
        <v>74.5</v>
      </c>
      <c r="G47" s="81">
        <v>148.9</v>
      </c>
      <c r="H47" s="81">
        <v>4.3</v>
      </c>
      <c r="I47" s="81">
        <v>0</v>
      </c>
      <c r="J47" s="3"/>
      <c r="K47" s="3"/>
      <c r="L47" s="3"/>
      <c r="M47" s="3"/>
      <c r="N47" s="3"/>
      <c r="O47" s="3"/>
      <c r="P47" s="3"/>
      <c r="Q47" s="3"/>
      <c r="R47" s="3"/>
      <c r="S47" s="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7"/>
  <sheetViews>
    <sheetView zoomScalePageLayoutView="0" workbookViewId="0" topLeftCell="I39">
      <selection activeCell="X66" sqref="X66"/>
    </sheetView>
  </sheetViews>
  <sheetFormatPr defaultColWidth="11.421875" defaultRowHeight="12.75"/>
  <cols>
    <col min="1" max="1" width="12.140625" style="0" customWidth="1"/>
    <col min="2" max="9" width="13.28125" style="0" customWidth="1"/>
  </cols>
  <sheetData>
    <row r="1" spans="1:9" ht="17.25">
      <c r="A1" s="545" t="s">
        <v>1227</v>
      </c>
      <c r="B1" s="545"/>
      <c r="C1" s="545"/>
      <c r="D1" s="545"/>
      <c r="E1" s="545"/>
      <c r="F1" s="545"/>
      <c r="G1" s="545"/>
      <c r="H1" s="545"/>
      <c r="I1" s="545"/>
    </row>
    <row r="2" spans="1:2" ht="12.75">
      <c r="A2" s="14"/>
      <c r="B2" s="14"/>
    </row>
    <row r="3" spans="1:9" s="22" customFormat="1" ht="17.25" customHeight="1">
      <c r="A3" s="521" t="s">
        <v>1106</v>
      </c>
      <c r="B3" s="557" t="s">
        <v>322</v>
      </c>
      <c r="C3" s="549" t="s">
        <v>494</v>
      </c>
      <c r="D3" s="549"/>
      <c r="E3" s="559"/>
      <c r="F3" s="549"/>
      <c r="G3" s="549"/>
      <c r="H3" s="549"/>
      <c r="I3" s="551"/>
    </row>
    <row r="4" spans="1:9" s="22" customFormat="1" ht="12.75">
      <c r="A4" s="415"/>
      <c r="B4" s="558"/>
      <c r="C4" s="543" t="s">
        <v>213</v>
      </c>
      <c r="D4" s="543" t="s">
        <v>266</v>
      </c>
      <c r="E4" s="543" t="s">
        <v>215</v>
      </c>
      <c r="F4" s="543" t="s">
        <v>216</v>
      </c>
      <c r="G4" s="543" t="s">
        <v>217</v>
      </c>
      <c r="H4" s="428" t="s">
        <v>1167</v>
      </c>
      <c r="I4" s="453" t="s">
        <v>218</v>
      </c>
    </row>
    <row r="5" spans="1:9" s="22" customFormat="1" ht="15" customHeight="1">
      <c r="A5" s="415"/>
      <c r="B5" s="558"/>
      <c r="C5" s="543"/>
      <c r="D5" s="543"/>
      <c r="E5" s="543"/>
      <c r="F5" s="543"/>
      <c r="G5" s="543"/>
      <c r="H5" s="426"/>
      <c r="I5" s="454"/>
    </row>
    <row r="6" spans="1:9" s="22" customFormat="1" ht="12.75">
      <c r="A6" s="415"/>
      <c r="B6" s="558"/>
      <c r="C6" s="543"/>
      <c r="D6" s="543"/>
      <c r="E6" s="543"/>
      <c r="F6" s="543"/>
      <c r="G6" s="543"/>
      <c r="H6" s="427"/>
      <c r="I6" s="455"/>
    </row>
    <row r="7" spans="1:9" s="22" customFormat="1" ht="16.5" customHeight="1">
      <c r="A7" s="416"/>
      <c r="B7" s="556" t="s">
        <v>890</v>
      </c>
      <c r="C7" s="547"/>
      <c r="D7" s="547"/>
      <c r="E7" s="547"/>
      <c r="F7" s="547"/>
      <c r="G7" s="547"/>
      <c r="H7" s="547"/>
      <c r="I7" s="548"/>
    </row>
    <row r="8" ht="9.75" customHeight="1">
      <c r="A8" s="42"/>
    </row>
    <row r="9" spans="1:9" s="17" customFormat="1" ht="30" customHeight="1">
      <c r="A9" s="167">
        <v>2008</v>
      </c>
      <c r="B9" s="168">
        <v>7195.7</v>
      </c>
      <c r="C9" s="168">
        <v>5170.6</v>
      </c>
      <c r="D9" s="168">
        <v>4435.4</v>
      </c>
      <c r="E9" s="168">
        <v>23.9</v>
      </c>
      <c r="F9" s="168">
        <v>266.2</v>
      </c>
      <c r="G9" s="168">
        <v>1732.3</v>
      </c>
      <c r="H9" s="168">
        <v>2.8</v>
      </c>
      <c r="I9" s="170" t="s">
        <v>14</v>
      </c>
    </row>
    <row r="10" spans="1:9" ht="22.5" customHeight="1">
      <c r="A10" s="169" t="s">
        <v>768</v>
      </c>
      <c r="B10" s="81">
        <v>639.2</v>
      </c>
      <c r="C10" s="81">
        <v>393.1</v>
      </c>
      <c r="D10" s="81">
        <v>360.7</v>
      </c>
      <c r="E10" s="81">
        <v>1.9</v>
      </c>
      <c r="F10" s="81">
        <v>27.2</v>
      </c>
      <c r="G10" s="81">
        <v>216.9</v>
      </c>
      <c r="H10" s="81">
        <v>0.1</v>
      </c>
      <c r="I10" s="81" t="s">
        <v>14</v>
      </c>
    </row>
    <row r="11" spans="1:9" ht="20.25" customHeight="1">
      <c r="A11" s="169" t="s">
        <v>769</v>
      </c>
      <c r="B11" s="81">
        <v>560.9</v>
      </c>
      <c r="C11" s="81">
        <v>417.1</v>
      </c>
      <c r="D11" s="81">
        <v>357.3</v>
      </c>
      <c r="E11" s="81">
        <v>3.1</v>
      </c>
      <c r="F11" s="81">
        <v>22.7</v>
      </c>
      <c r="G11" s="81">
        <v>117.8</v>
      </c>
      <c r="H11" s="81">
        <v>0.2</v>
      </c>
      <c r="I11" s="81" t="s">
        <v>14</v>
      </c>
    </row>
    <row r="12" spans="1:9" ht="20.25" customHeight="1">
      <c r="A12" s="169" t="s">
        <v>770</v>
      </c>
      <c r="B12" s="81">
        <v>635.3</v>
      </c>
      <c r="C12" s="81">
        <v>452.1</v>
      </c>
      <c r="D12" s="81">
        <v>385.9</v>
      </c>
      <c r="E12" s="81">
        <v>2.3</v>
      </c>
      <c r="F12" s="81">
        <v>20</v>
      </c>
      <c r="G12" s="81">
        <v>160.7</v>
      </c>
      <c r="H12" s="81">
        <v>0.2</v>
      </c>
      <c r="I12" s="81" t="s">
        <v>14</v>
      </c>
    </row>
    <row r="13" spans="1:9" ht="20.25" customHeight="1">
      <c r="A13" s="169" t="s">
        <v>771</v>
      </c>
      <c r="B13" s="81">
        <v>616.2</v>
      </c>
      <c r="C13" s="81">
        <v>465.8</v>
      </c>
      <c r="D13" s="81">
        <v>390.9</v>
      </c>
      <c r="E13" s="81">
        <v>3.8</v>
      </c>
      <c r="F13" s="81">
        <v>27.3</v>
      </c>
      <c r="G13" s="81">
        <v>118.9</v>
      </c>
      <c r="H13" s="81">
        <v>0.4</v>
      </c>
      <c r="I13" s="81" t="s">
        <v>14</v>
      </c>
    </row>
    <row r="14" spans="1:9" ht="20.25" customHeight="1">
      <c r="A14" s="169" t="s">
        <v>772</v>
      </c>
      <c r="B14" s="81">
        <v>558.6</v>
      </c>
      <c r="C14" s="81">
        <v>452.1</v>
      </c>
      <c r="D14" s="81">
        <v>371.8</v>
      </c>
      <c r="E14" s="81">
        <v>2.3</v>
      </c>
      <c r="F14" s="81">
        <v>19.8</v>
      </c>
      <c r="G14" s="81">
        <v>83.9</v>
      </c>
      <c r="H14" s="81">
        <v>0.5</v>
      </c>
      <c r="I14" s="81" t="s">
        <v>14</v>
      </c>
    </row>
    <row r="15" spans="1:9" ht="20.25" customHeight="1">
      <c r="A15" s="169" t="s">
        <v>773</v>
      </c>
      <c r="B15" s="81">
        <v>556</v>
      </c>
      <c r="C15" s="81">
        <v>435</v>
      </c>
      <c r="D15" s="81">
        <v>396.7</v>
      </c>
      <c r="E15" s="81">
        <v>2.1</v>
      </c>
      <c r="F15" s="81">
        <v>21.4</v>
      </c>
      <c r="G15" s="81">
        <v>97.3</v>
      </c>
      <c r="H15" s="81">
        <v>0.2</v>
      </c>
      <c r="I15" s="81" t="s">
        <v>14</v>
      </c>
    </row>
    <row r="16" spans="1:9" ht="20.25" customHeight="1">
      <c r="A16" s="169" t="s">
        <v>774</v>
      </c>
      <c r="B16" s="81">
        <v>640.1</v>
      </c>
      <c r="C16" s="81">
        <v>483</v>
      </c>
      <c r="D16" s="81">
        <v>418.6</v>
      </c>
      <c r="E16" s="81">
        <v>2.6</v>
      </c>
      <c r="F16" s="81">
        <v>26.1</v>
      </c>
      <c r="G16" s="81">
        <v>127.8</v>
      </c>
      <c r="H16" s="81">
        <v>0.6</v>
      </c>
      <c r="I16" s="81" t="s">
        <v>14</v>
      </c>
    </row>
    <row r="17" spans="1:9" ht="20.25" customHeight="1">
      <c r="A17" s="169" t="s">
        <v>775</v>
      </c>
      <c r="B17" s="81">
        <v>568.9</v>
      </c>
      <c r="C17" s="81">
        <v>401.2</v>
      </c>
      <c r="D17" s="81">
        <v>356.8</v>
      </c>
      <c r="E17" s="81">
        <v>1.4</v>
      </c>
      <c r="F17" s="81">
        <v>18.2</v>
      </c>
      <c r="G17" s="81">
        <v>148.1</v>
      </c>
      <c r="H17" s="81">
        <v>0.1</v>
      </c>
      <c r="I17" s="81" t="s">
        <v>14</v>
      </c>
    </row>
    <row r="18" spans="1:9" ht="20.25" customHeight="1">
      <c r="A18" s="169" t="s">
        <v>776</v>
      </c>
      <c r="B18" s="81">
        <v>610.8</v>
      </c>
      <c r="C18" s="81">
        <v>449.7</v>
      </c>
      <c r="D18" s="81">
        <v>362.4</v>
      </c>
      <c r="E18" s="81">
        <v>1.2</v>
      </c>
      <c r="F18" s="81">
        <v>19.5</v>
      </c>
      <c r="G18" s="81">
        <v>140.3</v>
      </c>
      <c r="H18" s="81">
        <v>0.1</v>
      </c>
      <c r="I18" s="81" t="s">
        <v>14</v>
      </c>
    </row>
    <row r="19" spans="1:9" ht="20.25" customHeight="1">
      <c r="A19" s="169" t="s">
        <v>777</v>
      </c>
      <c r="B19" s="81">
        <v>631.1</v>
      </c>
      <c r="C19" s="81">
        <v>410.5</v>
      </c>
      <c r="D19" s="81">
        <v>367.7</v>
      </c>
      <c r="E19" s="81">
        <v>1.1</v>
      </c>
      <c r="F19" s="81">
        <v>21.6</v>
      </c>
      <c r="G19" s="81">
        <v>197.8</v>
      </c>
      <c r="H19" s="81">
        <v>0.1</v>
      </c>
      <c r="I19" s="81" t="s">
        <v>14</v>
      </c>
    </row>
    <row r="20" spans="1:9" ht="20.25" customHeight="1">
      <c r="A20" s="169" t="s">
        <v>778</v>
      </c>
      <c r="B20" s="81">
        <v>629.4</v>
      </c>
      <c r="C20" s="81">
        <v>410.5</v>
      </c>
      <c r="D20" s="81">
        <v>329.6</v>
      </c>
      <c r="E20" s="81">
        <v>1.3</v>
      </c>
      <c r="F20" s="81">
        <v>21.6</v>
      </c>
      <c r="G20" s="81">
        <v>195.7</v>
      </c>
      <c r="H20" s="81">
        <v>0.4</v>
      </c>
      <c r="I20" s="81" t="s">
        <v>14</v>
      </c>
    </row>
    <row r="21" spans="1:9" ht="20.25" customHeight="1">
      <c r="A21" s="169" t="s">
        <v>779</v>
      </c>
      <c r="B21" s="81">
        <v>549.3</v>
      </c>
      <c r="C21" s="81">
        <v>400.6</v>
      </c>
      <c r="D21" s="81">
        <v>337.1</v>
      </c>
      <c r="E21" s="81">
        <v>0.8</v>
      </c>
      <c r="F21" s="81">
        <v>20.7</v>
      </c>
      <c r="G21" s="81">
        <v>127.2</v>
      </c>
      <c r="H21" s="81">
        <v>0.1</v>
      </c>
      <c r="I21" s="81" t="s">
        <v>14</v>
      </c>
    </row>
    <row r="22" spans="1:9" ht="30" customHeight="1">
      <c r="A22" s="167">
        <v>2009</v>
      </c>
      <c r="B22" s="168">
        <v>5758.4</v>
      </c>
      <c r="C22" s="168">
        <v>4601.4</v>
      </c>
      <c r="D22" s="168">
        <v>3934.9</v>
      </c>
      <c r="E22" s="168">
        <v>38.1</v>
      </c>
      <c r="F22" s="168">
        <v>233.9</v>
      </c>
      <c r="G22" s="168">
        <v>882.6</v>
      </c>
      <c r="H22" s="168">
        <v>2.3</v>
      </c>
      <c r="I22" s="170">
        <v>0</v>
      </c>
    </row>
    <row r="23" spans="1:9" ht="22.5" customHeight="1">
      <c r="A23" s="169" t="s">
        <v>768</v>
      </c>
      <c r="B23" s="81">
        <v>485.5</v>
      </c>
      <c r="C23" s="81">
        <v>350.9</v>
      </c>
      <c r="D23" s="81">
        <v>291.9</v>
      </c>
      <c r="E23" s="81">
        <v>1</v>
      </c>
      <c r="F23" s="81">
        <v>20.3</v>
      </c>
      <c r="G23" s="81">
        <v>113.3</v>
      </c>
      <c r="H23" s="81">
        <v>0</v>
      </c>
      <c r="I23" s="81" t="s">
        <v>14</v>
      </c>
    </row>
    <row r="24" spans="1:9" ht="20.25" customHeight="1">
      <c r="A24" s="169" t="s">
        <v>769</v>
      </c>
      <c r="B24" s="81">
        <v>519.4</v>
      </c>
      <c r="C24" s="81">
        <v>387.5</v>
      </c>
      <c r="D24" s="81">
        <v>314.4</v>
      </c>
      <c r="E24" s="81">
        <v>17.2</v>
      </c>
      <c r="F24" s="81">
        <v>24</v>
      </c>
      <c r="G24" s="81">
        <v>90.6</v>
      </c>
      <c r="H24" s="81">
        <v>0.1</v>
      </c>
      <c r="I24" s="81" t="s">
        <v>14</v>
      </c>
    </row>
    <row r="25" spans="1:9" ht="20.25" customHeight="1">
      <c r="A25" s="169" t="s">
        <v>770</v>
      </c>
      <c r="B25" s="81">
        <v>508.4</v>
      </c>
      <c r="C25" s="81">
        <v>391</v>
      </c>
      <c r="D25" s="81">
        <v>316.9</v>
      </c>
      <c r="E25" s="81">
        <v>1.9</v>
      </c>
      <c r="F25" s="81">
        <v>26.5</v>
      </c>
      <c r="G25" s="81">
        <v>88.7</v>
      </c>
      <c r="H25" s="81">
        <v>0.3</v>
      </c>
      <c r="I25" s="81" t="s">
        <v>14</v>
      </c>
    </row>
    <row r="26" spans="1:9" ht="20.25" customHeight="1">
      <c r="A26" s="169" t="s">
        <v>771</v>
      </c>
      <c r="B26" s="81">
        <v>525.4</v>
      </c>
      <c r="C26" s="81">
        <v>443.7</v>
      </c>
      <c r="D26" s="81">
        <v>368.5</v>
      </c>
      <c r="E26" s="81">
        <v>1</v>
      </c>
      <c r="F26" s="81">
        <v>20.5</v>
      </c>
      <c r="G26" s="81">
        <v>60</v>
      </c>
      <c r="H26" s="81">
        <v>0.2</v>
      </c>
      <c r="I26" s="81" t="s">
        <v>14</v>
      </c>
    </row>
    <row r="27" spans="1:9" ht="20.25" customHeight="1">
      <c r="A27" s="169" t="s">
        <v>772</v>
      </c>
      <c r="B27" s="81">
        <v>455.6</v>
      </c>
      <c r="C27" s="81">
        <v>385.5</v>
      </c>
      <c r="D27" s="81">
        <v>322.8</v>
      </c>
      <c r="E27" s="81">
        <v>1.6</v>
      </c>
      <c r="F27" s="81">
        <v>17.1</v>
      </c>
      <c r="G27" s="81">
        <v>51.1</v>
      </c>
      <c r="H27" s="81">
        <v>0.2</v>
      </c>
      <c r="I27" s="81">
        <v>0</v>
      </c>
    </row>
    <row r="28" spans="1:9" ht="20.25" customHeight="1">
      <c r="A28" s="169" t="s">
        <v>773</v>
      </c>
      <c r="B28" s="81">
        <v>476.7</v>
      </c>
      <c r="C28" s="81">
        <v>391.5</v>
      </c>
      <c r="D28" s="81">
        <v>358.4</v>
      </c>
      <c r="E28" s="81">
        <v>1.5</v>
      </c>
      <c r="F28" s="81">
        <v>20.4</v>
      </c>
      <c r="G28" s="81">
        <v>62.9</v>
      </c>
      <c r="H28" s="81">
        <v>0.3</v>
      </c>
      <c r="I28" s="81" t="s">
        <v>14</v>
      </c>
    </row>
    <row r="29" spans="1:9" ht="20.25" customHeight="1">
      <c r="A29" s="169" t="s">
        <v>774</v>
      </c>
      <c r="B29" s="83">
        <v>461.9</v>
      </c>
      <c r="C29" s="83">
        <v>386.6</v>
      </c>
      <c r="D29" s="83">
        <v>323.3</v>
      </c>
      <c r="E29" s="83">
        <v>1.3</v>
      </c>
      <c r="F29" s="83">
        <v>16.7</v>
      </c>
      <c r="G29" s="83">
        <v>57</v>
      </c>
      <c r="H29" s="83">
        <v>0.3</v>
      </c>
      <c r="I29" s="81">
        <v>0</v>
      </c>
    </row>
    <row r="30" spans="1:9" ht="20.25" customHeight="1">
      <c r="A30" s="169" t="s">
        <v>775</v>
      </c>
      <c r="B30" s="83">
        <v>437.1</v>
      </c>
      <c r="C30" s="83">
        <v>357.7</v>
      </c>
      <c r="D30" s="83">
        <v>310.3</v>
      </c>
      <c r="E30" s="83">
        <v>5.5</v>
      </c>
      <c r="F30" s="83">
        <v>18.1</v>
      </c>
      <c r="G30" s="83">
        <v>55.6</v>
      </c>
      <c r="H30" s="83">
        <v>0.1</v>
      </c>
      <c r="I30" s="81">
        <v>0</v>
      </c>
    </row>
    <row r="31" spans="1:9" ht="20.25" customHeight="1">
      <c r="A31" s="169" t="s">
        <v>776</v>
      </c>
      <c r="B31" s="83">
        <v>475.4</v>
      </c>
      <c r="C31" s="83">
        <v>381.9</v>
      </c>
      <c r="D31" s="83">
        <v>338.7</v>
      </c>
      <c r="E31" s="83">
        <v>1.6</v>
      </c>
      <c r="F31" s="83">
        <v>20.9</v>
      </c>
      <c r="G31" s="83">
        <v>71</v>
      </c>
      <c r="H31" s="83">
        <v>0.2</v>
      </c>
      <c r="I31" s="81" t="s">
        <v>14</v>
      </c>
    </row>
    <row r="32" spans="1:13" ht="20.25" customHeight="1">
      <c r="A32" s="169" t="s">
        <v>777</v>
      </c>
      <c r="B32" s="83">
        <v>482.6</v>
      </c>
      <c r="C32" s="83">
        <v>392.8</v>
      </c>
      <c r="D32" s="83">
        <v>346.5</v>
      </c>
      <c r="E32" s="83">
        <v>1.7</v>
      </c>
      <c r="F32" s="83">
        <v>15.7</v>
      </c>
      <c r="G32" s="83">
        <v>72.3</v>
      </c>
      <c r="H32" s="83">
        <v>0.1</v>
      </c>
      <c r="I32" s="81">
        <v>0</v>
      </c>
      <c r="J32" s="3"/>
      <c r="K32" s="3"/>
      <c r="L32" s="3"/>
      <c r="M32" s="83"/>
    </row>
    <row r="33" spans="1:13" ht="20.25" customHeight="1">
      <c r="A33" s="169" t="s">
        <v>778</v>
      </c>
      <c r="B33" s="83">
        <v>456</v>
      </c>
      <c r="C33" s="83">
        <v>362.2</v>
      </c>
      <c r="D33" s="83">
        <v>316</v>
      </c>
      <c r="E33" s="83">
        <v>2.4</v>
      </c>
      <c r="F33" s="83">
        <v>14.1</v>
      </c>
      <c r="G33" s="83">
        <v>77</v>
      </c>
      <c r="H33" s="83">
        <v>0.2</v>
      </c>
      <c r="I33" s="81" t="s">
        <v>14</v>
      </c>
      <c r="J33" s="3"/>
      <c r="K33" s="3"/>
      <c r="L33" s="3"/>
      <c r="M33" s="83"/>
    </row>
    <row r="34" spans="1:12" ht="20.25" customHeight="1">
      <c r="A34" s="169" t="s">
        <v>779</v>
      </c>
      <c r="B34" s="83">
        <v>474.4</v>
      </c>
      <c r="C34" s="83">
        <v>370.2</v>
      </c>
      <c r="D34" s="83">
        <v>327.3</v>
      </c>
      <c r="E34" s="83">
        <v>1.4</v>
      </c>
      <c r="F34" s="83">
        <v>19.5</v>
      </c>
      <c r="G34" s="83">
        <v>83</v>
      </c>
      <c r="H34" s="83">
        <v>0.3</v>
      </c>
      <c r="I34" s="81" t="s">
        <v>14</v>
      </c>
      <c r="J34" s="3"/>
      <c r="K34" s="3"/>
      <c r="L34" s="3"/>
    </row>
    <row r="35" spans="1:9" ht="30" customHeight="1">
      <c r="A35" s="167">
        <v>2010</v>
      </c>
      <c r="B35" s="168">
        <v>6896.3</v>
      </c>
      <c r="C35" s="168">
        <v>5465.7</v>
      </c>
      <c r="D35" s="168">
        <v>4867.7</v>
      </c>
      <c r="E35" s="168">
        <v>30.5</v>
      </c>
      <c r="F35" s="168">
        <v>331.3</v>
      </c>
      <c r="G35" s="168">
        <v>1066.3</v>
      </c>
      <c r="H35" s="168">
        <v>2.5</v>
      </c>
      <c r="I35" s="170">
        <v>0</v>
      </c>
    </row>
    <row r="36" spans="1:9" ht="22.5" customHeight="1">
      <c r="A36" s="169" t="s">
        <v>768</v>
      </c>
      <c r="B36" s="81">
        <v>473.8</v>
      </c>
      <c r="C36" s="81">
        <v>362.1</v>
      </c>
      <c r="D36" s="81">
        <v>314.8</v>
      </c>
      <c r="E36" s="81">
        <v>1.7</v>
      </c>
      <c r="F36" s="81">
        <v>18.3</v>
      </c>
      <c r="G36" s="81">
        <v>91.5</v>
      </c>
      <c r="H36" s="81">
        <v>0.1</v>
      </c>
      <c r="I36" s="81" t="s">
        <v>14</v>
      </c>
    </row>
    <row r="37" spans="1:9" ht="20.25" customHeight="1">
      <c r="A37" s="169" t="s">
        <v>769</v>
      </c>
      <c r="B37" s="81">
        <v>502.4</v>
      </c>
      <c r="C37" s="81">
        <v>403.7</v>
      </c>
      <c r="D37" s="81">
        <v>348.9</v>
      </c>
      <c r="E37" s="81">
        <v>2.2</v>
      </c>
      <c r="F37" s="81">
        <v>21.4</v>
      </c>
      <c r="G37" s="81">
        <v>74.9</v>
      </c>
      <c r="H37" s="81">
        <v>0.1</v>
      </c>
      <c r="I37" s="81">
        <v>0</v>
      </c>
    </row>
    <row r="38" spans="1:9" ht="20.25" customHeight="1">
      <c r="A38" s="169" t="s">
        <v>770</v>
      </c>
      <c r="B38" s="81">
        <v>572.3</v>
      </c>
      <c r="C38" s="81">
        <v>462.3</v>
      </c>
      <c r="D38" s="81">
        <v>393.4</v>
      </c>
      <c r="E38" s="81">
        <v>2.8</v>
      </c>
      <c r="F38" s="81">
        <v>26.5</v>
      </c>
      <c r="G38" s="81">
        <v>80.5</v>
      </c>
      <c r="H38" s="81">
        <v>0.1</v>
      </c>
      <c r="I38" s="81">
        <v>0</v>
      </c>
    </row>
    <row r="39" spans="1:9" ht="20.25" customHeight="1">
      <c r="A39" s="169" t="s">
        <v>771</v>
      </c>
      <c r="B39" s="81">
        <v>552</v>
      </c>
      <c r="C39" s="81">
        <v>440.7</v>
      </c>
      <c r="D39" s="81">
        <v>378.6</v>
      </c>
      <c r="E39" s="81">
        <v>1.7</v>
      </c>
      <c r="F39" s="81">
        <v>23.6</v>
      </c>
      <c r="G39" s="81">
        <v>85.9</v>
      </c>
      <c r="H39" s="81">
        <v>0.2</v>
      </c>
      <c r="I39" s="81">
        <v>0</v>
      </c>
    </row>
    <row r="40" spans="1:9" ht="20.25" customHeight="1">
      <c r="A40" s="169" t="s">
        <v>772</v>
      </c>
      <c r="B40" s="81">
        <v>578.7</v>
      </c>
      <c r="C40" s="81">
        <v>469.2</v>
      </c>
      <c r="D40" s="81">
        <v>413.9</v>
      </c>
      <c r="E40" s="81">
        <v>2.2</v>
      </c>
      <c r="F40" s="81">
        <v>24</v>
      </c>
      <c r="G40" s="81">
        <v>82.6</v>
      </c>
      <c r="H40" s="81">
        <v>0.6</v>
      </c>
      <c r="I40" s="81">
        <v>0</v>
      </c>
    </row>
    <row r="41" spans="1:9" ht="20.25" customHeight="1">
      <c r="A41" s="169" t="s">
        <v>773</v>
      </c>
      <c r="B41" s="81">
        <v>647.1</v>
      </c>
      <c r="C41" s="81">
        <v>509.8</v>
      </c>
      <c r="D41" s="81">
        <v>462</v>
      </c>
      <c r="E41" s="81">
        <v>2.8</v>
      </c>
      <c r="F41" s="81">
        <v>31.6</v>
      </c>
      <c r="G41" s="81">
        <v>102.6</v>
      </c>
      <c r="H41" s="81">
        <v>0.2</v>
      </c>
      <c r="I41" s="81">
        <v>0</v>
      </c>
    </row>
    <row r="42" spans="1:9" ht="22.5" customHeight="1">
      <c r="A42" s="169" t="s">
        <v>774</v>
      </c>
      <c r="B42" s="81">
        <v>602.1</v>
      </c>
      <c r="C42" s="81">
        <v>470.5</v>
      </c>
      <c r="D42" s="81">
        <v>431.2</v>
      </c>
      <c r="E42" s="81">
        <v>4.1</v>
      </c>
      <c r="F42" s="81">
        <v>32.4</v>
      </c>
      <c r="G42" s="81">
        <v>94.9</v>
      </c>
      <c r="H42" s="81">
        <v>0.2</v>
      </c>
      <c r="I42" s="81">
        <v>0</v>
      </c>
    </row>
    <row r="43" spans="1:9" ht="19.5" customHeight="1">
      <c r="A43" s="169" t="s">
        <v>775</v>
      </c>
      <c r="B43" s="81">
        <v>570.2</v>
      </c>
      <c r="C43" s="81">
        <v>448.1</v>
      </c>
      <c r="D43" s="81">
        <v>404.9</v>
      </c>
      <c r="E43" s="81">
        <v>2.2</v>
      </c>
      <c r="F43" s="81">
        <v>26.5</v>
      </c>
      <c r="G43" s="81">
        <v>93.4</v>
      </c>
      <c r="H43" s="81">
        <v>0.1</v>
      </c>
      <c r="I43" s="81" t="s">
        <v>14</v>
      </c>
    </row>
    <row r="44" spans="1:9" ht="19.5" customHeight="1">
      <c r="A44" s="169" t="s">
        <v>776</v>
      </c>
      <c r="B44" s="81">
        <v>587.4</v>
      </c>
      <c r="C44" s="81">
        <v>462.1</v>
      </c>
      <c r="D44" s="81">
        <v>417.6</v>
      </c>
      <c r="E44" s="81">
        <v>3.3</v>
      </c>
      <c r="F44" s="81">
        <v>29.4</v>
      </c>
      <c r="G44" s="81">
        <v>92.5</v>
      </c>
      <c r="H44" s="81">
        <v>0.1</v>
      </c>
      <c r="I44" s="81" t="s">
        <v>14</v>
      </c>
    </row>
    <row r="45" spans="1:9" ht="19.5" customHeight="1">
      <c r="A45" s="169" t="s">
        <v>777</v>
      </c>
      <c r="B45" s="81">
        <v>623.5</v>
      </c>
      <c r="C45" s="81">
        <v>493.6</v>
      </c>
      <c r="D45" s="81">
        <v>458.7</v>
      </c>
      <c r="E45" s="81">
        <v>3.1</v>
      </c>
      <c r="F45" s="81">
        <v>36.5</v>
      </c>
      <c r="G45" s="81">
        <v>90.1</v>
      </c>
      <c r="H45" s="81">
        <v>0.3</v>
      </c>
      <c r="I45" s="81" t="s">
        <v>14</v>
      </c>
    </row>
    <row r="46" spans="1:9" ht="19.5" customHeight="1">
      <c r="A46" s="169" t="s">
        <v>778</v>
      </c>
      <c r="B46" s="81">
        <v>584.6</v>
      </c>
      <c r="C46" s="81">
        <v>462.6</v>
      </c>
      <c r="D46" s="81">
        <v>413.5</v>
      </c>
      <c r="E46" s="81">
        <v>3</v>
      </c>
      <c r="F46" s="81">
        <v>27.2</v>
      </c>
      <c r="G46" s="81">
        <v>91.6</v>
      </c>
      <c r="H46" s="81">
        <v>0.3</v>
      </c>
      <c r="I46" s="81" t="s">
        <v>14</v>
      </c>
    </row>
    <row r="47" spans="1:9" ht="19.5" customHeight="1">
      <c r="A47" s="169" t="s">
        <v>779</v>
      </c>
      <c r="B47" s="81">
        <v>602.2</v>
      </c>
      <c r="C47" s="81">
        <v>481.1</v>
      </c>
      <c r="D47" s="81">
        <v>430.1</v>
      </c>
      <c r="E47" s="81">
        <v>1.4</v>
      </c>
      <c r="F47" s="81">
        <v>33.8</v>
      </c>
      <c r="G47" s="81">
        <v>85.8</v>
      </c>
      <c r="H47" s="81">
        <v>0.2</v>
      </c>
      <c r="I47" s="81" t="s">
        <v>14</v>
      </c>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1036</v>
      </c>
    </row>
    <row r="2" ht="9.75" customHeight="1">
      <c r="A2" s="188"/>
    </row>
    <row r="3" ht="11.25" customHeight="1">
      <c r="B3" s="189" t="s">
        <v>542</v>
      </c>
    </row>
    <row r="4" ht="9.75" customHeight="1">
      <c r="A4" s="188"/>
    </row>
    <row r="5" spans="1:2" ht="11.25" customHeight="1">
      <c r="A5" s="17" t="s">
        <v>1037</v>
      </c>
      <c r="B5" s="190">
        <v>2</v>
      </c>
    </row>
    <row r="6" spans="1:2" ht="11.25" customHeight="1">
      <c r="A6" s="188"/>
      <c r="B6" s="191"/>
    </row>
    <row r="7" spans="1:2" ht="11.25" customHeight="1">
      <c r="A7" s="107" t="s">
        <v>1038</v>
      </c>
      <c r="B7" s="190">
        <v>5</v>
      </c>
    </row>
    <row r="8" spans="1:2" ht="4.5" customHeight="1">
      <c r="A8" s="188"/>
      <c r="B8" s="191"/>
    </row>
    <row r="9" spans="1:2" ht="11.25" customHeight="1">
      <c r="A9" s="107" t="s">
        <v>1039</v>
      </c>
      <c r="B9" s="190">
        <v>6</v>
      </c>
    </row>
    <row r="10" spans="1:2" ht="11.25" customHeight="1">
      <c r="A10" s="188"/>
      <c r="B10" s="191"/>
    </row>
    <row r="11" spans="1:2" ht="11.25" customHeight="1">
      <c r="A11" s="17" t="s">
        <v>1040</v>
      </c>
      <c r="B11" s="191"/>
    </row>
    <row r="12" ht="9.75" customHeight="1">
      <c r="A12" s="188"/>
    </row>
    <row r="13" spans="1:2" ht="11.25" customHeight="1">
      <c r="A13" s="107" t="s">
        <v>1181</v>
      </c>
      <c r="B13" s="190">
        <v>7</v>
      </c>
    </row>
    <row r="14" spans="1:2" ht="4.5" customHeight="1">
      <c r="A14" s="188"/>
      <c r="B14" s="191"/>
    </row>
    <row r="15" spans="1:2" ht="11.25" customHeight="1">
      <c r="A15" s="107" t="s">
        <v>1182</v>
      </c>
      <c r="B15" s="190">
        <v>7</v>
      </c>
    </row>
    <row r="16" spans="1:2" ht="4.5" customHeight="1">
      <c r="A16" s="188"/>
      <c r="B16" s="191"/>
    </row>
    <row r="17" spans="1:2" ht="11.25" customHeight="1">
      <c r="A17" s="107" t="s">
        <v>1187</v>
      </c>
      <c r="B17" s="191"/>
    </row>
    <row r="18" spans="1:2" ht="11.25" customHeight="1">
      <c r="A18" s="107" t="s">
        <v>1041</v>
      </c>
      <c r="B18" s="190">
        <v>8</v>
      </c>
    </row>
    <row r="19" spans="1:2" ht="4.5" customHeight="1">
      <c r="A19" s="188"/>
      <c r="B19" s="191"/>
    </row>
    <row r="20" spans="1:2" ht="11.25" customHeight="1">
      <c r="A20" s="107" t="s">
        <v>1188</v>
      </c>
      <c r="B20" s="191"/>
    </row>
    <row r="21" spans="1:2" ht="11.25" customHeight="1">
      <c r="A21" s="192" t="s">
        <v>1041</v>
      </c>
      <c r="B21" s="190">
        <v>8</v>
      </c>
    </row>
    <row r="22" spans="1:2" ht="4.5" customHeight="1">
      <c r="A22" s="188"/>
      <c r="B22" s="191"/>
    </row>
    <row r="23" spans="1:2" ht="11.25" customHeight="1">
      <c r="A23" s="107" t="s">
        <v>1189</v>
      </c>
      <c r="B23" s="191"/>
    </row>
    <row r="24" spans="1:2" ht="11.25" customHeight="1">
      <c r="A24" s="107" t="s">
        <v>1041</v>
      </c>
      <c r="B24" s="190">
        <v>9</v>
      </c>
    </row>
    <row r="25" spans="1:2" ht="4.5" customHeight="1">
      <c r="A25" s="188"/>
      <c r="B25" s="191"/>
    </row>
    <row r="26" spans="1:2" ht="11.25" customHeight="1">
      <c r="A26" s="107" t="s">
        <v>1190</v>
      </c>
      <c r="B26" s="191"/>
    </row>
    <row r="27" spans="1:2" ht="11.25" customHeight="1">
      <c r="A27" s="107" t="s">
        <v>1042</v>
      </c>
      <c r="B27" s="190">
        <v>9</v>
      </c>
    </row>
    <row r="28" spans="1:2" ht="4.5" customHeight="1">
      <c r="A28" s="188"/>
      <c r="B28" s="191"/>
    </row>
    <row r="29" spans="1:2" ht="11.25" customHeight="1">
      <c r="A29" s="107" t="s">
        <v>1191</v>
      </c>
      <c r="B29" s="190">
        <v>10</v>
      </c>
    </row>
    <row r="30" spans="1:2" ht="4.5" customHeight="1">
      <c r="A30" s="188"/>
      <c r="B30" s="191"/>
    </row>
    <row r="31" spans="1:2" ht="11.25" customHeight="1">
      <c r="A31" s="188"/>
      <c r="B31" s="191"/>
    </row>
    <row r="32" spans="1:2" ht="11.25" customHeight="1">
      <c r="A32" s="17" t="s">
        <v>1043</v>
      </c>
      <c r="B32" s="191"/>
    </row>
    <row r="33" ht="9.75" customHeight="1">
      <c r="A33" s="188"/>
    </row>
    <row r="34" spans="1:2" ht="11.25" customHeight="1">
      <c r="A34" s="107" t="s">
        <v>1192</v>
      </c>
      <c r="B34" s="190">
        <v>11</v>
      </c>
    </row>
    <row r="35" spans="1:2" ht="4.5" customHeight="1">
      <c r="A35" s="188"/>
      <c r="B35" s="191"/>
    </row>
    <row r="36" spans="1:2" ht="11.25" customHeight="1">
      <c r="A36" s="107" t="s">
        <v>1193</v>
      </c>
      <c r="B36" s="191"/>
    </row>
    <row r="37" spans="1:2" ht="11.25" customHeight="1">
      <c r="A37" s="107" t="s">
        <v>1044</v>
      </c>
      <c r="B37" s="190">
        <v>12</v>
      </c>
    </row>
    <row r="38" spans="1:2" ht="4.5" customHeight="1">
      <c r="A38" s="188"/>
      <c r="B38" s="191"/>
    </row>
    <row r="39" spans="1:2" ht="11.25" customHeight="1">
      <c r="A39" s="107" t="s">
        <v>1194</v>
      </c>
      <c r="B39" s="191"/>
    </row>
    <row r="40" spans="1:2" ht="11.25" customHeight="1">
      <c r="A40" s="107" t="s">
        <v>1045</v>
      </c>
      <c r="B40" s="190">
        <v>12</v>
      </c>
    </row>
    <row r="41" spans="1:2" ht="4.5" customHeight="1">
      <c r="A41" s="188"/>
      <c r="B41" s="191"/>
    </row>
    <row r="42" spans="1:2" ht="11.25" customHeight="1">
      <c r="A42" s="107" t="s">
        <v>1195</v>
      </c>
      <c r="B42" s="191"/>
    </row>
    <row r="43" spans="1:2" ht="11.25" customHeight="1">
      <c r="A43" s="107" t="s">
        <v>543</v>
      </c>
      <c r="B43" s="190">
        <v>14</v>
      </c>
    </row>
    <row r="44" spans="1:2" ht="4.5" customHeight="1">
      <c r="A44" s="188"/>
      <c r="B44" s="191"/>
    </row>
    <row r="45" spans="1:2" ht="11.25" customHeight="1">
      <c r="A45" s="107" t="s">
        <v>1196</v>
      </c>
      <c r="B45" s="191"/>
    </row>
    <row r="46" spans="1:2" ht="11.25" customHeight="1">
      <c r="A46" s="107" t="s">
        <v>544</v>
      </c>
      <c r="B46" s="190">
        <v>14</v>
      </c>
    </row>
    <row r="47" spans="1:2" ht="4.5" customHeight="1">
      <c r="A47" s="188"/>
      <c r="B47" s="191"/>
    </row>
    <row r="48" spans="1:2" ht="11.25" customHeight="1">
      <c r="A48" s="107" t="s">
        <v>1197</v>
      </c>
      <c r="B48" s="191"/>
    </row>
    <row r="49" spans="1:2" ht="11.25" customHeight="1">
      <c r="A49" s="107" t="s">
        <v>1046</v>
      </c>
      <c r="B49" s="190">
        <v>16</v>
      </c>
    </row>
    <row r="50" spans="1:2" ht="4.5" customHeight="1">
      <c r="A50" s="188"/>
      <c r="B50" s="191"/>
    </row>
    <row r="51" spans="1:2" ht="11.25" customHeight="1">
      <c r="A51" s="107" t="s">
        <v>1198</v>
      </c>
      <c r="B51" s="191"/>
    </row>
    <row r="52" spans="1:2" ht="11.25" customHeight="1">
      <c r="A52" s="107" t="s">
        <v>1047</v>
      </c>
      <c r="B52" s="190">
        <v>16</v>
      </c>
    </row>
    <row r="53" spans="1:2" ht="4.5" customHeight="1">
      <c r="A53" s="188"/>
      <c r="B53" s="191"/>
    </row>
    <row r="54" spans="1:2" ht="11.25" customHeight="1">
      <c r="A54" s="107" t="s">
        <v>1199</v>
      </c>
      <c r="B54" s="191"/>
    </row>
    <row r="55" spans="1:2" ht="11.25" customHeight="1">
      <c r="A55" s="107" t="s">
        <v>1046</v>
      </c>
      <c r="B55" s="190">
        <v>17</v>
      </c>
    </row>
    <row r="56" spans="1:2" ht="4.5" customHeight="1">
      <c r="A56" s="188"/>
      <c r="B56" s="191"/>
    </row>
    <row r="57" spans="1:2" ht="11.25" customHeight="1">
      <c r="A57" s="107" t="s">
        <v>1200</v>
      </c>
      <c r="B57" s="191"/>
    </row>
    <row r="58" spans="1:2" ht="11.25" customHeight="1">
      <c r="A58" s="107" t="s">
        <v>1047</v>
      </c>
      <c r="B58" s="190">
        <v>17</v>
      </c>
    </row>
    <row r="59" spans="1:2" ht="4.5" customHeight="1">
      <c r="A59" s="188"/>
      <c r="B59" s="191"/>
    </row>
    <row r="60" spans="1:2" ht="11.25" customHeight="1">
      <c r="A60" s="107" t="s">
        <v>545</v>
      </c>
      <c r="B60" s="190">
        <v>18</v>
      </c>
    </row>
    <row r="61" spans="1:2" ht="4.5" customHeight="1">
      <c r="A61" s="188"/>
      <c r="B61" s="191"/>
    </row>
    <row r="62" spans="1:2" ht="11.25" customHeight="1">
      <c r="A62" s="107" t="s">
        <v>546</v>
      </c>
      <c r="B62" s="190">
        <v>18</v>
      </c>
    </row>
    <row r="63" spans="1:2" ht="4.5" customHeight="1">
      <c r="A63" s="188"/>
      <c r="B63" s="191"/>
    </row>
    <row r="64" spans="1:2" ht="11.25" customHeight="1">
      <c r="A64" s="107" t="s">
        <v>1201</v>
      </c>
      <c r="B64" s="385" t="s">
        <v>1240</v>
      </c>
    </row>
    <row r="65" spans="1:2" ht="4.5" customHeight="1">
      <c r="A65" s="188"/>
      <c r="B65" s="191"/>
    </row>
    <row r="66" spans="1:2" ht="11.25" customHeight="1">
      <c r="A66" s="107" t="s">
        <v>1202</v>
      </c>
      <c r="B66" s="190">
        <v>19</v>
      </c>
    </row>
    <row r="67" spans="1:2" ht="4.5" customHeight="1">
      <c r="A67" s="188"/>
      <c r="B67" s="191"/>
    </row>
    <row r="68" spans="1:2" ht="11.25" customHeight="1">
      <c r="A68" s="107" t="s">
        <v>1203</v>
      </c>
      <c r="B68" s="190">
        <v>19</v>
      </c>
    </row>
    <row r="69" spans="1:2" ht="4.5" customHeight="1">
      <c r="A69" s="188"/>
      <c r="B69" s="191"/>
    </row>
    <row r="70" spans="1:2" ht="11.25" customHeight="1">
      <c r="A70" s="107" t="s">
        <v>1204</v>
      </c>
      <c r="B70" s="190">
        <v>19</v>
      </c>
    </row>
    <row r="71" spans="1:2" ht="4.5" customHeight="1">
      <c r="A71" s="188"/>
      <c r="B71" s="191"/>
    </row>
    <row r="72" spans="1:2" ht="11.25" customHeight="1">
      <c r="A72" s="107" t="s">
        <v>547</v>
      </c>
      <c r="B72" s="190">
        <v>20</v>
      </c>
    </row>
    <row r="73" spans="1:2" ht="4.5" customHeight="1">
      <c r="A73" s="188"/>
      <c r="B73" s="191"/>
    </row>
    <row r="74" spans="1:2" ht="11.25" customHeight="1">
      <c r="A74" s="107" t="s">
        <v>548</v>
      </c>
      <c r="B74" s="190">
        <v>24</v>
      </c>
    </row>
    <row r="75" spans="1:2" ht="4.5" customHeight="1">
      <c r="A75" s="188"/>
      <c r="B75" s="191"/>
    </row>
    <row r="76" spans="1:2" ht="11.25" customHeight="1">
      <c r="A76" s="107" t="s">
        <v>955</v>
      </c>
      <c r="B76" s="190">
        <v>28</v>
      </c>
    </row>
    <row r="77" spans="1:2" ht="4.5" customHeight="1">
      <c r="A77" s="188"/>
      <c r="B77" s="191"/>
    </row>
    <row r="78" spans="1:2" ht="11.25" customHeight="1">
      <c r="A78" s="107" t="s">
        <v>549</v>
      </c>
      <c r="B78" s="190">
        <v>32</v>
      </c>
    </row>
    <row r="79" spans="1:2" ht="4.5" customHeight="1">
      <c r="A79" s="188"/>
      <c r="B79" s="191"/>
    </row>
    <row r="80" spans="1:2" ht="11.25" customHeight="1">
      <c r="A80" s="107" t="s">
        <v>1183</v>
      </c>
      <c r="B80" s="190">
        <v>36</v>
      </c>
    </row>
    <row r="81" spans="1:2" ht="4.5" customHeight="1">
      <c r="A81" s="188"/>
      <c r="B81" s="191"/>
    </row>
    <row r="82" spans="1:2" ht="11.25" customHeight="1">
      <c r="A82" s="107" t="s">
        <v>1184</v>
      </c>
      <c r="B82" s="190">
        <v>37</v>
      </c>
    </row>
    <row r="83" spans="1:2" ht="4.5" customHeight="1">
      <c r="A83" s="188"/>
      <c r="B83" s="191"/>
    </row>
    <row r="84" spans="1:2" ht="11.25" customHeight="1">
      <c r="A84" s="107" t="s">
        <v>1185</v>
      </c>
      <c r="B84" s="190">
        <v>38</v>
      </c>
    </row>
    <row r="85" spans="1:2" ht="4.5" customHeight="1">
      <c r="A85" s="188"/>
      <c r="B85" s="191"/>
    </row>
    <row r="86" spans="1:2" ht="11.25" customHeight="1">
      <c r="A86" s="107" t="s">
        <v>1186</v>
      </c>
      <c r="B86" s="190">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1" sqref="A1:H1"/>
    </sheetView>
  </sheetViews>
  <sheetFormatPr defaultColWidth="11.421875" defaultRowHeight="12.75"/>
  <cols>
    <col min="1" max="1" width="3.421875" style="0" customWidth="1"/>
    <col min="8" max="8" width="14.140625" style="0" customWidth="1"/>
  </cols>
  <sheetData>
    <row r="1" spans="1:8" ht="15">
      <c r="A1" s="396" t="s">
        <v>1037</v>
      </c>
      <c r="B1" s="396"/>
      <c r="C1" s="396"/>
      <c r="D1" s="396"/>
      <c r="E1" s="396"/>
      <c r="F1" s="396"/>
      <c r="G1" s="396"/>
      <c r="H1" s="396"/>
    </row>
    <row r="2" ht="12.75">
      <c r="A2" s="130" t="s">
        <v>15</v>
      </c>
    </row>
    <row r="3" spans="1:8" ht="12.75">
      <c r="A3" s="394" t="s">
        <v>1048</v>
      </c>
      <c r="B3" s="397"/>
      <c r="C3" s="394"/>
      <c r="D3" s="394"/>
      <c r="E3" s="394"/>
      <c r="F3" s="394"/>
      <c r="G3" s="394"/>
      <c r="H3" s="394"/>
    </row>
    <row r="4" ht="13.5" customHeight="1">
      <c r="A4" s="130" t="s">
        <v>16</v>
      </c>
    </row>
    <row r="5" spans="1:8" s="132" customFormat="1" ht="38.25" customHeight="1">
      <c r="A5" s="391" t="s">
        <v>1049</v>
      </c>
      <c r="B5" s="391"/>
      <c r="C5" s="391"/>
      <c r="D5" s="391"/>
      <c r="E5" s="391"/>
      <c r="F5" s="391"/>
      <c r="G5" s="391"/>
      <c r="H5" s="391"/>
    </row>
    <row r="6" ht="14.25">
      <c r="A6" s="133"/>
    </row>
    <row r="7" spans="1:8" ht="12.75">
      <c r="A7" s="394" t="s">
        <v>1050</v>
      </c>
      <c r="B7" s="394"/>
      <c r="C7" s="394"/>
      <c r="D7" s="394"/>
      <c r="E7" s="394"/>
      <c r="F7" s="394"/>
      <c r="G7" s="394"/>
      <c r="H7" s="394"/>
    </row>
    <row r="8" ht="12.75">
      <c r="A8" s="134"/>
    </row>
    <row r="9" spans="1:8" s="196" customFormat="1" ht="36" customHeight="1">
      <c r="A9" s="195" t="s">
        <v>1051</v>
      </c>
      <c r="B9" s="395" t="s">
        <v>317</v>
      </c>
      <c r="C9" s="395"/>
      <c r="D9" s="395"/>
      <c r="E9" s="395"/>
      <c r="F9" s="395"/>
      <c r="G9" s="395"/>
      <c r="H9" s="395"/>
    </row>
    <row r="10" spans="1:8" s="196" customFormat="1" ht="48" customHeight="1">
      <c r="A10" s="195" t="s">
        <v>1051</v>
      </c>
      <c r="B10" s="395" t="s">
        <v>318</v>
      </c>
      <c r="C10" s="395"/>
      <c r="D10" s="395"/>
      <c r="E10" s="395"/>
      <c r="F10" s="395"/>
      <c r="G10" s="395"/>
      <c r="H10" s="395"/>
    </row>
    <row r="11" spans="1:8" s="196" customFormat="1" ht="48" customHeight="1">
      <c r="A11" s="195" t="s">
        <v>1051</v>
      </c>
      <c r="B11" s="395" t="s">
        <v>1054</v>
      </c>
      <c r="C11" s="395"/>
      <c r="D11" s="395"/>
      <c r="E11" s="395"/>
      <c r="F11" s="395"/>
      <c r="G11" s="395"/>
      <c r="H11" s="395"/>
    </row>
    <row r="12" spans="1:8" s="196" customFormat="1" ht="58.5" customHeight="1">
      <c r="A12" s="195" t="s">
        <v>1051</v>
      </c>
      <c r="B12" s="395" t="s">
        <v>1055</v>
      </c>
      <c r="C12" s="395"/>
      <c r="D12" s="395"/>
      <c r="E12" s="395"/>
      <c r="F12" s="395"/>
      <c r="G12" s="395"/>
      <c r="H12" s="395"/>
    </row>
    <row r="13" spans="1:8" s="196" customFormat="1" ht="72" customHeight="1">
      <c r="A13" s="195" t="s">
        <v>1051</v>
      </c>
      <c r="B13" s="395" t="s">
        <v>379</v>
      </c>
      <c r="C13" s="395"/>
      <c r="D13" s="395"/>
      <c r="E13" s="395"/>
      <c r="F13" s="395"/>
      <c r="G13" s="395"/>
      <c r="H13" s="395"/>
    </row>
    <row r="14" spans="1:8" s="196" customFormat="1" ht="82.5" customHeight="1">
      <c r="A14" s="195" t="s">
        <v>1051</v>
      </c>
      <c r="B14" s="395" t="s">
        <v>380</v>
      </c>
      <c r="C14" s="395"/>
      <c r="D14" s="395"/>
      <c r="E14" s="395"/>
      <c r="F14" s="395"/>
      <c r="G14" s="395"/>
      <c r="H14" s="395"/>
    </row>
    <row r="15" spans="1:8" s="196" customFormat="1" ht="58.5" customHeight="1">
      <c r="A15" s="195" t="s">
        <v>1051</v>
      </c>
      <c r="B15" s="395" t="s">
        <v>381</v>
      </c>
      <c r="C15" s="395"/>
      <c r="D15" s="395"/>
      <c r="E15" s="395"/>
      <c r="F15" s="395"/>
      <c r="G15" s="395"/>
      <c r="H15" s="395"/>
    </row>
    <row r="16" spans="1:8" s="196" customFormat="1" ht="73.5" customHeight="1">
      <c r="A16" s="195" t="s">
        <v>1051</v>
      </c>
      <c r="B16" s="395" t="s">
        <v>1067</v>
      </c>
      <c r="C16" s="395"/>
      <c r="D16" s="395"/>
      <c r="E16" s="395"/>
      <c r="F16" s="395"/>
      <c r="G16" s="395"/>
      <c r="H16" s="395"/>
    </row>
    <row r="17" ht="3.75" customHeight="1">
      <c r="A17" s="133"/>
    </row>
    <row r="18" spans="1:8" ht="15" customHeight="1">
      <c r="A18" s="396" t="s">
        <v>1052</v>
      </c>
      <c r="B18" s="396"/>
      <c r="C18" s="396"/>
      <c r="D18" s="396"/>
      <c r="E18" s="396"/>
      <c r="F18" s="396"/>
      <c r="G18" s="396"/>
      <c r="H18" s="396"/>
    </row>
    <row r="19" ht="14.25" customHeight="1">
      <c r="A19" s="133"/>
    </row>
    <row r="20" spans="1:8" ht="12.75">
      <c r="A20" s="394" t="s">
        <v>1053</v>
      </c>
      <c r="B20" s="394"/>
      <c r="C20" s="394"/>
      <c r="D20" s="394"/>
      <c r="E20" s="394"/>
      <c r="F20" s="394"/>
      <c r="G20" s="394"/>
      <c r="H20" s="394"/>
    </row>
    <row r="21" ht="9.75" customHeight="1">
      <c r="A21" s="130"/>
    </row>
    <row r="22" spans="1:8" s="132" customFormat="1" ht="35.25" customHeight="1">
      <c r="A22" s="391" t="s">
        <v>1</v>
      </c>
      <c r="B22" s="391"/>
      <c r="C22" s="391"/>
      <c r="D22" s="391"/>
      <c r="E22" s="391"/>
      <c r="F22" s="391"/>
      <c r="G22" s="391"/>
      <c r="H22" s="391"/>
    </row>
    <row r="23" spans="1:8" s="132" customFormat="1" ht="59.25" customHeight="1">
      <c r="A23" s="391" t="s">
        <v>1056</v>
      </c>
      <c r="B23" s="391"/>
      <c r="C23" s="391"/>
      <c r="D23" s="391"/>
      <c r="E23" s="391"/>
      <c r="F23" s="391"/>
      <c r="G23" s="391"/>
      <c r="H23" s="391"/>
    </row>
    <row r="24" spans="1:8" s="132" customFormat="1" ht="29.25" customHeight="1">
      <c r="A24" s="131"/>
      <c r="B24" s="131"/>
      <c r="C24" s="131"/>
      <c r="D24" s="131"/>
      <c r="E24" s="131"/>
      <c r="F24" s="131"/>
      <c r="G24" s="131"/>
      <c r="H24" s="131"/>
    </row>
    <row r="25" spans="1:8" s="135" customFormat="1" ht="48" customHeight="1">
      <c r="A25" s="391" t="s">
        <v>932</v>
      </c>
      <c r="B25" s="391"/>
      <c r="C25" s="391"/>
      <c r="D25" s="391"/>
      <c r="E25" s="391"/>
      <c r="F25" s="391"/>
      <c r="G25" s="391"/>
      <c r="H25" s="391"/>
    </row>
    <row r="26" spans="1:8" s="132" customFormat="1" ht="39" customHeight="1">
      <c r="A26" s="391" t="s">
        <v>4</v>
      </c>
      <c r="B26" s="391"/>
      <c r="C26" s="391"/>
      <c r="D26" s="391"/>
      <c r="E26" s="391"/>
      <c r="F26" s="391"/>
      <c r="G26" s="391"/>
      <c r="H26" s="391"/>
    </row>
    <row r="27" ht="12.75" customHeight="1">
      <c r="A27" s="130"/>
    </row>
    <row r="28" ht="12.75" customHeight="1">
      <c r="A28" s="130"/>
    </row>
    <row r="29" spans="1:8" ht="12.75">
      <c r="A29" s="394" t="s">
        <v>5</v>
      </c>
      <c r="B29" s="394"/>
      <c r="C29" s="394"/>
      <c r="D29" s="394"/>
      <c r="E29" s="394"/>
      <c r="F29" s="394"/>
      <c r="G29" s="394"/>
      <c r="H29" s="394"/>
    </row>
    <row r="30" spans="1:8" s="132" customFormat="1" ht="24.75" customHeight="1">
      <c r="A30" s="391" t="s">
        <v>933</v>
      </c>
      <c r="B30" s="391"/>
      <c r="C30" s="391"/>
      <c r="D30" s="391"/>
      <c r="E30" s="391"/>
      <c r="F30" s="391"/>
      <c r="G30" s="391"/>
      <c r="H30" s="391"/>
    </row>
    <row r="31" ht="14.25">
      <c r="A31" s="133"/>
    </row>
    <row r="32" spans="1:8" ht="12.75">
      <c r="A32" s="394" t="s">
        <v>6</v>
      </c>
      <c r="B32" s="394"/>
      <c r="C32" s="394"/>
      <c r="D32" s="394"/>
      <c r="E32" s="394"/>
      <c r="F32" s="394"/>
      <c r="G32" s="394"/>
      <c r="H32" s="394"/>
    </row>
    <row r="33" ht="9.75" customHeight="1">
      <c r="A33" s="130"/>
    </row>
    <row r="34" spans="1:8" s="135" customFormat="1" ht="37.5" customHeight="1">
      <c r="A34" s="391" t="s">
        <v>7</v>
      </c>
      <c r="B34" s="391"/>
      <c r="C34" s="391"/>
      <c r="D34" s="391"/>
      <c r="E34" s="391"/>
      <c r="F34" s="391"/>
      <c r="G34" s="391"/>
      <c r="H34" s="391"/>
    </row>
    <row r="35" spans="1:8" s="132" customFormat="1" ht="35.25" customHeight="1">
      <c r="A35" s="391" t="s">
        <v>12</v>
      </c>
      <c r="B35" s="391"/>
      <c r="C35" s="391"/>
      <c r="D35" s="391"/>
      <c r="E35" s="391"/>
      <c r="F35" s="391"/>
      <c r="G35" s="391"/>
      <c r="H35" s="391"/>
    </row>
    <row r="36" ht="14.25" customHeight="1">
      <c r="A36" s="133"/>
    </row>
    <row r="37" spans="1:8" ht="12.75">
      <c r="A37" s="394" t="s">
        <v>13</v>
      </c>
      <c r="B37" s="394"/>
      <c r="C37" s="394"/>
      <c r="D37" s="394"/>
      <c r="E37" s="394"/>
      <c r="F37" s="394"/>
      <c r="G37" s="394"/>
      <c r="H37" s="394"/>
    </row>
    <row r="38" ht="9.75" customHeight="1">
      <c r="A38" s="130"/>
    </row>
    <row r="39" spans="1:8" s="135" customFormat="1" ht="81.75" customHeight="1">
      <c r="A39" s="391" t="s">
        <v>319</v>
      </c>
      <c r="B39" s="391"/>
      <c r="C39" s="391"/>
      <c r="D39" s="391"/>
      <c r="E39" s="391"/>
      <c r="F39" s="391"/>
      <c r="G39" s="391"/>
      <c r="H39" s="391"/>
    </row>
    <row r="40" ht="6" customHeight="1">
      <c r="A40" s="130"/>
    </row>
    <row r="41" spans="1:8" s="132" customFormat="1" ht="35.25" customHeight="1">
      <c r="A41" s="391" t="s">
        <v>17</v>
      </c>
      <c r="B41" s="391"/>
      <c r="C41" s="391"/>
      <c r="D41" s="391"/>
      <c r="E41" s="391"/>
      <c r="F41" s="391"/>
      <c r="G41" s="391"/>
      <c r="H41" s="391"/>
    </row>
    <row r="42" ht="6" customHeight="1">
      <c r="A42" s="130"/>
    </row>
    <row r="43" spans="1:8" s="132" customFormat="1" ht="34.5" customHeight="1">
      <c r="A43" s="392" t="s">
        <v>1057</v>
      </c>
      <c r="B43" s="392"/>
      <c r="C43" s="392"/>
      <c r="D43" s="392"/>
      <c r="E43" s="392"/>
      <c r="F43" s="392"/>
      <c r="G43" s="392"/>
      <c r="H43" s="392"/>
    </row>
    <row r="44" spans="1:8" s="132" customFormat="1" ht="24.75" customHeight="1">
      <c r="A44" s="391" t="s">
        <v>18</v>
      </c>
      <c r="B44" s="391"/>
      <c r="C44" s="391"/>
      <c r="D44" s="391"/>
      <c r="E44" s="391"/>
      <c r="F44" s="391"/>
      <c r="G44" s="391"/>
      <c r="H44" s="391"/>
    </row>
    <row r="45" ht="6" customHeight="1">
      <c r="A45" s="130"/>
    </row>
    <row r="46" spans="1:8" s="132" customFormat="1" ht="24.75" customHeight="1">
      <c r="A46" s="391" t="s">
        <v>1058</v>
      </c>
      <c r="B46" s="391"/>
      <c r="C46" s="391"/>
      <c r="D46" s="391"/>
      <c r="E46" s="391"/>
      <c r="F46" s="391"/>
      <c r="G46" s="391"/>
      <c r="H46" s="391"/>
    </row>
    <row r="47" ht="6" customHeight="1">
      <c r="A47" s="130"/>
    </row>
    <row r="48" ht="14.25" customHeight="1">
      <c r="A48" s="133"/>
    </row>
    <row r="49" spans="1:8" ht="10.5" customHeight="1">
      <c r="A49" s="393" t="s">
        <v>19</v>
      </c>
      <c r="B49" s="393"/>
      <c r="C49" s="393"/>
      <c r="D49" s="393"/>
      <c r="E49" s="393"/>
      <c r="F49" s="393"/>
      <c r="G49" s="393"/>
      <c r="H49" s="393"/>
    </row>
    <row r="50" ht="14.25" customHeight="1">
      <c r="A50" s="133"/>
    </row>
    <row r="51" spans="1:8" s="132" customFormat="1" ht="14.25" customHeight="1">
      <c r="A51" s="391" t="s">
        <v>20</v>
      </c>
      <c r="B51" s="391"/>
      <c r="C51" s="391"/>
      <c r="D51" s="391"/>
      <c r="E51" s="391"/>
      <c r="F51" s="391"/>
      <c r="G51" s="391"/>
      <c r="H51" s="391"/>
    </row>
    <row r="52" ht="6" customHeight="1">
      <c r="A52" s="130"/>
    </row>
    <row r="53" spans="1:8" s="132" customFormat="1" ht="24" customHeight="1">
      <c r="A53" s="391" t="s">
        <v>1068</v>
      </c>
      <c r="B53" s="391"/>
      <c r="C53" s="391"/>
      <c r="D53" s="391"/>
      <c r="E53" s="391"/>
      <c r="F53" s="391"/>
      <c r="G53" s="391"/>
      <c r="H53" s="391"/>
    </row>
    <row r="54" ht="14.25" customHeight="1">
      <c r="A54" s="133"/>
    </row>
    <row r="55" spans="1:8" ht="12.75">
      <c r="A55" s="394" t="s">
        <v>21</v>
      </c>
      <c r="B55" s="394"/>
      <c r="C55" s="394"/>
      <c r="D55" s="394"/>
      <c r="E55" s="394"/>
      <c r="F55" s="394"/>
      <c r="G55" s="394"/>
      <c r="H55" s="394"/>
    </row>
    <row r="56" ht="9.75" customHeight="1">
      <c r="A56" s="130"/>
    </row>
    <row r="57" spans="1:8" s="132" customFormat="1" ht="27" customHeight="1">
      <c r="A57" s="391" t="s">
        <v>0</v>
      </c>
      <c r="B57" s="391"/>
      <c r="C57" s="391"/>
      <c r="D57" s="391"/>
      <c r="E57" s="391"/>
      <c r="F57" s="391"/>
      <c r="G57" s="391"/>
      <c r="H57" s="391"/>
    </row>
    <row r="280" ht="12.75">
      <c r="I280" s="28"/>
    </row>
  </sheetData>
  <sheetProtection/>
  <mergeCells count="34">
    <mergeCell ref="B11:H11"/>
    <mergeCell ref="B12:H12"/>
    <mergeCell ref="A1:H1"/>
    <mergeCell ref="A3:H3"/>
    <mergeCell ref="A5:H5"/>
    <mergeCell ref="A7:H7"/>
    <mergeCell ref="B9:H9"/>
    <mergeCell ref="B10:H10"/>
    <mergeCell ref="A34:H34"/>
    <mergeCell ref="B13:H13"/>
    <mergeCell ref="B14:H14"/>
    <mergeCell ref="A18:H18"/>
    <mergeCell ref="A20:H20"/>
    <mergeCell ref="A22:H22"/>
    <mergeCell ref="A25:H25"/>
    <mergeCell ref="A23:H23"/>
    <mergeCell ref="B16:H16"/>
    <mergeCell ref="B15:H15"/>
    <mergeCell ref="A26:H26"/>
    <mergeCell ref="A30:H30"/>
    <mergeCell ref="A41:H41"/>
    <mergeCell ref="A44:H44"/>
    <mergeCell ref="A46:H46"/>
    <mergeCell ref="A29:H29"/>
    <mergeCell ref="A32:H32"/>
    <mergeCell ref="A35:H35"/>
    <mergeCell ref="A37:H37"/>
    <mergeCell ref="A39:H39"/>
    <mergeCell ref="A57:H57"/>
    <mergeCell ref="A43:H43"/>
    <mergeCell ref="A49:H49"/>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6"/>
    </row>
    <row r="2" ht="12.75">
      <c r="A2" s="136" t="s">
        <v>22</v>
      </c>
    </row>
    <row r="3" ht="11.25" customHeight="1">
      <c r="A3" s="136"/>
    </row>
    <row r="4" spans="1:2" ht="11.25" customHeight="1">
      <c r="A4" s="107" t="s">
        <v>23</v>
      </c>
      <c r="B4" s="107" t="s">
        <v>24</v>
      </c>
    </row>
    <row r="5" spans="1:2" ht="11.25" customHeight="1">
      <c r="A5" s="107" t="s">
        <v>25</v>
      </c>
      <c r="B5" s="107" t="s">
        <v>26</v>
      </c>
    </row>
    <row r="6" spans="1:2" ht="11.25" customHeight="1">
      <c r="A6" s="107" t="s">
        <v>27</v>
      </c>
      <c r="B6" s="107" t="s">
        <v>28</v>
      </c>
    </row>
    <row r="7" spans="1:2" ht="11.25" customHeight="1">
      <c r="A7" s="107" t="s">
        <v>29</v>
      </c>
      <c r="B7" s="107" t="s">
        <v>30</v>
      </c>
    </row>
    <row r="8" spans="1:2" ht="11.25" customHeight="1">
      <c r="A8" s="107" t="s">
        <v>31</v>
      </c>
      <c r="B8" s="107" t="s">
        <v>32</v>
      </c>
    </row>
    <row r="9" spans="1:2" ht="11.25" customHeight="1">
      <c r="A9" s="107" t="s">
        <v>33</v>
      </c>
      <c r="B9" s="107" t="s">
        <v>34</v>
      </c>
    </row>
    <row r="10" spans="1:2" ht="11.25" customHeight="1">
      <c r="A10" s="107" t="s">
        <v>35</v>
      </c>
      <c r="B10" s="107" t="s">
        <v>36</v>
      </c>
    </row>
    <row r="11" spans="1:2" ht="11.25" customHeight="1">
      <c r="A11" s="107" t="s">
        <v>37</v>
      </c>
      <c r="B11" s="107" t="s">
        <v>38</v>
      </c>
    </row>
    <row r="12" spans="1:2" ht="11.25" customHeight="1">
      <c r="A12" s="107" t="s">
        <v>39</v>
      </c>
      <c r="B12" s="107" t="s">
        <v>40</v>
      </c>
    </row>
    <row r="13" spans="1:2" ht="11.25" customHeight="1">
      <c r="A13" s="107" t="s">
        <v>41</v>
      </c>
      <c r="B13" s="107" t="s">
        <v>42</v>
      </c>
    </row>
    <row r="14" spans="1:2" ht="11.25" customHeight="1">
      <c r="A14" s="107" t="s">
        <v>43</v>
      </c>
      <c r="B14" s="107" t="s">
        <v>44</v>
      </c>
    </row>
    <row r="15" spans="1:2" ht="11.25" customHeight="1">
      <c r="A15" s="107" t="s">
        <v>45</v>
      </c>
      <c r="B15" s="107" t="s">
        <v>46</v>
      </c>
    </row>
    <row r="16" spans="1:2" ht="11.25" customHeight="1">
      <c r="A16" s="107" t="s">
        <v>47</v>
      </c>
      <c r="B16" s="107" t="s">
        <v>48</v>
      </c>
    </row>
    <row r="17" spans="1:2" ht="11.25" customHeight="1">
      <c r="A17" s="107" t="s">
        <v>49</v>
      </c>
      <c r="B17" s="107" t="s">
        <v>50</v>
      </c>
    </row>
    <row r="18" spans="1:2" ht="11.25" customHeight="1">
      <c r="A18" s="107" t="s">
        <v>51</v>
      </c>
      <c r="B18" s="107" t="s">
        <v>52</v>
      </c>
    </row>
    <row r="19" spans="1:2" ht="11.25" customHeight="1">
      <c r="A19" s="107" t="s">
        <v>53</v>
      </c>
      <c r="B19" s="107" t="s">
        <v>54</v>
      </c>
    </row>
    <row r="20" spans="1:2" ht="11.25" customHeight="1">
      <c r="A20" s="107" t="s">
        <v>55</v>
      </c>
      <c r="B20" s="107" t="s">
        <v>56</v>
      </c>
    </row>
    <row r="21" spans="1:2" ht="11.25" customHeight="1">
      <c r="A21" s="107" t="s">
        <v>57</v>
      </c>
      <c r="B21" s="107" t="s">
        <v>58</v>
      </c>
    </row>
    <row r="22" spans="1:2" ht="11.25" customHeight="1">
      <c r="A22" s="107" t="s">
        <v>2</v>
      </c>
      <c r="B22" s="107" t="s">
        <v>3</v>
      </c>
    </row>
    <row r="23" spans="1:2" ht="11.25" customHeight="1">
      <c r="A23" s="107" t="s">
        <v>59</v>
      </c>
      <c r="B23" s="107" t="s">
        <v>60</v>
      </c>
    </row>
    <row r="24" spans="1:2" ht="11.25" customHeight="1">
      <c r="A24" s="107" t="s">
        <v>61</v>
      </c>
      <c r="B24" s="107" t="s">
        <v>62</v>
      </c>
    </row>
    <row r="25" spans="1:2" ht="11.25" customHeight="1">
      <c r="A25" s="107" t="s">
        <v>63</v>
      </c>
      <c r="B25" s="107" t="s">
        <v>64</v>
      </c>
    </row>
    <row r="26" spans="1:2" ht="11.25" customHeight="1">
      <c r="A26" s="107" t="s">
        <v>65</v>
      </c>
      <c r="B26" s="107" t="s">
        <v>66</v>
      </c>
    </row>
    <row r="27" spans="1:2" ht="11.25" customHeight="1">
      <c r="A27" s="107" t="s">
        <v>67</v>
      </c>
      <c r="B27" s="107" t="s">
        <v>68</v>
      </c>
    </row>
    <row r="28" spans="1:2" ht="11.25" customHeight="1">
      <c r="A28" s="107" t="s">
        <v>69</v>
      </c>
      <c r="B28" s="107" t="s">
        <v>70</v>
      </c>
    </row>
    <row r="29" spans="1:2" ht="11.25" customHeight="1">
      <c r="A29" s="107" t="s">
        <v>71</v>
      </c>
      <c r="B29" s="107" t="s">
        <v>72</v>
      </c>
    </row>
    <row r="30" spans="1:2" ht="11.25" customHeight="1">
      <c r="A30" s="107" t="s">
        <v>77</v>
      </c>
      <c r="B30" s="107" t="s">
        <v>78</v>
      </c>
    </row>
    <row r="31" spans="1:2" ht="11.25" customHeight="1">
      <c r="A31" s="107" t="s">
        <v>79</v>
      </c>
      <c r="B31" s="107" t="s">
        <v>80</v>
      </c>
    </row>
    <row r="32" spans="1:2" ht="11.25" customHeight="1">
      <c r="A32" s="107" t="s">
        <v>888</v>
      </c>
      <c r="B32" s="107" t="s">
        <v>81</v>
      </c>
    </row>
    <row r="33" spans="1:2" ht="11.25" customHeight="1">
      <c r="A33" s="107" t="s">
        <v>82</v>
      </c>
      <c r="B33" s="107" t="s">
        <v>83</v>
      </c>
    </row>
    <row r="34" spans="1:2" ht="11.25" customHeight="1">
      <c r="A34" s="107" t="s">
        <v>84</v>
      </c>
      <c r="B34" s="107" t="s">
        <v>85</v>
      </c>
    </row>
    <row r="35" spans="1:2" ht="11.25" customHeight="1">
      <c r="A35" s="107" t="s">
        <v>86</v>
      </c>
      <c r="B35" s="107" t="s">
        <v>87</v>
      </c>
    </row>
    <row r="36" spans="1:2" ht="11.25" customHeight="1">
      <c r="A36" s="107" t="s">
        <v>88</v>
      </c>
      <c r="B36" s="107" t="s">
        <v>89</v>
      </c>
    </row>
    <row r="37" spans="1:2" ht="11.25" customHeight="1">
      <c r="A37" s="107" t="s">
        <v>90</v>
      </c>
      <c r="B37" s="107" t="s">
        <v>91</v>
      </c>
    </row>
    <row r="38" spans="1:2" ht="11.25" customHeight="1">
      <c r="A38" s="107" t="s">
        <v>92</v>
      </c>
      <c r="B38" s="107" t="s">
        <v>93</v>
      </c>
    </row>
    <row r="39" spans="1:2" ht="11.25" customHeight="1">
      <c r="A39" s="107" t="s">
        <v>94</v>
      </c>
      <c r="B39" s="107" t="s">
        <v>95</v>
      </c>
    </row>
    <row r="40" spans="1:2" ht="11.25" customHeight="1">
      <c r="A40" s="107" t="s">
        <v>887</v>
      </c>
      <c r="B40" s="107" t="s">
        <v>96</v>
      </c>
    </row>
    <row r="41" spans="1:2" ht="11.25" customHeight="1">
      <c r="A41" s="107" t="s">
        <v>97</v>
      </c>
      <c r="B41" s="107" t="s">
        <v>98</v>
      </c>
    </row>
    <row r="42" spans="1:2" ht="11.25" customHeight="1">
      <c r="A42" s="107" t="s">
        <v>99</v>
      </c>
      <c r="B42" s="107" t="s">
        <v>100</v>
      </c>
    </row>
    <row r="43" spans="1:2" ht="11.25" customHeight="1">
      <c r="A43" s="107" t="s">
        <v>101</v>
      </c>
      <c r="B43" s="107" t="s">
        <v>102</v>
      </c>
    </row>
    <row r="44" spans="1:2" ht="11.25" customHeight="1">
      <c r="A44" s="107" t="s">
        <v>103</v>
      </c>
      <c r="B44" s="107" t="s">
        <v>104</v>
      </c>
    </row>
    <row r="45" spans="1:2" ht="11.25" customHeight="1">
      <c r="A45" s="107" t="s">
        <v>105</v>
      </c>
      <c r="B45" s="107" t="s">
        <v>106</v>
      </c>
    </row>
    <row r="46" spans="1:2" ht="11.25" customHeight="1">
      <c r="A46" s="107" t="s">
        <v>107</v>
      </c>
      <c r="B46" s="107" t="s">
        <v>108</v>
      </c>
    </row>
    <row r="47" spans="1:2" ht="11.25" customHeight="1">
      <c r="A47" s="107" t="s">
        <v>109</v>
      </c>
      <c r="B47" s="107" t="s">
        <v>110</v>
      </c>
    </row>
    <row r="48" spans="1:2" ht="11.25" customHeight="1">
      <c r="A48" s="107" t="s">
        <v>111</v>
      </c>
      <c r="B48" s="107" t="s">
        <v>112</v>
      </c>
    </row>
    <row r="49" spans="1:2" ht="11.25" customHeight="1">
      <c r="A49" s="107" t="s">
        <v>113</v>
      </c>
      <c r="B49" s="107" t="s">
        <v>114</v>
      </c>
    </row>
    <row r="50" ht="11.25" customHeight="1">
      <c r="A50" s="107"/>
    </row>
    <row r="51" ht="11.25" customHeight="1">
      <c r="A51" s="107"/>
    </row>
    <row r="52" ht="12.75">
      <c r="A52" s="136"/>
    </row>
    <row r="53" ht="12.75">
      <c r="A53" s="134"/>
    </row>
    <row r="54" ht="11.25" customHeight="1">
      <c r="A54" s="130"/>
    </row>
    <row r="55" ht="11.25" customHeight="1">
      <c r="A55" s="137"/>
    </row>
    <row r="56" ht="11.25" customHeight="1">
      <c r="A56" s="137"/>
    </row>
    <row r="57" ht="12.75">
      <c r="A57" s="107"/>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87"/>
      <c r="B1" s="88"/>
      <c r="C1" s="88"/>
      <c r="D1" s="88"/>
      <c r="E1" s="88"/>
      <c r="F1" s="88"/>
      <c r="G1" s="88"/>
      <c r="H1" s="89"/>
      <c r="I1" s="398" t="s">
        <v>1163</v>
      </c>
      <c r="J1" s="398"/>
      <c r="K1" s="398"/>
      <c r="L1" s="398"/>
    </row>
    <row r="2" spans="1:12" ht="24.75" customHeight="1">
      <c r="A2" s="399" t="s">
        <v>964</v>
      </c>
      <c r="B2" s="399"/>
      <c r="C2" s="399"/>
      <c r="D2" s="399"/>
      <c r="E2" s="399"/>
      <c r="F2" s="399"/>
      <c r="G2" s="399"/>
      <c r="H2" s="399"/>
      <c r="I2" s="399"/>
      <c r="J2" s="399"/>
      <c r="K2" s="399"/>
      <c r="L2" s="399"/>
    </row>
    <row r="3" spans="1:12" ht="19.5" customHeight="1">
      <c r="A3" s="90"/>
      <c r="B3" s="147"/>
      <c r="C3" s="90"/>
      <c r="D3" s="90"/>
      <c r="E3" s="90"/>
      <c r="F3" s="90"/>
      <c r="G3" s="90"/>
      <c r="H3" s="90"/>
      <c r="I3" s="90"/>
      <c r="J3" s="90"/>
      <c r="K3" s="90"/>
      <c r="L3" s="90"/>
    </row>
    <row r="4" spans="1:12" ht="15.75">
      <c r="A4" s="91" t="s">
        <v>571</v>
      </c>
      <c r="B4" s="92">
        <v>1</v>
      </c>
      <c r="C4" s="92"/>
      <c r="D4" s="93" t="s">
        <v>370</v>
      </c>
      <c r="E4" s="91" t="s">
        <v>650</v>
      </c>
      <c r="F4" s="92">
        <v>311</v>
      </c>
      <c r="G4" s="92"/>
      <c r="H4" s="93" t="s">
        <v>951</v>
      </c>
      <c r="I4" s="94" t="s">
        <v>814</v>
      </c>
      <c r="J4" s="92">
        <v>624</v>
      </c>
      <c r="K4" s="92"/>
      <c r="L4" s="95" t="s">
        <v>144</v>
      </c>
    </row>
    <row r="5" spans="1:12" s="57" customFormat="1" ht="14.25" customHeight="1">
      <c r="A5" s="91" t="s">
        <v>572</v>
      </c>
      <c r="B5" s="92">
        <v>3</v>
      </c>
      <c r="C5" s="92"/>
      <c r="D5" s="93" t="s">
        <v>371</v>
      </c>
      <c r="E5" s="91" t="s">
        <v>651</v>
      </c>
      <c r="F5" s="92">
        <v>314</v>
      </c>
      <c r="G5" s="92"/>
      <c r="H5" s="93" t="s">
        <v>439</v>
      </c>
      <c r="I5" s="94" t="s">
        <v>815</v>
      </c>
      <c r="J5" s="92">
        <v>625</v>
      </c>
      <c r="K5" s="92"/>
      <c r="L5" s="95" t="s">
        <v>966</v>
      </c>
    </row>
    <row r="6" spans="1:12" s="57" customFormat="1" ht="14.25" customHeight="1">
      <c r="A6" s="91" t="s">
        <v>968</v>
      </c>
      <c r="B6" s="92">
        <v>4</v>
      </c>
      <c r="C6" s="92"/>
      <c r="D6" s="93" t="s">
        <v>969</v>
      </c>
      <c r="E6" s="91" t="s">
        <v>652</v>
      </c>
      <c r="F6" s="92">
        <v>318</v>
      </c>
      <c r="G6" s="92"/>
      <c r="H6" s="93" t="s">
        <v>965</v>
      </c>
      <c r="I6" s="94"/>
      <c r="J6" s="92"/>
      <c r="K6" s="92"/>
      <c r="L6" s="95" t="s">
        <v>934</v>
      </c>
    </row>
    <row r="7" spans="1:12" s="57" customFormat="1" ht="14.25" customHeight="1">
      <c r="A7" s="91" t="s">
        <v>573</v>
      </c>
      <c r="B7" s="92">
        <v>5</v>
      </c>
      <c r="C7" s="92"/>
      <c r="D7" s="93" t="s">
        <v>372</v>
      </c>
      <c r="E7" s="91" t="s">
        <v>653</v>
      </c>
      <c r="F7" s="92">
        <v>322</v>
      </c>
      <c r="G7" s="92"/>
      <c r="H7" s="93" t="s">
        <v>967</v>
      </c>
      <c r="I7" s="94" t="s">
        <v>1059</v>
      </c>
      <c r="J7" s="92">
        <v>626</v>
      </c>
      <c r="K7" s="92"/>
      <c r="L7" s="95" t="s">
        <v>971</v>
      </c>
    </row>
    <row r="8" spans="1:12" s="57" customFormat="1" ht="14.25" customHeight="1">
      <c r="A8" s="91" t="s">
        <v>574</v>
      </c>
      <c r="B8" s="92">
        <v>6</v>
      </c>
      <c r="C8" s="92"/>
      <c r="D8" s="93" t="s">
        <v>897</v>
      </c>
      <c r="E8" s="91"/>
      <c r="F8" s="92"/>
      <c r="G8" s="92"/>
      <c r="H8" s="93" t="s">
        <v>970</v>
      </c>
      <c r="I8" s="94" t="s">
        <v>816</v>
      </c>
      <c r="J8" s="92">
        <v>628</v>
      </c>
      <c r="K8" s="92"/>
      <c r="L8" s="95" t="s">
        <v>146</v>
      </c>
    </row>
    <row r="9" spans="1:12" s="57" customFormat="1" ht="14.25" customHeight="1">
      <c r="A9" s="91" t="s">
        <v>575</v>
      </c>
      <c r="B9" s="92">
        <v>7</v>
      </c>
      <c r="C9" s="92"/>
      <c r="D9" s="93" t="s">
        <v>373</v>
      </c>
      <c r="E9" s="91" t="s">
        <v>654</v>
      </c>
      <c r="F9" s="92">
        <v>324</v>
      </c>
      <c r="G9" s="92"/>
      <c r="H9" s="93" t="s">
        <v>442</v>
      </c>
      <c r="I9" s="94" t="s">
        <v>817</v>
      </c>
      <c r="J9" s="92">
        <v>632</v>
      </c>
      <c r="K9" s="92"/>
      <c r="L9" s="95" t="s">
        <v>147</v>
      </c>
    </row>
    <row r="10" spans="1:12" s="57" customFormat="1" ht="14.25" customHeight="1">
      <c r="A10" s="91" t="s">
        <v>576</v>
      </c>
      <c r="B10" s="92">
        <v>8</v>
      </c>
      <c r="C10" s="92"/>
      <c r="D10" s="93" t="s">
        <v>972</v>
      </c>
      <c r="E10" s="91" t="s">
        <v>655</v>
      </c>
      <c r="F10" s="92">
        <v>328</v>
      </c>
      <c r="G10" s="92"/>
      <c r="H10" s="93" t="s">
        <v>443</v>
      </c>
      <c r="I10" s="94" t="s">
        <v>818</v>
      </c>
      <c r="J10" s="92">
        <v>636</v>
      </c>
      <c r="K10" s="92"/>
      <c r="L10" s="95" t="s">
        <v>148</v>
      </c>
    </row>
    <row r="11" spans="1:12" s="57" customFormat="1" ht="14.25" customHeight="1">
      <c r="A11" s="91" t="s">
        <v>577</v>
      </c>
      <c r="B11" s="92">
        <v>9</v>
      </c>
      <c r="C11" s="92"/>
      <c r="D11" s="93" t="s">
        <v>374</v>
      </c>
      <c r="E11" s="91" t="s">
        <v>656</v>
      </c>
      <c r="F11" s="92">
        <v>329</v>
      </c>
      <c r="G11" s="92"/>
      <c r="H11" s="93" t="s">
        <v>444</v>
      </c>
      <c r="I11" s="94" t="s">
        <v>819</v>
      </c>
      <c r="J11" s="92">
        <v>640</v>
      </c>
      <c r="K11" s="92"/>
      <c r="L11" s="95" t="s">
        <v>149</v>
      </c>
    </row>
    <row r="12" spans="1:12" s="57" customFormat="1" ht="14.25" customHeight="1">
      <c r="A12" s="91" t="s">
        <v>578</v>
      </c>
      <c r="B12" s="92">
        <v>10</v>
      </c>
      <c r="C12" s="92"/>
      <c r="D12" s="93" t="s">
        <v>375</v>
      </c>
      <c r="E12" s="91" t="s">
        <v>657</v>
      </c>
      <c r="F12" s="92">
        <v>330</v>
      </c>
      <c r="G12" s="92"/>
      <c r="H12" s="93" t="s">
        <v>445</v>
      </c>
      <c r="I12" s="94" t="s">
        <v>820</v>
      </c>
      <c r="J12" s="92">
        <v>644</v>
      </c>
      <c r="K12" s="92"/>
      <c r="L12" s="95" t="s">
        <v>150</v>
      </c>
    </row>
    <row r="13" spans="1:12" s="57" customFormat="1" ht="14.25" customHeight="1">
      <c r="A13" s="91" t="s">
        <v>579</v>
      </c>
      <c r="B13" s="92">
        <v>11</v>
      </c>
      <c r="C13" s="92"/>
      <c r="D13" s="93" t="s">
        <v>376</v>
      </c>
      <c r="E13" s="94" t="s">
        <v>658</v>
      </c>
      <c r="F13" s="92">
        <v>334</v>
      </c>
      <c r="G13" s="92"/>
      <c r="H13" s="93" t="s">
        <v>911</v>
      </c>
      <c r="I13" s="94" t="s">
        <v>821</v>
      </c>
      <c r="J13" s="92">
        <v>647</v>
      </c>
      <c r="K13" s="92"/>
      <c r="L13" s="95" t="s">
        <v>973</v>
      </c>
    </row>
    <row r="14" spans="1:12" s="57" customFormat="1" ht="14.25" customHeight="1">
      <c r="A14" s="91" t="s">
        <v>580</v>
      </c>
      <c r="B14" s="92">
        <v>13</v>
      </c>
      <c r="C14" s="92"/>
      <c r="D14" s="93" t="s">
        <v>377</v>
      </c>
      <c r="E14" s="94" t="s">
        <v>659</v>
      </c>
      <c r="F14" s="92">
        <v>336</v>
      </c>
      <c r="G14" s="92"/>
      <c r="H14" s="93" t="s">
        <v>446</v>
      </c>
      <c r="I14" s="94"/>
      <c r="J14" s="92"/>
      <c r="K14" s="92"/>
      <c r="L14" s="95" t="s">
        <v>935</v>
      </c>
    </row>
    <row r="15" spans="1:12" s="57" customFormat="1" ht="14.25" customHeight="1">
      <c r="A15" s="91" t="s">
        <v>581</v>
      </c>
      <c r="B15" s="92">
        <v>14</v>
      </c>
      <c r="C15" s="92"/>
      <c r="D15" s="93" t="s">
        <v>378</v>
      </c>
      <c r="E15" s="94" t="s">
        <v>660</v>
      </c>
      <c r="F15" s="92">
        <v>338</v>
      </c>
      <c r="G15" s="92"/>
      <c r="H15" s="93" t="s">
        <v>447</v>
      </c>
      <c r="I15" s="91" t="s">
        <v>822</v>
      </c>
      <c r="J15" s="92">
        <v>649</v>
      </c>
      <c r="K15" s="92"/>
      <c r="L15" s="95" t="s">
        <v>152</v>
      </c>
    </row>
    <row r="16" spans="1:12" s="57" customFormat="1" ht="14.25" customHeight="1">
      <c r="A16" s="91" t="s">
        <v>582</v>
      </c>
      <c r="B16" s="92">
        <v>15</v>
      </c>
      <c r="C16" s="92"/>
      <c r="D16" s="93" t="s">
        <v>506</v>
      </c>
      <c r="E16" s="94" t="s">
        <v>661</v>
      </c>
      <c r="F16" s="92">
        <v>342</v>
      </c>
      <c r="G16" s="92"/>
      <c r="H16" s="93" t="s">
        <v>448</v>
      </c>
      <c r="I16" s="91" t="s">
        <v>823</v>
      </c>
      <c r="J16" s="92">
        <v>653</v>
      </c>
      <c r="K16" s="92"/>
      <c r="L16" s="95" t="s">
        <v>153</v>
      </c>
    </row>
    <row r="17" spans="1:12" s="57" customFormat="1" ht="14.25" customHeight="1">
      <c r="A17" s="91" t="s">
        <v>583</v>
      </c>
      <c r="B17" s="92">
        <v>17</v>
      </c>
      <c r="C17" s="92"/>
      <c r="D17" s="93" t="s">
        <v>382</v>
      </c>
      <c r="E17" s="94" t="s">
        <v>662</v>
      </c>
      <c r="F17" s="92">
        <v>346</v>
      </c>
      <c r="G17" s="92"/>
      <c r="H17" s="93" t="s">
        <v>449</v>
      </c>
      <c r="I17" s="94" t="s">
        <v>824</v>
      </c>
      <c r="J17" s="92">
        <v>660</v>
      </c>
      <c r="K17" s="92"/>
      <c r="L17" s="95" t="s">
        <v>154</v>
      </c>
    </row>
    <row r="18" spans="1:12" s="57" customFormat="1" ht="14.25" customHeight="1">
      <c r="A18" s="91" t="s">
        <v>584</v>
      </c>
      <c r="B18" s="92">
        <v>18</v>
      </c>
      <c r="C18" s="92"/>
      <c r="D18" s="93" t="s">
        <v>383</v>
      </c>
      <c r="E18" s="94" t="s">
        <v>663</v>
      </c>
      <c r="F18" s="92">
        <v>350</v>
      </c>
      <c r="G18" s="92"/>
      <c r="H18" s="93" t="s">
        <v>450</v>
      </c>
      <c r="I18" s="94" t="s">
        <v>825</v>
      </c>
      <c r="J18" s="92">
        <v>662</v>
      </c>
      <c r="K18" s="92"/>
      <c r="L18" s="95" t="s">
        <v>155</v>
      </c>
    </row>
    <row r="19" spans="1:12" s="57" customFormat="1" ht="14.25" customHeight="1">
      <c r="A19" s="91" t="s">
        <v>585</v>
      </c>
      <c r="B19" s="92">
        <v>20</v>
      </c>
      <c r="C19" s="92"/>
      <c r="D19" s="93" t="s">
        <v>384</v>
      </c>
      <c r="E19" s="94" t="s">
        <v>664</v>
      </c>
      <c r="F19" s="92">
        <v>352</v>
      </c>
      <c r="G19" s="92"/>
      <c r="H19" s="93" t="s">
        <v>451</v>
      </c>
      <c r="I19" s="94" t="s">
        <v>826</v>
      </c>
      <c r="J19" s="92">
        <v>664</v>
      </c>
      <c r="K19" s="92"/>
      <c r="L19" s="95" t="s">
        <v>156</v>
      </c>
    </row>
    <row r="20" spans="1:12" s="57" customFormat="1" ht="14.25" customHeight="1">
      <c r="A20" s="91" t="s">
        <v>586</v>
      </c>
      <c r="B20" s="92">
        <v>23</v>
      </c>
      <c r="C20" s="92"/>
      <c r="D20" s="93" t="s">
        <v>385</v>
      </c>
      <c r="E20" s="94" t="s">
        <v>665</v>
      </c>
      <c r="F20" s="92">
        <v>355</v>
      </c>
      <c r="G20" s="92"/>
      <c r="H20" s="93" t="s">
        <v>974</v>
      </c>
      <c r="I20" s="94" t="s">
        <v>827</v>
      </c>
      <c r="J20" s="92">
        <v>666</v>
      </c>
      <c r="K20" s="92"/>
      <c r="L20" s="95" t="s">
        <v>157</v>
      </c>
    </row>
    <row r="21" spans="1:12" s="57" customFormat="1" ht="14.25" customHeight="1">
      <c r="A21" s="91" t="s">
        <v>587</v>
      </c>
      <c r="B21" s="92">
        <v>24</v>
      </c>
      <c r="C21" s="92"/>
      <c r="D21" s="93" t="s">
        <v>386</v>
      </c>
      <c r="E21" s="94" t="s">
        <v>666</v>
      </c>
      <c r="F21" s="92">
        <v>357</v>
      </c>
      <c r="G21" s="92"/>
      <c r="H21" s="93" t="s">
        <v>975</v>
      </c>
      <c r="I21" s="94" t="s">
        <v>828</v>
      </c>
      <c r="J21" s="92">
        <v>667</v>
      </c>
      <c r="K21" s="92"/>
      <c r="L21" s="95" t="s">
        <v>158</v>
      </c>
    </row>
    <row r="22" spans="1:12" s="57" customFormat="1" ht="14.25" customHeight="1">
      <c r="A22" s="91" t="s">
        <v>588</v>
      </c>
      <c r="B22" s="92">
        <v>28</v>
      </c>
      <c r="C22" s="92"/>
      <c r="D22" s="93" t="s">
        <v>387</v>
      </c>
      <c r="E22" s="94"/>
      <c r="F22" s="92"/>
      <c r="G22" s="92"/>
      <c r="H22" s="93" t="s">
        <v>1023</v>
      </c>
      <c r="I22" s="94" t="s">
        <v>829</v>
      </c>
      <c r="J22" s="92">
        <v>669</v>
      </c>
      <c r="K22" s="92"/>
      <c r="L22" s="95" t="s">
        <v>159</v>
      </c>
    </row>
    <row r="23" spans="1:12" s="57" customFormat="1" ht="14.25" customHeight="1">
      <c r="A23" s="91" t="s">
        <v>589</v>
      </c>
      <c r="B23" s="92">
        <v>37</v>
      </c>
      <c r="C23" s="92"/>
      <c r="D23" s="93" t="s">
        <v>388</v>
      </c>
      <c r="E23" s="94" t="s">
        <v>667</v>
      </c>
      <c r="F23" s="92">
        <v>366</v>
      </c>
      <c r="G23" s="92"/>
      <c r="H23" s="93" t="s">
        <v>454</v>
      </c>
      <c r="I23" s="94" t="s">
        <v>830</v>
      </c>
      <c r="J23" s="92">
        <v>672</v>
      </c>
      <c r="K23" s="92"/>
      <c r="L23" s="95" t="s">
        <v>160</v>
      </c>
    </row>
    <row r="24" spans="1:12" s="57" customFormat="1" ht="14.25" customHeight="1">
      <c r="A24" s="91" t="s">
        <v>590</v>
      </c>
      <c r="B24" s="92">
        <v>39</v>
      </c>
      <c r="C24" s="92"/>
      <c r="D24" s="93" t="s">
        <v>389</v>
      </c>
      <c r="E24" s="94" t="s">
        <v>668</v>
      </c>
      <c r="F24" s="92">
        <v>370</v>
      </c>
      <c r="G24" s="92"/>
      <c r="H24" s="93" t="s">
        <v>455</v>
      </c>
      <c r="I24" s="94" t="s">
        <v>831</v>
      </c>
      <c r="J24" s="92">
        <v>675</v>
      </c>
      <c r="K24" s="92"/>
      <c r="L24" s="95" t="s">
        <v>161</v>
      </c>
    </row>
    <row r="25" spans="1:12" s="57" customFormat="1" ht="14.25" customHeight="1">
      <c r="A25" s="91" t="s">
        <v>591</v>
      </c>
      <c r="B25" s="92">
        <v>41</v>
      </c>
      <c r="C25" s="92"/>
      <c r="D25" s="93" t="s">
        <v>976</v>
      </c>
      <c r="E25" s="94" t="s">
        <v>669</v>
      </c>
      <c r="F25" s="92">
        <v>373</v>
      </c>
      <c r="G25" s="92"/>
      <c r="H25" s="93" t="s">
        <v>456</v>
      </c>
      <c r="I25" s="94" t="s">
        <v>832</v>
      </c>
      <c r="J25" s="92">
        <v>676</v>
      </c>
      <c r="K25" s="92"/>
      <c r="L25" s="95" t="s">
        <v>162</v>
      </c>
    </row>
    <row r="26" spans="1:12" s="57" customFormat="1" ht="14.25" customHeight="1">
      <c r="A26" s="91" t="s">
        <v>592</v>
      </c>
      <c r="B26" s="92">
        <v>43</v>
      </c>
      <c r="C26" s="92"/>
      <c r="D26" s="93" t="s">
        <v>390</v>
      </c>
      <c r="E26" s="94" t="s">
        <v>670</v>
      </c>
      <c r="F26" s="92">
        <v>375</v>
      </c>
      <c r="G26" s="92"/>
      <c r="H26" s="93" t="s">
        <v>457</v>
      </c>
      <c r="I26" s="94" t="s">
        <v>833</v>
      </c>
      <c r="J26" s="92">
        <v>680</v>
      </c>
      <c r="K26" s="92"/>
      <c r="L26" s="95" t="s">
        <v>163</v>
      </c>
    </row>
    <row r="27" spans="1:12" s="57" customFormat="1" ht="14.25" customHeight="1">
      <c r="A27" s="91" t="s">
        <v>593</v>
      </c>
      <c r="B27" s="92">
        <v>44</v>
      </c>
      <c r="C27" s="92"/>
      <c r="D27" s="93" t="s">
        <v>391</v>
      </c>
      <c r="E27" s="94" t="s">
        <v>671</v>
      </c>
      <c r="F27" s="92">
        <v>377</v>
      </c>
      <c r="G27" s="92"/>
      <c r="H27" s="93" t="s">
        <v>458</v>
      </c>
      <c r="I27" s="94" t="s">
        <v>834</v>
      </c>
      <c r="J27" s="92">
        <v>684</v>
      </c>
      <c r="K27" s="92"/>
      <c r="L27" s="95" t="s">
        <v>977</v>
      </c>
    </row>
    <row r="28" spans="1:12" s="57" customFormat="1" ht="14.25" customHeight="1">
      <c r="A28" s="91" t="s">
        <v>594</v>
      </c>
      <c r="B28" s="92">
        <v>45</v>
      </c>
      <c r="C28" s="92"/>
      <c r="D28" s="93" t="s">
        <v>952</v>
      </c>
      <c r="E28" s="94" t="s">
        <v>672</v>
      </c>
      <c r="F28" s="92">
        <v>378</v>
      </c>
      <c r="G28" s="92"/>
      <c r="H28" s="93" t="s">
        <v>459</v>
      </c>
      <c r="L28" s="96" t="s">
        <v>936</v>
      </c>
    </row>
    <row r="29" spans="1:12" s="57" customFormat="1" ht="14.25" customHeight="1">
      <c r="A29" s="91" t="s">
        <v>595</v>
      </c>
      <c r="B29" s="92">
        <v>46</v>
      </c>
      <c r="C29" s="92"/>
      <c r="D29" s="93" t="s">
        <v>392</v>
      </c>
      <c r="E29" s="94" t="s">
        <v>673</v>
      </c>
      <c r="F29" s="92">
        <v>382</v>
      </c>
      <c r="G29" s="92"/>
      <c r="H29" s="93" t="s">
        <v>460</v>
      </c>
      <c r="I29" s="57" t="s">
        <v>835</v>
      </c>
      <c r="J29" s="97">
        <v>690</v>
      </c>
      <c r="L29" s="96" t="s">
        <v>165</v>
      </c>
    </row>
    <row r="30" spans="1:12" s="57" customFormat="1" ht="14.25" customHeight="1">
      <c r="A30" s="91" t="s">
        <v>596</v>
      </c>
      <c r="B30" s="92">
        <v>47</v>
      </c>
      <c r="C30" s="92"/>
      <c r="D30" s="93" t="s">
        <v>393</v>
      </c>
      <c r="E30" s="94" t="s">
        <v>674</v>
      </c>
      <c r="F30" s="92">
        <v>386</v>
      </c>
      <c r="G30" s="92"/>
      <c r="H30" s="93" t="s">
        <v>461</v>
      </c>
      <c r="I30" s="57" t="s">
        <v>836</v>
      </c>
      <c r="J30" s="97">
        <v>696</v>
      </c>
      <c r="L30" s="96" t="s">
        <v>166</v>
      </c>
    </row>
    <row r="31" spans="1:12" s="57" customFormat="1" ht="14.25" customHeight="1">
      <c r="A31" s="94" t="s">
        <v>597</v>
      </c>
      <c r="B31" s="92">
        <v>52</v>
      </c>
      <c r="C31" s="92"/>
      <c r="D31" s="93" t="s">
        <v>979</v>
      </c>
      <c r="E31" s="94" t="s">
        <v>675</v>
      </c>
      <c r="F31" s="92">
        <v>388</v>
      </c>
      <c r="G31" s="92"/>
      <c r="H31" s="93" t="s">
        <v>978</v>
      </c>
      <c r="I31" s="57" t="s">
        <v>837</v>
      </c>
      <c r="J31" s="97">
        <v>700</v>
      </c>
      <c r="L31" s="96" t="s">
        <v>167</v>
      </c>
    </row>
    <row r="32" spans="1:12" s="57" customFormat="1" ht="14.25" customHeight="1">
      <c r="A32" s="91" t="s">
        <v>598</v>
      </c>
      <c r="B32" s="92">
        <v>53</v>
      </c>
      <c r="C32" s="92"/>
      <c r="D32" s="93" t="s">
        <v>394</v>
      </c>
      <c r="E32" s="94" t="s">
        <v>676</v>
      </c>
      <c r="F32" s="92">
        <v>389</v>
      </c>
      <c r="G32" s="92"/>
      <c r="H32" s="93" t="s">
        <v>462</v>
      </c>
      <c r="I32" s="57" t="s">
        <v>838</v>
      </c>
      <c r="J32" s="97">
        <v>701</v>
      </c>
      <c r="L32" s="96" t="s">
        <v>168</v>
      </c>
    </row>
    <row r="33" spans="1:12" s="57" customFormat="1" ht="14.25" customHeight="1">
      <c r="A33" s="91" t="s">
        <v>599</v>
      </c>
      <c r="B33" s="92">
        <v>54</v>
      </c>
      <c r="C33" s="92"/>
      <c r="D33" s="93" t="s">
        <v>395</v>
      </c>
      <c r="E33" s="94" t="s">
        <v>677</v>
      </c>
      <c r="F33" s="92">
        <v>391</v>
      </c>
      <c r="G33" s="92"/>
      <c r="H33" s="93" t="s">
        <v>463</v>
      </c>
      <c r="I33" s="57" t="s">
        <v>839</v>
      </c>
      <c r="J33" s="97">
        <v>703</v>
      </c>
      <c r="L33" s="96" t="s">
        <v>169</v>
      </c>
    </row>
    <row r="34" spans="1:12" s="57" customFormat="1" ht="14.25" customHeight="1">
      <c r="A34" s="91" t="s">
        <v>600</v>
      </c>
      <c r="B34" s="92">
        <v>55</v>
      </c>
      <c r="C34" s="92"/>
      <c r="D34" s="93" t="s">
        <v>396</v>
      </c>
      <c r="E34" s="94" t="s">
        <v>678</v>
      </c>
      <c r="F34" s="92">
        <v>393</v>
      </c>
      <c r="G34" s="92"/>
      <c r="H34" s="93" t="s">
        <v>464</v>
      </c>
      <c r="I34" s="57" t="s">
        <v>840</v>
      </c>
      <c r="J34" s="97">
        <v>706</v>
      </c>
      <c r="L34" s="96" t="s">
        <v>170</v>
      </c>
    </row>
    <row r="35" spans="1:12" s="57" customFormat="1" ht="14.25" customHeight="1">
      <c r="A35" s="91" t="s">
        <v>601</v>
      </c>
      <c r="B35" s="92">
        <v>60</v>
      </c>
      <c r="C35" s="92"/>
      <c r="D35" s="93" t="s">
        <v>397</v>
      </c>
      <c r="E35" s="94" t="s">
        <v>679</v>
      </c>
      <c r="F35" s="92">
        <v>395</v>
      </c>
      <c r="G35" s="92"/>
      <c r="H35" s="93" t="s">
        <v>465</v>
      </c>
      <c r="I35" s="57" t="s">
        <v>841</v>
      </c>
      <c r="J35" s="97">
        <v>708</v>
      </c>
      <c r="L35" s="96" t="s">
        <v>171</v>
      </c>
    </row>
    <row r="36" spans="1:12" s="57" customFormat="1" ht="14.25" customHeight="1">
      <c r="A36" s="91" t="s">
        <v>602</v>
      </c>
      <c r="B36" s="92">
        <v>61</v>
      </c>
      <c r="C36" s="92"/>
      <c r="D36" s="93" t="s">
        <v>398</v>
      </c>
      <c r="E36" s="94" t="s">
        <v>680</v>
      </c>
      <c r="F36" s="92">
        <v>400</v>
      </c>
      <c r="G36" s="92"/>
      <c r="H36" s="93" t="s">
        <v>466</v>
      </c>
      <c r="I36" s="57" t="s">
        <v>842</v>
      </c>
      <c r="J36" s="97">
        <v>716</v>
      </c>
      <c r="L36" s="96" t="s">
        <v>172</v>
      </c>
    </row>
    <row r="37" spans="1:12" s="57" customFormat="1" ht="14.25" customHeight="1">
      <c r="A37" s="91" t="s">
        <v>603</v>
      </c>
      <c r="B37" s="92">
        <v>63</v>
      </c>
      <c r="C37" s="92"/>
      <c r="D37" s="93" t="s">
        <v>399</v>
      </c>
      <c r="E37" s="94" t="s">
        <v>681</v>
      </c>
      <c r="F37" s="92">
        <v>404</v>
      </c>
      <c r="G37" s="92"/>
      <c r="H37" s="93" t="s">
        <v>467</v>
      </c>
      <c r="I37" s="57" t="s">
        <v>843</v>
      </c>
      <c r="J37" s="97">
        <v>720</v>
      </c>
      <c r="L37" s="96" t="s">
        <v>173</v>
      </c>
    </row>
    <row r="38" spans="1:12" s="57" customFormat="1" ht="14.25" customHeight="1">
      <c r="A38" s="91" t="s">
        <v>604</v>
      </c>
      <c r="B38" s="92">
        <v>64</v>
      </c>
      <c r="C38" s="92"/>
      <c r="D38" s="93" t="s">
        <v>400</v>
      </c>
      <c r="E38" s="94" t="s">
        <v>682</v>
      </c>
      <c r="F38" s="92">
        <v>406</v>
      </c>
      <c r="G38" s="92"/>
      <c r="H38" s="93" t="s">
        <v>980</v>
      </c>
      <c r="I38" s="94" t="s">
        <v>844</v>
      </c>
      <c r="J38" s="92">
        <v>724</v>
      </c>
      <c r="K38" s="92"/>
      <c r="L38" s="95" t="s">
        <v>981</v>
      </c>
    </row>
    <row r="39" spans="1:12" s="57" customFormat="1" ht="14.25" customHeight="1">
      <c r="A39" s="91" t="s">
        <v>605</v>
      </c>
      <c r="B39" s="92">
        <v>66</v>
      </c>
      <c r="C39" s="92"/>
      <c r="D39" s="93" t="s">
        <v>982</v>
      </c>
      <c r="E39" s="94" t="s">
        <v>683</v>
      </c>
      <c r="F39" s="92">
        <v>408</v>
      </c>
      <c r="G39" s="92"/>
      <c r="H39" s="93" t="s">
        <v>468</v>
      </c>
      <c r="L39" s="96" t="s">
        <v>937</v>
      </c>
    </row>
    <row r="40" spans="1:12" s="57" customFormat="1" ht="14.25" customHeight="1">
      <c r="A40" s="91" t="s">
        <v>606</v>
      </c>
      <c r="B40" s="92">
        <v>68</v>
      </c>
      <c r="C40" s="92"/>
      <c r="D40" s="93" t="s">
        <v>401</v>
      </c>
      <c r="E40" s="94" t="s">
        <v>684</v>
      </c>
      <c r="F40" s="92">
        <v>412</v>
      </c>
      <c r="G40" s="92"/>
      <c r="H40" s="93" t="s">
        <v>469</v>
      </c>
      <c r="I40" s="94" t="s">
        <v>845</v>
      </c>
      <c r="J40" s="92">
        <v>728</v>
      </c>
      <c r="K40" s="92"/>
      <c r="L40" s="95" t="s">
        <v>175</v>
      </c>
    </row>
    <row r="41" spans="1:12" s="57" customFormat="1" ht="14.25" customHeight="1">
      <c r="A41" s="91" t="s">
        <v>607</v>
      </c>
      <c r="B41" s="92">
        <v>70</v>
      </c>
      <c r="C41" s="92"/>
      <c r="D41" s="93" t="s">
        <v>402</v>
      </c>
      <c r="E41" s="91" t="s">
        <v>685</v>
      </c>
      <c r="F41" s="97">
        <v>413</v>
      </c>
      <c r="H41" s="93" t="s">
        <v>470</v>
      </c>
      <c r="I41" s="94" t="s">
        <v>846</v>
      </c>
      <c r="J41" s="92">
        <v>732</v>
      </c>
      <c r="K41" s="92"/>
      <c r="L41" s="95" t="s">
        <v>176</v>
      </c>
    </row>
    <row r="42" spans="1:12" s="57" customFormat="1" ht="14.25" customHeight="1">
      <c r="A42" s="91" t="s">
        <v>608</v>
      </c>
      <c r="B42" s="92">
        <v>72</v>
      </c>
      <c r="C42" s="92"/>
      <c r="D42" s="93" t="s">
        <v>403</v>
      </c>
      <c r="E42" s="94" t="s">
        <v>686</v>
      </c>
      <c r="F42" s="92">
        <v>416</v>
      </c>
      <c r="G42" s="92"/>
      <c r="H42" s="93" t="s">
        <v>471</v>
      </c>
      <c r="I42" s="94" t="s">
        <v>847</v>
      </c>
      <c r="J42" s="92">
        <v>736</v>
      </c>
      <c r="K42" s="92"/>
      <c r="L42" s="95" t="s">
        <v>177</v>
      </c>
    </row>
    <row r="43" spans="1:12" s="57" customFormat="1" ht="14.25" customHeight="1">
      <c r="A43" s="91" t="s">
        <v>609</v>
      </c>
      <c r="B43" s="92">
        <v>73</v>
      </c>
      <c r="C43" s="92"/>
      <c r="D43" s="93" t="s">
        <v>404</v>
      </c>
      <c r="E43" s="94" t="s">
        <v>687</v>
      </c>
      <c r="F43" s="92">
        <v>421</v>
      </c>
      <c r="G43" s="92"/>
      <c r="H43" s="93" t="s">
        <v>472</v>
      </c>
      <c r="I43" s="94" t="s">
        <v>848</v>
      </c>
      <c r="J43" s="92">
        <v>740</v>
      </c>
      <c r="K43" s="92"/>
      <c r="L43" s="95" t="s">
        <v>178</v>
      </c>
    </row>
    <row r="44" spans="1:12" s="57" customFormat="1" ht="14.25" customHeight="1">
      <c r="A44" s="91" t="s">
        <v>610</v>
      </c>
      <c r="B44" s="92">
        <v>74</v>
      </c>
      <c r="C44" s="92"/>
      <c r="D44" s="93" t="s">
        <v>405</v>
      </c>
      <c r="E44" s="94" t="s">
        <v>688</v>
      </c>
      <c r="F44" s="92">
        <v>424</v>
      </c>
      <c r="G44" s="92"/>
      <c r="H44" s="93" t="s">
        <v>473</v>
      </c>
      <c r="I44" s="94" t="s">
        <v>849</v>
      </c>
      <c r="J44" s="92">
        <v>743</v>
      </c>
      <c r="K44" s="92"/>
      <c r="L44" s="95" t="s">
        <v>179</v>
      </c>
    </row>
    <row r="45" spans="1:12" s="57" customFormat="1" ht="14.25" customHeight="1">
      <c r="A45" s="91" t="s">
        <v>611</v>
      </c>
      <c r="B45" s="92">
        <v>75</v>
      </c>
      <c r="C45" s="92"/>
      <c r="D45" s="93" t="s">
        <v>896</v>
      </c>
      <c r="E45" s="94" t="s">
        <v>689</v>
      </c>
      <c r="F45" s="92">
        <v>428</v>
      </c>
      <c r="G45" s="92"/>
      <c r="H45" s="93" t="s">
        <v>474</v>
      </c>
      <c r="I45" s="57" t="s">
        <v>850</v>
      </c>
      <c r="J45" s="97">
        <v>800</v>
      </c>
      <c r="L45" s="96" t="s">
        <v>180</v>
      </c>
    </row>
    <row r="46" spans="1:12" s="57" customFormat="1" ht="14.25" customHeight="1">
      <c r="A46" s="94" t="s">
        <v>612</v>
      </c>
      <c r="B46" s="92">
        <v>76</v>
      </c>
      <c r="C46" s="92"/>
      <c r="D46" s="93" t="s">
        <v>406</v>
      </c>
      <c r="E46" s="94" t="s">
        <v>690</v>
      </c>
      <c r="F46" s="92">
        <v>432</v>
      </c>
      <c r="G46" s="92"/>
      <c r="H46" s="93" t="s">
        <v>475</v>
      </c>
      <c r="I46" s="57" t="s">
        <v>851</v>
      </c>
      <c r="J46" s="97">
        <v>801</v>
      </c>
      <c r="L46" s="96" t="s">
        <v>181</v>
      </c>
    </row>
    <row r="47" spans="1:12" s="57" customFormat="1" ht="14.25" customHeight="1">
      <c r="A47" s="94" t="s">
        <v>613</v>
      </c>
      <c r="B47" s="92">
        <v>77</v>
      </c>
      <c r="C47" s="92"/>
      <c r="D47" s="93" t="s">
        <v>407</v>
      </c>
      <c r="E47" s="94" t="s">
        <v>691</v>
      </c>
      <c r="F47" s="92">
        <v>436</v>
      </c>
      <c r="G47" s="92"/>
      <c r="H47" s="93" t="s">
        <v>476</v>
      </c>
      <c r="I47" s="57" t="s">
        <v>852</v>
      </c>
      <c r="J47" s="97">
        <v>803</v>
      </c>
      <c r="L47" s="96" t="s">
        <v>182</v>
      </c>
    </row>
    <row r="48" spans="1:12" s="57" customFormat="1" ht="14.25" customHeight="1">
      <c r="A48" s="94" t="s">
        <v>614</v>
      </c>
      <c r="B48" s="92">
        <v>78</v>
      </c>
      <c r="C48" s="92"/>
      <c r="D48" s="93" t="s">
        <v>408</v>
      </c>
      <c r="E48" s="94" t="s">
        <v>692</v>
      </c>
      <c r="F48" s="92">
        <v>442</v>
      </c>
      <c r="G48" s="92"/>
      <c r="H48" s="93" t="s">
        <v>477</v>
      </c>
      <c r="I48" s="57" t="s">
        <v>853</v>
      </c>
      <c r="J48" s="97">
        <v>804</v>
      </c>
      <c r="L48" s="96" t="s">
        <v>183</v>
      </c>
    </row>
    <row r="49" spans="1:12" s="57" customFormat="1" ht="14.25" customHeight="1">
      <c r="A49" s="94" t="s">
        <v>615</v>
      </c>
      <c r="B49" s="92">
        <v>79</v>
      </c>
      <c r="C49" s="92"/>
      <c r="D49" s="93" t="s">
        <v>409</v>
      </c>
      <c r="E49" s="94" t="s">
        <v>693</v>
      </c>
      <c r="F49" s="92">
        <v>446</v>
      </c>
      <c r="G49" s="92"/>
      <c r="H49" s="93" t="s">
        <v>478</v>
      </c>
      <c r="I49" s="57" t="s">
        <v>854</v>
      </c>
      <c r="J49" s="97">
        <v>806</v>
      </c>
      <c r="L49" s="96" t="s">
        <v>184</v>
      </c>
    </row>
    <row r="50" spans="1:12" s="57" customFormat="1" ht="14.25" customHeight="1">
      <c r="A50" s="94" t="s">
        <v>616</v>
      </c>
      <c r="B50" s="92">
        <v>80</v>
      </c>
      <c r="C50" s="92"/>
      <c r="D50" s="93" t="s">
        <v>410</v>
      </c>
      <c r="E50" s="94" t="s">
        <v>694</v>
      </c>
      <c r="F50" s="92">
        <v>448</v>
      </c>
      <c r="G50" s="92"/>
      <c r="H50" s="93" t="s">
        <v>479</v>
      </c>
      <c r="I50" s="57" t="s">
        <v>855</v>
      </c>
      <c r="J50" s="97">
        <v>807</v>
      </c>
      <c r="L50" s="96" t="s">
        <v>185</v>
      </c>
    </row>
    <row r="51" spans="1:12" s="57" customFormat="1" ht="14.25" customHeight="1">
      <c r="A51" s="94" t="s">
        <v>617</v>
      </c>
      <c r="B51" s="92">
        <v>81</v>
      </c>
      <c r="C51" s="92"/>
      <c r="D51" s="93" t="s">
        <v>411</v>
      </c>
      <c r="E51" s="94" t="s">
        <v>695</v>
      </c>
      <c r="F51" s="92">
        <v>449</v>
      </c>
      <c r="G51" s="92"/>
      <c r="H51" s="93" t="s">
        <v>480</v>
      </c>
      <c r="I51" s="57" t="s">
        <v>856</v>
      </c>
      <c r="J51" s="97">
        <v>809</v>
      </c>
      <c r="L51" s="96" t="s">
        <v>186</v>
      </c>
    </row>
    <row r="52" spans="1:12" s="57" customFormat="1" ht="14.25" customHeight="1">
      <c r="A52" s="94" t="s">
        <v>618</v>
      </c>
      <c r="B52" s="92">
        <v>82</v>
      </c>
      <c r="C52" s="92"/>
      <c r="D52" s="93" t="s">
        <v>412</v>
      </c>
      <c r="E52" s="94" t="s">
        <v>696</v>
      </c>
      <c r="F52" s="92">
        <v>452</v>
      </c>
      <c r="G52" s="92"/>
      <c r="H52" s="93" t="s">
        <v>481</v>
      </c>
      <c r="I52" s="57" t="s">
        <v>857</v>
      </c>
      <c r="J52" s="97">
        <v>811</v>
      </c>
      <c r="L52" s="96" t="s">
        <v>187</v>
      </c>
    </row>
    <row r="53" spans="1:12" s="57" customFormat="1" ht="14.25" customHeight="1">
      <c r="A53" s="91" t="s">
        <v>619</v>
      </c>
      <c r="B53" s="92">
        <v>83</v>
      </c>
      <c r="C53" s="92"/>
      <c r="D53" s="93" t="s">
        <v>1060</v>
      </c>
      <c r="E53" s="94" t="s">
        <v>697</v>
      </c>
      <c r="F53" s="92">
        <v>453</v>
      </c>
      <c r="G53" s="92"/>
      <c r="H53" s="93" t="s">
        <v>482</v>
      </c>
      <c r="I53" s="57" t="s">
        <v>858</v>
      </c>
      <c r="J53" s="97">
        <v>812</v>
      </c>
      <c r="L53" s="96" t="s">
        <v>188</v>
      </c>
    </row>
    <row r="54" spans="1:12" s="57" customFormat="1" ht="14.25" customHeight="1">
      <c r="A54" s="91" t="s">
        <v>620</v>
      </c>
      <c r="B54" s="92">
        <v>91</v>
      </c>
      <c r="C54" s="92"/>
      <c r="D54" s="93" t="s">
        <v>413</v>
      </c>
      <c r="E54" s="94" t="s">
        <v>698</v>
      </c>
      <c r="F54" s="92">
        <v>454</v>
      </c>
      <c r="G54" s="92"/>
      <c r="H54" s="93" t="s">
        <v>483</v>
      </c>
      <c r="I54" s="57" t="s">
        <v>859</v>
      </c>
      <c r="J54" s="97">
        <v>813</v>
      </c>
      <c r="L54" s="96" t="s">
        <v>983</v>
      </c>
    </row>
    <row r="55" spans="1:12" s="57" customFormat="1" ht="14.25" customHeight="1">
      <c r="A55" s="91" t="s">
        <v>621</v>
      </c>
      <c r="B55" s="92">
        <v>92</v>
      </c>
      <c r="C55" s="92"/>
      <c r="D55" s="93" t="s">
        <v>414</v>
      </c>
      <c r="E55" s="94" t="s">
        <v>699</v>
      </c>
      <c r="F55" s="92">
        <v>456</v>
      </c>
      <c r="G55" s="92"/>
      <c r="H55" s="93" t="s">
        <v>484</v>
      </c>
      <c r="I55" s="57" t="s">
        <v>860</v>
      </c>
      <c r="J55" s="97">
        <v>815</v>
      </c>
      <c r="L55" s="96" t="s">
        <v>190</v>
      </c>
    </row>
    <row r="56" spans="1:12" s="57" customFormat="1" ht="14.25" customHeight="1">
      <c r="A56" s="91" t="s">
        <v>622</v>
      </c>
      <c r="B56" s="92">
        <v>93</v>
      </c>
      <c r="C56" s="92"/>
      <c r="D56" s="93" t="s">
        <v>415</v>
      </c>
      <c r="E56" s="94" t="s">
        <v>700</v>
      </c>
      <c r="F56" s="92">
        <v>457</v>
      </c>
      <c r="G56" s="92"/>
      <c r="H56" s="93" t="s">
        <v>984</v>
      </c>
      <c r="I56" s="57" t="s">
        <v>861</v>
      </c>
      <c r="J56" s="97">
        <v>816</v>
      </c>
      <c r="L56" s="96" t="s">
        <v>191</v>
      </c>
    </row>
    <row r="57" spans="1:12" s="57" customFormat="1" ht="14.25" customHeight="1">
      <c r="A57" s="91" t="s">
        <v>1028</v>
      </c>
      <c r="B57" s="92">
        <v>95</v>
      </c>
      <c r="C57" s="92"/>
      <c r="D57" s="93" t="s">
        <v>907</v>
      </c>
      <c r="E57" s="94"/>
      <c r="F57" s="92"/>
      <c r="G57" s="92"/>
      <c r="H57" s="93" t="s">
        <v>938</v>
      </c>
      <c r="I57" s="57" t="s">
        <v>862</v>
      </c>
      <c r="J57" s="97">
        <v>817</v>
      </c>
      <c r="L57" s="96" t="s">
        <v>192</v>
      </c>
    </row>
    <row r="58" spans="1:12" s="57" customFormat="1" ht="14.25" customHeight="1">
      <c r="A58" s="91" t="s">
        <v>623</v>
      </c>
      <c r="B58" s="92">
        <v>96</v>
      </c>
      <c r="C58" s="92"/>
      <c r="D58" s="93" t="s">
        <v>985</v>
      </c>
      <c r="E58" s="94" t="s">
        <v>701</v>
      </c>
      <c r="F58" s="92">
        <v>459</v>
      </c>
      <c r="G58" s="92"/>
      <c r="H58" s="93" t="s">
        <v>486</v>
      </c>
      <c r="I58" s="57" t="s">
        <v>863</v>
      </c>
      <c r="J58" s="97">
        <v>819</v>
      </c>
      <c r="L58" s="96" t="s">
        <v>193</v>
      </c>
    </row>
    <row r="59" spans="1:12" s="57" customFormat="1" ht="14.25" customHeight="1">
      <c r="A59" s="91"/>
      <c r="B59" s="92"/>
      <c r="C59" s="92"/>
      <c r="D59" s="93" t="s">
        <v>987</v>
      </c>
      <c r="E59" s="94" t="s">
        <v>703</v>
      </c>
      <c r="F59" s="92">
        <v>460</v>
      </c>
      <c r="G59" s="92"/>
      <c r="H59" s="93" t="s">
        <v>487</v>
      </c>
      <c r="I59" s="57" t="s">
        <v>864</v>
      </c>
      <c r="J59" s="97">
        <v>820</v>
      </c>
      <c r="L59" s="96" t="s">
        <v>986</v>
      </c>
    </row>
    <row r="60" spans="1:12" s="57" customFormat="1" ht="14.25" customHeight="1">
      <c r="A60" s="91" t="s">
        <v>939</v>
      </c>
      <c r="B60" s="92">
        <v>97</v>
      </c>
      <c r="C60" s="92"/>
      <c r="D60" s="93" t="s">
        <v>908</v>
      </c>
      <c r="E60" s="94" t="s">
        <v>704</v>
      </c>
      <c r="F60" s="92">
        <v>463</v>
      </c>
      <c r="G60" s="92"/>
      <c r="H60" s="93" t="s">
        <v>488</v>
      </c>
      <c r="I60" s="57" t="s">
        <v>865</v>
      </c>
      <c r="J60" s="97">
        <v>822</v>
      </c>
      <c r="L60" s="96" t="s">
        <v>988</v>
      </c>
    </row>
    <row r="61" spans="1:12" s="57" customFormat="1" ht="14.25" customHeight="1">
      <c r="A61" s="91" t="s">
        <v>1029</v>
      </c>
      <c r="B61" s="92">
        <v>98</v>
      </c>
      <c r="C61" s="92"/>
      <c r="D61" s="93" t="s">
        <v>909</v>
      </c>
      <c r="E61" s="94" t="s">
        <v>705</v>
      </c>
      <c r="F61" s="92">
        <v>464</v>
      </c>
      <c r="G61" s="92"/>
      <c r="H61" s="93" t="s">
        <v>489</v>
      </c>
      <c r="I61" s="94" t="s">
        <v>866</v>
      </c>
      <c r="J61" s="92">
        <v>823</v>
      </c>
      <c r="K61" s="92"/>
      <c r="L61" s="96" t="s">
        <v>989</v>
      </c>
    </row>
    <row r="62" spans="1:12" s="57" customFormat="1" ht="14.25" customHeight="1">
      <c r="A62" s="91" t="s">
        <v>624</v>
      </c>
      <c r="B62" s="92">
        <v>204</v>
      </c>
      <c r="C62" s="92"/>
      <c r="D62" s="93" t="s">
        <v>416</v>
      </c>
      <c r="E62" s="94" t="s">
        <v>787</v>
      </c>
      <c r="F62" s="92">
        <v>465</v>
      </c>
      <c r="G62" s="92"/>
      <c r="H62" s="93" t="s">
        <v>490</v>
      </c>
      <c r="I62" s="94"/>
      <c r="J62" s="92"/>
      <c r="K62" s="92"/>
      <c r="L62" s="96" t="s">
        <v>940</v>
      </c>
    </row>
    <row r="63" spans="1:12" s="57" customFormat="1" ht="14.25" customHeight="1">
      <c r="A63" s="91" t="s">
        <v>625</v>
      </c>
      <c r="B63" s="92">
        <v>208</v>
      </c>
      <c r="C63" s="92"/>
      <c r="D63" s="93" t="s">
        <v>417</v>
      </c>
      <c r="E63" s="94" t="s">
        <v>788</v>
      </c>
      <c r="F63" s="92">
        <v>467</v>
      </c>
      <c r="G63" s="92"/>
      <c r="H63" s="93" t="s">
        <v>990</v>
      </c>
      <c r="I63" s="94" t="s">
        <v>867</v>
      </c>
      <c r="J63" s="92">
        <v>824</v>
      </c>
      <c r="K63" s="92"/>
      <c r="L63" s="96" t="s">
        <v>194</v>
      </c>
    </row>
    <row r="64" spans="1:12" s="57" customFormat="1" ht="14.25" customHeight="1">
      <c r="A64" s="91" t="s">
        <v>626</v>
      </c>
      <c r="B64" s="92">
        <v>212</v>
      </c>
      <c r="C64" s="92"/>
      <c r="D64" s="93" t="s">
        <v>418</v>
      </c>
      <c r="E64" s="94"/>
      <c r="F64" s="92"/>
      <c r="G64" s="92"/>
      <c r="H64" s="93" t="s">
        <v>991</v>
      </c>
      <c r="I64" s="94" t="s">
        <v>868</v>
      </c>
      <c r="J64" s="92">
        <v>825</v>
      </c>
      <c r="K64" s="92"/>
      <c r="L64" s="96" t="s">
        <v>195</v>
      </c>
    </row>
    <row r="65" spans="1:12" s="57" customFormat="1" ht="14.25" customHeight="1">
      <c r="A65" s="91" t="s">
        <v>627</v>
      </c>
      <c r="B65" s="92">
        <v>216</v>
      </c>
      <c r="C65" s="92"/>
      <c r="D65" s="93" t="s">
        <v>992</v>
      </c>
      <c r="E65" s="94" t="s">
        <v>789</v>
      </c>
      <c r="F65" s="92">
        <v>468</v>
      </c>
      <c r="G65" s="92"/>
      <c r="H65" s="93" t="s">
        <v>121</v>
      </c>
      <c r="I65" s="94" t="s">
        <v>869</v>
      </c>
      <c r="J65" s="92">
        <v>830</v>
      </c>
      <c r="K65" s="92"/>
      <c r="L65" s="96" t="s">
        <v>196</v>
      </c>
    </row>
    <row r="66" spans="4:12" s="57" customFormat="1" ht="14.25" customHeight="1">
      <c r="D66" s="93" t="s">
        <v>993</v>
      </c>
      <c r="E66" s="94" t="s">
        <v>790</v>
      </c>
      <c r="F66" s="92">
        <v>469</v>
      </c>
      <c r="G66" s="92"/>
      <c r="H66" s="93" t="s">
        <v>122</v>
      </c>
      <c r="I66" s="94" t="s">
        <v>870</v>
      </c>
      <c r="J66" s="92">
        <v>831</v>
      </c>
      <c r="L66" s="96" t="s">
        <v>197</v>
      </c>
    </row>
    <row r="67" spans="1:12" s="57" customFormat="1" ht="14.25" customHeight="1">
      <c r="A67" s="91" t="s">
        <v>628</v>
      </c>
      <c r="B67" s="92">
        <v>220</v>
      </c>
      <c r="D67" s="93" t="s">
        <v>519</v>
      </c>
      <c r="E67" s="98" t="s">
        <v>791</v>
      </c>
      <c r="F67" s="92">
        <v>470</v>
      </c>
      <c r="G67" s="95"/>
      <c r="H67" s="93" t="s">
        <v>123</v>
      </c>
      <c r="I67" s="94" t="s">
        <v>871</v>
      </c>
      <c r="J67" s="92">
        <v>832</v>
      </c>
      <c r="L67" s="96" t="s">
        <v>994</v>
      </c>
    </row>
    <row r="68" spans="1:12" s="57" customFormat="1" ht="14.25" customHeight="1">
      <c r="A68" s="91" t="s">
        <v>629</v>
      </c>
      <c r="B68" s="92">
        <v>224</v>
      </c>
      <c r="C68" s="92"/>
      <c r="D68" s="93" t="s">
        <v>420</v>
      </c>
      <c r="E68" s="94" t="s">
        <v>792</v>
      </c>
      <c r="F68" s="92">
        <v>472</v>
      </c>
      <c r="G68" s="92"/>
      <c r="H68" s="93" t="s">
        <v>124</v>
      </c>
      <c r="I68" s="94"/>
      <c r="J68" s="92"/>
      <c r="L68" s="96" t="s">
        <v>1013</v>
      </c>
    </row>
    <row r="69" spans="1:12" s="57" customFormat="1" ht="14.25" customHeight="1">
      <c r="A69" s="91" t="s">
        <v>630</v>
      </c>
      <c r="B69" s="92">
        <v>228</v>
      </c>
      <c r="C69" s="92"/>
      <c r="D69" s="93" t="s">
        <v>421</v>
      </c>
      <c r="E69" s="94" t="s">
        <v>793</v>
      </c>
      <c r="F69" s="92">
        <v>473</v>
      </c>
      <c r="G69" s="92"/>
      <c r="H69" s="93" t="s">
        <v>125</v>
      </c>
      <c r="I69" s="57" t="s">
        <v>872</v>
      </c>
      <c r="J69" s="92">
        <v>833</v>
      </c>
      <c r="L69" s="96" t="s">
        <v>198</v>
      </c>
    </row>
    <row r="70" spans="1:12" s="57" customFormat="1" ht="14.25" customHeight="1">
      <c r="A70" s="91" t="s">
        <v>631</v>
      </c>
      <c r="B70" s="92">
        <v>232</v>
      </c>
      <c r="C70" s="92"/>
      <c r="D70" s="93" t="s">
        <v>422</v>
      </c>
      <c r="E70" s="94" t="s">
        <v>794</v>
      </c>
      <c r="F70" s="92">
        <v>474</v>
      </c>
      <c r="G70" s="92"/>
      <c r="H70" s="93" t="s">
        <v>126</v>
      </c>
      <c r="I70" s="57" t="s">
        <v>873</v>
      </c>
      <c r="J70" s="92">
        <v>834</v>
      </c>
      <c r="L70" s="96" t="s">
        <v>199</v>
      </c>
    </row>
    <row r="71" spans="1:12" s="57" customFormat="1" ht="14.25" customHeight="1">
      <c r="A71" s="91" t="s">
        <v>632</v>
      </c>
      <c r="B71" s="92">
        <v>236</v>
      </c>
      <c r="C71" s="92"/>
      <c r="D71" s="99" t="s">
        <v>423</v>
      </c>
      <c r="E71" s="94" t="s">
        <v>795</v>
      </c>
      <c r="F71" s="92">
        <v>478</v>
      </c>
      <c r="G71" s="92"/>
      <c r="H71" s="93" t="s">
        <v>995</v>
      </c>
      <c r="I71" s="57" t="s">
        <v>874</v>
      </c>
      <c r="J71" s="92">
        <v>835</v>
      </c>
      <c r="L71" s="96" t="s">
        <v>996</v>
      </c>
    </row>
    <row r="72" spans="1:12" s="57" customFormat="1" ht="14.25" customHeight="1">
      <c r="A72" s="91" t="s">
        <v>633</v>
      </c>
      <c r="B72" s="92">
        <v>240</v>
      </c>
      <c r="C72" s="92"/>
      <c r="D72" s="93" t="s">
        <v>424</v>
      </c>
      <c r="E72" s="94" t="s">
        <v>796</v>
      </c>
      <c r="F72" s="92">
        <v>480</v>
      </c>
      <c r="G72" s="92"/>
      <c r="H72" s="93" t="s">
        <v>127</v>
      </c>
      <c r="J72" s="92"/>
      <c r="L72" s="96" t="s">
        <v>1014</v>
      </c>
    </row>
    <row r="73" spans="1:12" s="57" customFormat="1" ht="14.25" customHeight="1">
      <c r="A73" s="91" t="s">
        <v>634</v>
      </c>
      <c r="B73" s="92">
        <v>244</v>
      </c>
      <c r="C73" s="92"/>
      <c r="D73" s="93" t="s">
        <v>425</v>
      </c>
      <c r="E73" s="94" t="s">
        <v>797</v>
      </c>
      <c r="F73" s="92">
        <v>484</v>
      </c>
      <c r="G73" s="92"/>
      <c r="H73" s="93" t="s">
        <v>128</v>
      </c>
      <c r="I73" s="57" t="s">
        <v>875</v>
      </c>
      <c r="J73" s="92">
        <v>836</v>
      </c>
      <c r="L73" s="96" t="s">
        <v>201</v>
      </c>
    </row>
    <row r="74" spans="1:12" s="57" customFormat="1" ht="14.25" customHeight="1">
      <c r="A74" s="91" t="s">
        <v>635</v>
      </c>
      <c r="B74" s="92">
        <v>247</v>
      </c>
      <c r="C74" s="92"/>
      <c r="D74" s="93" t="s">
        <v>426</v>
      </c>
      <c r="E74" s="94" t="s">
        <v>798</v>
      </c>
      <c r="F74" s="92">
        <v>488</v>
      </c>
      <c r="G74" s="92"/>
      <c r="H74" s="93" t="s">
        <v>129</v>
      </c>
      <c r="I74" s="57" t="s">
        <v>876</v>
      </c>
      <c r="J74" s="92">
        <v>837</v>
      </c>
      <c r="L74" s="96" t="s">
        <v>202</v>
      </c>
    </row>
    <row r="75" spans="1:12" s="57" customFormat="1" ht="14.25" customHeight="1">
      <c r="A75" s="91" t="s">
        <v>636</v>
      </c>
      <c r="B75" s="92">
        <v>248</v>
      </c>
      <c r="C75" s="92"/>
      <c r="D75" s="93" t="s">
        <v>427</v>
      </c>
      <c r="E75" s="94" t="s">
        <v>799</v>
      </c>
      <c r="F75" s="92">
        <v>492</v>
      </c>
      <c r="G75" s="92"/>
      <c r="H75" s="93" t="s">
        <v>130</v>
      </c>
      <c r="I75" s="57" t="s">
        <v>877</v>
      </c>
      <c r="J75" s="92">
        <v>838</v>
      </c>
      <c r="L75" s="96" t="s">
        <v>203</v>
      </c>
    </row>
    <row r="76" spans="1:12" s="57" customFormat="1" ht="14.25" customHeight="1">
      <c r="A76" s="91" t="s">
        <v>637</v>
      </c>
      <c r="B76" s="92">
        <v>252</v>
      </c>
      <c r="C76" s="92"/>
      <c r="D76" s="93" t="s">
        <v>428</v>
      </c>
      <c r="E76" s="94" t="s">
        <v>800</v>
      </c>
      <c r="F76" s="92">
        <v>500</v>
      </c>
      <c r="G76" s="92"/>
      <c r="H76" s="93" t="s">
        <v>131</v>
      </c>
      <c r="I76" s="57" t="s">
        <v>878</v>
      </c>
      <c r="J76" s="92">
        <v>839</v>
      </c>
      <c r="L76" s="96" t="s">
        <v>997</v>
      </c>
    </row>
    <row r="77" spans="1:12" s="57" customFormat="1" ht="14.25" customHeight="1">
      <c r="A77" s="91" t="s">
        <v>638</v>
      </c>
      <c r="B77" s="92">
        <v>257</v>
      </c>
      <c r="C77" s="92"/>
      <c r="D77" s="93" t="s">
        <v>429</v>
      </c>
      <c r="E77" s="94" t="s">
        <v>801</v>
      </c>
      <c r="F77" s="92">
        <v>504</v>
      </c>
      <c r="G77" s="92"/>
      <c r="H77" s="93" t="s">
        <v>132</v>
      </c>
      <c r="I77" s="57" t="s">
        <v>879</v>
      </c>
      <c r="J77" s="92">
        <v>891</v>
      </c>
      <c r="L77" s="96" t="s">
        <v>205</v>
      </c>
    </row>
    <row r="78" spans="1:12" s="57" customFormat="1" ht="14.25" customHeight="1">
      <c r="A78" s="91" t="s">
        <v>639</v>
      </c>
      <c r="B78" s="92">
        <v>260</v>
      </c>
      <c r="C78" s="92"/>
      <c r="D78" s="93" t="s">
        <v>430</v>
      </c>
      <c r="E78" s="94" t="s">
        <v>802</v>
      </c>
      <c r="F78" s="92">
        <v>508</v>
      </c>
      <c r="G78" s="92"/>
      <c r="H78" s="93" t="s">
        <v>133</v>
      </c>
      <c r="I78" s="57" t="s">
        <v>880</v>
      </c>
      <c r="J78" s="92">
        <v>892</v>
      </c>
      <c r="L78" s="96" t="s">
        <v>206</v>
      </c>
    </row>
    <row r="79" spans="1:12" s="57" customFormat="1" ht="14.25" customHeight="1">
      <c r="A79" s="91" t="s">
        <v>640</v>
      </c>
      <c r="B79" s="92">
        <v>264</v>
      </c>
      <c r="C79" s="92"/>
      <c r="D79" s="93" t="s">
        <v>431</v>
      </c>
      <c r="E79" s="94" t="s">
        <v>803</v>
      </c>
      <c r="F79" s="92">
        <v>512</v>
      </c>
      <c r="G79" s="92"/>
      <c r="H79" s="93" t="s">
        <v>134</v>
      </c>
      <c r="I79" s="57" t="s">
        <v>881</v>
      </c>
      <c r="J79" s="92">
        <v>893</v>
      </c>
      <c r="L79" s="96" t="s">
        <v>998</v>
      </c>
    </row>
    <row r="80" spans="1:12" s="57" customFormat="1" ht="14.25" customHeight="1">
      <c r="A80" s="91" t="s">
        <v>641</v>
      </c>
      <c r="B80" s="92">
        <v>268</v>
      </c>
      <c r="C80" s="92"/>
      <c r="D80" s="93" t="s">
        <v>432</v>
      </c>
      <c r="E80" s="94" t="s">
        <v>804</v>
      </c>
      <c r="F80" s="92">
        <v>516</v>
      </c>
      <c r="G80" s="92"/>
      <c r="H80" s="93" t="s">
        <v>135</v>
      </c>
      <c r="J80" s="92"/>
      <c r="L80" s="96" t="s">
        <v>1015</v>
      </c>
    </row>
    <row r="81" spans="1:12" s="57" customFormat="1" ht="14.25" customHeight="1">
      <c r="A81" s="91" t="s">
        <v>642</v>
      </c>
      <c r="B81" s="92">
        <v>272</v>
      </c>
      <c r="C81" s="92"/>
      <c r="D81" s="93" t="s">
        <v>999</v>
      </c>
      <c r="E81" s="94" t="s">
        <v>805</v>
      </c>
      <c r="F81" s="92">
        <v>520</v>
      </c>
      <c r="G81" s="92"/>
      <c r="H81" s="93" t="s">
        <v>136</v>
      </c>
      <c r="I81" s="94" t="s">
        <v>882</v>
      </c>
      <c r="J81" s="92">
        <v>894</v>
      </c>
      <c r="L81" s="96" t="s">
        <v>1000</v>
      </c>
    </row>
    <row r="82" spans="1:12" s="57" customFormat="1" ht="14.25" customHeight="1">
      <c r="A82" s="91" t="s">
        <v>643</v>
      </c>
      <c r="B82" s="92">
        <v>276</v>
      </c>
      <c r="C82" s="92"/>
      <c r="D82" s="93" t="s">
        <v>433</v>
      </c>
      <c r="E82" s="94" t="s">
        <v>806</v>
      </c>
      <c r="F82" s="92">
        <v>524</v>
      </c>
      <c r="G82" s="92"/>
      <c r="H82" s="93" t="s">
        <v>137</v>
      </c>
      <c r="I82" s="94" t="s">
        <v>883</v>
      </c>
      <c r="J82" s="92">
        <v>950</v>
      </c>
      <c r="K82" s="92"/>
      <c r="L82" s="96" t="s">
        <v>1001</v>
      </c>
    </row>
    <row r="83" spans="1:12" s="57" customFormat="1" ht="14.25" customHeight="1">
      <c r="A83" s="91" t="s">
        <v>644</v>
      </c>
      <c r="B83" s="92">
        <v>280</v>
      </c>
      <c r="C83" s="92"/>
      <c r="D83" s="93" t="s">
        <v>434</v>
      </c>
      <c r="E83" s="94" t="s">
        <v>807</v>
      </c>
      <c r="F83" s="92">
        <v>528</v>
      </c>
      <c r="G83" s="92"/>
      <c r="H83" s="93" t="s">
        <v>138</v>
      </c>
      <c r="I83" s="100"/>
      <c r="J83" s="101"/>
      <c r="K83" s="101"/>
      <c r="L83" s="96" t="s">
        <v>941</v>
      </c>
    </row>
    <row r="84" spans="1:12" s="57" customFormat="1" ht="14.25" customHeight="1">
      <c r="A84" s="91" t="s">
        <v>645</v>
      </c>
      <c r="B84" s="92">
        <v>284</v>
      </c>
      <c r="C84" s="92"/>
      <c r="D84" s="93" t="s">
        <v>435</v>
      </c>
      <c r="E84" s="94" t="s">
        <v>808</v>
      </c>
      <c r="F84" s="92">
        <v>529</v>
      </c>
      <c r="G84" s="92"/>
      <c r="H84" s="93" t="s">
        <v>1061</v>
      </c>
      <c r="I84" s="100"/>
      <c r="J84" s="101"/>
      <c r="K84" s="101"/>
      <c r="L84" s="102" t="s">
        <v>1002</v>
      </c>
    </row>
    <row r="85" spans="1:12" s="57" customFormat="1" ht="14.25" customHeight="1">
      <c r="A85" s="91" t="s">
        <v>646</v>
      </c>
      <c r="B85" s="92">
        <v>288</v>
      </c>
      <c r="C85" s="92"/>
      <c r="D85" s="93" t="s">
        <v>436</v>
      </c>
      <c r="E85" s="94" t="s">
        <v>809</v>
      </c>
      <c r="F85" s="92">
        <v>600</v>
      </c>
      <c r="G85" s="92"/>
      <c r="H85" s="93" t="s">
        <v>139</v>
      </c>
      <c r="I85" s="100"/>
      <c r="J85" s="101"/>
      <c r="K85" s="101"/>
      <c r="L85" s="102" t="s">
        <v>1003</v>
      </c>
    </row>
    <row r="86" spans="1:12" s="57" customFormat="1" ht="14.25" customHeight="1">
      <c r="A86" s="91" t="s">
        <v>647</v>
      </c>
      <c r="B86" s="92">
        <v>302</v>
      </c>
      <c r="C86" s="92"/>
      <c r="D86" s="93" t="s">
        <v>437</v>
      </c>
      <c r="E86" s="94" t="s">
        <v>810</v>
      </c>
      <c r="F86" s="92">
        <v>604</v>
      </c>
      <c r="G86" s="92"/>
      <c r="H86" s="93" t="s">
        <v>140</v>
      </c>
      <c r="I86" s="100"/>
      <c r="J86" s="101"/>
      <c r="K86" s="101"/>
      <c r="L86" s="102" t="s">
        <v>1005</v>
      </c>
    </row>
    <row r="87" spans="1:12" s="57" customFormat="1" ht="14.25" customHeight="1">
      <c r="A87" s="91" t="s">
        <v>648</v>
      </c>
      <c r="B87" s="92">
        <v>306</v>
      </c>
      <c r="C87" s="92"/>
      <c r="D87" s="93" t="s">
        <v>1004</v>
      </c>
      <c r="E87" s="94" t="s">
        <v>811</v>
      </c>
      <c r="F87" s="92">
        <v>608</v>
      </c>
      <c r="G87" s="92"/>
      <c r="H87" s="93" t="s">
        <v>141</v>
      </c>
      <c r="I87" s="100"/>
      <c r="J87" s="101"/>
      <c r="K87" s="101"/>
      <c r="L87" s="102" t="s">
        <v>1007</v>
      </c>
    </row>
    <row r="88" spans="4:12" s="57" customFormat="1" ht="14.25" customHeight="1">
      <c r="D88" s="93" t="s">
        <v>1006</v>
      </c>
      <c r="E88" s="94" t="s">
        <v>812</v>
      </c>
      <c r="F88" s="92">
        <v>612</v>
      </c>
      <c r="G88" s="92"/>
      <c r="H88" s="93" t="s">
        <v>142</v>
      </c>
      <c r="I88" s="103" t="s">
        <v>1062</v>
      </c>
      <c r="J88" s="92">
        <v>958</v>
      </c>
      <c r="K88" s="92"/>
      <c r="L88" s="95" t="s">
        <v>1063</v>
      </c>
    </row>
    <row r="89" spans="1:12" s="57" customFormat="1" ht="14.25" customHeight="1">
      <c r="A89" s="91" t="s">
        <v>649</v>
      </c>
      <c r="B89" s="92">
        <v>310</v>
      </c>
      <c r="C89" s="92"/>
      <c r="D89" s="93" t="s">
        <v>518</v>
      </c>
      <c r="E89" s="91" t="s">
        <v>813</v>
      </c>
      <c r="F89" s="92">
        <v>616</v>
      </c>
      <c r="G89" s="92"/>
      <c r="H89" s="93" t="s">
        <v>143</v>
      </c>
      <c r="I89" s="104"/>
      <c r="J89" s="101"/>
      <c r="K89" s="101"/>
      <c r="L89" s="95" t="s">
        <v>1064</v>
      </c>
    </row>
    <row r="90" s="57" customFormat="1" ht="12" customHeight="1"/>
    <row r="91" spans="1:8" s="57" customFormat="1" ht="14.25" customHeight="1">
      <c r="A91" s="52" t="s">
        <v>8</v>
      </c>
      <c r="B91" s="101"/>
      <c r="C91" s="101"/>
      <c r="D91" s="106"/>
      <c r="E91" s="100"/>
      <c r="F91" s="101"/>
      <c r="G91" s="101"/>
      <c r="H91" s="106"/>
    </row>
    <row r="92" ht="15.75">
      <c r="A92" s="96"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12" ht="12" customHeight="1">
      <c r="F112" s="110"/>
      <c r="G112" s="110"/>
      <c r="I112" s="108"/>
      <c r="J112" s="101"/>
      <c r="K112" s="101"/>
      <c r="L112" s="109"/>
    </row>
    <row r="113" spans="6:12" ht="12" customHeight="1">
      <c r="F113" s="110"/>
      <c r="G113" s="110"/>
      <c r="I113" s="79"/>
      <c r="J113" s="101"/>
      <c r="K113" s="101"/>
      <c r="L113" s="37"/>
    </row>
    <row r="114" spans="1:11" ht="12.75">
      <c r="A114" s="28"/>
      <c r="F114" s="110"/>
      <c r="G114" s="110"/>
      <c r="J114" s="110"/>
      <c r="K114" s="110"/>
    </row>
    <row r="115" spans="6:11" ht="12.75">
      <c r="F115" s="110"/>
      <c r="G115" s="110"/>
      <c r="J115" s="110"/>
      <c r="K115" s="110"/>
    </row>
    <row r="116" spans="2:11" ht="12.75">
      <c r="B116" s="110"/>
      <c r="C116" s="110"/>
      <c r="F116" s="110"/>
      <c r="G116" s="110"/>
      <c r="J116" s="110"/>
      <c r="K116" s="110"/>
    </row>
    <row r="117" spans="2:11" ht="12.75">
      <c r="B117" s="110"/>
      <c r="C117" s="110"/>
      <c r="F117" s="110"/>
      <c r="G117" s="110"/>
      <c r="J117" s="110"/>
      <c r="K117" s="110"/>
    </row>
    <row r="118" spans="2:11" ht="12.75">
      <c r="B118" s="110"/>
      <c r="C118" s="110"/>
      <c r="F118" s="110"/>
      <c r="G118" s="110"/>
      <c r="J118" s="110"/>
      <c r="K118" s="110"/>
    </row>
    <row r="119" spans="2:11" ht="12.75">
      <c r="B119" s="110"/>
      <c r="C119" s="110"/>
      <c r="F119" s="110"/>
      <c r="G119" s="110"/>
      <c r="J119" s="110"/>
      <c r="K119" s="110"/>
    </row>
    <row r="120" spans="2:11" ht="12.75">
      <c r="B120" s="110"/>
      <c r="C120" s="110"/>
      <c r="F120" s="110"/>
      <c r="G120" s="110"/>
      <c r="J120" s="110"/>
      <c r="K120" s="110"/>
    </row>
    <row r="121" spans="2:11" ht="12.75">
      <c r="B121" s="110"/>
      <c r="C121" s="110"/>
      <c r="F121" s="110"/>
      <c r="G121" s="110"/>
      <c r="J121" s="110"/>
      <c r="K121" s="110"/>
    </row>
    <row r="122" spans="2:11" ht="12.75">
      <c r="B122" s="110"/>
      <c r="C122" s="110"/>
      <c r="F122" s="110"/>
      <c r="G122" s="110"/>
      <c r="J122" s="110"/>
      <c r="K122" s="110"/>
    </row>
    <row r="123" spans="6:11" ht="12.75">
      <c r="F123" s="110"/>
      <c r="G123" s="110"/>
      <c r="J123" s="110"/>
      <c r="K123" s="110"/>
    </row>
    <row r="124" spans="6:11" ht="12.75">
      <c r="F124" s="110"/>
      <c r="G124" s="110"/>
      <c r="J124" s="110"/>
      <c r="K124" s="110"/>
    </row>
    <row r="125" spans="6:11" ht="12.75">
      <c r="F125" s="110"/>
      <c r="G125" s="110"/>
      <c r="J125" s="110"/>
      <c r="K125" s="110"/>
    </row>
    <row r="126" spans="6:11" ht="12.75">
      <c r="F126" s="110"/>
      <c r="G126" s="110"/>
      <c r="J126" s="110"/>
      <c r="K126" s="110"/>
    </row>
    <row r="127" spans="6:11" ht="12.75">
      <c r="F127" s="110"/>
      <c r="G127" s="110"/>
      <c r="J127" s="110"/>
      <c r="K127" s="110"/>
    </row>
    <row r="128" spans="6:11" ht="12.75">
      <c r="F128" s="110"/>
      <c r="G128" s="110"/>
      <c r="J128" s="110"/>
      <c r="K128" s="110"/>
    </row>
    <row r="129" spans="6:11" ht="12.75">
      <c r="F129" s="110"/>
      <c r="G129" s="110"/>
      <c r="J129" s="110"/>
      <c r="K129" s="110"/>
    </row>
    <row r="130" spans="6:11" ht="12.75">
      <c r="F130" s="110"/>
      <c r="G130" s="110"/>
      <c r="J130" s="110"/>
      <c r="K130" s="110"/>
    </row>
    <row r="131" spans="6:11" ht="12.75">
      <c r="F131" s="110"/>
      <c r="G131" s="110"/>
      <c r="J131" s="110"/>
      <c r="K131" s="110"/>
    </row>
    <row r="132" spans="6:11" ht="12.75">
      <c r="F132" s="110"/>
      <c r="G132" s="110"/>
      <c r="J132" s="110"/>
      <c r="K132" s="110"/>
    </row>
    <row r="133" spans="6:11" ht="12.75">
      <c r="F133" s="110"/>
      <c r="G133" s="110"/>
      <c r="J133" s="110"/>
      <c r="K133" s="110"/>
    </row>
    <row r="134" spans="6:11" ht="12.75">
      <c r="F134" s="110"/>
      <c r="G134" s="110"/>
      <c r="J134" s="110"/>
      <c r="K134" s="110"/>
    </row>
    <row r="135" spans="6:11" ht="12.75">
      <c r="F135" s="110"/>
      <c r="G135" s="110"/>
      <c r="J135" s="110"/>
      <c r="K135" s="110"/>
    </row>
    <row r="136" spans="6:11" ht="12.75">
      <c r="F136" s="110"/>
      <c r="G136" s="110"/>
      <c r="J136" s="110"/>
      <c r="K136" s="110"/>
    </row>
    <row r="137" spans="6:11" ht="12.75">
      <c r="F137" s="110"/>
      <c r="G137" s="110"/>
      <c r="J137" s="110"/>
      <c r="K137" s="110"/>
    </row>
    <row r="138" spans="6:11" ht="12.75">
      <c r="F138" s="110"/>
      <c r="G138" s="110"/>
      <c r="J138" s="110"/>
      <c r="K138" s="110"/>
    </row>
    <row r="139" spans="6:11" ht="12.75">
      <c r="F139" s="110"/>
      <c r="G139" s="110"/>
      <c r="J139" s="110"/>
      <c r="K139" s="110"/>
    </row>
    <row r="140" spans="6:11" ht="12.75">
      <c r="F140" s="110"/>
      <c r="G140" s="110"/>
      <c r="J140" s="110"/>
      <c r="K140" s="110"/>
    </row>
    <row r="141" spans="6:11" ht="12.75">
      <c r="F141" s="110"/>
      <c r="G141" s="110"/>
      <c r="J141" s="110"/>
      <c r="K141" s="110"/>
    </row>
    <row r="142" spans="6:11" ht="12.75">
      <c r="F142" s="110"/>
      <c r="G142" s="110"/>
      <c r="J142" s="110"/>
      <c r="K142" s="110"/>
    </row>
    <row r="143" spans="6:11" ht="12.75">
      <c r="F143" s="110"/>
      <c r="G143" s="110"/>
      <c r="J143" s="110"/>
      <c r="K143" s="110"/>
    </row>
    <row r="144" spans="6:11" ht="12.75">
      <c r="F144" s="110"/>
      <c r="G144" s="110"/>
      <c r="J144" s="110"/>
      <c r="K144" s="110"/>
    </row>
    <row r="145" spans="6:11" ht="12.75">
      <c r="F145" s="110"/>
      <c r="G145" s="110"/>
      <c r="J145" s="110"/>
      <c r="K145" s="110"/>
    </row>
    <row r="146" spans="6:11" ht="12.75">
      <c r="F146" s="110"/>
      <c r="G146" s="110"/>
      <c r="J146" s="110"/>
      <c r="K146" s="110"/>
    </row>
    <row r="147" spans="6:11" ht="12.75">
      <c r="F147" s="110"/>
      <c r="G147" s="110"/>
      <c r="J147" s="110"/>
      <c r="K147" s="110"/>
    </row>
    <row r="148" spans="6:11" ht="12.75">
      <c r="F148" s="110"/>
      <c r="G148" s="110"/>
      <c r="J148" s="110"/>
      <c r="K148" s="110"/>
    </row>
    <row r="149" spans="6:11" ht="12.75">
      <c r="F149" s="110"/>
      <c r="G149" s="110"/>
      <c r="J149" s="110"/>
      <c r="K149" s="110"/>
    </row>
    <row r="150" spans="6:11" ht="12.75">
      <c r="F150" s="110"/>
      <c r="G150" s="110"/>
      <c r="J150" s="110"/>
      <c r="K150" s="110"/>
    </row>
    <row r="151" spans="6:11" ht="12.75">
      <c r="F151" s="110"/>
      <c r="G151" s="110"/>
      <c r="J151" s="110"/>
      <c r="K151" s="110"/>
    </row>
    <row r="152" spans="6:11" ht="12.75">
      <c r="F152" s="110"/>
      <c r="G152" s="110"/>
      <c r="J152" s="110"/>
      <c r="K152" s="110"/>
    </row>
    <row r="153" spans="6:11" ht="12.75">
      <c r="F153" s="110"/>
      <c r="G153" s="110"/>
      <c r="J153" s="110"/>
      <c r="K153" s="110"/>
    </row>
    <row r="154" spans="6:11" ht="12.75">
      <c r="F154" s="110"/>
      <c r="G154" s="110"/>
      <c r="J154" s="110"/>
      <c r="K154" s="110"/>
    </row>
    <row r="155" spans="6:11" ht="12.75">
      <c r="F155" s="110"/>
      <c r="G155" s="110"/>
      <c r="J155" s="110"/>
      <c r="K155" s="110"/>
    </row>
    <row r="156" spans="6:11" ht="12.75">
      <c r="F156" s="110"/>
      <c r="G156" s="110"/>
      <c r="J156" s="110"/>
      <c r="K156" s="110"/>
    </row>
    <row r="157" spans="6:11" ht="12.75">
      <c r="F157" s="110"/>
      <c r="G157" s="110"/>
      <c r="J157" s="110"/>
      <c r="K157" s="110"/>
    </row>
    <row r="158" spans="6:11" ht="12.75">
      <c r="F158" s="110"/>
      <c r="G158" s="110"/>
      <c r="J158" s="110"/>
      <c r="K158" s="110"/>
    </row>
    <row r="159" spans="6:11" ht="12.75">
      <c r="F159" s="110"/>
      <c r="G159" s="110"/>
      <c r="J159" s="110"/>
      <c r="K159" s="110"/>
    </row>
    <row r="160" spans="6:11" ht="12.75">
      <c r="F160" s="110"/>
      <c r="G160" s="110"/>
      <c r="J160" s="110"/>
      <c r="K160" s="110"/>
    </row>
    <row r="161" spans="6:11" ht="12.75">
      <c r="F161" s="110"/>
      <c r="G161" s="110"/>
      <c r="J161" s="110"/>
      <c r="K161" s="110"/>
    </row>
    <row r="162" spans="6:11" ht="12.75">
      <c r="F162" s="110"/>
      <c r="G162" s="110"/>
      <c r="J162" s="110"/>
      <c r="K162" s="110"/>
    </row>
    <row r="163" spans="6:11" ht="12.75">
      <c r="F163" s="110"/>
      <c r="G163" s="110"/>
      <c r="J163" s="110"/>
      <c r="K163" s="110"/>
    </row>
    <row r="164" spans="6:11" ht="12.75">
      <c r="F164" s="110"/>
      <c r="G164" s="110"/>
      <c r="J164" s="110"/>
      <c r="K164" s="110"/>
    </row>
    <row r="165" spans="6:11" ht="12.75">
      <c r="F165" s="110"/>
      <c r="G165" s="110"/>
      <c r="J165" s="110"/>
      <c r="K165" s="110"/>
    </row>
    <row r="166" spans="6:11" ht="12.75">
      <c r="F166" s="110"/>
      <c r="G166" s="110"/>
      <c r="J166" s="110"/>
      <c r="K166" s="110"/>
    </row>
    <row r="167" spans="6:11" ht="12.75">
      <c r="F167" s="110"/>
      <c r="G167" s="110"/>
      <c r="J167" s="110"/>
      <c r="K167" s="110"/>
    </row>
    <row r="168" spans="6:11" ht="12.75">
      <c r="F168" s="110"/>
      <c r="G168" s="110"/>
      <c r="J168" s="110"/>
      <c r="K168" s="110"/>
    </row>
    <row r="169" spans="6:11" ht="12.75">
      <c r="F169" s="110"/>
      <c r="G169" s="110"/>
      <c r="J169" s="110"/>
      <c r="K169" s="110"/>
    </row>
    <row r="170" spans="6:11" ht="12.75">
      <c r="F170" s="110"/>
      <c r="G170" s="110"/>
      <c r="J170" s="110"/>
      <c r="K170" s="110"/>
    </row>
    <row r="171" spans="6:11" ht="12.75">
      <c r="F171" s="110"/>
      <c r="G171" s="110"/>
      <c r="J171" s="110"/>
      <c r="K171" s="110"/>
    </row>
    <row r="172" spans="6:11" ht="12.75">
      <c r="F172" s="110"/>
      <c r="G172" s="110"/>
      <c r="J172" s="110"/>
      <c r="K172" s="110"/>
    </row>
    <row r="173" spans="6:11" ht="12.75">
      <c r="F173" s="110"/>
      <c r="G173" s="110"/>
      <c r="J173" s="110"/>
      <c r="K173" s="110"/>
    </row>
    <row r="174" spans="6:11" ht="12.75">
      <c r="F174" s="110"/>
      <c r="G174" s="110"/>
      <c r="J174" s="110"/>
      <c r="K174" s="110"/>
    </row>
    <row r="175" spans="6:11" ht="12.75">
      <c r="F175" s="110"/>
      <c r="G175" s="110"/>
      <c r="J175" s="110"/>
      <c r="K175" s="110"/>
    </row>
    <row r="176" spans="6:11" ht="12.75">
      <c r="F176" s="110"/>
      <c r="G176" s="110"/>
      <c r="J176" s="110"/>
      <c r="K176" s="110"/>
    </row>
    <row r="177" spans="6:11" ht="12.75">
      <c r="F177" s="110"/>
      <c r="G177" s="110"/>
      <c r="J177" s="110"/>
      <c r="K177" s="110"/>
    </row>
    <row r="178" spans="6:11" ht="12.75">
      <c r="F178" s="110"/>
      <c r="G178" s="110"/>
      <c r="J178" s="110"/>
      <c r="K178" s="110"/>
    </row>
    <row r="179" spans="6:11" ht="12.75">
      <c r="F179" s="110"/>
      <c r="G179" s="110"/>
      <c r="J179" s="110"/>
      <c r="K179" s="110"/>
    </row>
    <row r="180" spans="6:11" ht="12.75">
      <c r="F180" s="110"/>
      <c r="G180" s="110"/>
      <c r="J180" s="110"/>
      <c r="K180" s="110"/>
    </row>
    <row r="181" spans="6:11" ht="12.75">
      <c r="F181" s="110"/>
      <c r="G181" s="110"/>
      <c r="J181" s="110"/>
      <c r="K181" s="110"/>
    </row>
    <row r="182" spans="6:11" ht="12.75">
      <c r="F182" s="110"/>
      <c r="G182" s="110"/>
      <c r="J182" s="110"/>
      <c r="K182" s="110"/>
    </row>
    <row r="183" spans="6:11" ht="12.75">
      <c r="F183" s="110"/>
      <c r="G183" s="110"/>
      <c r="J183" s="110"/>
      <c r="K183" s="110"/>
    </row>
    <row r="184" spans="6:11" ht="12.75">
      <c r="F184" s="110"/>
      <c r="G184" s="110"/>
      <c r="J184" s="110"/>
      <c r="K184" s="110"/>
    </row>
    <row r="185" spans="6:7" ht="12.75">
      <c r="F185" s="110"/>
      <c r="G185" s="110"/>
    </row>
    <row r="186" spans="6:7" ht="12.75">
      <c r="F186" s="110"/>
      <c r="G186" s="110"/>
    </row>
    <row r="187" spans="6:7" ht="12.75">
      <c r="F187" s="110"/>
      <c r="G187" s="110"/>
    </row>
    <row r="188" spans="6:7" ht="12.75">
      <c r="F188" s="110"/>
      <c r="G188" s="110"/>
    </row>
    <row r="189" spans="6:7" ht="12.75">
      <c r="F189" s="110"/>
      <c r="G189" s="110"/>
    </row>
    <row r="190" spans="6:7" ht="12.75">
      <c r="F190" s="110"/>
      <c r="G190" s="110"/>
    </row>
    <row r="191" spans="6:7" ht="12.75">
      <c r="F191" s="110"/>
      <c r="G191" s="110"/>
    </row>
    <row r="192" spans="6:7" ht="12.75">
      <c r="F192" s="110"/>
      <c r="G192" s="110"/>
    </row>
    <row r="193" spans="6:7" ht="12.75">
      <c r="F193" s="110"/>
      <c r="G193" s="110"/>
    </row>
    <row r="194" spans="6:7" ht="12.75">
      <c r="F194" s="110"/>
      <c r="G194" s="110"/>
    </row>
    <row r="195" spans="6:7" ht="12.75">
      <c r="F195" s="110"/>
      <c r="G195" s="110"/>
    </row>
    <row r="196" spans="6:7" ht="12.75">
      <c r="F196" s="110"/>
      <c r="G196" s="110"/>
    </row>
    <row r="197" spans="6:7" ht="12.75">
      <c r="F197" s="110"/>
      <c r="G197" s="110"/>
    </row>
    <row r="198" spans="6:7" ht="12.75">
      <c r="F198" s="110"/>
      <c r="G198" s="110"/>
    </row>
    <row r="199" spans="6:7" ht="12.75">
      <c r="F199" s="110"/>
      <c r="G199" s="110"/>
    </row>
    <row r="200" spans="6:7" ht="12.75">
      <c r="F200" s="110"/>
      <c r="G200" s="110"/>
    </row>
    <row r="201" spans="6:7" ht="12.75">
      <c r="F201" s="110"/>
      <c r="G201" s="110"/>
    </row>
    <row r="202" spans="6:7" ht="12.75">
      <c r="F202" s="110"/>
      <c r="G202" s="110"/>
    </row>
    <row r="203" spans="6:7" ht="12.75">
      <c r="F203" s="110"/>
      <c r="G203" s="110"/>
    </row>
    <row r="204" spans="6:7" ht="12.75">
      <c r="F204" s="110"/>
      <c r="G204" s="110"/>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80" zoomScaleNormal="80" zoomScalePageLayoutView="0" workbookViewId="0" topLeftCell="A10">
      <selection activeCell="E34" sqref="E34"/>
    </sheetView>
  </sheetViews>
  <sheetFormatPr defaultColWidth="11.421875" defaultRowHeight="12.75"/>
  <cols>
    <col min="1" max="1" width="41.7109375" style="71"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2" customFormat="1" ht="23.25" customHeight="1">
      <c r="A1" s="171"/>
      <c r="D1" s="146" t="s">
        <v>1066</v>
      </c>
      <c r="E1" s="60"/>
      <c r="F1" s="60"/>
      <c r="G1" s="60"/>
      <c r="H1" s="60"/>
      <c r="I1" s="60"/>
      <c r="K1" s="144"/>
    </row>
    <row r="2" spans="1:10" s="176" customFormat="1" ht="29.25" customHeight="1">
      <c r="A2" s="399" t="s">
        <v>323</v>
      </c>
      <c r="B2" s="399"/>
      <c r="C2" s="399"/>
      <c r="D2" s="399"/>
      <c r="E2" s="173"/>
      <c r="F2" s="173"/>
      <c r="G2" s="174"/>
      <c r="H2" s="173"/>
      <c r="I2" s="175"/>
      <c r="J2" s="175"/>
    </row>
    <row r="3" spans="1:10" s="176" customFormat="1" ht="39" customHeight="1">
      <c r="A3" s="111"/>
      <c r="B3" s="111"/>
      <c r="C3" s="111"/>
      <c r="D3" s="111"/>
      <c r="E3" s="173"/>
      <c r="F3" s="173"/>
      <c r="G3" s="174"/>
      <c r="H3" s="173"/>
      <c r="I3" s="175"/>
      <c r="J3" s="175"/>
    </row>
    <row r="4" spans="1:9" ht="17.25" customHeight="1">
      <c r="A4" s="177" t="s">
        <v>497</v>
      </c>
      <c r="B4" s="178" t="s">
        <v>1024</v>
      </c>
      <c r="C4" s="71"/>
      <c r="E4" s="106"/>
      <c r="F4" s="106"/>
      <c r="H4" s="145"/>
      <c r="I4" s="106"/>
    </row>
    <row r="5" spans="1:9" ht="17.25" customHeight="1">
      <c r="A5" s="179" t="s">
        <v>370</v>
      </c>
      <c r="B5" s="179" t="s">
        <v>1025</v>
      </c>
      <c r="C5" s="179" t="s">
        <v>460</v>
      </c>
      <c r="D5" s="180" t="s">
        <v>149</v>
      </c>
      <c r="E5" s="106"/>
      <c r="F5" s="106"/>
      <c r="H5" s="106"/>
      <c r="I5" s="106"/>
    </row>
    <row r="6" spans="1:9" ht="17.25" customHeight="1">
      <c r="A6" s="179" t="s">
        <v>371</v>
      </c>
      <c r="B6" s="179" t="s">
        <v>163</v>
      </c>
      <c r="C6" s="179" t="s">
        <v>461</v>
      </c>
      <c r="D6" s="180" t="s">
        <v>150</v>
      </c>
      <c r="E6" s="106"/>
      <c r="F6" s="106"/>
      <c r="H6" s="106"/>
      <c r="I6" s="106"/>
    </row>
    <row r="7" spans="1:9" ht="17.25" customHeight="1">
      <c r="A7" s="179" t="s">
        <v>372</v>
      </c>
      <c r="B7" s="179" t="s">
        <v>164</v>
      </c>
      <c r="C7" s="179" t="s">
        <v>978</v>
      </c>
      <c r="D7" s="180" t="s">
        <v>151</v>
      </c>
      <c r="E7" s="106"/>
      <c r="F7" s="106"/>
      <c r="H7" s="106"/>
      <c r="I7" s="106"/>
    </row>
    <row r="8" spans="1:9" ht="17.25" customHeight="1">
      <c r="A8" s="179" t="s">
        <v>897</v>
      </c>
      <c r="B8" s="179" t="s">
        <v>165</v>
      </c>
      <c r="C8" s="179" t="s">
        <v>462</v>
      </c>
      <c r="D8" s="180" t="s">
        <v>152</v>
      </c>
      <c r="E8" s="106"/>
      <c r="F8" s="106"/>
      <c r="H8" s="106"/>
      <c r="I8" s="106"/>
    </row>
    <row r="9" spans="1:9" ht="17.25" customHeight="1">
      <c r="A9" s="179" t="s">
        <v>373</v>
      </c>
      <c r="B9" s="179" t="s">
        <v>166</v>
      </c>
      <c r="C9" s="179" t="s">
        <v>463</v>
      </c>
      <c r="D9" s="180" t="s">
        <v>153</v>
      </c>
      <c r="E9" s="106"/>
      <c r="F9" s="106"/>
      <c r="H9" s="106"/>
      <c r="I9" s="106"/>
    </row>
    <row r="10" spans="1:9" ht="17.25" customHeight="1">
      <c r="A10" s="179" t="s">
        <v>972</v>
      </c>
      <c r="B10" s="179" t="s">
        <v>167</v>
      </c>
      <c r="C10" s="179" t="s">
        <v>464</v>
      </c>
      <c r="D10" s="180" t="s">
        <v>154</v>
      </c>
      <c r="E10" s="106"/>
      <c r="F10" s="106"/>
      <c r="H10" s="106"/>
      <c r="I10" s="106"/>
    </row>
    <row r="11" spans="1:9" ht="17.25" customHeight="1">
      <c r="A11" s="179" t="s">
        <v>374</v>
      </c>
      <c r="B11" s="179" t="s">
        <v>168</v>
      </c>
      <c r="C11" s="179" t="s">
        <v>465</v>
      </c>
      <c r="D11" s="180" t="s">
        <v>155</v>
      </c>
      <c r="E11" s="106"/>
      <c r="F11" s="106"/>
      <c r="H11" s="106"/>
      <c r="I11" s="106"/>
    </row>
    <row r="12" spans="1:9" ht="17.25" customHeight="1">
      <c r="A12" s="179" t="s">
        <v>375</v>
      </c>
      <c r="B12" s="179" t="s">
        <v>169</v>
      </c>
      <c r="C12" s="179" t="s">
        <v>980</v>
      </c>
      <c r="D12" s="180" t="s">
        <v>156</v>
      </c>
      <c r="E12" s="106"/>
      <c r="F12" s="106"/>
      <c r="H12" s="106"/>
      <c r="I12" s="106"/>
    </row>
    <row r="13" spans="1:9" ht="17.25" customHeight="1">
      <c r="A13" s="179" t="s">
        <v>376</v>
      </c>
      <c r="B13" s="179" t="s">
        <v>170</v>
      </c>
      <c r="C13" s="179" t="s">
        <v>468</v>
      </c>
      <c r="D13" s="180" t="s">
        <v>157</v>
      </c>
      <c r="E13" s="106"/>
      <c r="F13" s="106"/>
      <c r="H13" s="106"/>
      <c r="I13" s="106"/>
    </row>
    <row r="14" spans="1:9" ht="17.25" customHeight="1">
      <c r="A14" s="179" t="s">
        <v>377</v>
      </c>
      <c r="B14" s="179" t="s">
        <v>171</v>
      </c>
      <c r="C14" s="179" t="s">
        <v>470</v>
      </c>
      <c r="D14" s="180" t="s">
        <v>158</v>
      </c>
      <c r="E14" s="106"/>
      <c r="F14" s="106"/>
      <c r="H14" s="106"/>
      <c r="I14" s="106"/>
    </row>
    <row r="15" spans="1:9" ht="17.25" customHeight="1">
      <c r="A15" s="179" t="s">
        <v>378</v>
      </c>
      <c r="B15" s="179"/>
      <c r="C15" s="179" t="s">
        <v>471</v>
      </c>
      <c r="D15" s="180" t="s">
        <v>159</v>
      </c>
      <c r="E15" s="106"/>
      <c r="F15" s="106"/>
      <c r="H15" s="106"/>
      <c r="I15" s="106"/>
    </row>
    <row r="16" spans="1:9" ht="17.25" customHeight="1">
      <c r="A16" s="179" t="s">
        <v>506</v>
      </c>
      <c r="B16" s="177" t="s">
        <v>1008</v>
      </c>
      <c r="C16" s="179" t="s">
        <v>472</v>
      </c>
      <c r="D16" s="180" t="s">
        <v>160</v>
      </c>
      <c r="E16" s="106"/>
      <c r="F16" s="106"/>
      <c r="H16" s="106"/>
      <c r="I16" s="106"/>
    </row>
    <row r="17" spans="1:9" ht="17.25" customHeight="1">
      <c r="A17" s="179" t="s">
        <v>382</v>
      </c>
      <c r="B17" s="179" t="s">
        <v>1009</v>
      </c>
      <c r="C17" s="179" t="s">
        <v>473</v>
      </c>
      <c r="D17" s="180" t="s">
        <v>161</v>
      </c>
      <c r="E17" s="106"/>
      <c r="F17" s="106"/>
      <c r="H17" s="106"/>
      <c r="I17" s="106"/>
    </row>
    <row r="18" spans="1:9" ht="17.25" customHeight="1">
      <c r="A18" s="179" t="s">
        <v>383</v>
      </c>
      <c r="B18" s="179" t="s">
        <v>467</v>
      </c>
      <c r="C18" s="179" t="s">
        <v>474</v>
      </c>
      <c r="D18" s="180" t="s">
        <v>172</v>
      </c>
      <c r="E18" s="106"/>
      <c r="F18" s="106"/>
      <c r="H18" s="106"/>
      <c r="I18" s="106"/>
    </row>
    <row r="19" spans="1:9" ht="17.25" customHeight="1">
      <c r="A19" s="179" t="s">
        <v>392</v>
      </c>
      <c r="B19" s="179" t="s">
        <v>469</v>
      </c>
      <c r="C19" s="179" t="s">
        <v>475</v>
      </c>
      <c r="D19" s="180" t="s">
        <v>173</v>
      </c>
      <c r="E19" s="106"/>
      <c r="F19" s="106"/>
      <c r="H19" s="106"/>
      <c r="I19" s="106"/>
    </row>
    <row r="20" spans="1:9" ht="17.25" customHeight="1">
      <c r="A20" s="179" t="s">
        <v>394</v>
      </c>
      <c r="B20" s="179"/>
      <c r="C20" s="179" t="s">
        <v>476</v>
      </c>
      <c r="D20" s="180" t="s">
        <v>174</v>
      </c>
      <c r="E20" s="106"/>
      <c r="F20" s="106"/>
      <c r="H20" s="106"/>
      <c r="I20" s="106"/>
    </row>
    <row r="21" spans="1:9" ht="17.25" customHeight="1">
      <c r="A21" s="179" t="s">
        <v>395</v>
      </c>
      <c r="B21" s="177" t="s">
        <v>1010</v>
      </c>
      <c r="C21" s="179" t="s">
        <v>477</v>
      </c>
      <c r="D21" s="180" t="s">
        <v>175</v>
      </c>
      <c r="E21" s="106"/>
      <c r="F21" s="106"/>
      <c r="H21" s="106"/>
      <c r="I21" s="106"/>
    </row>
    <row r="22" spans="1:9" ht="17.25" customHeight="1">
      <c r="A22" s="179" t="s">
        <v>396</v>
      </c>
      <c r="B22" s="179" t="s">
        <v>1011</v>
      </c>
      <c r="C22" s="179" t="s">
        <v>478</v>
      </c>
      <c r="D22" s="180" t="s">
        <v>176</v>
      </c>
      <c r="E22" s="106"/>
      <c r="F22" s="106"/>
      <c r="H22" s="106"/>
      <c r="I22" s="35"/>
    </row>
    <row r="23" spans="1:9" ht="17.25" customHeight="1">
      <c r="A23" s="179" t="s">
        <v>397</v>
      </c>
      <c r="B23" s="179" t="s">
        <v>385</v>
      </c>
      <c r="C23" s="179" t="s">
        <v>479</v>
      </c>
      <c r="D23" s="180" t="s">
        <v>177</v>
      </c>
      <c r="E23" s="106"/>
      <c r="F23" s="106"/>
      <c r="H23" s="145"/>
      <c r="I23" s="145"/>
    </row>
    <row r="24" spans="1:9" ht="17.25" customHeight="1">
      <c r="A24" s="179" t="s">
        <v>398</v>
      </c>
      <c r="B24" s="179" t="s">
        <v>416</v>
      </c>
      <c r="C24" s="179" t="s">
        <v>480</v>
      </c>
      <c r="D24" s="180" t="s">
        <v>178</v>
      </c>
      <c r="E24" s="106"/>
      <c r="F24" s="106"/>
      <c r="H24" s="106"/>
      <c r="I24" s="106"/>
    </row>
    <row r="25" spans="1:9" ht="17.25" customHeight="1">
      <c r="A25" s="179" t="s">
        <v>399</v>
      </c>
      <c r="B25" s="179" t="s">
        <v>417</v>
      </c>
      <c r="C25" s="179" t="s">
        <v>481</v>
      </c>
      <c r="D25" s="180" t="s">
        <v>179</v>
      </c>
      <c r="E25" s="106"/>
      <c r="F25" s="106"/>
      <c r="H25" s="106"/>
      <c r="I25" s="106"/>
    </row>
    <row r="26" spans="1:9" ht="17.25" customHeight="1">
      <c r="A26" s="179" t="s">
        <v>400</v>
      </c>
      <c r="B26" s="179" t="s">
        <v>418</v>
      </c>
      <c r="C26" s="179" t="s">
        <v>482</v>
      </c>
      <c r="D26" s="180" t="s">
        <v>180</v>
      </c>
      <c r="E26" s="106"/>
      <c r="F26" s="106"/>
      <c r="H26" s="106"/>
      <c r="I26" s="106"/>
    </row>
    <row r="27" spans="1:9" ht="17.25" customHeight="1">
      <c r="A27" s="179" t="s">
        <v>982</v>
      </c>
      <c r="B27" s="179" t="s">
        <v>419</v>
      </c>
      <c r="C27" s="179" t="s">
        <v>483</v>
      </c>
      <c r="D27" s="180" t="s">
        <v>181</v>
      </c>
      <c r="E27" s="106"/>
      <c r="F27" s="106"/>
      <c r="H27" s="106"/>
      <c r="I27" s="106"/>
    </row>
    <row r="28" spans="1:9" ht="17.25" customHeight="1">
      <c r="A28" s="179" t="s">
        <v>401</v>
      </c>
      <c r="B28" s="179" t="s">
        <v>519</v>
      </c>
      <c r="C28" s="179" t="s">
        <v>484</v>
      </c>
      <c r="D28" s="180" t="s">
        <v>182</v>
      </c>
      <c r="E28" s="106"/>
      <c r="F28" s="106"/>
      <c r="H28" s="106"/>
      <c r="I28" s="106"/>
    </row>
    <row r="29" spans="1:9" ht="17.25" customHeight="1">
      <c r="A29" s="179" t="s">
        <v>413</v>
      </c>
      <c r="B29" s="179" t="s">
        <v>420</v>
      </c>
      <c r="C29" s="179" t="s">
        <v>485</v>
      </c>
      <c r="D29" s="180" t="s">
        <v>183</v>
      </c>
      <c r="E29" s="106"/>
      <c r="F29" s="106"/>
      <c r="H29" s="106"/>
      <c r="I29" s="106"/>
    </row>
    <row r="30" spans="1:9" ht="17.25" customHeight="1">
      <c r="A30" s="179" t="s">
        <v>139</v>
      </c>
      <c r="B30" s="179" t="s">
        <v>421</v>
      </c>
      <c r="C30" s="179" t="s">
        <v>486</v>
      </c>
      <c r="D30" s="180" t="s">
        <v>184</v>
      </c>
      <c r="E30" s="106"/>
      <c r="F30" s="106"/>
      <c r="H30" s="106"/>
      <c r="I30" s="106"/>
    </row>
    <row r="31" spans="1:9" ht="17.25" customHeight="1">
      <c r="A31" s="181"/>
      <c r="B31" s="179" t="s">
        <v>422</v>
      </c>
      <c r="C31" s="179" t="s">
        <v>487</v>
      </c>
      <c r="D31" s="180" t="s">
        <v>185</v>
      </c>
      <c r="E31" s="106"/>
      <c r="F31" s="106"/>
      <c r="H31" s="106"/>
      <c r="I31" s="106"/>
    </row>
    <row r="32" spans="1:9" ht="17.25" customHeight="1">
      <c r="A32" s="177" t="s">
        <v>214</v>
      </c>
      <c r="B32" s="179" t="s">
        <v>423</v>
      </c>
      <c r="C32" s="179" t="s">
        <v>488</v>
      </c>
      <c r="D32" s="180" t="s">
        <v>186</v>
      </c>
      <c r="E32" s="106"/>
      <c r="F32" s="106"/>
      <c r="H32" s="106"/>
      <c r="I32" s="106"/>
    </row>
    <row r="33" spans="1:9" ht="17.25" customHeight="1">
      <c r="A33" s="179" t="s">
        <v>370</v>
      </c>
      <c r="B33" s="179" t="s">
        <v>424</v>
      </c>
      <c r="C33" s="179" t="s">
        <v>489</v>
      </c>
      <c r="D33" s="180" t="s">
        <v>187</v>
      </c>
      <c r="E33" s="106"/>
      <c r="F33" s="106"/>
      <c r="H33" s="106"/>
      <c r="I33" s="106"/>
    </row>
    <row r="34" spans="1:9" ht="17.25" customHeight="1">
      <c r="A34" s="179" t="s">
        <v>371</v>
      </c>
      <c r="B34" s="179" t="s">
        <v>425</v>
      </c>
      <c r="C34" s="179" t="s">
        <v>490</v>
      </c>
      <c r="D34" s="180" t="s">
        <v>188</v>
      </c>
      <c r="E34" s="106"/>
      <c r="F34" s="106"/>
      <c r="H34" s="106"/>
      <c r="I34" s="106"/>
    </row>
    <row r="35" spans="1:9" ht="17.25" customHeight="1">
      <c r="A35" s="179" t="s">
        <v>372</v>
      </c>
      <c r="B35" s="179" t="s">
        <v>426</v>
      </c>
      <c r="C35" s="179" t="s">
        <v>491</v>
      </c>
      <c r="D35" s="180" t="s">
        <v>983</v>
      </c>
      <c r="E35" s="106"/>
      <c r="F35" s="106"/>
      <c r="H35" s="106"/>
      <c r="I35" s="106"/>
    </row>
    <row r="36" spans="1:9" ht="17.25" customHeight="1">
      <c r="A36" s="179" t="s">
        <v>373</v>
      </c>
      <c r="B36" s="179" t="s">
        <v>427</v>
      </c>
      <c r="C36" s="179" t="s">
        <v>121</v>
      </c>
      <c r="D36" s="180" t="s">
        <v>190</v>
      </c>
      <c r="E36" s="106"/>
      <c r="F36" s="106"/>
      <c r="H36" s="106"/>
      <c r="I36" s="106"/>
    </row>
    <row r="37" spans="1:9" ht="17.25" customHeight="1">
      <c r="A37" s="179" t="s">
        <v>374</v>
      </c>
      <c r="B37" s="179" t="s">
        <v>428</v>
      </c>
      <c r="C37" s="179" t="s">
        <v>122</v>
      </c>
      <c r="D37" s="180" t="s">
        <v>191</v>
      </c>
      <c r="E37" s="106"/>
      <c r="F37" s="106"/>
      <c r="H37" s="106"/>
      <c r="I37" s="106"/>
    </row>
    <row r="38" spans="1:9" ht="17.25" customHeight="1">
      <c r="A38" s="179" t="s">
        <v>375</v>
      </c>
      <c r="B38" s="179" t="s">
        <v>429</v>
      </c>
      <c r="C38" s="179" t="s">
        <v>123</v>
      </c>
      <c r="D38" s="180" t="s">
        <v>192</v>
      </c>
      <c r="E38" s="106"/>
      <c r="F38" s="106"/>
      <c r="H38" s="106"/>
      <c r="I38" s="106"/>
    </row>
    <row r="39" spans="1:9" ht="17.25" customHeight="1">
      <c r="A39" s="179" t="s">
        <v>376</v>
      </c>
      <c r="B39" s="179" t="s">
        <v>430</v>
      </c>
      <c r="C39" s="179" t="s">
        <v>124</v>
      </c>
      <c r="D39" s="180" t="s">
        <v>193</v>
      </c>
      <c r="E39" s="106"/>
      <c r="F39" s="106"/>
      <c r="H39" s="106"/>
      <c r="I39" s="106"/>
    </row>
    <row r="40" spans="1:9" ht="17.25" customHeight="1">
      <c r="A40" s="179" t="s">
        <v>378</v>
      </c>
      <c r="B40" s="179" t="s">
        <v>431</v>
      </c>
      <c r="C40" s="179" t="s">
        <v>125</v>
      </c>
      <c r="D40" s="180" t="s">
        <v>986</v>
      </c>
      <c r="E40" s="106"/>
      <c r="F40" s="106"/>
      <c r="H40" s="106"/>
      <c r="I40" s="106"/>
    </row>
    <row r="41" spans="1:9" ht="17.25" customHeight="1">
      <c r="A41" s="179" t="s">
        <v>506</v>
      </c>
      <c r="B41" s="179" t="s">
        <v>432</v>
      </c>
      <c r="C41" s="179" t="s">
        <v>126</v>
      </c>
      <c r="D41" s="180" t="s">
        <v>988</v>
      </c>
      <c r="E41" s="106"/>
      <c r="F41" s="106"/>
      <c r="H41" s="106"/>
      <c r="I41" s="106"/>
    </row>
    <row r="42" spans="1:9" ht="17.25" customHeight="1">
      <c r="A42" s="179" t="s">
        <v>382</v>
      </c>
      <c r="B42" s="179" t="s">
        <v>950</v>
      </c>
      <c r="C42" s="179" t="s">
        <v>995</v>
      </c>
      <c r="D42" s="180" t="s">
        <v>989</v>
      </c>
      <c r="E42" s="106"/>
      <c r="F42" s="106"/>
      <c r="H42" s="106"/>
      <c r="I42" s="106"/>
    </row>
    <row r="43" spans="1:9" ht="17.25" customHeight="1">
      <c r="A43" s="179" t="s">
        <v>383</v>
      </c>
      <c r="B43" s="179" t="s">
        <v>433</v>
      </c>
      <c r="C43" s="179" t="s">
        <v>127</v>
      </c>
      <c r="D43" s="180" t="s">
        <v>1012</v>
      </c>
      <c r="E43" s="106"/>
      <c r="F43" s="106"/>
      <c r="H43" s="106"/>
      <c r="I43" s="106"/>
    </row>
    <row r="44" spans="1:9" ht="17.25" customHeight="1">
      <c r="A44" s="179" t="s">
        <v>392</v>
      </c>
      <c r="B44" s="179" t="s">
        <v>434</v>
      </c>
      <c r="C44" s="179" t="s">
        <v>128</v>
      </c>
      <c r="D44" s="180" t="s">
        <v>194</v>
      </c>
      <c r="E44" s="106"/>
      <c r="F44" s="106"/>
      <c r="H44" s="106"/>
      <c r="I44" s="106"/>
    </row>
    <row r="45" spans="1:9" ht="17.25" customHeight="1">
      <c r="A45" s="179" t="s">
        <v>399</v>
      </c>
      <c r="B45" s="179" t="s">
        <v>435</v>
      </c>
      <c r="C45" s="179" t="s">
        <v>129</v>
      </c>
      <c r="D45" s="180" t="s">
        <v>195</v>
      </c>
      <c r="E45" s="106"/>
      <c r="F45" s="106"/>
      <c r="H45" s="106"/>
      <c r="I45" s="106"/>
    </row>
    <row r="46" spans="1:9" ht="17.25" customHeight="1">
      <c r="A46" s="179" t="s">
        <v>413</v>
      </c>
      <c r="B46" s="179" t="s">
        <v>436</v>
      </c>
      <c r="C46" s="179" t="s">
        <v>130</v>
      </c>
      <c r="D46" s="180" t="s">
        <v>196</v>
      </c>
      <c r="E46" s="106"/>
      <c r="F46" s="106"/>
      <c r="H46" s="106"/>
      <c r="I46" s="106"/>
    </row>
    <row r="47" spans="1:9" ht="17.25" customHeight="1">
      <c r="A47" s="179" t="s">
        <v>139</v>
      </c>
      <c r="B47" s="179" t="s">
        <v>437</v>
      </c>
      <c r="C47" s="179" t="s">
        <v>131</v>
      </c>
      <c r="D47" s="180" t="s">
        <v>197</v>
      </c>
      <c r="E47" s="106"/>
      <c r="F47" s="106"/>
      <c r="H47" s="106"/>
      <c r="I47" s="106"/>
    </row>
    <row r="48" spans="1:9" ht="17.25" customHeight="1">
      <c r="A48" s="179"/>
      <c r="B48" s="179" t="s">
        <v>438</v>
      </c>
      <c r="C48" s="182" t="s">
        <v>132</v>
      </c>
      <c r="D48" s="180" t="s">
        <v>994</v>
      </c>
      <c r="E48" s="106"/>
      <c r="F48" s="106"/>
      <c r="H48" s="106"/>
      <c r="I48" s="106"/>
    </row>
    <row r="49" spans="1:9" ht="17.25" customHeight="1">
      <c r="A49" s="177" t="s">
        <v>1018</v>
      </c>
      <c r="B49" s="179" t="s">
        <v>518</v>
      </c>
      <c r="C49" s="182" t="s">
        <v>133</v>
      </c>
      <c r="D49" s="180" t="s">
        <v>1013</v>
      </c>
      <c r="E49" s="106"/>
      <c r="F49" s="106"/>
      <c r="H49" s="106"/>
      <c r="I49" s="145"/>
    </row>
    <row r="50" spans="1:9" ht="17.25" customHeight="1">
      <c r="A50" s="179" t="s">
        <v>386</v>
      </c>
      <c r="B50" s="179" t="s">
        <v>951</v>
      </c>
      <c r="C50" s="179" t="s">
        <v>134</v>
      </c>
      <c r="D50" s="180" t="s">
        <v>198</v>
      </c>
      <c r="E50" s="106"/>
      <c r="F50" s="106"/>
      <c r="H50" s="106"/>
      <c r="I50" s="106"/>
    </row>
    <row r="51" spans="1:9" ht="17.25" customHeight="1">
      <c r="A51" s="179" t="s">
        <v>387</v>
      </c>
      <c r="B51" s="179" t="s">
        <v>439</v>
      </c>
      <c r="C51" s="179" t="s">
        <v>135</v>
      </c>
      <c r="D51" s="180" t="s">
        <v>199</v>
      </c>
      <c r="E51" s="106"/>
      <c r="F51" s="106"/>
      <c r="H51" s="106"/>
      <c r="I51" s="106"/>
    </row>
    <row r="52" spans="1:9" ht="17.25" customHeight="1">
      <c r="A52" s="179" t="s">
        <v>388</v>
      </c>
      <c r="B52" s="179" t="s">
        <v>965</v>
      </c>
      <c r="C52" s="179" t="s">
        <v>136</v>
      </c>
      <c r="D52" s="180" t="s">
        <v>996</v>
      </c>
      <c r="E52" s="106"/>
      <c r="F52" s="106"/>
      <c r="H52" s="106"/>
      <c r="I52" s="106"/>
    </row>
    <row r="53" spans="1:9" ht="17.25" customHeight="1">
      <c r="A53" s="179" t="s">
        <v>389</v>
      </c>
      <c r="B53" s="179" t="s">
        <v>441</v>
      </c>
      <c r="C53" s="179" t="s">
        <v>137</v>
      </c>
      <c r="D53" s="180" t="s">
        <v>1014</v>
      </c>
      <c r="E53" s="106"/>
      <c r="F53" s="106"/>
      <c r="H53" s="106"/>
      <c r="I53" s="106"/>
    </row>
    <row r="54" spans="1:9" ht="17.25" customHeight="1">
      <c r="A54" s="181"/>
      <c r="B54" s="179" t="s">
        <v>442</v>
      </c>
      <c r="C54" s="179" t="s">
        <v>138</v>
      </c>
      <c r="D54" s="180" t="s">
        <v>201</v>
      </c>
      <c r="E54" s="106"/>
      <c r="F54" s="106"/>
      <c r="H54" s="106"/>
      <c r="I54" s="106"/>
    </row>
    <row r="55" spans="1:9" ht="17.25" customHeight="1">
      <c r="A55" s="177" t="s">
        <v>1020</v>
      </c>
      <c r="B55" s="179" t="s">
        <v>443</v>
      </c>
      <c r="C55" s="179" t="s">
        <v>1061</v>
      </c>
      <c r="D55" s="95" t="s">
        <v>202</v>
      </c>
      <c r="E55" s="106"/>
      <c r="F55" s="106"/>
      <c r="H55" s="106"/>
      <c r="I55" s="106"/>
    </row>
    <row r="56" spans="1:9" ht="17.25" customHeight="1">
      <c r="A56" s="179" t="s">
        <v>976</v>
      </c>
      <c r="B56" s="179" t="s">
        <v>1019</v>
      </c>
      <c r="C56" s="179" t="s">
        <v>406</v>
      </c>
      <c r="D56" s="95" t="s">
        <v>203</v>
      </c>
      <c r="E56" s="106"/>
      <c r="F56" s="106"/>
      <c r="H56" s="106"/>
      <c r="I56" s="106"/>
    </row>
    <row r="57" spans="1:9" ht="17.25" customHeight="1">
      <c r="A57" s="179" t="s">
        <v>390</v>
      </c>
      <c r="B57" s="179" t="s">
        <v>445</v>
      </c>
      <c r="C57" s="179" t="s">
        <v>407</v>
      </c>
      <c r="D57" s="180" t="s">
        <v>997</v>
      </c>
      <c r="E57" s="106"/>
      <c r="F57" s="106"/>
      <c r="H57" s="106"/>
      <c r="I57" s="106"/>
    </row>
    <row r="58" spans="1:9" ht="17.25" customHeight="1">
      <c r="A58" s="179" t="s">
        <v>391</v>
      </c>
      <c r="B58" s="179" t="s">
        <v>911</v>
      </c>
      <c r="C58" s="179" t="s">
        <v>408</v>
      </c>
      <c r="D58" s="180" t="s">
        <v>205</v>
      </c>
      <c r="E58" s="106"/>
      <c r="F58" s="106"/>
      <c r="H58" s="106"/>
      <c r="I58" s="106"/>
    </row>
    <row r="59" spans="1:9" ht="17.25" customHeight="1">
      <c r="A59" s="179" t="s">
        <v>952</v>
      </c>
      <c r="B59" s="179" t="s">
        <v>446</v>
      </c>
      <c r="C59" s="179" t="s">
        <v>409</v>
      </c>
      <c r="D59" s="180" t="s">
        <v>206</v>
      </c>
      <c r="E59" s="106"/>
      <c r="F59" s="106"/>
      <c r="H59" s="106"/>
      <c r="I59" s="106"/>
    </row>
    <row r="60" spans="1:9" ht="17.25" customHeight="1">
      <c r="A60" s="179" t="s">
        <v>393</v>
      </c>
      <c r="B60" s="179" t="s">
        <v>447</v>
      </c>
      <c r="C60" s="179" t="s">
        <v>410</v>
      </c>
      <c r="D60" s="180" t="s">
        <v>998</v>
      </c>
      <c r="E60" s="106"/>
      <c r="F60" s="106"/>
      <c r="H60" s="106"/>
      <c r="I60" s="106"/>
    </row>
    <row r="61" spans="1:9" ht="17.25" customHeight="1">
      <c r="A61" s="179" t="s">
        <v>979</v>
      </c>
      <c r="B61" s="179" t="s">
        <v>448</v>
      </c>
      <c r="C61" s="179" t="s">
        <v>411</v>
      </c>
      <c r="D61" s="180" t="s">
        <v>1015</v>
      </c>
      <c r="E61" s="106"/>
      <c r="F61" s="106"/>
      <c r="H61" s="106"/>
      <c r="I61" s="106"/>
    </row>
    <row r="62" spans="1:9" ht="17.25" customHeight="1">
      <c r="A62" s="179" t="s">
        <v>402</v>
      </c>
      <c r="B62" s="179" t="s">
        <v>449</v>
      </c>
      <c r="C62" s="179" t="s">
        <v>412</v>
      </c>
      <c r="D62" s="180" t="s">
        <v>1000</v>
      </c>
      <c r="E62" s="106"/>
      <c r="F62" s="106"/>
      <c r="H62" s="106"/>
      <c r="I62" s="106"/>
    </row>
    <row r="63" spans="1:9" ht="17.25" customHeight="1">
      <c r="A63" s="179" t="s">
        <v>403</v>
      </c>
      <c r="B63" s="179" t="s">
        <v>450</v>
      </c>
      <c r="C63" s="179" t="s">
        <v>1060</v>
      </c>
      <c r="D63" s="180" t="s">
        <v>1016</v>
      </c>
      <c r="E63" s="106"/>
      <c r="F63" s="106"/>
      <c r="H63" s="106"/>
      <c r="I63" s="106"/>
    </row>
    <row r="64" spans="1:9" ht="17.25" customHeight="1">
      <c r="A64" s="179" t="s">
        <v>404</v>
      </c>
      <c r="B64" s="179" t="s">
        <v>451</v>
      </c>
      <c r="C64" s="179" t="s">
        <v>140</v>
      </c>
      <c r="D64" s="180" t="s">
        <v>1017</v>
      </c>
      <c r="E64" s="106"/>
      <c r="F64" s="106"/>
      <c r="H64" s="106"/>
      <c r="I64" s="106"/>
    </row>
    <row r="65" spans="1:9" ht="17.25" customHeight="1">
      <c r="A65" s="179" t="s">
        <v>405</v>
      </c>
      <c r="B65" s="179" t="s">
        <v>974</v>
      </c>
      <c r="C65" s="179" t="s">
        <v>141</v>
      </c>
      <c r="D65" s="180" t="s">
        <v>1063</v>
      </c>
      <c r="E65" s="106"/>
      <c r="F65" s="106"/>
      <c r="H65" s="106"/>
      <c r="I65" s="106"/>
    </row>
    <row r="66" spans="1:9" ht="17.25" customHeight="1">
      <c r="A66" s="179" t="s">
        <v>896</v>
      </c>
      <c r="B66" s="179" t="s">
        <v>1022</v>
      </c>
      <c r="C66" s="179" t="s">
        <v>142</v>
      </c>
      <c r="D66" s="180" t="s">
        <v>1064</v>
      </c>
      <c r="E66" s="106"/>
      <c r="F66" s="106"/>
      <c r="H66" s="106"/>
      <c r="I66" s="106"/>
    </row>
    <row r="67" spans="1:9" ht="17.25" customHeight="1">
      <c r="A67" s="179" t="s">
        <v>414</v>
      </c>
      <c r="B67" s="179" t="s">
        <v>1023</v>
      </c>
      <c r="C67" s="180" t="s">
        <v>143</v>
      </c>
      <c r="D67" s="185"/>
      <c r="E67" s="106"/>
      <c r="F67" s="106"/>
      <c r="H67" s="106"/>
      <c r="I67" s="106"/>
    </row>
    <row r="68" spans="1:9" ht="17.25" customHeight="1">
      <c r="A68" s="179" t="s">
        <v>415</v>
      </c>
      <c r="B68" s="179" t="s">
        <v>454</v>
      </c>
      <c r="C68" s="180" t="s">
        <v>144</v>
      </c>
      <c r="D68" s="185"/>
      <c r="E68" s="106"/>
      <c r="F68" s="106"/>
      <c r="H68" s="106"/>
      <c r="I68" s="106"/>
    </row>
    <row r="69" spans="1:9" ht="17.25" customHeight="1">
      <c r="A69" s="179" t="s">
        <v>907</v>
      </c>
      <c r="B69" s="179" t="s">
        <v>455</v>
      </c>
      <c r="C69" s="180" t="s">
        <v>1021</v>
      </c>
      <c r="D69" s="185"/>
      <c r="E69" s="106"/>
      <c r="F69" s="106"/>
      <c r="H69" s="106"/>
      <c r="I69" s="106"/>
    </row>
    <row r="70" spans="1:9" ht="17.25" customHeight="1">
      <c r="A70" s="179" t="s">
        <v>985</v>
      </c>
      <c r="B70" s="179" t="s">
        <v>456</v>
      </c>
      <c r="C70" s="180" t="s">
        <v>971</v>
      </c>
      <c r="D70" s="185"/>
      <c r="E70" s="106"/>
      <c r="F70" s="106"/>
      <c r="H70" s="106"/>
      <c r="I70" s="106"/>
    </row>
    <row r="71" spans="1:9" ht="17.25" customHeight="1">
      <c r="A71" s="179" t="s">
        <v>987</v>
      </c>
      <c r="B71" s="179" t="s">
        <v>457</v>
      </c>
      <c r="C71" s="180" t="s">
        <v>146</v>
      </c>
      <c r="D71" s="185"/>
      <c r="E71" s="106"/>
      <c r="F71" s="106"/>
      <c r="H71" s="145"/>
      <c r="I71" s="106"/>
    </row>
    <row r="72" spans="1:9" ht="17.25" customHeight="1">
      <c r="A72" s="179" t="s">
        <v>908</v>
      </c>
      <c r="B72" s="179" t="s">
        <v>458</v>
      </c>
      <c r="C72" s="180" t="s">
        <v>147</v>
      </c>
      <c r="D72" s="185"/>
      <c r="E72" s="106"/>
      <c r="F72" s="106"/>
      <c r="H72" s="145"/>
      <c r="I72" s="106"/>
    </row>
    <row r="73" spans="1:9" ht="16.5" customHeight="1">
      <c r="A73" s="179" t="s">
        <v>909</v>
      </c>
      <c r="B73" s="179" t="s">
        <v>459</v>
      </c>
      <c r="C73" s="180" t="s">
        <v>148</v>
      </c>
      <c r="D73" s="185"/>
      <c r="E73" s="106"/>
      <c r="F73" s="106"/>
      <c r="H73" s="106"/>
      <c r="I73" s="106"/>
    </row>
    <row r="74" spans="1:4" ht="16.5" customHeight="1">
      <c r="A74" s="95"/>
      <c r="B74" s="71"/>
      <c r="C74" s="71"/>
      <c r="D74" s="180"/>
    </row>
    <row r="75" spans="2:4" ht="16.5" customHeight="1">
      <c r="B75" s="71"/>
      <c r="C75" s="71"/>
      <c r="D75" s="180"/>
    </row>
    <row r="76" spans="1:4" ht="16.5" customHeight="1">
      <c r="A76" s="95" t="s">
        <v>1026</v>
      </c>
      <c r="B76" s="71"/>
      <c r="C76" s="71"/>
      <c r="D76" s="180"/>
    </row>
    <row r="77" spans="2:4" ht="16.5" customHeight="1">
      <c r="B77" s="71"/>
      <c r="C77" s="71"/>
      <c r="D77" s="180"/>
    </row>
    <row r="78" spans="2:4" ht="16.5" customHeight="1">
      <c r="B78" s="71"/>
      <c r="C78" s="71"/>
      <c r="D78" s="183"/>
    </row>
    <row r="79" spans="1:4" ht="16.5" customHeight="1">
      <c r="A79" s="17"/>
      <c r="B79" s="71"/>
      <c r="C79" s="71"/>
      <c r="D79" s="183"/>
    </row>
    <row r="80" spans="1:4" ht="18">
      <c r="A80" s="17"/>
      <c r="B80" s="71"/>
      <c r="C80" s="180"/>
      <c r="D80" s="183"/>
    </row>
    <row r="81" spans="2:3" ht="12.75">
      <c r="B81" s="71"/>
      <c r="C81" s="71"/>
    </row>
    <row r="82" ht="16.5">
      <c r="B82" s="180"/>
    </row>
    <row r="88" spans="7:10" ht="15">
      <c r="G88" s="106"/>
      <c r="J88" s="106"/>
    </row>
    <row r="89" spans="7:10" ht="15">
      <c r="G89" s="106"/>
      <c r="J89" s="106"/>
    </row>
    <row r="90" spans="7:10" ht="15">
      <c r="G90" s="106"/>
      <c r="J90" s="106"/>
    </row>
    <row r="91" spans="7:10" ht="15">
      <c r="G91" s="106"/>
      <c r="J91" s="106"/>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10" ht="15">
      <c r="J110" s="35"/>
    </row>
    <row r="124" ht="15">
      <c r="D124" s="105"/>
    </row>
    <row r="287" ht="12.75">
      <c r="D287" s="17" t="s">
        <v>1065</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76">
      <selection activeCell="K70" sqref="K70"/>
    </sheetView>
  </sheetViews>
  <sheetFormatPr defaultColWidth="11.421875" defaultRowHeight="12.75"/>
  <cols>
    <col min="1" max="1" width="30.7109375" style="204" customWidth="1"/>
    <col min="2" max="6" width="13.421875" style="204" customWidth="1"/>
    <col min="7" max="7" width="12.00390625" style="204" customWidth="1"/>
    <col min="8" max="8" width="12.8515625" style="204" customWidth="1"/>
    <col min="9" max="9" width="4.8515625" style="204" customWidth="1"/>
    <col min="10" max="10" width="1.1484375" style="204" customWidth="1"/>
    <col min="11" max="11" width="4.00390625" style="204" customWidth="1"/>
    <col min="12" max="12" width="3.00390625" style="204" customWidth="1"/>
    <col min="13" max="13" width="4.00390625" style="204" customWidth="1"/>
    <col min="14" max="14" width="3.00390625" style="204" customWidth="1"/>
    <col min="15" max="15" width="4.00390625" style="204" customWidth="1"/>
    <col min="16" max="16" width="3.00390625" style="204" bestFit="1" customWidth="1"/>
    <col min="17" max="17" width="4.00390625" style="204" customWidth="1"/>
    <col min="18" max="18" width="4.421875" style="204" customWidth="1"/>
    <col min="19" max="19" width="15.00390625" style="205" customWidth="1"/>
    <col min="20" max="24" width="11.421875" style="205" customWidth="1"/>
    <col min="25" max="16384" width="11.421875" style="204" customWidth="1"/>
  </cols>
  <sheetData>
    <row r="1" spans="1:19" ht="12.75">
      <c r="A1" s="202" t="s">
        <v>1112</v>
      </c>
      <c r="B1" s="203">
        <v>4</v>
      </c>
      <c r="D1" s="204" t="s">
        <v>1113</v>
      </c>
      <c r="S1" s="205" t="s">
        <v>1114</v>
      </c>
    </row>
    <row r="2" spans="1:2" ht="12.75">
      <c r="A2" s="202" t="s">
        <v>1115</v>
      </c>
      <c r="B2" s="203">
        <v>2010</v>
      </c>
    </row>
    <row r="3" spans="1:21" ht="12.75">
      <c r="A3" s="206"/>
      <c r="S3" s="205" t="s">
        <v>1116</v>
      </c>
      <c r="T3" s="207" t="s">
        <v>1117</v>
      </c>
      <c r="U3" s="207" t="s">
        <v>1118</v>
      </c>
    </row>
    <row r="4" spans="1:21" ht="12.75">
      <c r="A4" s="206"/>
      <c r="T4" s="205" t="str">
        <f>IF(B1=1,"Januar",IF(B1=2,"Januar",IF(B1=3,"Januar",IF(B1=4,"Januar","FEHLER - eingegebenes Quartal prüfen!!!"))))</f>
        <v>Januar</v>
      </c>
      <c r="U4" s="205" t="str">
        <f>IF(B1=1,"März",IF(B1=2,"Juni",IF(B1=3,"September",IF(B1=4,"Dezember","FEHLER - eingegebenes Quartal prüfen!!!"))))</f>
        <v>Dezember</v>
      </c>
    </row>
    <row r="5" spans="1:4" ht="12.75">
      <c r="A5" s="202" t="s">
        <v>1119</v>
      </c>
      <c r="B5" s="406" t="str">
        <f>CONCATENATE("1. Ausfuhr ",T4," ",B2-1," bis ",U4," ",B2)</f>
        <v>1. Ausfuhr Januar 2009 bis Dezember 2010</v>
      </c>
      <c r="C5" s="406"/>
      <c r="D5" s="406"/>
    </row>
    <row r="6" spans="1:4" ht="12.75">
      <c r="A6" s="208" t="s">
        <v>1120</v>
      </c>
      <c r="B6" s="209" t="s">
        <v>1121</v>
      </c>
      <c r="C6" s="210">
        <f>B2-1</f>
        <v>2009</v>
      </c>
      <c r="D6" s="211">
        <f>B2</f>
        <v>2010</v>
      </c>
    </row>
    <row r="7" spans="1:7" ht="12.75">
      <c r="A7" s="206"/>
      <c r="B7" s="212" t="s">
        <v>1122</v>
      </c>
      <c r="C7" s="213">
        <v>696.8</v>
      </c>
      <c r="D7" s="81">
        <v>732.7</v>
      </c>
      <c r="F7" s="214">
        <v>1050</v>
      </c>
      <c r="G7" s="215" t="s">
        <v>1123</v>
      </c>
    </row>
    <row r="8" spans="1:4" ht="12.75">
      <c r="A8" s="206"/>
      <c r="B8" s="216" t="s">
        <v>1124</v>
      </c>
      <c r="C8" s="217">
        <v>702.1</v>
      </c>
      <c r="D8" s="81">
        <v>763.3</v>
      </c>
    </row>
    <row r="9" spans="1:4" ht="12.75">
      <c r="A9" s="206"/>
      <c r="B9" s="216" t="s">
        <v>1125</v>
      </c>
      <c r="C9" s="217">
        <v>733.2</v>
      </c>
      <c r="D9" s="81">
        <v>928.3</v>
      </c>
    </row>
    <row r="10" spans="1:4" ht="12.75">
      <c r="A10" s="206"/>
      <c r="B10" s="216" t="s">
        <v>1126</v>
      </c>
      <c r="C10" s="217">
        <v>746.8</v>
      </c>
      <c r="D10" s="81">
        <v>887.9</v>
      </c>
    </row>
    <row r="11" spans="2:4" ht="12.75">
      <c r="B11" s="216" t="s">
        <v>1127</v>
      </c>
      <c r="C11" s="217">
        <v>706.1</v>
      </c>
      <c r="D11" s="81">
        <v>893.7</v>
      </c>
    </row>
    <row r="12" spans="2:4" ht="12.75">
      <c r="B12" s="216" t="s">
        <v>1128</v>
      </c>
      <c r="C12" s="217">
        <v>787.1</v>
      </c>
      <c r="D12" s="83">
        <v>1087.4</v>
      </c>
    </row>
    <row r="13" spans="2:4" ht="12.75">
      <c r="B13" s="216" t="s">
        <v>1129</v>
      </c>
      <c r="C13" s="217">
        <v>756.5</v>
      </c>
      <c r="D13" s="83">
        <v>917.1</v>
      </c>
    </row>
    <row r="14" spans="1:4" ht="12.75">
      <c r="A14" s="218"/>
      <c r="B14" s="216" t="s">
        <v>1130</v>
      </c>
      <c r="C14" s="217">
        <v>725.2</v>
      </c>
      <c r="D14" s="83">
        <v>901.5</v>
      </c>
    </row>
    <row r="15" spans="2:4" ht="12.75">
      <c r="B15" s="216" t="s">
        <v>1131</v>
      </c>
      <c r="C15" s="217">
        <v>751.1</v>
      </c>
      <c r="D15" s="83">
        <v>970.4</v>
      </c>
    </row>
    <row r="16" spans="2:4" ht="12.75">
      <c r="B16" s="216" t="s">
        <v>1132</v>
      </c>
      <c r="C16" s="217">
        <v>835</v>
      </c>
      <c r="D16" s="83">
        <v>979.6</v>
      </c>
    </row>
    <row r="17" spans="2:4" ht="12.75">
      <c r="B17" s="216" t="s">
        <v>1133</v>
      </c>
      <c r="C17" s="217">
        <v>796.4</v>
      </c>
      <c r="D17" s="83">
        <v>969.8</v>
      </c>
    </row>
    <row r="18" spans="2:4" ht="12.75">
      <c r="B18" s="219" t="s">
        <v>1134</v>
      </c>
      <c r="C18" s="220">
        <v>740.9</v>
      </c>
      <c r="D18" s="83">
        <v>897.8</v>
      </c>
    </row>
    <row r="19" spans="2:4" ht="12.75">
      <c r="B19" s="221"/>
      <c r="C19" s="222"/>
      <c r="D19" s="222"/>
    </row>
    <row r="20" spans="1:4" ht="12.75">
      <c r="A20" s="202" t="s">
        <v>1135</v>
      </c>
      <c r="B20" s="406" t="str">
        <f>CONCATENATE("2. Einfuhr ",T4," ",B2-1," bis ",U4," ",B2)</f>
        <v>2. Einfuhr Januar 2009 bis Dezember 2010</v>
      </c>
      <c r="C20" s="406"/>
      <c r="D20" s="406"/>
    </row>
    <row r="21" spans="1:4" ht="12.75">
      <c r="A21" s="208" t="s">
        <v>1136</v>
      </c>
      <c r="B21" s="209" t="s">
        <v>1121</v>
      </c>
      <c r="C21" s="210">
        <f>B2-1</f>
        <v>2009</v>
      </c>
      <c r="D21" s="211">
        <f>B2</f>
        <v>2010</v>
      </c>
    </row>
    <row r="22" spans="2:7" ht="12.75">
      <c r="B22" s="212" t="s">
        <v>1122</v>
      </c>
      <c r="C22" s="213">
        <v>485.5</v>
      </c>
      <c r="D22" s="81">
        <v>473.8</v>
      </c>
      <c r="F22" s="214">
        <v>1050</v>
      </c>
      <c r="G22" s="215" t="s">
        <v>1123</v>
      </c>
    </row>
    <row r="23" spans="2:4" ht="12.75">
      <c r="B23" s="216" t="s">
        <v>1124</v>
      </c>
      <c r="C23" s="217">
        <v>519.4</v>
      </c>
      <c r="D23" s="81">
        <v>502.4</v>
      </c>
    </row>
    <row r="24" spans="2:4" ht="12.75">
      <c r="B24" s="216" t="s">
        <v>1125</v>
      </c>
      <c r="C24" s="217">
        <v>508.4</v>
      </c>
      <c r="D24" s="81">
        <v>572.3</v>
      </c>
    </row>
    <row r="25" spans="2:4" ht="12.75">
      <c r="B25" s="216" t="s">
        <v>1126</v>
      </c>
      <c r="C25" s="217">
        <v>525.4</v>
      </c>
      <c r="D25" s="81">
        <v>552</v>
      </c>
    </row>
    <row r="26" spans="2:4" ht="12.75">
      <c r="B26" s="216" t="s">
        <v>1127</v>
      </c>
      <c r="C26" s="217">
        <v>455.6</v>
      </c>
      <c r="D26" s="81">
        <v>578.7</v>
      </c>
    </row>
    <row r="27" spans="2:4" ht="12.75">
      <c r="B27" s="216" t="s">
        <v>1128</v>
      </c>
      <c r="C27" s="217">
        <v>476.7</v>
      </c>
      <c r="D27" s="81">
        <v>647.1</v>
      </c>
    </row>
    <row r="28" spans="2:4" ht="12.75">
      <c r="B28" s="216" t="s">
        <v>1129</v>
      </c>
      <c r="C28" s="217">
        <v>461.9</v>
      </c>
      <c r="D28">
        <v>602.1</v>
      </c>
    </row>
    <row r="29" spans="2:4" ht="12.75">
      <c r="B29" s="216" t="s">
        <v>1130</v>
      </c>
      <c r="C29" s="217">
        <v>437.1</v>
      </c>
      <c r="D29">
        <v>570.2</v>
      </c>
    </row>
    <row r="30" spans="2:4" ht="12.75">
      <c r="B30" s="216" t="s">
        <v>1131</v>
      </c>
      <c r="C30" s="217">
        <v>475.4</v>
      </c>
      <c r="D30">
        <v>587.4</v>
      </c>
    </row>
    <row r="31" spans="2:4" ht="12.75">
      <c r="B31" s="216" t="s">
        <v>1132</v>
      </c>
      <c r="C31" s="217">
        <v>482.6</v>
      </c>
      <c r="D31" s="81">
        <v>623.5</v>
      </c>
    </row>
    <row r="32" spans="2:4" ht="12.75">
      <c r="B32" s="216" t="s">
        <v>1133</v>
      </c>
      <c r="C32" s="217">
        <v>456</v>
      </c>
      <c r="D32" s="81">
        <v>584.6</v>
      </c>
    </row>
    <row r="33" spans="2:4" ht="12.75">
      <c r="B33" s="219" t="s">
        <v>1134</v>
      </c>
      <c r="C33" s="220">
        <v>474.4</v>
      </c>
      <c r="D33" s="81">
        <v>602.2</v>
      </c>
    </row>
    <row r="34" ht="12.75">
      <c r="B34" s="221"/>
    </row>
    <row r="35" spans="2:24" ht="12.75">
      <c r="B35" s="221"/>
      <c r="S35" s="206"/>
      <c r="T35" s="206"/>
      <c r="U35" s="206"/>
      <c r="V35" s="206"/>
      <c r="W35" s="206"/>
      <c r="X35" s="206"/>
    </row>
    <row r="36" spans="19:24" ht="12.75">
      <c r="S36" s="206"/>
      <c r="T36" s="206"/>
      <c r="U36" s="206"/>
      <c r="V36" s="206"/>
      <c r="W36" s="206"/>
      <c r="X36" s="206"/>
    </row>
    <row r="37" spans="19:24" ht="12.75">
      <c r="S37" s="206"/>
      <c r="T37" s="206"/>
      <c r="U37" s="206"/>
      <c r="V37" s="206"/>
      <c r="W37" s="206"/>
      <c r="X37" s="206"/>
    </row>
    <row r="38" spans="1:24" ht="12.75">
      <c r="A38" s="223" t="s">
        <v>1137</v>
      </c>
      <c r="B38" s="400" t="str">
        <f>CONCATENATE("        3. Ausfuhr von ausgewählten Enderzeugnissen im ",B1,". Vierteljahr ",B2,"             in der Reihenfolge ihrer Anteile")</f>
        <v>        3. Ausfuhr von ausgewählten Enderzeugnissen im 4. Vierteljahr 2010             in der Reihenfolge ihrer Anteile</v>
      </c>
      <c r="C38" s="401"/>
      <c r="D38" s="401"/>
      <c r="E38" s="402"/>
      <c r="F38" s="402"/>
      <c r="G38" s="402"/>
      <c r="H38" s="402"/>
      <c r="I38" s="403"/>
      <c r="J38" s="224"/>
      <c r="S38" s="206"/>
      <c r="T38" s="206"/>
      <c r="U38" s="206"/>
      <c r="V38" s="206"/>
      <c r="W38" s="206"/>
      <c r="X38" s="206"/>
    </row>
    <row r="39" spans="1:24" ht="12.75">
      <c r="A39" s="204" t="s">
        <v>1138</v>
      </c>
      <c r="B39" s="30" t="s">
        <v>1176</v>
      </c>
      <c r="C39" s="225"/>
      <c r="D39" s="225"/>
      <c r="E39" s="126">
        <v>335489129</v>
      </c>
      <c r="G39" s="228"/>
      <c r="I39" s="334">
        <v>4</v>
      </c>
      <c r="J39" s="334"/>
      <c r="K39" s="218"/>
      <c r="L39" s="218"/>
      <c r="S39" s="206"/>
      <c r="T39" s="206"/>
      <c r="U39" s="206"/>
      <c r="V39" s="206"/>
      <c r="W39" s="206"/>
      <c r="X39" s="206"/>
    </row>
    <row r="40" spans="2:24" ht="12.75">
      <c r="B40" s="30" t="s">
        <v>365</v>
      </c>
      <c r="C40" s="227"/>
      <c r="D40" s="227"/>
      <c r="E40" s="126">
        <v>225153610</v>
      </c>
      <c r="I40" s="334">
        <v>6</v>
      </c>
      <c r="J40" s="334"/>
      <c r="K40" s="229"/>
      <c r="L40" s="230">
        <v>1</v>
      </c>
      <c r="M40" s="231"/>
      <c r="N40" s="231">
        <v>15</v>
      </c>
      <c r="O40" s="232"/>
      <c r="P40" s="231">
        <v>29</v>
      </c>
      <c r="Q40" s="233"/>
      <c r="R40" s="231">
        <v>43</v>
      </c>
      <c r="S40" s="206"/>
      <c r="T40" s="206"/>
      <c r="U40" s="206"/>
      <c r="V40" s="206"/>
      <c r="W40" s="206"/>
      <c r="X40" s="206"/>
    </row>
    <row r="41" spans="2:24" ht="12.75">
      <c r="B41" s="30" t="s">
        <v>900</v>
      </c>
      <c r="C41" s="227"/>
      <c r="D41" s="227"/>
      <c r="E41" s="126">
        <v>144506188</v>
      </c>
      <c r="G41" s="234"/>
      <c r="I41" s="334">
        <v>46</v>
      </c>
      <c r="J41" s="334"/>
      <c r="K41" s="203"/>
      <c r="L41" s="230">
        <v>2</v>
      </c>
      <c r="M41" s="235"/>
      <c r="N41" s="231">
        <v>16</v>
      </c>
      <c r="O41" s="236"/>
      <c r="P41" s="231">
        <v>30</v>
      </c>
      <c r="Q41" s="237"/>
      <c r="R41" s="231">
        <v>44</v>
      </c>
      <c r="S41" s="206"/>
      <c r="T41" s="206"/>
      <c r="U41" s="206"/>
      <c r="V41" s="206"/>
      <c r="W41" s="206"/>
      <c r="X41" s="206"/>
    </row>
    <row r="42" spans="2:24" ht="12.75">
      <c r="B42" s="30" t="s">
        <v>343</v>
      </c>
      <c r="C42" s="227"/>
      <c r="D42" s="227"/>
      <c r="E42" s="126">
        <v>135660881</v>
      </c>
      <c r="G42" s="238"/>
      <c r="I42" s="334">
        <v>15</v>
      </c>
      <c r="J42" s="334"/>
      <c r="K42" s="239"/>
      <c r="L42" s="230">
        <v>3</v>
      </c>
      <c r="M42" s="240"/>
      <c r="N42" s="231">
        <v>17</v>
      </c>
      <c r="O42" s="241"/>
      <c r="P42" s="231">
        <v>31</v>
      </c>
      <c r="Q42" s="242"/>
      <c r="R42" s="231">
        <v>45</v>
      </c>
      <c r="S42" s="206"/>
      <c r="T42" s="206"/>
      <c r="U42" s="206"/>
      <c r="V42" s="206"/>
      <c r="W42" s="206"/>
      <c r="X42" s="206"/>
    </row>
    <row r="43" spans="2:24" ht="12.75">
      <c r="B43" s="30" t="s">
        <v>1178</v>
      </c>
      <c r="C43" s="243"/>
      <c r="D43" s="243"/>
      <c r="E43" s="124">
        <v>111440248</v>
      </c>
      <c r="G43" s="244"/>
      <c r="I43" s="334">
        <v>16</v>
      </c>
      <c r="J43" s="334"/>
      <c r="K43" s="245"/>
      <c r="L43" s="230">
        <v>4</v>
      </c>
      <c r="M43" s="246"/>
      <c r="N43" s="231">
        <v>18</v>
      </c>
      <c r="O43" s="247"/>
      <c r="P43" s="231">
        <v>32</v>
      </c>
      <c r="Q43" s="248"/>
      <c r="R43" s="231">
        <v>46</v>
      </c>
      <c r="S43" s="206"/>
      <c r="T43" s="206"/>
      <c r="U43" s="206"/>
      <c r="V43" s="206"/>
      <c r="W43" s="206"/>
      <c r="X43" s="206"/>
    </row>
    <row r="44" spans="2:24" ht="12.75">
      <c r="B44" s="249" t="s">
        <v>1139</v>
      </c>
      <c r="C44" s="250"/>
      <c r="D44" s="251"/>
      <c r="E44" s="123">
        <v>2134752660</v>
      </c>
      <c r="G44" s="252"/>
      <c r="I44" s="334">
        <v>19</v>
      </c>
      <c r="J44" s="334"/>
      <c r="K44" s="253"/>
      <c r="L44" s="230">
        <v>5</v>
      </c>
      <c r="M44" s="254"/>
      <c r="N44" s="231">
        <v>19</v>
      </c>
      <c r="O44" s="255"/>
      <c r="P44" s="231">
        <v>33</v>
      </c>
      <c r="Q44" s="256"/>
      <c r="R44" s="231">
        <v>47</v>
      </c>
      <c r="S44" s="206"/>
      <c r="T44" s="206"/>
      <c r="U44" s="206"/>
      <c r="V44" s="206"/>
      <c r="W44" s="206"/>
      <c r="X44" s="206"/>
    </row>
    <row r="45" spans="2:24" ht="12.75">
      <c r="B45" s="407" t="s">
        <v>1140</v>
      </c>
      <c r="C45" s="408"/>
      <c r="D45" s="409"/>
      <c r="E45" s="257">
        <f>E44-E39-E40-E41-E42-E43</f>
        <v>1182502604</v>
      </c>
      <c r="I45" s="335"/>
      <c r="J45" s="335"/>
      <c r="K45" s="258"/>
      <c r="L45" s="230">
        <v>6</v>
      </c>
      <c r="M45" s="259"/>
      <c r="N45" s="231">
        <v>20</v>
      </c>
      <c r="O45" s="260"/>
      <c r="P45" s="231">
        <v>34</v>
      </c>
      <c r="Q45" s="261"/>
      <c r="R45" s="231">
        <v>48</v>
      </c>
      <c r="S45" s="206"/>
      <c r="T45" s="206"/>
      <c r="U45" s="206"/>
      <c r="V45" s="206"/>
      <c r="W45" s="206"/>
      <c r="X45" s="206"/>
    </row>
    <row r="46" spans="9:24" ht="12.75">
      <c r="I46" s="335"/>
      <c r="J46" s="335"/>
      <c r="K46" s="262"/>
      <c r="L46" s="230">
        <v>7</v>
      </c>
      <c r="M46" s="263"/>
      <c r="N46" s="231">
        <v>21</v>
      </c>
      <c r="O46" s="264"/>
      <c r="P46" s="231">
        <v>35</v>
      </c>
      <c r="Q46" s="265"/>
      <c r="R46" s="231">
        <v>49</v>
      </c>
      <c r="S46" s="206"/>
      <c r="T46" s="206"/>
      <c r="U46" s="206"/>
      <c r="V46" s="206"/>
      <c r="W46" s="206"/>
      <c r="X46" s="206"/>
    </row>
    <row r="47" spans="1:24" ht="12.75">
      <c r="A47" s="223" t="s">
        <v>1141</v>
      </c>
      <c r="B47" s="400" t="str">
        <f>CONCATENATE("        4. Einfuhr von ausgewählten Enderzeugnissen im ",B1,". Vierteljahr ",B2,"                  in der Reihenfolge ihrer Anteile")</f>
        <v>        4. Einfuhr von ausgewählten Enderzeugnissen im 4. Vierteljahr 2010                  in der Reihenfolge ihrer Anteile</v>
      </c>
      <c r="C47" s="401"/>
      <c r="D47" s="401"/>
      <c r="E47" s="402"/>
      <c r="F47" s="402"/>
      <c r="G47" s="402"/>
      <c r="H47" s="402"/>
      <c r="I47" s="403"/>
      <c r="J47" s="224"/>
      <c r="K47" s="266"/>
      <c r="L47" s="230">
        <v>8</v>
      </c>
      <c r="M47" s="267"/>
      <c r="N47" s="231">
        <v>22</v>
      </c>
      <c r="O47" s="268"/>
      <c r="P47" s="231">
        <v>36</v>
      </c>
      <c r="Q47" s="269"/>
      <c r="R47" s="231">
        <v>50</v>
      </c>
      <c r="S47" s="206"/>
      <c r="T47" s="206"/>
      <c r="U47" s="206"/>
      <c r="V47" s="206"/>
      <c r="W47" s="206"/>
      <c r="X47" s="206"/>
    </row>
    <row r="48" spans="1:24" ht="12.75">
      <c r="A48" s="204" t="s">
        <v>1142</v>
      </c>
      <c r="B48" s="30" t="s">
        <v>1176</v>
      </c>
      <c r="C48" s="225"/>
      <c r="D48" s="225"/>
      <c r="E48" s="126">
        <v>203761516</v>
      </c>
      <c r="G48" s="228"/>
      <c r="I48" s="334">
        <v>4</v>
      </c>
      <c r="J48" s="334"/>
      <c r="K48" s="270"/>
      <c r="L48" s="230">
        <v>9</v>
      </c>
      <c r="M48" s="271"/>
      <c r="N48" s="231">
        <v>23</v>
      </c>
      <c r="O48" s="272"/>
      <c r="P48" s="231">
        <v>37</v>
      </c>
      <c r="Q48" s="273"/>
      <c r="R48" s="231">
        <v>51</v>
      </c>
      <c r="S48" s="206"/>
      <c r="T48" s="206"/>
      <c r="U48" s="206"/>
      <c r="V48" s="206"/>
      <c r="W48" s="206"/>
      <c r="X48" s="206"/>
    </row>
    <row r="49" spans="2:24" ht="12.75">
      <c r="B49" s="30" t="s">
        <v>902</v>
      </c>
      <c r="C49" s="227"/>
      <c r="D49" s="227"/>
      <c r="E49" s="124">
        <v>93187988</v>
      </c>
      <c r="G49" s="274"/>
      <c r="I49" s="334">
        <v>9</v>
      </c>
      <c r="J49" s="334"/>
      <c r="K49" s="275"/>
      <c r="L49" s="230">
        <v>10</v>
      </c>
      <c r="M49" s="276"/>
      <c r="N49" s="231">
        <v>24</v>
      </c>
      <c r="O49" s="277"/>
      <c r="P49" s="231">
        <v>38</v>
      </c>
      <c r="Q49" s="278"/>
      <c r="R49" s="231">
        <v>52</v>
      </c>
      <c r="S49" s="206"/>
      <c r="T49" s="206"/>
      <c r="U49" s="206"/>
      <c r="V49" s="206"/>
      <c r="W49" s="206"/>
      <c r="X49" s="206"/>
    </row>
    <row r="50" spans="2:24" ht="12.75">
      <c r="B50" s="30" t="s">
        <v>1178</v>
      </c>
      <c r="C50" s="227"/>
      <c r="D50" s="227"/>
      <c r="E50" s="124">
        <v>60723594</v>
      </c>
      <c r="G50" s="244"/>
      <c r="I50" s="334">
        <v>34</v>
      </c>
      <c r="J50" s="334"/>
      <c r="K50" s="279"/>
      <c r="L50" s="230">
        <v>11</v>
      </c>
      <c r="M50" s="280"/>
      <c r="N50" s="231">
        <v>25</v>
      </c>
      <c r="O50" s="281"/>
      <c r="P50" s="231">
        <v>39</v>
      </c>
      <c r="Q50" s="282"/>
      <c r="R50" s="231">
        <v>53</v>
      </c>
      <c r="S50" s="206"/>
      <c r="T50" s="206"/>
      <c r="U50" s="206"/>
      <c r="V50" s="206"/>
      <c r="W50" s="206"/>
      <c r="X50" s="206"/>
    </row>
    <row r="51" spans="2:24" ht="12.75">
      <c r="B51" s="30" t="s">
        <v>355</v>
      </c>
      <c r="C51" s="227"/>
      <c r="D51" s="227"/>
      <c r="E51" s="126">
        <v>57218548</v>
      </c>
      <c r="G51" s="283"/>
      <c r="I51" s="334">
        <v>12</v>
      </c>
      <c r="J51" s="334"/>
      <c r="K51" s="284"/>
      <c r="L51" s="230">
        <v>12</v>
      </c>
      <c r="M51" s="285"/>
      <c r="N51" s="231">
        <v>26</v>
      </c>
      <c r="O51" s="286"/>
      <c r="P51" s="231">
        <v>40</v>
      </c>
      <c r="Q51" s="287"/>
      <c r="R51" s="231">
        <v>54</v>
      </c>
      <c r="S51" s="206"/>
      <c r="T51" s="206"/>
      <c r="U51" s="206"/>
      <c r="V51" s="206"/>
      <c r="W51" s="206"/>
      <c r="X51" s="206"/>
    </row>
    <row r="52" spans="2:24" ht="12.75">
      <c r="B52" s="30" t="s">
        <v>363</v>
      </c>
      <c r="C52" s="243"/>
      <c r="D52" s="243"/>
      <c r="E52" s="126">
        <v>55350013</v>
      </c>
      <c r="G52" s="234"/>
      <c r="I52" s="334">
        <v>15</v>
      </c>
      <c r="J52" s="334"/>
      <c r="K52" s="288"/>
      <c r="L52" s="230">
        <v>13</v>
      </c>
      <c r="M52" s="289"/>
      <c r="N52" s="231">
        <v>27</v>
      </c>
      <c r="O52" s="290"/>
      <c r="P52" s="231">
        <v>41</v>
      </c>
      <c r="Q52" s="291"/>
      <c r="R52" s="231">
        <v>55</v>
      </c>
      <c r="S52" s="206"/>
      <c r="T52" s="206"/>
      <c r="U52" s="206"/>
      <c r="V52" s="206"/>
      <c r="W52" s="206"/>
      <c r="X52" s="206"/>
    </row>
    <row r="53" spans="2:24" ht="12.75">
      <c r="B53" s="249" t="s">
        <v>1139</v>
      </c>
      <c r="C53" s="250"/>
      <c r="D53" s="251"/>
      <c r="E53" s="123">
        <v>1023855856</v>
      </c>
      <c r="G53" s="252"/>
      <c r="I53" s="334">
        <v>19</v>
      </c>
      <c r="J53" s="334"/>
      <c r="K53" s="292"/>
      <c r="L53" s="230">
        <v>14</v>
      </c>
      <c r="M53" s="293"/>
      <c r="N53" s="231">
        <v>28</v>
      </c>
      <c r="O53" s="294"/>
      <c r="P53" s="231">
        <v>42</v>
      </c>
      <c r="Q53" s="295"/>
      <c r="R53" s="231">
        <v>56</v>
      </c>
      <c r="S53" s="206"/>
      <c r="T53" s="206"/>
      <c r="U53" s="206"/>
      <c r="V53" s="206"/>
      <c r="W53" s="206"/>
      <c r="X53" s="206"/>
    </row>
    <row r="54" spans="2:24" ht="12.75">
      <c r="B54" s="407" t="s">
        <v>1140</v>
      </c>
      <c r="C54" s="408"/>
      <c r="D54" s="409"/>
      <c r="E54" s="257">
        <f>E53-E48-E49-E50-E51-E52</f>
        <v>553614197</v>
      </c>
      <c r="I54" s="335"/>
      <c r="J54" s="335"/>
      <c r="S54" s="206"/>
      <c r="T54" s="206"/>
      <c r="U54" s="206"/>
      <c r="V54" s="206"/>
      <c r="W54" s="206"/>
      <c r="X54" s="206"/>
    </row>
    <row r="55" spans="9:24" ht="12.75">
      <c r="I55" s="335"/>
      <c r="J55" s="335"/>
      <c r="S55" s="206"/>
      <c r="T55" s="206"/>
      <c r="U55" s="206"/>
      <c r="V55" s="206"/>
      <c r="W55" s="206"/>
      <c r="X55" s="206"/>
    </row>
    <row r="56" spans="9:10" ht="12.75">
      <c r="I56" s="335"/>
      <c r="J56" s="335"/>
    </row>
    <row r="57" spans="9:10" ht="12.75">
      <c r="I57" s="335"/>
      <c r="J57" s="335"/>
    </row>
    <row r="58" spans="1:10" ht="12.75">
      <c r="A58" s="223" t="s">
        <v>1143</v>
      </c>
      <c r="B58" s="400" t="str">
        <f>CONCATENATE("5. Ausfuhr im ",B1,". Vierteljahr ",B2," nach ausgewählten Ländern
in der Reihenfolge ihrer Anteile")</f>
        <v>5. Ausfuhr im 4. Vierteljahr 2010 nach ausgewählten Ländern
in der Reihenfolge ihrer Anteile</v>
      </c>
      <c r="C58" s="401"/>
      <c r="D58" s="401"/>
      <c r="E58" s="402"/>
      <c r="F58" s="402"/>
      <c r="G58" s="402"/>
      <c r="H58" s="402"/>
      <c r="I58" s="403"/>
      <c r="J58" s="224"/>
    </row>
    <row r="59" spans="1:4" ht="12.75">
      <c r="A59" s="208" t="s">
        <v>1144</v>
      </c>
      <c r="B59" s="296">
        <f aca="true" t="shared" si="0" ref="B59:B73">D59/1000</f>
        <v>53.238</v>
      </c>
      <c r="C59" s="30" t="s">
        <v>399</v>
      </c>
      <c r="D59" s="119">
        <v>53238</v>
      </c>
    </row>
    <row r="60" spans="2:4" ht="12.75">
      <c r="B60" s="297">
        <f t="shared" si="0"/>
        <v>80.709</v>
      </c>
      <c r="C60" s="30" t="s">
        <v>896</v>
      </c>
      <c r="D60" s="119">
        <v>80709</v>
      </c>
    </row>
    <row r="61" spans="2:4" ht="12.75">
      <c r="B61" s="297">
        <f t="shared" si="0"/>
        <v>82.77</v>
      </c>
      <c r="C61" s="30" t="s">
        <v>400</v>
      </c>
      <c r="D61" s="119">
        <v>82770</v>
      </c>
    </row>
    <row r="62" spans="2:4" ht="12.75">
      <c r="B62" s="297">
        <f t="shared" si="0"/>
        <v>99.479</v>
      </c>
      <c r="C62" s="30" t="s">
        <v>1146</v>
      </c>
      <c r="D62" s="119">
        <v>99479</v>
      </c>
    </row>
    <row r="63" spans="2:4" ht="12.75">
      <c r="B63" s="297">
        <f t="shared" si="0"/>
        <v>111.957</v>
      </c>
      <c r="C63" s="226" t="s">
        <v>1147</v>
      </c>
      <c r="D63" s="119">
        <v>111957</v>
      </c>
    </row>
    <row r="64" spans="2:4" ht="12.75">
      <c r="B64" s="297">
        <f t="shared" si="0"/>
        <v>122.842</v>
      </c>
      <c r="C64" s="30" t="s">
        <v>1231</v>
      </c>
      <c r="D64" s="119">
        <v>122842</v>
      </c>
    </row>
    <row r="65" spans="2:4" ht="12.75">
      <c r="B65" s="297">
        <f t="shared" si="0"/>
        <v>133.178</v>
      </c>
      <c r="C65" s="30" t="s">
        <v>1145</v>
      </c>
      <c r="D65" s="119">
        <v>133178</v>
      </c>
    </row>
    <row r="66" spans="2:4" ht="12.75">
      <c r="B66" s="297">
        <f t="shared" si="0"/>
        <v>157.601</v>
      </c>
      <c r="C66" s="30" t="s">
        <v>1148</v>
      </c>
      <c r="D66" s="119">
        <v>157601</v>
      </c>
    </row>
    <row r="67" spans="2:7" ht="12.75">
      <c r="B67" s="297">
        <f t="shared" si="0"/>
        <v>159.145</v>
      </c>
      <c r="C67" s="30" t="s">
        <v>1150</v>
      </c>
      <c r="D67" s="119">
        <v>159145</v>
      </c>
      <c r="F67" s="214">
        <v>300</v>
      </c>
      <c r="G67" s="215" t="s">
        <v>1123</v>
      </c>
    </row>
    <row r="68" spans="2:4" ht="12.75">
      <c r="B68" s="297">
        <f t="shared" si="0"/>
        <v>164.751</v>
      </c>
      <c r="C68" s="30" t="s">
        <v>1149</v>
      </c>
      <c r="D68" s="119">
        <v>164751</v>
      </c>
    </row>
    <row r="69" spans="2:4" ht="12.75">
      <c r="B69" s="297">
        <f t="shared" si="0"/>
        <v>166.582</v>
      </c>
      <c r="C69" s="30" t="s">
        <v>466</v>
      </c>
      <c r="D69" s="119">
        <v>166582</v>
      </c>
    </row>
    <row r="70" spans="2:4" ht="12.75">
      <c r="B70" s="297">
        <f t="shared" si="0"/>
        <v>169.235</v>
      </c>
      <c r="C70" s="30" t="s">
        <v>506</v>
      </c>
      <c r="D70" s="119">
        <v>169235</v>
      </c>
    </row>
    <row r="71" spans="2:4" ht="12.75">
      <c r="B71" s="297">
        <f t="shared" si="0"/>
        <v>185.505</v>
      </c>
      <c r="C71" s="30" t="s">
        <v>1151</v>
      </c>
      <c r="D71" s="119">
        <v>185505</v>
      </c>
    </row>
    <row r="72" spans="2:4" ht="12.75">
      <c r="B72" s="297">
        <f t="shared" si="0"/>
        <v>193.024</v>
      </c>
      <c r="C72" s="30" t="s">
        <v>897</v>
      </c>
      <c r="D72" s="119">
        <v>193024</v>
      </c>
    </row>
    <row r="73" spans="2:4" ht="12.75">
      <c r="B73" s="298">
        <f t="shared" si="0"/>
        <v>251.192</v>
      </c>
      <c r="C73" s="30" t="s">
        <v>370</v>
      </c>
      <c r="D73" s="119">
        <v>251192</v>
      </c>
    </row>
    <row r="75" spans="1:10" ht="12.75">
      <c r="A75" s="223" t="s">
        <v>1152</v>
      </c>
      <c r="B75" s="400" t="str">
        <f>CONCATENATE("6. Einfuhr im ",B1,". Vierteljahr ",B2," nach ausgewählten Ländern
in der Reihenfolge ihrer Anteile")</f>
        <v>6. Einfuhr im 4. Vierteljahr 2010 nach ausgewählten Ländern
in der Reihenfolge ihrer Anteile</v>
      </c>
      <c r="C75" s="401"/>
      <c r="D75" s="401"/>
      <c r="E75" s="402"/>
      <c r="F75" s="402"/>
      <c r="G75" s="402"/>
      <c r="H75" s="402"/>
      <c r="I75" s="403"/>
      <c r="J75" s="224"/>
    </row>
    <row r="76" spans="1:4" ht="12.75">
      <c r="A76" s="208" t="s">
        <v>1153</v>
      </c>
      <c r="B76" s="296">
        <f aca="true" t="shared" si="1" ref="B76:B90">D76/1000</f>
        <v>33.037</v>
      </c>
      <c r="C76" s="30" t="s">
        <v>1146</v>
      </c>
      <c r="D76" s="138">
        <v>33037</v>
      </c>
    </row>
    <row r="77" spans="2:4" ht="12.75">
      <c r="B77" s="297">
        <f t="shared" si="1"/>
        <v>33.807</v>
      </c>
      <c r="C77" s="30" t="s">
        <v>400</v>
      </c>
      <c r="D77" s="138">
        <v>33807</v>
      </c>
    </row>
    <row r="78" spans="2:4" ht="12.75">
      <c r="B78" s="297">
        <f t="shared" si="1"/>
        <v>40.26</v>
      </c>
      <c r="C78" s="30" t="s">
        <v>399</v>
      </c>
      <c r="D78" s="138">
        <v>40260</v>
      </c>
    </row>
    <row r="79" spans="2:4" ht="12.75">
      <c r="B79" s="297">
        <f t="shared" si="1"/>
        <v>40.703</v>
      </c>
      <c r="C79" s="30" t="s">
        <v>896</v>
      </c>
      <c r="D79" s="138">
        <v>40703</v>
      </c>
    </row>
    <row r="80" spans="2:4" ht="12.75">
      <c r="B80" s="297">
        <f t="shared" si="1"/>
        <v>83.629</v>
      </c>
      <c r="C80" s="30" t="s">
        <v>466</v>
      </c>
      <c r="D80" s="138">
        <v>83629</v>
      </c>
    </row>
    <row r="81" spans="2:4" ht="12.75">
      <c r="B81" s="297">
        <f t="shared" si="1"/>
        <v>92.372</v>
      </c>
      <c r="C81" s="30" t="s">
        <v>1150</v>
      </c>
      <c r="D81" s="138">
        <v>92372</v>
      </c>
    </row>
    <row r="82" spans="2:4" ht="12.75">
      <c r="B82" s="297">
        <f t="shared" si="1"/>
        <v>92.691</v>
      </c>
      <c r="C82" s="30" t="s">
        <v>1147</v>
      </c>
      <c r="D82" s="138">
        <v>92691</v>
      </c>
    </row>
    <row r="83" spans="2:4" ht="12.75">
      <c r="B83" s="297">
        <f t="shared" si="1"/>
        <v>102.427</v>
      </c>
      <c r="C83" s="30" t="s">
        <v>370</v>
      </c>
      <c r="D83" s="138">
        <v>102427</v>
      </c>
    </row>
    <row r="84" spans="2:7" ht="12.75">
      <c r="B84" s="297">
        <f t="shared" si="1"/>
        <v>104.562</v>
      </c>
      <c r="C84" s="30" t="s">
        <v>506</v>
      </c>
      <c r="D84" s="138">
        <v>104562</v>
      </c>
      <c r="F84" s="214">
        <v>300</v>
      </c>
      <c r="G84" s="215" t="s">
        <v>1123</v>
      </c>
    </row>
    <row r="85" spans="2:4" ht="12.75">
      <c r="B85" s="297">
        <f t="shared" si="1"/>
        <v>105.962</v>
      </c>
      <c r="C85" s="30" t="s">
        <v>897</v>
      </c>
      <c r="D85" s="138">
        <v>105962</v>
      </c>
    </row>
    <row r="86" spans="2:4" ht="12.75">
      <c r="B86" s="297">
        <f t="shared" si="1"/>
        <v>107.845</v>
      </c>
      <c r="C86" s="30" t="s">
        <v>1145</v>
      </c>
      <c r="D86" s="138">
        <v>107845</v>
      </c>
    </row>
    <row r="87" spans="2:4" ht="12.75">
      <c r="B87" s="297">
        <f t="shared" si="1"/>
        <v>138.092</v>
      </c>
      <c r="C87" s="30" t="s">
        <v>1148</v>
      </c>
      <c r="D87" s="138">
        <v>138092</v>
      </c>
    </row>
    <row r="88" spans="2:4" ht="12.75">
      <c r="B88" s="297">
        <f t="shared" si="1"/>
        <v>139.038</v>
      </c>
      <c r="C88" s="30" t="s">
        <v>1149</v>
      </c>
      <c r="D88" s="138">
        <v>139038</v>
      </c>
    </row>
    <row r="89" spans="2:4" ht="12.75">
      <c r="B89" s="297">
        <f t="shared" si="1"/>
        <v>166.001</v>
      </c>
      <c r="C89" s="30" t="s">
        <v>1231</v>
      </c>
      <c r="D89" s="138">
        <v>166001</v>
      </c>
    </row>
    <row r="90" spans="2:4" ht="12.75">
      <c r="B90" s="298">
        <f t="shared" si="1"/>
        <v>169.505</v>
      </c>
      <c r="C90" s="30" t="s">
        <v>1151</v>
      </c>
      <c r="D90" s="138">
        <v>169505</v>
      </c>
    </row>
    <row r="94" spans="1:10" ht="12.75">
      <c r="A94" s="223" t="s">
        <v>1154</v>
      </c>
      <c r="B94" s="400" t="str">
        <f>CONCATENATE("7. Außenhandel mit den EU-Ländern (EU-27) im ",B1,". Vierteljahr ",B2,"")</f>
        <v>7. Außenhandel mit den EU-Ländern (EU-27) im 4. Vierteljahr 2010</v>
      </c>
      <c r="C94" s="401"/>
      <c r="D94" s="404"/>
      <c r="E94" s="405"/>
      <c r="F94" s="402"/>
      <c r="G94" s="402"/>
      <c r="H94" s="402"/>
      <c r="I94" s="403"/>
      <c r="J94" s="224"/>
    </row>
    <row r="95" spans="1:5" ht="12.75">
      <c r="A95" s="208" t="s">
        <v>1155</v>
      </c>
      <c r="B95" s="299" t="s">
        <v>118</v>
      </c>
      <c r="C95" s="300" t="s">
        <v>119</v>
      </c>
      <c r="D95" s="301" t="s">
        <v>1156</v>
      </c>
      <c r="E95" s="302"/>
    </row>
    <row r="96" spans="1:10" ht="12.75">
      <c r="A96" s="204">
        <v>1</v>
      </c>
      <c r="B96" s="296">
        <v>251.191851</v>
      </c>
      <c r="C96" s="296">
        <v>102.427341</v>
      </c>
      <c r="D96" s="303" t="s">
        <v>370</v>
      </c>
      <c r="E96" s="304"/>
      <c r="H96" s="214">
        <v>300</v>
      </c>
      <c r="I96" s="215" t="s">
        <v>1123</v>
      </c>
      <c r="J96" s="215"/>
    </row>
    <row r="97" spans="1:5" ht="12.75">
      <c r="A97" s="204">
        <v>2</v>
      </c>
      <c r="B97" s="297">
        <v>157.601184</v>
      </c>
      <c r="C97" s="297">
        <v>138.091892</v>
      </c>
      <c r="D97" s="305" t="s">
        <v>371</v>
      </c>
      <c r="E97" s="306"/>
    </row>
    <row r="98" spans="1:5" ht="12.75">
      <c r="A98" s="204">
        <v>3</v>
      </c>
      <c r="B98" s="297">
        <v>185.504758</v>
      </c>
      <c r="C98" s="297">
        <v>169.505087</v>
      </c>
      <c r="D98" s="305" t="s">
        <v>372</v>
      </c>
      <c r="E98" s="306"/>
    </row>
    <row r="99" spans="1:5" ht="12.75">
      <c r="A99" s="204">
        <v>4</v>
      </c>
      <c r="B99" s="297">
        <v>193.024079</v>
      </c>
      <c r="C99" s="297">
        <v>105.961718</v>
      </c>
      <c r="D99" s="305" t="s">
        <v>897</v>
      </c>
      <c r="E99" s="306"/>
    </row>
    <row r="100" spans="1:5" ht="12.75">
      <c r="A100" s="204">
        <v>5</v>
      </c>
      <c r="B100" s="297">
        <v>12.614127</v>
      </c>
      <c r="C100" s="297">
        <v>9.9834</v>
      </c>
      <c r="D100" s="305" t="s">
        <v>373</v>
      </c>
      <c r="E100" s="306"/>
    </row>
    <row r="101" spans="1:5" ht="12.75">
      <c r="A101" s="204">
        <v>6</v>
      </c>
      <c r="B101" s="297">
        <v>31.952376</v>
      </c>
      <c r="C101" s="297">
        <v>28.932595</v>
      </c>
      <c r="D101" s="305" t="s">
        <v>972</v>
      </c>
      <c r="E101" s="306"/>
    </row>
    <row r="102" spans="1:5" ht="12.75">
      <c r="A102" s="204">
        <v>7</v>
      </c>
      <c r="B102" s="297">
        <v>11.532846</v>
      </c>
      <c r="C102" s="297">
        <v>5.628813</v>
      </c>
      <c r="D102" s="305" t="s">
        <v>374</v>
      </c>
      <c r="E102" s="306"/>
    </row>
    <row r="103" spans="1:5" ht="12.75">
      <c r="A103" s="204">
        <v>8</v>
      </c>
      <c r="B103" s="297">
        <v>30.444358</v>
      </c>
      <c r="C103" s="297">
        <v>20.319193</v>
      </c>
      <c r="D103" s="305" t="s">
        <v>375</v>
      </c>
      <c r="E103" s="306"/>
    </row>
    <row r="104" spans="1:9" ht="12.75">
      <c r="A104" s="204">
        <v>9</v>
      </c>
      <c r="B104" s="297">
        <v>133.177746</v>
      </c>
      <c r="C104" s="297">
        <v>107.845022</v>
      </c>
      <c r="D104" s="305" t="s">
        <v>376</v>
      </c>
      <c r="E104" s="306"/>
      <c r="G104" s="204" t="s">
        <v>1157</v>
      </c>
      <c r="I104" s="307" t="str">
        <f>CONCATENATE("im Moment ist Quartal ",B1," gewählt!")</f>
        <v>im Moment ist Quartal 4 gewählt!</v>
      </c>
    </row>
    <row r="105" spans="1:7" ht="12.75">
      <c r="A105" s="204">
        <v>10</v>
      </c>
      <c r="B105" s="297">
        <v>46.135469</v>
      </c>
      <c r="C105" s="297">
        <v>22.937568</v>
      </c>
      <c r="D105" s="305" t="s">
        <v>377</v>
      </c>
      <c r="E105" s="306"/>
      <c r="G105" s="204" t="s">
        <v>1158</v>
      </c>
    </row>
    <row r="106" spans="1:7" ht="12.75">
      <c r="A106" s="204">
        <v>11</v>
      </c>
      <c r="B106" s="297">
        <v>17.049052</v>
      </c>
      <c r="C106" s="297">
        <v>10.275846</v>
      </c>
      <c r="D106" s="305" t="s">
        <v>378</v>
      </c>
      <c r="E106" s="306"/>
      <c r="G106" s="204" t="s">
        <v>1159</v>
      </c>
    </row>
    <row r="107" spans="1:7" ht="12.75">
      <c r="A107" s="204">
        <v>12</v>
      </c>
      <c r="B107" s="297">
        <v>169.234971</v>
      </c>
      <c r="C107" s="297">
        <v>104.562103</v>
      </c>
      <c r="D107" s="305" t="s">
        <v>506</v>
      </c>
      <c r="E107" s="306"/>
      <c r="G107" s="204" t="s">
        <v>1160</v>
      </c>
    </row>
    <row r="108" spans="1:7" ht="12.75">
      <c r="A108" s="204">
        <v>13</v>
      </c>
      <c r="B108" s="297">
        <v>111.957382</v>
      </c>
      <c r="C108" s="297">
        <v>92.690705</v>
      </c>
      <c r="D108" s="305" t="s">
        <v>382</v>
      </c>
      <c r="E108" s="306"/>
      <c r="G108" s="204" t="s">
        <v>1161</v>
      </c>
    </row>
    <row r="109" spans="1:5" ht="12.75">
      <c r="A109" s="204">
        <v>14</v>
      </c>
      <c r="B109" s="297">
        <v>9.961646</v>
      </c>
      <c r="C109" s="297">
        <v>18.229343</v>
      </c>
      <c r="D109" s="305" t="s">
        <v>383</v>
      </c>
      <c r="E109" s="306"/>
    </row>
    <row r="110" spans="1:7" ht="12.75">
      <c r="A110" s="204">
        <v>15</v>
      </c>
      <c r="B110" s="297">
        <v>1.348086</v>
      </c>
      <c r="C110" s="297">
        <v>0.61988</v>
      </c>
      <c r="D110" s="305" t="s">
        <v>392</v>
      </c>
      <c r="E110" s="306"/>
      <c r="G110" s="308" t="s">
        <v>1162</v>
      </c>
    </row>
    <row r="111" spans="1:5" ht="12.75">
      <c r="A111" s="204">
        <v>16</v>
      </c>
      <c r="B111" s="297">
        <v>3.130505</v>
      </c>
      <c r="C111" s="297">
        <v>2.374992</v>
      </c>
      <c r="D111" s="305" t="s">
        <v>394</v>
      </c>
      <c r="E111" s="306"/>
    </row>
    <row r="112" spans="1:5" ht="12.75">
      <c r="A112" s="204">
        <v>17</v>
      </c>
      <c r="B112" s="297">
        <v>5.617951</v>
      </c>
      <c r="C112" s="297">
        <v>2.566116</v>
      </c>
      <c r="D112" s="305" t="s">
        <v>395</v>
      </c>
      <c r="E112" s="306"/>
    </row>
    <row r="113" spans="1:5" ht="12.75">
      <c r="A113" s="204">
        <v>18</v>
      </c>
      <c r="B113" s="297">
        <v>7.422264</v>
      </c>
      <c r="C113" s="297">
        <v>13.977455</v>
      </c>
      <c r="D113" s="305" t="s">
        <v>396</v>
      </c>
      <c r="E113" s="306"/>
    </row>
    <row r="114" spans="1:5" ht="12.75">
      <c r="A114" s="204">
        <v>19</v>
      </c>
      <c r="B114" s="297">
        <v>164.750505</v>
      </c>
      <c r="C114" s="297">
        <v>139.038266</v>
      </c>
      <c r="D114" s="305" t="s">
        <v>397</v>
      </c>
      <c r="E114" s="306"/>
    </row>
    <row r="115" spans="1:5" ht="12.75">
      <c r="A115" s="204">
        <v>20</v>
      </c>
      <c r="B115" s="297">
        <v>159.145066</v>
      </c>
      <c r="C115" s="297">
        <v>92.372003</v>
      </c>
      <c r="D115" s="305" t="s">
        <v>398</v>
      </c>
      <c r="E115" s="306"/>
    </row>
    <row r="116" spans="1:5" ht="12.75">
      <c r="A116" s="204">
        <v>21</v>
      </c>
      <c r="B116" s="297">
        <v>53.238292</v>
      </c>
      <c r="C116" s="297">
        <v>40.260056</v>
      </c>
      <c r="D116" s="305" t="s">
        <v>399</v>
      </c>
      <c r="E116" s="306"/>
    </row>
    <row r="117" spans="1:5" ht="12.75">
      <c r="A117" s="204">
        <v>22</v>
      </c>
      <c r="B117" s="297">
        <v>82.769888</v>
      </c>
      <c r="C117" s="297">
        <v>33.806704</v>
      </c>
      <c r="D117" s="305" t="s">
        <v>400</v>
      </c>
      <c r="E117" s="306"/>
    </row>
    <row r="118" spans="1:5" ht="12.75">
      <c r="A118" s="204">
        <v>23</v>
      </c>
      <c r="B118" s="297">
        <v>21.058055</v>
      </c>
      <c r="C118" s="297">
        <v>21.081443</v>
      </c>
      <c r="D118" s="305" t="s">
        <v>982</v>
      </c>
      <c r="E118" s="306"/>
    </row>
    <row r="119" spans="1:5" ht="12.75">
      <c r="A119" s="204">
        <v>24</v>
      </c>
      <c r="B119" s="297">
        <v>6.505653</v>
      </c>
      <c r="C119" s="297">
        <v>7.312052</v>
      </c>
      <c r="D119" s="305" t="s">
        <v>401</v>
      </c>
      <c r="E119" s="306"/>
    </row>
    <row r="120" spans="1:5" ht="12.75">
      <c r="A120" s="204">
        <v>25</v>
      </c>
      <c r="B120" s="297">
        <v>13.930923</v>
      </c>
      <c r="C120" s="297">
        <v>11.540315</v>
      </c>
      <c r="D120" s="305" t="s">
        <v>413</v>
      </c>
      <c r="E120" s="306"/>
    </row>
    <row r="121" spans="1:5" ht="12.75">
      <c r="A121" s="204">
        <v>26</v>
      </c>
      <c r="B121" s="298">
        <v>2.176684</v>
      </c>
      <c r="C121" s="298">
        <v>0</v>
      </c>
      <c r="D121" s="309" t="s">
        <v>139</v>
      </c>
      <c r="E121" s="31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13" t="s">
        <v>1209</v>
      </c>
      <c r="B1" s="413"/>
      <c r="C1" s="413"/>
      <c r="D1" s="413"/>
      <c r="E1" s="413"/>
      <c r="F1" s="413"/>
    </row>
    <row r="2" spans="2:6" ht="12.75">
      <c r="B2" s="4"/>
      <c r="C2" s="3"/>
      <c r="D2" s="3"/>
      <c r="E2" s="4"/>
      <c r="F2" s="3"/>
    </row>
    <row r="3" spans="1:6" ht="24" customHeight="1">
      <c r="A3" s="414" t="s">
        <v>1239</v>
      </c>
      <c r="B3" s="417" t="s">
        <v>1205</v>
      </c>
      <c r="C3" s="419" t="s">
        <v>117</v>
      </c>
      <c r="D3" s="419"/>
      <c r="E3" s="420" t="s">
        <v>1206</v>
      </c>
      <c r="F3" s="420" t="s">
        <v>1207</v>
      </c>
    </row>
    <row r="4" spans="1:6" ht="38.25" customHeight="1">
      <c r="A4" s="415"/>
      <c r="B4" s="418"/>
      <c r="C4" s="379" t="s">
        <v>1235</v>
      </c>
      <c r="D4" s="371" t="s">
        <v>1208</v>
      </c>
      <c r="E4" s="421"/>
      <c r="F4" s="421"/>
    </row>
    <row r="5" spans="1:6" ht="15" customHeight="1">
      <c r="A5" s="416"/>
      <c r="B5" s="148" t="s">
        <v>116</v>
      </c>
      <c r="C5" s="422" t="s">
        <v>502</v>
      </c>
      <c r="D5" s="422"/>
      <c r="E5" s="85" t="s">
        <v>116</v>
      </c>
      <c r="F5" s="86" t="s">
        <v>502</v>
      </c>
    </row>
    <row r="6" spans="1:6" ht="19.5" customHeight="1">
      <c r="A6" s="7"/>
      <c r="B6" s="149"/>
      <c r="C6" s="8"/>
      <c r="D6" s="8"/>
      <c r="E6" s="9"/>
      <c r="F6" s="8"/>
    </row>
    <row r="7" spans="1:6" ht="19.5" customHeight="1">
      <c r="A7" s="412" t="s">
        <v>118</v>
      </c>
      <c r="B7" s="412"/>
      <c r="C7" s="412"/>
      <c r="D7" s="412"/>
      <c r="E7" s="412"/>
      <c r="F7" s="412"/>
    </row>
    <row r="8" spans="1:6" ht="17.25" customHeight="1">
      <c r="A8" s="7"/>
      <c r="B8" s="149"/>
      <c r="C8" s="8"/>
      <c r="D8" s="8"/>
      <c r="E8" s="9"/>
      <c r="F8" s="8"/>
    </row>
    <row r="9" spans="1:7" s="315" customFormat="1" ht="19.5" customHeight="1">
      <c r="A9" s="313" t="s">
        <v>706</v>
      </c>
      <c r="B9" s="119">
        <v>184689043</v>
      </c>
      <c r="C9" s="120">
        <v>16.9</v>
      </c>
      <c r="D9" s="120">
        <v>17.1</v>
      </c>
      <c r="E9" s="119">
        <v>646300467</v>
      </c>
      <c r="F9" s="120">
        <v>16.2</v>
      </c>
      <c r="G9" s="314"/>
    </row>
    <row r="10" spans="1:7" s="315" customFormat="1" ht="19.5" customHeight="1">
      <c r="A10" s="313" t="s">
        <v>707</v>
      </c>
      <c r="B10" s="119">
        <v>2524790003</v>
      </c>
      <c r="C10" s="120">
        <v>1.4</v>
      </c>
      <c r="D10" s="120">
        <v>20.8</v>
      </c>
      <c r="E10" s="119">
        <v>9732695733</v>
      </c>
      <c r="F10" s="120">
        <v>23.7</v>
      </c>
      <c r="G10" s="314"/>
    </row>
    <row r="11" spans="1:7" s="22" customFormat="1" ht="19.5" customHeight="1">
      <c r="A11" s="150" t="s">
        <v>708</v>
      </c>
      <c r="B11" s="119">
        <v>21917621</v>
      </c>
      <c r="C11" s="120">
        <v>-1.1</v>
      </c>
      <c r="D11" s="120">
        <v>-3.8</v>
      </c>
      <c r="E11" s="119">
        <v>89636114</v>
      </c>
      <c r="F11" s="120">
        <v>-4.8</v>
      </c>
      <c r="G11" s="33"/>
    </row>
    <row r="12" spans="1:7" s="22" customFormat="1" ht="19.5" customHeight="1">
      <c r="A12" s="150" t="s">
        <v>709</v>
      </c>
      <c r="B12" s="119">
        <v>128805198</v>
      </c>
      <c r="C12" s="120">
        <v>-15.2</v>
      </c>
      <c r="D12" s="120">
        <v>5.1</v>
      </c>
      <c r="E12" s="119">
        <v>563699425</v>
      </c>
      <c r="F12" s="120">
        <v>28.6</v>
      </c>
      <c r="G12" s="33"/>
    </row>
    <row r="13" spans="1:7" s="22" customFormat="1" ht="19.5" customHeight="1">
      <c r="A13" s="150" t="s">
        <v>710</v>
      </c>
      <c r="B13" s="119">
        <v>2374067184</v>
      </c>
      <c r="C13" s="120">
        <v>2.5</v>
      </c>
      <c r="D13" s="120">
        <v>22</v>
      </c>
      <c r="E13" s="119">
        <v>9079360194</v>
      </c>
      <c r="F13" s="120">
        <v>23.8</v>
      </c>
      <c r="G13" s="33"/>
    </row>
    <row r="14" spans="1:7" s="48" customFormat="1" ht="19.5" customHeight="1">
      <c r="A14" s="151" t="s">
        <v>711</v>
      </c>
      <c r="B14" s="74">
        <v>2847230618</v>
      </c>
      <c r="C14" s="121">
        <v>2.1</v>
      </c>
      <c r="D14" s="121">
        <v>20</v>
      </c>
      <c r="E14" s="74">
        <v>10929684958</v>
      </c>
      <c r="F14" s="121">
        <v>21.7</v>
      </c>
      <c r="G14" s="47"/>
    </row>
    <row r="15" spans="1:7" s="22" customFormat="1" ht="30" customHeight="1">
      <c r="A15" s="150" t="s">
        <v>712</v>
      </c>
      <c r="B15" s="119">
        <v>2132119362</v>
      </c>
      <c r="C15" s="120">
        <v>5.8</v>
      </c>
      <c r="D15" s="120">
        <v>20</v>
      </c>
      <c r="E15" s="119">
        <v>8149029981</v>
      </c>
      <c r="F15" s="120">
        <v>17.4</v>
      </c>
      <c r="G15" s="33"/>
    </row>
    <row r="16" spans="1:7" s="22" customFormat="1" ht="19.5" customHeight="1">
      <c r="A16" s="150" t="s">
        <v>713</v>
      </c>
      <c r="B16" s="370" t="s">
        <v>714</v>
      </c>
      <c r="C16" s="120" t="s">
        <v>714</v>
      </c>
      <c r="D16" s="120" t="s">
        <v>714</v>
      </c>
      <c r="E16" s="370" t="s">
        <v>714</v>
      </c>
      <c r="F16" s="120" t="s">
        <v>714</v>
      </c>
      <c r="G16" s="33"/>
    </row>
    <row r="17" spans="1:7" s="22" customFormat="1" ht="19.5" customHeight="1">
      <c r="A17" s="150" t="s">
        <v>715</v>
      </c>
      <c r="B17" s="119">
        <v>1882475717</v>
      </c>
      <c r="C17" s="120">
        <v>5.5</v>
      </c>
      <c r="D17" s="120">
        <v>20.9</v>
      </c>
      <c r="E17" s="119">
        <v>7238466629</v>
      </c>
      <c r="F17" s="120">
        <v>17.6</v>
      </c>
      <c r="G17" s="33"/>
    </row>
    <row r="18" spans="1:7" s="22" customFormat="1" ht="19.5" customHeight="1">
      <c r="A18" s="150" t="s">
        <v>716</v>
      </c>
      <c r="B18" s="370" t="s">
        <v>714</v>
      </c>
      <c r="C18" s="120" t="s">
        <v>714</v>
      </c>
      <c r="D18" s="120" t="s">
        <v>714</v>
      </c>
      <c r="E18" s="370" t="s">
        <v>714</v>
      </c>
      <c r="F18" s="120" t="s">
        <v>714</v>
      </c>
      <c r="G18" s="33"/>
    </row>
    <row r="19" spans="1:7" s="22" customFormat="1" ht="19.5" customHeight="1">
      <c r="A19" s="150" t="s">
        <v>717</v>
      </c>
      <c r="B19" s="119">
        <v>1160963906</v>
      </c>
      <c r="C19" s="120">
        <v>11.8</v>
      </c>
      <c r="D19" s="120">
        <v>29.5</v>
      </c>
      <c r="E19" s="119">
        <v>4244317077</v>
      </c>
      <c r="F19" s="120">
        <v>24.1</v>
      </c>
      <c r="G19" s="33"/>
    </row>
    <row r="20" spans="1:7" s="22" customFormat="1" ht="19.5" customHeight="1">
      <c r="A20" s="150" t="s">
        <v>718</v>
      </c>
      <c r="B20" s="119">
        <v>39660761</v>
      </c>
      <c r="C20" s="120">
        <v>-11.5</v>
      </c>
      <c r="D20" s="120">
        <v>6</v>
      </c>
      <c r="E20" s="119">
        <v>151743793</v>
      </c>
      <c r="F20" s="120">
        <v>10.7</v>
      </c>
      <c r="G20" s="33"/>
    </row>
    <row r="21" spans="1:7" s="22" customFormat="1" ht="19.5" customHeight="1">
      <c r="A21" s="150" t="s">
        <v>719</v>
      </c>
      <c r="B21" s="119">
        <v>247921494</v>
      </c>
      <c r="C21" s="120">
        <v>-2.6</v>
      </c>
      <c r="D21" s="120">
        <v>30.1</v>
      </c>
      <c r="E21" s="119">
        <v>931105718</v>
      </c>
      <c r="F21" s="120">
        <v>20.2</v>
      </c>
      <c r="G21" s="33"/>
    </row>
    <row r="22" spans="1:7" s="22" customFormat="1" ht="19.5" customHeight="1">
      <c r="A22" s="150" t="s">
        <v>720</v>
      </c>
      <c r="B22" s="119">
        <v>413780968</v>
      </c>
      <c r="C22" s="120">
        <v>-10.4</v>
      </c>
      <c r="D22" s="120">
        <v>15.6</v>
      </c>
      <c r="E22" s="119">
        <v>1648202117</v>
      </c>
      <c r="F22" s="120">
        <v>52.1</v>
      </c>
      <c r="G22" s="33"/>
    </row>
    <row r="23" spans="1:7" s="22" customFormat="1" ht="30.75" customHeight="1">
      <c r="A23" s="312" t="s">
        <v>1168</v>
      </c>
      <c r="B23" s="119">
        <v>13741994</v>
      </c>
      <c r="C23" s="120">
        <v>14.3</v>
      </c>
      <c r="D23" s="120">
        <v>48</v>
      </c>
      <c r="E23" s="119">
        <v>49574561</v>
      </c>
      <c r="F23" s="120">
        <v>29.2</v>
      </c>
      <c r="G23" s="33"/>
    </row>
    <row r="24" spans="1:7" s="22" customFormat="1" ht="19.5" customHeight="1">
      <c r="A24" s="150" t="s">
        <v>721</v>
      </c>
      <c r="B24" s="119">
        <v>6039</v>
      </c>
      <c r="C24" s="120">
        <v>-20.8</v>
      </c>
      <c r="D24" s="120">
        <v>126.3</v>
      </c>
      <c r="E24" s="119">
        <v>28788</v>
      </c>
      <c r="F24" s="120">
        <v>-39.8</v>
      </c>
      <c r="G24" s="33"/>
    </row>
    <row r="25" spans="1:7" s="48" customFormat="1" ht="19.5" customHeight="1">
      <c r="A25" s="151" t="s">
        <v>711</v>
      </c>
      <c r="B25" s="74">
        <v>2847230618</v>
      </c>
      <c r="C25" s="121">
        <v>2.1</v>
      </c>
      <c r="D25" s="121">
        <v>20</v>
      </c>
      <c r="E25" s="74">
        <v>10929684958</v>
      </c>
      <c r="F25" s="121">
        <v>21.7</v>
      </c>
      <c r="G25" s="47"/>
    </row>
    <row r="26" spans="1:6" s="22" customFormat="1" ht="19.5" customHeight="1">
      <c r="A26" s="23"/>
      <c r="B26" s="20"/>
      <c r="C26" s="21"/>
      <c r="D26" s="24"/>
      <c r="E26" s="20"/>
      <c r="F26" s="24"/>
    </row>
    <row r="27" spans="1:6" s="22" customFormat="1" ht="19.5" customHeight="1">
      <c r="A27" s="411" t="s">
        <v>119</v>
      </c>
      <c r="B27" s="411"/>
      <c r="C27" s="411"/>
      <c r="D27" s="411"/>
      <c r="E27" s="411"/>
      <c r="F27" s="411"/>
    </row>
    <row r="28" spans="1:6" s="22" customFormat="1" ht="17.25" customHeight="1">
      <c r="A28" s="23"/>
      <c r="B28" s="20"/>
      <c r="C28" s="21"/>
      <c r="D28" s="24"/>
      <c r="E28" s="20"/>
      <c r="F28" s="24"/>
    </row>
    <row r="29" spans="1:7" s="22" customFormat="1" ht="19.5" customHeight="1">
      <c r="A29" s="150" t="s">
        <v>706</v>
      </c>
      <c r="B29" s="119">
        <v>176496021</v>
      </c>
      <c r="C29" s="120">
        <v>15.2</v>
      </c>
      <c r="D29" s="120">
        <v>35.6</v>
      </c>
      <c r="E29" s="119">
        <v>594985259</v>
      </c>
      <c r="F29" s="120">
        <v>14.8</v>
      </c>
      <c r="G29" s="33"/>
    </row>
    <row r="30" spans="1:7" s="22" customFormat="1" ht="19.5" customHeight="1">
      <c r="A30" s="150" t="s">
        <v>707</v>
      </c>
      <c r="B30" s="119">
        <v>1439721731</v>
      </c>
      <c r="C30" s="120">
        <v>1.7</v>
      </c>
      <c r="D30" s="120">
        <v>27.3</v>
      </c>
      <c r="E30" s="119">
        <v>5553233528</v>
      </c>
      <c r="F30" s="120">
        <v>21.6</v>
      </c>
      <c r="G30" s="33"/>
    </row>
    <row r="31" spans="1:7" s="22" customFormat="1" ht="19.5" customHeight="1">
      <c r="A31" s="150" t="s">
        <v>708</v>
      </c>
      <c r="B31" s="119">
        <v>51588318</v>
      </c>
      <c r="C31" s="120">
        <v>0.3</v>
      </c>
      <c r="D31" s="120">
        <v>-1.7</v>
      </c>
      <c r="E31" s="119">
        <v>263712646</v>
      </c>
      <c r="F31" s="120">
        <v>-23</v>
      </c>
      <c r="G31" s="33"/>
    </row>
    <row r="32" spans="1:7" s="22" customFormat="1" ht="19.5" customHeight="1">
      <c r="A32" s="150" t="s">
        <v>709</v>
      </c>
      <c r="B32" s="119">
        <v>93041577</v>
      </c>
      <c r="C32" s="120">
        <v>0.3</v>
      </c>
      <c r="D32" s="120">
        <v>47.3</v>
      </c>
      <c r="E32" s="119">
        <v>342153068</v>
      </c>
      <c r="F32" s="120">
        <v>83</v>
      </c>
      <c r="G32" s="33"/>
    </row>
    <row r="33" spans="1:7" s="22" customFormat="1" ht="19.5" customHeight="1">
      <c r="A33" s="150" t="s">
        <v>710</v>
      </c>
      <c r="B33" s="119">
        <v>1295091836</v>
      </c>
      <c r="C33" s="120">
        <v>1.9</v>
      </c>
      <c r="D33" s="120">
        <v>27.5</v>
      </c>
      <c r="E33" s="119">
        <v>4947367814</v>
      </c>
      <c r="F33" s="120">
        <v>22.5</v>
      </c>
      <c r="G33" s="33"/>
    </row>
    <row r="34" spans="1:7" s="48" customFormat="1" ht="19.5" customHeight="1">
      <c r="A34" s="151" t="s">
        <v>711</v>
      </c>
      <c r="B34" s="74">
        <v>1810339371</v>
      </c>
      <c r="C34" s="121">
        <v>2.9</v>
      </c>
      <c r="D34" s="121">
        <v>28.1</v>
      </c>
      <c r="E34" s="74">
        <v>6896313047</v>
      </c>
      <c r="F34" s="121">
        <v>19.8</v>
      </c>
      <c r="G34" s="47"/>
    </row>
    <row r="35" spans="1:7" s="22" customFormat="1" ht="29.25" customHeight="1">
      <c r="A35" s="150" t="s">
        <v>712</v>
      </c>
      <c r="B35" s="119">
        <v>1437219260</v>
      </c>
      <c r="C35" s="120">
        <v>4.1</v>
      </c>
      <c r="D35" s="120">
        <v>27.7</v>
      </c>
      <c r="E35" s="119">
        <v>5465739684</v>
      </c>
      <c r="F35" s="120">
        <v>18.8</v>
      </c>
      <c r="G35" s="33"/>
    </row>
    <row r="36" spans="1:7" s="22" customFormat="1" ht="19.5" customHeight="1">
      <c r="A36" s="150" t="s">
        <v>713</v>
      </c>
      <c r="B36" s="370" t="s">
        <v>714</v>
      </c>
      <c r="C36" s="120" t="s">
        <v>714</v>
      </c>
      <c r="D36" s="120" t="s">
        <v>714</v>
      </c>
      <c r="E36" s="370" t="s">
        <v>714</v>
      </c>
      <c r="F36" s="120" t="s">
        <v>714</v>
      </c>
      <c r="G36" s="33"/>
    </row>
    <row r="37" spans="1:7" s="22" customFormat="1" ht="19.5" customHeight="1">
      <c r="A37" s="150" t="s">
        <v>715</v>
      </c>
      <c r="B37" s="119">
        <v>1302339908</v>
      </c>
      <c r="C37" s="120">
        <v>3.9</v>
      </c>
      <c r="D37" s="120">
        <v>31.6</v>
      </c>
      <c r="E37" s="119">
        <v>4867740874</v>
      </c>
      <c r="F37" s="120">
        <v>23.7</v>
      </c>
      <c r="G37" s="33"/>
    </row>
    <row r="38" spans="1:7" s="22" customFormat="1" ht="19.5" customHeight="1">
      <c r="A38" s="150" t="s">
        <v>716</v>
      </c>
      <c r="B38" s="370" t="s">
        <v>714</v>
      </c>
      <c r="C38" s="120" t="s">
        <v>714</v>
      </c>
      <c r="D38" s="120" t="s">
        <v>714</v>
      </c>
      <c r="E38" s="370" t="s">
        <v>714</v>
      </c>
      <c r="F38" s="120" t="s">
        <v>714</v>
      </c>
      <c r="G38" s="33"/>
    </row>
    <row r="39" spans="1:7" s="22" customFormat="1" ht="19.5" customHeight="1">
      <c r="A39" s="150" t="s">
        <v>717</v>
      </c>
      <c r="B39" s="119">
        <v>831978996</v>
      </c>
      <c r="C39" s="120">
        <v>7.9</v>
      </c>
      <c r="D39" s="120">
        <v>35.3</v>
      </c>
      <c r="E39" s="119">
        <v>3044091637</v>
      </c>
      <c r="F39" s="120">
        <v>23.5</v>
      </c>
      <c r="G39" s="33"/>
    </row>
    <row r="40" spans="1:7" s="22" customFormat="1" ht="19.5" customHeight="1">
      <c r="A40" s="150" t="s">
        <v>718</v>
      </c>
      <c r="B40" s="119">
        <v>7438215</v>
      </c>
      <c r="C40" s="120">
        <v>-22.4</v>
      </c>
      <c r="D40" s="120">
        <v>35.4</v>
      </c>
      <c r="E40" s="119">
        <v>30473798</v>
      </c>
      <c r="F40" s="120">
        <v>-20</v>
      </c>
      <c r="G40" s="33"/>
    </row>
    <row r="41" spans="1:7" s="22" customFormat="1" ht="19.5" customHeight="1">
      <c r="A41" s="150" t="s">
        <v>719</v>
      </c>
      <c r="B41" s="119">
        <v>97461976</v>
      </c>
      <c r="C41" s="120">
        <v>10.3</v>
      </c>
      <c r="D41" s="120">
        <v>97.2</v>
      </c>
      <c r="E41" s="119">
        <v>331336030</v>
      </c>
      <c r="F41" s="120">
        <v>41.6</v>
      </c>
      <c r="G41" s="33"/>
    </row>
    <row r="42" spans="1:7" s="22" customFormat="1" ht="19.5" customHeight="1">
      <c r="A42" s="150" t="s">
        <v>720</v>
      </c>
      <c r="B42" s="119">
        <v>267513091</v>
      </c>
      <c r="C42" s="120">
        <v>-4.7</v>
      </c>
      <c r="D42" s="120">
        <v>15.1</v>
      </c>
      <c r="E42" s="119">
        <v>1066265385</v>
      </c>
      <c r="F42" s="120">
        <v>20.8</v>
      </c>
      <c r="G42" s="33"/>
    </row>
    <row r="43" spans="1:7" s="22" customFormat="1" ht="30.75" customHeight="1">
      <c r="A43" s="312" t="s">
        <v>1168</v>
      </c>
      <c r="B43" s="119">
        <v>706829</v>
      </c>
      <c r="C43" s="120">
        <v>55.9</v>
      </c>
      <c r="D43" s="120">
        <v>18.4</v>
      </c>
      <c r="E43" s="119">
        <v>2482616</v>
      </c>
      <c r="F43" s="120">
        <v>6.5</v>
      </c>
      <c r="G43" s="33"/>
    </row>
    <row r="44" spans="1:7" s="22" customFormat="1" ht="19.5" customHeight="1">
      <c r="A44" s="150" t="s">
        <v>721</v>
      </c>
      <c r="B44" s="119" t="s">
        <v>14</v>
      </c>
      <c r="C44" s="120" t="s">
        <v>14</v>
      </c>
      <c r="D44" s="120" t="s">
        <v>14</v>
      </c>
      <c r="E44" s="119">
        <v>15534</v>
      </c>
      <c r="F44" s="120">
        <v>-65.5</v>
      </c>
      <c r="G44" s="33"/>
    </row>
    <row r="45" spans="1:7" s="48" customFormat="1" ht="19.5" customHeight="1">
      <c r="A45" s="151" t="s">
        <v>711</v>
      </c>
      <c r="B45" s="74">
        <v>1810339371</v>
      </c>
      <c r="C45" s="121">
        <v>2.9</v>
      </c>
      <c r="D45" s="121">
        <v>28.1</v>
      </c>
      <c r="E45" s="74">
        <v>6896313047</v>
      </c>
      <c r="F45" s="121">
        <v>19.8</v>
      </c>
      <c r="G45" s="47"/>
    </row>
    <row r="46" spans="1:7" s="48" customFormat="1" ht="9.75" customHeight="1">
      <c r="A46" s="316"/>
      <c r="B46" s="76"/>
      <c r="C46" s="121"/>
      <c r="D46" s="200"/>
      <c r="E46" s="74"/>
      <c r="F46" s="200"/>
      <c r="G46" s="47"/>
    </row>
    <row r="47" spans="1:2" ht="12.75">
      <c r="A47" s="51" t="s">
        <v>891</v>
      </c>
      <c r="B47" s="39"/>
    </row>
    <row r="48" spans="1:8" ht="31.5" customHeight="1">
      <c r="A48" s="410" t="s">
        <v>1164</v>
      </c>
      <c r="B48" s="410"/>
      <c r="C48" s="410"/>
      <c r="D48" s="410"/>
      <c r="E48" s="410"/>
      <c r="F48" s="41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2011-03-14T09:43:31Z</cp:lastPrinted>
  <dcterms:created xsi:type="dcterms:W3CDTF">2004-03-02T08:35:25Z</dcterms:created>
  <dcterms:modified xsi:type="dcterms:W3CDTF">2011-03-14T11:45:43Z</dcterms:modified>
  <cp:category/>
  <cp:version/>
  <cp:contentType/>
  <cp:contentStatus/>
</cp:coreProperties>
</file>