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ürz."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s>
  <definedNames>
    <definedName name="_xlnm.Print_Area" localSheetId="7">'Daten'!$A$1:$P$121</definedName>
    <definedName name="_xlnm.Print_Area" localSheetId="6">'Ländergr.'!$A$1:$D$76</definedName>
    <definedName name="_xlnm.Print_Area" localSheetId="5">'Länderverz.'!$A$1:$L$93</definedName>
    <definedName name="_xlnm.Print_Area" localSheetId="12">'Tab1'!$A$1:$F$48</definedName>
    <definedName name="_xlnm.Print_Area" localSheetId="17">'Tab10+11'!$A$1:$H$40</definedName>
    <definedName name="_xlnm.Print_Area" localSheetId="24">'Tab20'!$A$1:$M$44</definedName>
    <definedName name="_xlnm.Print_Area" localSheetId="26">'Tab22'!$A$1:$I$48</definedName>
    <definedName name="_xlnm.Print_Area" localSheetId="3">'Vorbemerk.'!$A$1:$G$63</definedName>
  </definedNames>
  <calcPr fullCalcOnLoad="1"/>
</workbook>
</file>

<file path=xl/sharedStrings.xml><?xml version="1.0" encoding="utf-8"?>
<sst xmlns="http://schemas.openxmlformats.org/spreadsheetml/2006/main" count="5149" uniqueCount="1309">
  <si>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</si>
  <si>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</si>
  <si>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</si>
  <si>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</si>
  <si>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</si>
  <si>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</si>
  <si>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</si>
  <si>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</si>
  <si>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</si>
  <si>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</si>
  <si>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</si>
  <si>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</si>
  <si>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</si>
  <si>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</si>
  <si>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</si>
  <si>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</si>
  <si>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</si>
  <si>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</si>
  <si>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</si>
  <si>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</si>
  <si>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</si>
  <si>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</si>
  <si>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</si>
  <si>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</si>
  <si>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</si>
  <si>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</si>
  <si>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</si>
  <si>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</si>
  <si>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</si>
  <si>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</si>
  <si>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</si>
  <si>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</si>
  <si>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</si>
  <si>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</si>
  <si>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</si>
  <si>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</si>
  <si>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</si>
  <si>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</si>
  <si>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</si>
  <si>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</si>
  <si>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</si>
  <si>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</si>
  <si>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</si>
  <si>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</si>
  <si>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</si>
  <si>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</si>
  <si>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</si>
  <si>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</si>
  <si>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</si>
  <si>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</si>
  <si>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</si>
  <si>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</si>
  <si>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</si>
  <si>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</si>
  <si>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</si>
  <si>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</si>
  <si>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</si>
  <si>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</si>
  <si>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</si>
  <si>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</si>
  <si>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</si>
  <si>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</si>
  <si>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</si>
  <si>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</si>
  <si>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</si>
  <si>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</si>
  <si>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</si>
  <si>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</si>
  <si>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</si>
  <si>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</si>
  <si>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</si>
  <si>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</si>
  <si>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</si>
  <si>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</si>
  <si>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</si>
  <si>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</si>
  <si>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</si>
  <si>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</si>
  <si>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</si>
  <si>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</si>
  <si>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</si>
  <si>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</si>
  <si>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</si>
  <si>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</si>
  <si>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</si>
  <si>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</si>
  <si>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</si>
  <si>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</si>
  <si>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</si>
  <si>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</si>
  <si>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</si>
  <si>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</si>
  <si>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</si>
  <si>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</si>
  <si>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</si>
  <si>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</si>
  <si>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</si>
  <si>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</si>
  <si>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</si>
  <si>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</si>
  <si>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</si>
  <si>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</si>
  <si>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</si>
  <si>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</si>
  <si>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</si>
  <si>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</si>
  <si>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</si>
  <si>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</si>
  <si>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</si>
  <si>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</si>
  <si>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</si>
  <si>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</si>
  <si>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</si>
  <si>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</si>
  <si>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</si>
  <si>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</si>
  <si>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</si>
  <si>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</si>
  <si>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</si>
  <si>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</si>
  <si>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</si>
  <si>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</si>
  <si>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</si>
  <si>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</si>
  <si>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</si>
  <si>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</si>
  <si>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</si>
  <si>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</si>
  <si>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</si>
  <si>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</si>
  <si>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</si>
  <si>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</si>
  <si>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</si>
  <si>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</si>
  <si>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</si>
  <si>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</si>
  <si>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</si>
  <si>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</si>
  <si>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</si>
  <si>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</si>
  <si>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</si>
  <si>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</si>
  <si>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</si>
  <si>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</si>
  <si>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</si>
  <si>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</si>
  <si>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</si>
  <si>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</si>
  <si>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</si>
  <si>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</si>
  <si>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</si>
  <si>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</si>
  <si>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</si>
  <si>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</si>
  <si>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</si>
  <si>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</si>
  <si>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</si>
  <si>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</si>
  <si>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</si>
  <si>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</si>
  <si>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</si>
  <si>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</si>
  <si>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</si>
  <si>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</si>
  <si>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</si>
  <si>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</si>
  <si>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</si>
  <si>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</si>
  <si>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</si>
  <si>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</si>
  <si>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</si>
  <si>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</si>
  <si>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</si>
  <si>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</si>
  <si>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</si>
  <si>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</si>
  <si>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</si>
  <si>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</si>
  <si>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</si>
  <si>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</si>
  <si>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</si>
  <si>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</si>
  <si>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</si>
  <si>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</si>
  <si>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</si>
  <si>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</si>
  <si>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</si>
  <si>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</si>
  <si>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</si>
  <si>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</si>
  <si>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</si>
  <si>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</si>
  <si>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</si>
  <si>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</si>
  <si>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</si>
  <si>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</si>
  <si>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</si>
  <si>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</si>
  <si>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</si>
  <si>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</si>
  <si>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</si>
  <si>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</si>
  <si>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</si>
  <si>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</si>
  <si>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</si>
  <si>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</si>
  <si>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</si>
  <si>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</si>
  <si>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</si>
  <si>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</si>
  <si>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</si>
  <si>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</si>
  <si>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</si>
  <si>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</si>
  <si>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</si>
  <si>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</si>
  <si>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</si>
  <si>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</si>
  <si>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</si>
  <si>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</si>
  <si>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</si>
  <si>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</si>
  <si>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</si>
  <si>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</si>
  <si>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</si>
  <si>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</si>
  <si>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</si>
  <si>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</si>
  <si>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</si>
  <si>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</si>
  <si>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</si>
  <si>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</si>
  <si>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</si>
  <si>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</si>
  <si>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</si>
  <si>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</si>
  <si>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</si>
  <si>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</si>
  <si>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</si>
  <si>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</si>
  <si>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</si>
  <si>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</si>
  <si>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</si>
  <si>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</si>
  <si>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</si>
  <si>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</si>
  <si>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</si>
  <si>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</si>
  <si>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</si>
  <si>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</si>
  <si>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</si>
  <si>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</si>
  <si>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</si>
  <si>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</si>
  <si>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</si>
  <si>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</si>
  <si>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</si>
  <si>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</si>
  <si>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</si>
  <si>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</si>
  <si>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</si>
  <si>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</si>
  <si>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</si>
  <si>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</si>
  <si>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</si>
  <si>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</si>
  <si>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</si>
  <si>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</si>
  <si>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</si>
  <si>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</si>
  <si>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</si>
  <si>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</si>
  <si>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</si>
  <si>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</si>
  <si>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</si>
  <si>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</si>
  <si>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</si>
  <si>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</si>
  <si>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</si>
  <si>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</si>
  <si>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</si>
  <si>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</si>
  <si>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</si>
  <si>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</si>
  <si>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</si>
  <si>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</si>
  <si>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</si>
  <si>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</si>
  <si>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</si>
  <si>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</si>
  <si>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</si>
  <si>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</si>
  <si>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</si>
  <si>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</si>
  <si>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</si>
  <si>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</si>
  <si>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</si>
  <si>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</si>
  <si>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</si>
  <si>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</si>
  <si>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</si>
  <si>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</si>
  <si>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</si>
  <si>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</si>
  <si>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</si>
  <si>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</si>
  <si>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</si>
  <si>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</si>
  <si>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</si>
  <si>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</si>
  <si>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</si>
  <si>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875</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</si>
  <si>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</si>
  <si>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</si>
  <si>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</si>
  <si>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</si>
  <si>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</si>
  <si>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</si>
  <si>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</si>
  <si>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</si>
  <si>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</si>
  <si>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</si>
  <si>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</si>
  <si>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</si>
  <si>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</si>
  <si>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</si>
  <si>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</si>
  <si>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</si>
  <si>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</si>
  <si>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</si>
  <si>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</si>
  <si>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</si>
  <si>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</si>
  <si>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</si>
  <si>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</si>
  <si>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</si>
  <si>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</si>
  <si>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</si>
  <si>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</si>
  <si>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</si>
  <si>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</si>
  <si>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</si>
  <si>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</si>
  <si>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</si>
  <si>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</si>
  <si>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</si>
  <si>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</si>
  <si>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</si>
  <si>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</si>
  <si>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</si>
  <si>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</si>
  <si>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</si>
  <si>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</si>
  <si>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</si>
  <si>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</si>
  <si>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</si>
  <si>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</si>
  <si>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</si>
  <si>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</si>
  <si>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</si>
  <si>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</si>
  <si>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</si>
  <si>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</si>
  <si>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</si>
  <si>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</si>
  <si>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</si>
  <si>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</si>
  <si>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</si>
  <si>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</si>
  <si>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</si>
  <si>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</si>
  <si>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</si>
  <si>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</si>
  <si>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</si>
  <si>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</si>
  <si>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</si>
  <si>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</si>
  <si>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</si>
  <si>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</si>
  <si>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</si>
  <si>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</si>
  <si>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</si>
  <si>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</si>
  <si>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</si>
  <si>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</si>
  <si>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</si>
  <si>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</si>
  <si>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</si>
  <si>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</si>
  <si>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</si>
  <si>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</si>
  <si>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</si>
  <si>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</si>
  <si>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</si>
  <si>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</si>
  <si>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</si>
  <si>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</si>
  <si>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</si>
  <si>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</si>
  <si>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</si>
  <si>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</si>
  <si>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</si>
  <si>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</si>
  <si>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</si>
  <si>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</si>
  <si>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</si>
  <si>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</si>
  <si>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</si>
  <si>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</si>
  <si>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</si>
  <si>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</si>
  <si>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</si>
  <si>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</si>
  <si>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</si>
  <si>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</si>
  <si>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</si>
  <si>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</si>
  <si>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</si>
  <si>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</si>
  <si>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</si>
  <si>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</si>
  <si>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</si>
  <si>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</si>
  <si>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</si>
  <si>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</si>
  <si>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</si>
  <si>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</si>
  <si>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</si>
  <si>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</si>
  <si>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</si>
  <si>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</si>
  <si>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</si>
  <si>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</si>
  <si>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</si>
  <si>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</si>
  <si>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</si>
  <si>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</si>
  <si>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</si>
  <si>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</si>
  <si>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</si>
  <si>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</si>
  <si>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</si>
  <si>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</si>
  <si>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</si>
  <si>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</si>
  <si>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</si>
  <si>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</si>
  <si>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</si>
  <si>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</si>
  <si>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</si>
  <si>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</si>
  <si>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</si>
  <si>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</si>
  <si>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</si>
  <si>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</si>
  <si>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</si>
  <si>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</si>
  <si>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</si>
  <si>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</si>
  <si>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</si>
  <si>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</si>
  <si>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</si>
  <si>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</si>
  <si>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</si>
  <si>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</si>
  <si>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</si>
  <si>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</si>
  <si>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</si>
  <si>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</si>
  <si>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</si>
  <si>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</si>
  <si>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</si>
  <si>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</si>
  <si>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</si>
  <si>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</si>
  <si>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</si>
  <si>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</si>
  <si>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</si>
  <si>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</si>
  <si>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</si>
  <si>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</si>
  <si>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</si>
  <si>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</si>
  <si>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</si>
  <si>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</si>
  <si>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</si>
  <si>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</si>
  <si>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</si>
  <si>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</si>
  <si>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</si>
  <si>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</si>
  <si>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</si>
  <si>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</si>
  <si>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</si>
  <si>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</si>
  <si>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</si>
  <si>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</si>
  <si>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</si>
  <si>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</si>
  <si>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</si>
  <si>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</si>
  <si>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</si>
  <si>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</si>
  <si>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</si>
  <si>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</si>
  <si>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</si>
  <si>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</si>
  <si>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</si>
  <si>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</si>
  <si>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</si>
  <si>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</si>
  <si>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</si>
  <si>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</si>
  <si>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</si>
  <si>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</si>
  <si>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</si>
  <si>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</si>
  <si>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</si>
  <si>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</si>
  <si>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</si>
  <si>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</si>
  <si>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</si>
  <si>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</si>
  <si>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</si>
  <si>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</si>
  <si>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</si>
  <si>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</si>
  <si>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</si>
  <si>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</si>
  <si>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</si>
  <si>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</si>
  <si>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</si>
  <si>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</si>
  <si>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</si>
  <si>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</si>
  <si>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</si>
  <si>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</si>
  <si>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</si>
  <si>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</si>
  <si>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</si>
  <si>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</si>
  <si>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</si>
  <si>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</si>
  <si>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</si>
  <si>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</si>
  <si>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</si>
  <si>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</si>
  <si>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</si>
  <si>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</si>
  <si>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</si>
  <si>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</si>
  <si>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</si>
  <si>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</si>
  <si>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</si>
  <si>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</si>
  <si>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</si>
  <si>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</si>
  <si>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</si>
  <si>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</si>
  <si>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</si>
  <si>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</si>
  <si>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</si>
  <si>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</si>
  <si>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</si>
  <si>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</si>
  <si>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</si>
  <si>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</si>
  <si>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</si>
  <si>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</si>
  <si>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</si>
  <si>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</si>
  <si>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</si>
  <si>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</si>
  <si>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</si>
  <si>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</si>
  <si>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</si>
  <si>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</si>
  <si>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</si>
  <si>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</si>
  <si>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</si>
  <si>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</si>
  <si>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</si>
  <si>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</si>
  <si>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</si>
  <si>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</si>
  <si>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</si>
  <si>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</si>
  <si>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</si>
  <si>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</si>
  <si>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</si>
  <si>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</si>
  <si>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</si>
  <si>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</si>
  <si>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</si>
  <si>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</si>
  <si>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</si>
  <si>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</si>
  <si>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</si>
  <si>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</si>
  <si>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</si>
  <si>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</si>
  <si>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</si>
  <si>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</si>
  <si>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</si>
  <si>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</si>
  <si>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</si>
  <si>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</si>
  <si>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</si>
  <si>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</si>
  <si>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</si>
  <si>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</si>
  <si>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</si>
  <si>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</si>
  <si>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</si>
  <si>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</si>
  <si>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</si>
  <si>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</si>
  <si>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</si>
  <si>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</si>
  <si>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</si>
  <si>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</si>
  <si>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</si>
  <si>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</si>
  <si>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</si>
  <si>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</si>
  <si>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</si>
  <si>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</si>
  <si>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</si>
  <si>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</si>
  <si>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</si>
  <si>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</si>
  <si>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</si>
  <si>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</si>
  <si>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</si>
  <si>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</si>
  <si>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</si>
  <si>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</si>
  <si>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</si>
  <si>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</si>
  <si>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</si>
  <si>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</si>
  <si>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</si>
  <si>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</si>
  <si>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</si>
  <si>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</si>
  <si>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</si>
  <si>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</si>
  <si>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</si>
  <si>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</si>
  <si>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</si>
  <si>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</si>
  <si>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</si>
  <si>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</si>
  <si>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</si>
  <si>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</si>
  <si>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</si>
  <si>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</si>
  <si>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</si>
  <si>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</si>
  <si>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</si>
  <si>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</si>
  <si>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</si>
  <si>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</si>
  <si>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</si>
  <si>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</si>
  <si>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</si>
  <si>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</si>
  <si>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</si>
  <si>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</si>
  <si>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</si>
  <si>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</si>
  <si>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</si>
  <si>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</si>
  <si>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</si>
  <si>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</si>
  <si>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</si>
  <si>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</si>
  <si>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</si>
  <si>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</si>
  <si>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</si>
  <si>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</si>
  <si>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</si>
  <si>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</si>
  <si>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</si>
  <si>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</si>
  <si>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</si>
  <si>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</si>
  <si>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</si>
  <si>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</si>
  <si>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</si>
  <si>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</si>
  <si>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</si>
  <si>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</si>
  <si>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</si>
  <si>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</si>
  <si>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</si>
  <si>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</si>
  <si>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</si>
  <si>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</si>
  <si>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</si>
  <si>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</si>
  <si>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</si>
  <si>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</si>
  <si>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</si>
  <si>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</si>
  <si>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</si>
  <si>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</si>
  <si>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</si>
  <si>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</si>
  <si>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</si>
  <si>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</si>
  <si>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</si>
  <si>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</si>
  <si>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</si>
  <si>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</si>
  <si>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</si>
  <si>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</si>
  <si>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</si>
  <si>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</si>
  <si>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</si>
  <si>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</si>
  <si>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</si>
  <si>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</si>
  <si>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</si>
  <si>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</si>
  <si>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</si>
  <si>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</si>
  <si>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</si>
  <si>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</si>
  <si>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</si>
  <si>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</si>
  <si>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</si>
  <si>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</si>
  <si>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</si>
  <si>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</si>
  <si>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</si>
  <si>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</si>
  <si>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</si>
  <si>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</si>
  <si>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</si>
  <si>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</si>
  <si>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</si>
  <si>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</si>
  <si>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</si>
  <si>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</si>
  <si>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</si>
  <si>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</si>
  <si>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</si>
  <si>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</si>
  <si>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</si>
  <si>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</si>
  <si>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</si>
  <si>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</si>
  <si>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</si>
  <si>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</si>
  <si>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</si>
  <si>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</si>
  <si>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</si>
  <si>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</si>
  <si>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</si>
  <si>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</si>
  <si>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</si>
  <si>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</si>
  <si>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</si>
  <si>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</si>
  <si>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</si>
  <si>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</si>
  <si>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</si>
  <si>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</si>
  <si>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</si>
  <si>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</si>
  <si>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</si>
  <si>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</si>
  <si>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</si>
  <si>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</si>
  <si>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</si>
  <si>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</si>
  <si>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</si>
  <si>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</si>
  <si>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</si>
  <si>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</si>
  <si>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</si>
  <si>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</si>
  <si>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</si>
  <si>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</si>
  <si>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</si>
  <si>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</si>
  <si>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</si>
  <si>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</si>
  <si>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</si>
  <si>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</si>
  <si>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</si>
  <si>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</si>
  <si>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</si>
  <si>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</si>
  <si>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</si>
  <si>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</si>
  <si>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</si>
  <si>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</si>
  <si>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</si>
  <si>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</si>
  <si>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</si>
  <si>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</si>
  <si>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</si>
  <si>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</si>
  <si>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</si>
  <si>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</si>
  <si>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</si>
  <si>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</si>
  <si>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</si>
  <si>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</si>
  <si>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</si>
  <si>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</si>
  <si>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</si>
  <si>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</si>
  <si>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</si>
  <si>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</si>
  <si>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</si>
  <si>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</si>
  <si>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</si>
  <si>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</si>
  <si>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</si>
  <si>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</si>
  <si>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</si>
  <si>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</si>
  <si>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</si>
  <si>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</si>
  <si>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</si>
  <si>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</si>
  <si>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</si>
  <si>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</si>
  <si>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</si>
  <si>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</si>
  <si>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</si>
  <si>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</si>
  <si>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</si>
  <si>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</si>
  <si>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</si>
  <si>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</si>
  <si>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</si>
  <si>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</si>
  <si>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</si>
  <si>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</si>
  <si>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</si>
  <si>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</si>
  <si>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</si>
  <si>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</si>
  <si>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</si>
  <si>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</si>
  <si>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</si>
  <si>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</si>
  <si>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</si>
  <si>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</si>
  <si>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</si>
  <si>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</si>
  <si>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</si>
  <si>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</si>
  <si>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</si>
  <si>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</si>
  <si>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</si>
  <si>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</si>
  <si>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</si>
  <si>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</si>
  <si>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</si>
  <si>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</si>
  <si>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</si>
  <si>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</si>
  <si>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</si>
  <si>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</si>
  <si>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</si>
  <si>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</si>
  <si>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</si>
  <si>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</si>
  <si>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</si>
  <si>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</si>
  <si>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</si>
  <si>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</si>
  <si>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</si>
  <si>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</si>
  <si>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</si>
  <si>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</si>
  <si>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</si>
  <si>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</si>
  <si>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</si>
  <si>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</si>
  <si>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</si>
  <si>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</si>
  <si>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</si>
  <si>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</si>
  <si>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</si>
  <si>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</si>
  <si>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</si>
  <si>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</si>
  <si>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</si>
  <si>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</si>
  <si>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</si>
  <si>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</si>
  <si>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</si>
  <si>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</si>
  <si>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</si>
  <si>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</si>
  <si>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</si>
  <si>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</si>
  <si>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</si>
  <si>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</si>
  <si>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</si>
  <si>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</si>
  <si>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</si>
  <si>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</si>
  <si>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</si>
  <si>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</si>
  <si>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</si>
  <si>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</si>
  <si>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</si>
  <si>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</si>
  <si>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</si>
  <si>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</si>
  <si>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</si>
  <si>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</si>
  <si>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</si>
  <si>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</si>
  <si>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</si>
  <si>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</si>
  <si>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</si>
  <si>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</si>
  <si>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</si>
  <si>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</si>
  <si>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</si>
  <si>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</si>
  <si>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</si>
  <si>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</si>
  <si>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</si>
  <si>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</si>
  <si>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</si>
  <si>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</si>
  <si>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</si>
  <si>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</si>
  <si>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</si>
  <si>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</si>
  <si>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</si>
  <si>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</si>
  <si>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</si>
  <si>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</si>
  <si>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</si>
  <si>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</si>
  <si>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</si>
  <si>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</si>
  <si>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</si>
  <si>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</si>
  <si>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</si>
  <si>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</si>
  <si>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</si>
  <si>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</si>
  <si>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</si>
  <si>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</si>
  <si>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</si>
  <si>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</si>
  <si>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</si>
  <si>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</si>
  <si>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</si>
  <si>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</si>
  <si>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</si>
  <si>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</si>
  <si>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</si>
  <si>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</si>
  <si>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</si>
  <si>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</si>
  <si>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</si>
  <si>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</si>
  <si>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</si>
  <si>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</si>
  <si>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</si>
  <si>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</si>
  <si>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</si>
  <si>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</si>
  <si>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</si>
  <si>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</si>
  <si>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</si>
  <si>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</si>
  <si>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</si>
  <si>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</si>
  <si>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</si>
  <si>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</si>
  <si>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</si>
  <si>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</si>
  <si>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</si>
  <si>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</si>
  <si>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</si>
  <si>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</si>
  <si>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</si>
  <si>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</si>
  <si>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</si>
  <si>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</si>
  <si>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</si>
  <si>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</si>
  <si>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</si>
  <si>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</si>
  <si>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</si>
  <si>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</si>
  <si>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</si>
  <si>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</si>
  <si>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</si>
  <si>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</si>
  <si>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</si>
  <si>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</si>
  <si>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</si>
  <si>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</si>
  <si>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</si>
  <si>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</si>
  <si>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</si>
  <si>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</si>
  <si>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</si>
  <si>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</si>
  <si>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</si>
  <si>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</si>
  <si>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</si>
  <si>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</si>
  <si>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</si>
  <si>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</si>
  <si>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</si>
  <si>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</si>
  <si>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</si>
  <si>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</si>
  <si>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</si>
  <si>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</si>
  <si>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</si>
  <si>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</si>
  <si>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</si>
  <si>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</si>
  <si>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</si>
  <si>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</si>
  <si>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</si>
  <si>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</si>
  <si>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</si>
  <si>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</si>
  <si>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</si>
  <si>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</si>
  <si>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</si>
  <si>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</si>
  <si>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</si>
  <si>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</si>
  <si>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</si>
  <si>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</si>
  <si>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</si>
  <si>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</si>
  <si>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</si>
  <si>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</si>
  <si>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</si>
  <si>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</si>
  <si>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</si>
  <si>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</si>
  <si>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</si>
  <si>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</si>
  <si>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</si>
  <si>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</si>
  <si>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</si>
  <si>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</si>
  <si>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</si>
  <si>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</si>
  <si>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</si>
  <si>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</si>
  <si>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</si>
  <si>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</si>
  <si>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</si>
  <si>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</si>
  <si>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</si>
  <si>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</si>
  <si>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</si>
  <si>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</si>
  <si>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</si>
  <si>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</si>
  <si>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</si>
  <si>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</si>
  <si>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</si>
  <si>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</si>
  <si>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</si>
  <si>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</si>
  <si>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</si>
  <si>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</si>
  <si>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</si>
  <si>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</si>
  <si>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</si>
  <si>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</si>
  <si>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</si>
  <si>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</si>
  <si>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</si>
  <si>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</si>
  <si>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</si>
  <si>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</si>
  <si>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</si>
  <si>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</si>
  <si>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</si>
  <si>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</si>
  <si>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</si>
  <si>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</si>
  <si>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</si>
  <si>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</si>
  <si>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</si>
  <si>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</si>
  <si>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</si>
  <si>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</si>
  <si>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</si>
  <si>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</si>
  <si>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</si>
  <si>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</si>
  <si>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</si>
  <si>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</si>
  <si>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</si>
  <si>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</si>
  <si>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</si>
  <si>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</si>
  <si>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</si>
  <si>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</si>
  <si>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</si>
  <si>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</si>
  <si>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</si>
  <si>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</si>
  <si>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</si>
  <si>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</si>
  <si>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</si>
  <si>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</si>
  <si>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</si>
  <si>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</si>
  <si>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</si>
  <si>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</si>
  <si>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</si>
  <si>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</si>
  <si>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</si>
  <si>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</si>
  <si>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</si>
  <si>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</si>
  <si>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</si>
  <si>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</si>
  <si>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</si>
  <si>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</si>
  <si>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</si>
  <si>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</si>
  <si>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</si>
  <si>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Verordnung (EU) Nr. 1132/2010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</si>
  <si>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</si>
  <si>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</si>
  <si>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</si>
  <si>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</si>
  <si>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</si>
  <si>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</si>
  <si>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</si>
  <si>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</si>
  <si>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</si>
  <si>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</si>
  <si>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Bei der direkten Firmenbefragung sind Unternehmen, deren innergemeinschaftliche Warenverkehre je Verkehrsrichtung (Eingang bzw. Versendung) im Vorjahr bzw. im laufenden Jahr den Wert von derzeit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</si>
  <si>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</si>
  <si>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</si>
  <si>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</si>
  <si>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</si>
  <si>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</si>
  <si>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</si>
  <si>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</si>
  <si>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Am 1. Januar 2011 trat Estland der Eurozone bei (siehe S. 8 unter Ländergruppen).</t>
  </si>
  <si>
    <t>Das Thüringer Landesamt veröffentlicht endgültige Jahresergebnisse ab dem Berichtsjahr 2001 im Statistischen Bericht „Aus- und Einfuhr in Thüringen - endgültige Ergebnisse -“ unter der Bestellnummer 07 302.</t>
  </si>
  <si>
    <t xml:space="preserve">Stand: Januar 2011   </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</si>
  <si>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</si>
  <si>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</si>
  <si>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</si>
  <si>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</si>
  <si>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</si>
  <si>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</si>
  <si>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</si>
  <si>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 im Rahmen des innergemein-</t>
  </si>
  <si>
    <t xml:space="preserve"> schaftlichen Warenverkehrs</t>
  </si>
  <si>
    <t xml:space="preserve">Stand: Januar 2011     </t>
  </si>
  <si>
    <t>2. Vj. 2011</t>
  </si>
  <si>
    <t xml:space="preserve">Frischobst, ausgenommen Südfrüchte       </t>
  </si>
  <si>
    <t xml:space="preserve">Rundholz                                 </t>
  </si>
  <si>
    <t>834</t>
  </si>
  <si>
    <t>511</t>
  </si>
  <si>
    <t xml:space="preserve">Volksrepublik China                    </t>
  </si>
  <si>
    <t>Nr. der
 Syste-    matik</t>
  </si>
  <si>
    <t>Nr. der
Syste-    matik</t>
  </si>
  <si>
    <t>Bestimmungsland</t>
  </si>
  <si>
    <t>Ursprungsland</t>
  </si>
  <si>
    <t xml:space="preserve">Australien, Ozeanien
 und übrige Gebiete      </t>
  </si>
  <si>
    <t>Nr.
der
Syste-
matik</t>
  </si>
  <si>
    <t>Erdteil
Bestimmungsland</t>
  </si>
  <si>
    <t>Einfuhr
insgesamt</t>
  </si>
  <si>
    <t>Erdteil
Ländergruppe</t>
  </si>
  <si>
    <t xml:space="preserve"> Fahrgestelle, Karosserien, Motoren für Kfz</t>
  </si>
  <si>
    <t xml:space="preserve"> Personenkraftwagen und Wohnmobile</t>
  </si>
  <si>
    <t xml:space="preserve"> pharmazeutische Erzeugnisse</t>
  </si>
  <si>
    <t xml:space="preserve"> Waren aus Kunststoffen</t>
  </si>
  <si>
    <t xml:space="preserve"> sonstige Enderzeugnisse                                   </t>
  </si>
  <si>
    <t xml:space="preserve"> Möbel  </t>
  </si>
  <si>
    <t xml:space="preserve"> Geräte zur Elektrizitätserzeugung und -verteilung</t>
  </si>
  <si>
    <t>Vj.</t>
  </si>
  <si>
    <t>Vierteljahr</t>
  </si>
  <si>
    <t>ISO/Nr.
der
Syste-
matik</t>
  </si>
  <si>
    <t xml:space="preserve"> Ausfuhr</t>
  </si>
  <si>
    <t xml:space="preserve"> Einfuhr</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</si>
  <si>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</si>
  <si>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r>
      <t xml:space="preserve">  1. Übersicht über den Außenhandel im 3. Vierteljahr 2011</t>
    </r>
    <r>
      <rPr>
        <b/>
        <vertAlign val="superscript"/>
        <sz val="11"/>
        <rFont val="Arial"/>
        <family val="2"/>
      </rPr>
      <t>*)</t>
    </r>
  </si>
  <si>
    <t xml:space="preserve">  1. Ausfuhr Januar 2010 bis September 2011</t>
  </si>
  <si>
    <t xml:space="preserve">  2. Einfuhr Januar 2010 bis September 2011</t>
  </si>
  <si>
    <t>20. Ausfuhr Januar 2009 bis September 2011 nach Warengruppen</t>
  </si>
  <si>
    <t>21. Einfuhr Januar 2009 bis September 2011 nach Warengruppen</t>
  </si>
  <si>
    <t>22. Ausfuhr Januar 2009 bis September 2011 nach Erdteilen</t>
  </si>
  <si>
    <t>23. Einfuhr Januar 2009 bis September 2011 nach Erdteilen</t>
  </si>
  <si>
    <t xml:space="preserve">  3. Ausfuhr von ausgewählten Enderzeugnissen im 3. Vierteljahr 2011</t>
  </si>
  <si>
    <t xml:space="preserve">  4. Einfuhr von ausgewählten Enderzeugnissen im 3. Vierteljahr 2011</t>
  </si>
  <si>
    <t xml:space="preserve">  5. Ausfuhr im 3. Vierteljahr 2011 nach ausgewählten Ländern </t>
  </si>
  <si>
    <t xml:space="preserve">  6. Einfuhr im 3. Vierteljahr 2011 nach ausgewählten Ländern </t>
  </si>
  <si>
    <t xml:space="preserve">  7. Außenhandel mit den EU-Ländern (EU-27) im 3. Vierteljahr 2011</t>
  </si>
  <si>
    <t xml:space="preserve">  1. Übersicht über den Außenhandel im 3. Vierteljahr 2011</t>
  </si>
  <si>
    <t xml:space="preserve">  2. Ausfuhr im 3. Vierteljahr 2011 nach Warengruppen und ausgewählten Warenuntergruppen</t>
  </si>
  <si>
    <t xml:space="preserve">  3. Einfuhr im 3. Vierteljahr 2011 nach Warengruppen und ausgewählten Warenuntergruppen</t>
  </si>
  <si>
    <t xml:space="preserve">  4. Ausfuhr im 1. bis 3. Vierteljahr 2011 nach Warengruppen und ausgewählten </t>
  </si>
  <si>
    <t xml:space="preserve">  5. Einfuhr im 1. bis 3. Vierteljahr 2011 nach Warengruppen und ausgewählten </t>
  </si>
  <si>
    <t xml:space="preserve">  6. Ausfuhr im 3. Vierteljahr 2011 nach ausgewählten Ländern in der Reihenfolge</t>
  </si>
  <si>
    <t xml:space="preserve">  7. Einfuhr im 3. Vierteljahr 2011 nach ausgewählten Ländern in der Reihenfolge</t>
  </si>
  <si>
    <t xml:space="preserve">  8. Ausfuhr im 1. bis 3. Vierteljahr 2011 nach ausgewählten Ländern in der Reihenfolge</t>
  </si>
  <si>
    <t xml:space="preserve">  9. Einfuhr im 1. bis 3. Vierteljahr 2011 nach ausgewählten Ländern in der Reihenfolge</t>
  </si>
  <si>
    <t>12. Ausfuhr im 3. Vierteljahr 2011 nach Erdteilen, Ländergruppen und Warengruppen</t>
  </si>
  <si>
    <t>13. Einfuhr im 3. Vierteljahr 2011 nach Erdteilen, Ländergruppen und Warengruppen</t>
  </si>
  <si>
    <t>14. Ausfuhr im 1. bis 3. Vierteljahr 2011 nach Erdteilen, Ländergruppen und Warengruppen</t>
  </si>
  <si>
    <t>15. Einfuhr im 1. bis 3. Vierteljahr 2011 nach Erdteilen, Ländergruppen und Warengruppen</t>
  </si>
  <si>
    <t>3. Vj. 2011</t>
  </si>
  <si>
    <t>3. Vj. 2010</t>
  </si>
  <si>
    <t>1. Vj. bis 3. Vj.
2011</t>
  </si>
  <si>
    <t>Veränderung
gegenüber
1. Vj. bis 3. Vj.
2010</t>
  </si>
  <si>
    <t xml:space="preserve">  2. Ausfuhr im 3. Vierteljahr 2011 nach Warengruppen und ausge </t>
  </si>
  <si>
    <t xml:space="preserve">  3. Einfuhr im 3. Vierteljahr 2011 nach Warengruppen und ausge </t>
  </si>
  <si>
    <t xml:space="preserve">  4. Ausfuhr im 1. bis 3. Vierteljahr 2011 nach Warengruppen und  </t>
  </si>
  <si>
    <t xml:space="preserve">  5. Einfuhr im 1. bis 3. Vierteljahr 2011 nach Warengruppen und  </t>
  </si>
  <si>
    <t xml:space="preserve">  6. Ausfuhr im 3. Vierteljahr 2011 nach ausgewählten Ländern in der Reihenfolge ihrer Anteile </t>
  </si>
  <si>
    <t xml:space="preserve">  7. Einfuhr im 3. Vierteljahr 2011 nach ausgewählten Ländern in der Reihenfolge ihrer Anteile </t>
  </si>
  <si>
    <t xml:space="preserve">  8. Ausfuhr im 1. bis 3. Vierteljahr 2011 nach ausgewählten Ländern in der Reihenfolge ihrer Anteile </t>
  </si>
  <si>
    <t xml:space="preserve">  9. Einfuhr im 1. bis 3. Vierteljahr 2011 nach ausgewählten Ländern in der Reihenfolge ihrer Anteile </t>
  </si>
  <si>
    <t>1. Vj. bis 3. Vj. 2011</t>
  </si>
  <si>
    <t>Veränderung gegenüber
3. Vj. 2010
in %</t>
  </si>
  <si>
    <t>Veränderung gegenüber
1. Vj. bis 3. Vj.
2010
in %</t>
  </si>
  <si>
    <r>
      <t>12. Ausfuhr im 3. Vierteljahr 2011 nach Erdteilen, Ländergruppen und Warengruppen</t>
    </r>
    <r>
      <rPr>
        <b/>
        <vertAlign val="superscript"/>
        <sz val="9"/>
        <color indexed="8"/>
        <rFont val="Arial"/>
        <family val="2"/>
      </rPr>
      <t>*)</t>
    </r>
  </si>
  <si>
    <r>
      <t>13. Einfuhr im 3. Vierteljahr 2011 nach Erdteilen, Ländergruppen und Warengruppen</t>
    </r>
    <r>
      <rPr>
        <b/>
        <vertAlign val="superscript"/>
        <sz val="11"/>
        <rFont val="Arial"/>
        <family val="2"/>
      </rPr>
      <t>*)</t>
    </r>
  </si>
  <si>
    <r>
      <t>14. Ausfuhr im 1. bis 3. Vierteljahr 2011 nach Erdteilen, Ländergruppen und Warengruppen</t>
    </r>
    <r>
      <rPr>
        <b/>
        <vertAlign val="superscript"/>
        <sz val="11"/>
        <rFont val="Arial"/>
        <family val="2"/>
      </rPr>
      <t>*)</t>
    </r>
  </si>
  <si>
    <r>
      <t>15. Einfuhr im 1. bis 3. Vierteljahr 2011 nach Erdteilen, Ländergruppen und Warengruppen</t>
    </r>
    <r>
      <rPr>
        <b/>
        <vertAlign val="superscript"/>
        <sz val="11"/>
        <rFont val="Arial"/>
        <family val="2"/>
      </rPr>
      <t>*)</t>
    </r>
  </si>
  <si>
    <t>Veränderung
gegenüber
3. Vj. 2010
in %</t>
  </si>
  <si>
    <t>Veränderung
gegenüber
1. Vj. bis
 3. Vj. 2010
in %</t>
  </si>
  <si>
    <r>
      <t>20. Ausfuhr Januar 2009 bis September 2011 nach Warengruppen</t>
    </r>
    <r>
      <rPr>
        <b/>
        <vertAlign val="superscript"/>
        <sz val="11"/>
        <rFont val="Arial"/>
        <family val="2"/>
      </rPr>
      <t>*)</t>
    </r>
  </si>
  <si>
    <t xml:space="preserve">    Juli</t>
  </si>
  <si>
    <t xml:space="preserve">    August</t>
  </si>
  <si>
    <r>
      <t>21. Einfuhr Januar 2009 bis September 2011 nach Warengruppen</t>
    </r>
    <r>
      <rPr>
        <b/>
        <vertAlign val="superscript"/>
        <sz val="11"/>
        <rFont val="Arial"/>
        <family val="2"/>
      </rPr>
      <t>*)</t>
    </r>
  </si>
  <si>
    <r>
      <t>22. Ausfuhr Januar 2009 bis September 2011 nach Erdteilen</t>
    </r>
    <r>
      <rPr>
        <b/>
        <vertAlign val="superscript"/>
        <sz val="11"/>
        <rFont val="Arial"/>
        <family val="2"/>
      </rPr>
      <t>*)</t>
    </r>
  </si>
  <si>
    <r>
      <t>23. Einfuhr Januar 2009 bis September 2011 nach Erdteilen</t>
    </r>
    <r>
      <rPr>
        <b/>
        <vertAlign val="superscript"/>
        <sz val="11"/>
        <rFont val="Arial"/>
        <family val="2"/>
      </rPr>
      <t>*)</t>
    </r>
  </si>
  <si>
    <t xml:space="preserve">Steine und Erden, a.n.g.                 </t>
  </si>
  <si>
    <t>Abfälle und Schrott, aus Eisen oder Stahl</t>
  </si>
  <si>
    <t xml:space="preserve">Luftfahrzeuge                            </t>
  </si>
  <si>
    <t>532</t>
  </si>
  <si>
    <t>642</t>
  </si>
  <si>
    <t>883</t>
  </si>
  <si>
    <t xml:space="preserve">Volksrepublik China               </t>
  </si>
  <si>
    <t xml:space="preserve"> Luftfahrzeuge</t>
  </si>
  <si>
    <t xml:space="preserve"> mess-, steuerungs- und regelungstechnische Erzeugnisse</t>
  </si>
  <si>
    <t xml:space="preserve">Volksrepublik China </t>
  </si>
  <si>
    <t>Erdteil
Ursprungsland</t>
  </si>
  <si>
    <t xml:space="preserve"> -  </t>
  </si>
  <si>
    <t>Backwaren und andere Zubereitungen aus Getreide</t>
  </si>
  <si>
    <t>Abfälle von Gespinstwaren, Lumpen</t>
  </si>
  <si>
    <t>Halbstoffe aus zellulosehaltigen Faserstoffen</t>
  </si>
  <si>
    <t xml:space="preserve">chemische Vorerzeugnisse, a.n.g.         </t>
  </si>
  <si>
    <t>Fahrgestelle, Karosserien, Motoren für Kfz</t>
  </si>
  <si>
    <t xml:space="preserve">pharmazeutische Erzeugnisse              </t>
  </si>
  <si>
    <t xml:space="preserve">Abfälle von Gespinstwaren, Lumpen </t>
  </si>
  <si>
    <t>Gemüse und sonstige Küchengewächse, frisch</t>
  </si>
  <si>
    <t xml:space="preserve">Die Angaben in dem vorliegenden Statistischen Bericht entsprechen dem zum Zeitpunkt der Veröffentlichung gültigen Revisionsstand vom November 2011. Vergleiche mit früher veröffentlichten Ergebnissen sind daher nur eingeschränkt möglich. Die jeweils aktuellen Monatsergebnisse erhalten Sie über unser Internetportal unter www.statistik.thueringen.de.
</t>
  </si>
  <si>
    <t xml:space="preserve">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</si>
  <si>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</si>
  <si>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</si>
  <si>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</si>
  <si>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</si>
  <si>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</si>
  <si>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</si>
  <si>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</si>
  <si>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</si>
  <si>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</si>
  <si>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</si>
  <si>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</si>
  <si>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</si>
  <si>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</si>
  <si>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</si>
  <si>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3. Vierteljahr 2011 -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</si>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</sst>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thin"/>
      <bottom style="hair"/>
    </border>
    <border>
      <left>
        <color indexed="63"/>
      </left>
      <right style="hair"/>
      <top>
        <color indexed="63"/>
      </top>
      <bottom style="thin"/>
    </border>
    <border>
      <left style="hair"/>
      <right>
        <color indexed="63"/>
      </right>
      <top style="hair"/>
      <bottom>
        <color indexed="63"/>
      </bottom>
    </border>
    <border>
      <left style="thin"/>
      <right>
        <color indexed="63"/>
      </right>
      <top style="thin"/>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62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7" fillId="0" borderId="0" xfId="0" applyFont="1" applyAlignment="1">
      <alignment vertical="center"/>
    </xf>
    <xf numFmtId="3" fontId="77" fillId="0" borderId="24" xfId="0" applyNumberFormat="1" applyFont="1" applyBorder="1" applyAlignment="1">
      <alignment horizontal="center" vertical="center"/>
    </xf>
    <xf numFmtId="3" fontId="77" fillId="0" borderId="17"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6"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6" fillId="0" borderId="0" xfId="0" applyFont="1" applyAlignment="1">
      <alignment vertical="top" wrapText="1"/>
    </xf>
    <xf numFmtId="0" fontId="79" fillId="0" borderId="0" xfId="0" applyFont="1" applyAlignment="1">
      <alignment vertical="top" wrapText="1"/>
    </xf>
    <xf numFmtId="0" fontId="0" fillId="0" borderId="0" xfId="0" applyFont="1" applyAlignment="1">
      <alignment/>
    </xf>
    <xf numFmtId="0" fontId="76" fillId="0" borderId="0" xfId="0" applyFont="1" applyAlignment="1">
      <alignment horizontal="center"/>
    </xf>
    <xf numFmtId="0" fontId="8" fillId="0" borderId="12" xfId="0" applyFont="1" applyBorder="1" applyAlignment="1">
      <alignment/>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7" fillId="0" borderId="12" xfId="0" applyNumberFormat="1" applyFont="1" applyBorder="1" applyAlignment="1">
      <alignment wrapText="1"/>
    </xf>
    <xf numFmtId="212" fontId="0" fillId="0" borderId="0" xfId="0" applyNumberFormat="1" applyFont="1" applyAlignment="1">
      <alignment horizontal="right"/>
    </xf>
    <xf numFmtId="0" fontId="26" fillId="33" borderId="28" xfId="53" applyFont="1" applyFill="1" applyBorder="1" applyAlignment="1">
      <alignment horizontal="right"/>
      <protection/>
    </xf>
    <xf numFmtId="0" fontId="0" fillId="34" borderId="28" xfId="53" applyFill="1" applyBorder="1">
      <alignment/>
      <protection/>
    </xf>
    <xf numFmtId="0" fontId="0" fillId="33" borderId="0" xfId="53" applyFill="1">
      <alignment/>
      <protection/>
    </xf>
    <xf numFmtId="0" fontId="26" fillId="35" borderId="0" xfId="53" applyFont="1" applyFill="1">
      <alignment/>
      <protection/>
    </xf>
    <xf numFmtId="0" fontId="26" fillId="33" borderId="0" xfId="53" applyFont="1" applyFill="1">
      <alignment/>
      <protection/>
    </xf>
    <xf numFmtId="0" fontId="26" fillId="35" borderId="0" xfId="53" applyFont="1" applyFill="1" applyAlignment="1">
      <alignment horizontal="center"/>
      <protection/>
    </xf>
    <xf numFmtId="0" fontId="0" fillId="33" borderId="0" xfId="53" applyFill="1" applyAlignment="1">
      <alignment horizontal="right"/>
      <protection/>
    </xf>
    <xf numFmtId="0" fontId="26" fillId="33" borderId="29" xfId="53" applyFont="1" applyFill="1" applyBorder="1" applyAlignment="1">
      <alignment horizontal="center"/>
      <protection/>
    </xf>
    <xf numFmtId="216" fontId="26" fillId="33" borderId="30" xfId="53" applyNumberFormat="1" applyFont="1" applyFill="1" applyBorder="1" applyAlignment="1">
      <alignment horizontal="center"/>
      <protection/>
    </xf>
    <xf numFmtId="0" fontId="26" fillId="33" borderId="31" xfId="53" applyFont="1" applyFill="1" applyBorder="1" applyAlignment="1">
      <alignment horizontal="center"/>
      <protection/>
    </xf>
    <xf numFmtId="183" fontId="27" fillId="34" borderId="32" xfId="53" applyNumberFormat="1" applyFont="1" applyFill="1" applyBorder="1" applyAlignment="1">
      <alignment horizontal="right"/>
      <protection/>
    </xf>
    <xf numFmtId="183" fontId="27" fillId="34" borderId="33" xfId="53" applyNumberFormat="1" applyFont="1" applyFill="1" applyBorder="1" applyAlignment="1">
      <alignment horizontal="right"/>
      <protection/>
    </xf>
    <xf numFmtId="0" fontId="0" fillId="33" borderId="28" xfId="53" applyFill="1" applyBorder="1" applyAlignment="1">
      <alignment horizontal="center"/>
      <protection/>
    </xf>
    <xf numFmtId="0" fontId="0" fillId="33" borderId="0" xfId="53" applyFill="1" applyAlignment="1">
      <alignment horizontal="left" indent="1"/>
      <protection/>
    </xf>
    <xf numFmtId="0" fontId="26" fillId="33" borderId="34" xfId="53" applyFont="1" applyFill="1" applyBorder="1" applyAlignment="1">
      <alignment horizontal="center"/>
      <protection/>
    </xf>
    <xf numFmtId="183" fontId="27" fillId="34" borderId="35" xfId="53" applyNumberFormat="1" applyFont="1" applyFill="1" applyBorder="1" applyAlignment="1">
      <alignment horizontal="right"/>
      <protection/>
    </xf>
    <xf numFmtId="183" fontId="27" fillId="34" borderId="36" xfId="53" applyNumberFormat="1" applyFont="1" applyFill="1" applyBorder="1" applyAlignment="1">
      <alignment horizontal="right"/>
      <protection/>
    </xf>
    <xf numFmtId="0" fontId="0" fillId="33" borderId="0" xfId="53" applyFill="1" applyAlignment="1">
      <alignment horizontal="center"/>
      <protection/>
    </xf>
    <xf numFmtId="0" fontId="26" fillId="33" borderId="37" xfId="53" applyFont="1" applyFill="1" applyBorder="1" applyAlignment="1">
      <alignment horizontal="center"/>
      <protection/>
    </xf>
    <xf numFmtId="183" fontId="27" fillId="34" borderId="38" xfId="53" applyNumberFormat="1" applyFont="1" applyFill="1" applyBorder="1" applyAlignment="1">
      <alignment horizontal="right"/>
      <protection/>
    </xf>
    <xf numFmtId="183" fontId="27" fillId="34" borderId="39" xfId="53" applyNumberFormat="1" applyFont="1" applyFill="1" applyBorder="1" applyAlignment="1">
      <alignment horizontal="right"/>
      <protection/>
    </xf>
    <xf numFmtId="0" fontId="26" fillId="33" borderId="0" xfId="53" applyFont="1" applyFill="1" applyBorder="1" applyAlignment="1">
      <alignment horizontal="center"/>
      <protection/>
    </xf>
    <xf numFmtId="183" fontId="27" fillId="33" borderId="0" xfId="53" applyNumberFormat="1" applyFont="1" applyFill="1" applyBorder="1" applyAlignment="1">
      <alignment horizontal="right"/>
      <protection/>
    </xf>
    <xf numFmtId="0" fontId="26" fillId="33" borderId="29" xfId="53" applyFont="1" applyFill="1" applyBorder="1" applyAlignment="1">
      <alignment horizontal="right"/>
      <protection/>
    </xf>
    <xf numFmtId="0" fontId="0" fillId="33" borderId="0" xfId="53" applyFill="1" applyBorder="1" applyAlignment="1">
      <alignment horizontal="left"/>
      <protection/>
    </xf>
    <xf numFmtId="49" fontId="0" fillId="0" borderId="12" xfId="53" applyNumberFormat="1" applyFont="1" applyBorder="1">
      <alignment/>
      <protection/>
    </xf>
    <xf numFmtId="0" fontId="27" fillId="0" borderId="40" xfId="53" applyFont="1" applyFill="1" applyBorder="1" applyAlignment="1">
      <alignment/>
      <protection/>
    </xf>
    <xf numFmtId="187" fontId="0" fillId="0" borderId="0" xfId="53" applyNumberFormat="1" applyAlignment="1">
      <alignment horizontal="right"/>
      <protection/>
    </xf>
    <xf numFmtId="0" fontId="0" fillId="36" borderId="0" xfId="53" applyFill="1">
      <alignment/>
      <protection/>
    </xf>
    <xf numFmtId="0" fontId="0" fillId="33" borderId="0" xfId="53" applyFont="1" applyFill="1" applyAlignment="1">
      <alignment horizontal="center"/>
      <protection/>
    </xf>
    <xf numFmtId="0" fontId="27" fillId="0" borderId="41" xfId="53" applyFont="1" applyFill="1" applyBorder="1" applyAlignment="1">
      <alignment/>
      <protection/>
    </xf>
    <xf numFmtId="0" fontId="0" fillId="37" borderId="0" xfId="53" applyFill="1">
      <alignment/>
      <protection/>
    </xf>
    <xf numFmtId="0" fontId="0" fillId="38" borderId="28" xfId="53" applyFill="1" applyBorder="1">
      <alignment/>
      <protection/>
    </xf>
    <xf numFmtId="0" fontId="0" fillId="33" borderId="28" xfId="53" applyFill="1" applyBorder="1" applyAlignment="1">
      <alignment horizontal="left"/>
      <protection/>
    </xf>
    <xf numFmtId="0" fontId="0" fillId="33" borderId="28" xfId="53" applyFill="1" applyBorder="1">
      <alignment/>
      <protection/>
    </xf>
    <xf numFmtId="0" fontId="0" fillId="39" borderId="28" xfId="53" applyFill="1" applyBorder="1">
      <alignment/>
      <protection/>
    </xf>
    <xf numFmtId="0" fontId="0" fillId="40" borderId="28" xfId="53" applyFill="1" applyBorder="1">
      <alignment/>
      <protection/>
    </xf>
    <xf numFmtId="0" fontId="0" fillId="41" borderId="0" xfId="53" applyFill="1">
      <alignment/>
      <protection/>
    </xf>
    <xf numFmtId="0" fontId="0" fillId="35" borderId="28" xfId="53" applyFill="1" applyBorder="1">
      <alignment/>
      <protection/>
    </xf>
    <xf numFmtId="0" fontId="0" fillId="42" borderId="28" xfId="53" applyFill="1" applyBorder="1">
      <alignment/>
      <protection/>
    </xf>
    <xf numFmtId="0" fontId="0" fillId="43" borderId="28" xfId="53" applyFill="1" applyBorder="1">
      <alignment/>
      <protection/>
    </xf>
    <xf numFmtId="0" fontId="0" fillId="35" borderId="0" xfId="53" applyFill="1">
      <alignment/>
      <protection/>
    </xf>
    <xf numFmtId="0" fontId="0" fillId="44" borderId="28" xfId="53" applyFill="1" applyBorder="1">
      <alignment/>
      <protection/>
    </xf>
    <xf numFmtId="0" fontId="0" fillId="45" borderId="28" xfId="53" applyFill="1" applyBorder="1">
      <alignment/>
      <protection/>
    </xf>
    <xf numFmtId="0" fontId="0" fillId="46" borderId="28" xfId="53" applyFill="1" applyBorder="1">
      <alignment/>
      <protection/>
    </xf>
    <xf numFmtId="0" fontId="0" fillId="47" borderId="28" xfId="53" applyFill="1" applyBorder="1">
      <alignment/>
      <protection/>
    </xf>
    <xf numFmtId="0" fontId="27" fillId="0" borderId="42" xfId="53" applyFont="1" applyFill="1" applyBorder="1" applyAlignment="1">
      <alignment/>
      <protection/>
    </xf>
    <xf numFmtId="0" fontId="0" fillId="48" borderId="0" xfId="53" applyFill="1">
      <alignment/>
      <protection/>
    </xf>
    <xf numFmtId="0" fontId="0" fillId="37" borderId="28" xfId="53" applyFill="1" applyBorder="1">
      <alignment/>
      <protection/>
    </xf>
    <xf numFmtId="0" fontId="0" fillId="49" borderId="28" xfId="53" applyFill="1" applyBorder="1">
      <alignment/>
      <protection/>
    </xf>
    <xf numFmtId="0" fontId="0" fillId="50" borderId="28" xfId="53" applyFill="1" applyBorder="1">
      <alignment/>
      <protection/>
    </xf>
    <xf numFmtId="0" fontId="0" fillId="41" borderId="28" xfId="53" applyFill="1" applyBorder="1">
      <alignment/>
      <protection/>
    </xf>
    <xf numFmtId="0" fontId="28" fillId="33" borderId="43" xfId="53" applyFont="1" applyFill="1" applyBorder="1" applyAlignment="1">
      <alignment horizontal="left"/>
      <protection/>
    </xf>
    <xf numFmtId="0" fontId="26" fillId="33" borderId="40" xfId="53" applyFont="1" applyFill="1" applyBorder="1" applyAlignment="1">
      <alignment horizontal="center"/>
      <protection/>
    </xf>
    <xf numFmtId="0" fontId="26" fillId="33" borderId="44" xfId="53" applyFont="1" applyFill="1" applyBorder="1" applyAlignment="1">
      <alignment horizontal="center"/>
      <protection/>
    </xf>
    <xf numFmtId="187" fontId="2" fillId="0" borderId="0" xfId="53" applyNumberFormat="1" applyFont="1" applyAlignment="1">
      <alignment horizontal="right"/>
      <protection/>
    </xf>
    <xf numFmtId="0" fontId="0" fillId="51" borderId="0" xfId="53" applyFill="1">
      <alignment/>
      <protection/>
    </xf>
    <xf numFmtId="0" fontId="0" fillId="52" borderId="28" xfId="53" applyFill="1" applyBorder="1">
      <alignment/>
      <protection/>
    </xf>
    <xf numFmtId="0" fontId="0" fillId="51" borderId="28" xfId="53" applyFill="1" applyBorder="1">
      <alignment/>
      <protection/>
    </xf>
    <xf numFmtId="0" fontId="0" fillId="53" borderId="28" xfId="53" applyFill="1" applyBorder="1">
      <alignment/>
      <protection/>
    </xf>
    <xf numFmtId="0" fontId="0" fillId="54" borderId="28" xfId="53" applyFill="1" applyBorder="1">
      <alignment/>
      <protection/>
    </xf>
    <xf numFmtId="187" fontId="26" fillId="33" borderId="28" xfId="53" applyNumberFormat="1" applyFont="1" applyFill="1" applyBorder="1" applyAlignment="1">
      <alignment horizontal="right"/>
      <protection/>
    </xf>
    <xf numFmtId="0" fontId="0" fillId="33" borderId="0" xfId="53" applyFont="1" applyFill="1">
      <alignment/>
      <protection/>
    </xf>
    <xf numFmtId="0" fontId="0" fillId="36" borderId="28" xfId="53" applyFill="1" applyBorder="1">
      <alignment/>
      <protection/>
    </xf>
    <xf numFmtId="0" fontId="0" fillId="55" borderId="28" xfId="53" applyFill="1" applyBorder="1">
      <alignment/>
      <protection/>
    </xf>
    <xf numFmtId="0" fontId="0" fillId="56" borderId="28" xfId="53" applyFill="1" applyBorder="1">
      <alignment/>
      <protection/>
    </xf>
    <xf numFmtId="0" fontId="0" fillId="57" borderId="28" xfId="53" applyFill="1" applyBorder="1">
      <alignment/>
      <protection/>
    </xf>
    <xf numFmtId="0" fontId="0" fillId="58" borderId="28" xfId="53" applyFill="1" applyBorder="1">
      <alignment/>
      <protection/>
    </xf>
    <xf numFmtId="0" fontId="0" fillId="59" borderId="28" xfId="53" applyFill="1" applyBorder="1">
      <alignment/>
      <protection/>
    </xf>
    <xf numFmtId="0" fontId="0" fillId="60" borderId="28" xfId="53" applyFill="1" applyBorder="1">
      <alignment/>
      <protection/>
    </xf>
    <xf numFmtId="0" fontId="0" fillId="61" borderId="28" xfId="53" applyFill="1" applyBorder="1">
      <alignment/>
      <protection/>
    </xf>
    <xf numFmtId="0" fontId="0" fillId="62" borderId="28" xfId="53" applyFill="1" applyBorder="1">
      <alignment/>
      <protection/>
    </xf>
    <xf numFmtId="0" fontId="0" fillId="63" borderId="28" xfId="53" applyFill="1" applyBorder="1">
      <alignment/>
      <protection/>
    </xf>
    <xf numFmtId="0" fontId="0" fillId="64" borderId="28" xfId="53" applyFill="1" applyBorder="1">
      <alignment/>
      <protection/>
    </xf>
    <xf numFmtId="0" fontId="0" fillId="65" borderId="28" xfId="53" applyFill="1" applyBorder="1">
      <alignment/>
      <protection/>
    </xf>
    <xf numFmtId="0" fontId="0" fillId="66" borderId="28" xfId="53" applyFill="1" applyBorder="1">
      <alignment/>
      <protection/>
    </xf>
    <xf numFmtId="0" fontId="0" fillId="67" borderId="28" xfId="53" applyFill="1" applyBorder="1">
      <alignment/>
      <protection/>
    </xf>
    <xf numFmtId="0" fontId="0" fillId="68" borderId="28" xfId="53" applyFill="1" applyBorder="1">
      <alignment/>
      <protection/>
    </xf>
    <xf numFmtId="0" fontId="0" fillId="69" borderId="28" xfId="53" applyFill="1" applyBorder="1">
      <alignment/>
      <protection/>
    </xf>
    <xf numFmtId="0" fontId="0" fillId="66" borderId="0" xfId="53" applyFill="1">
      <alignment/>
      <protection/>
    </xf>
    <xf numFmtId="0" fontId="0" fillId="70" borderId="28" xfId="53" applyFill="1" applyBorder="1">
      <alignment/>
      <protection/>
    </xf>
    <xf numFmtId="0" fontId="0" fillId="71" borderId="28" xfId="53" applyFill="1" applyBorder="1">
      <alignment/>
      <protection/>
    </xf>
    <xf numFmtId="0" fontId="0" fillId="72" borderId="28" xfId="53" applyFill="1" applyBorder="1">
      <alignment/>
      <protection/>
    </xf>
    <xf numFmtId="0" fontId="0" fillId="73" borderId="28" xfId="53" applyFill="1" applyBorder="1">
      <alignment/>
      <protection/>
    </xf>
    <xf numFmtId="0" fontId="0" fillId="74" borderId="28" xfId="53" applyFill="1" applyBorder="1">
      <alignment/>
      <protection/>
    </xf>
    <xf numFmtId="0" fontId="0" fillId="75" borderId="28" xfId="53" applyFill="1" applyBorder="1">
      <alignment/>
      <protection/>
    </xf>
    <xf numFmtId="0" fontId="0" fillId="76" borderId="28" xfId="53" applyFill="1" applyBorder="1">
      <alignment/>
      <protection/>
    </xf>
    <xf numFmtId="0" fontId="0" fillId="77" borderId="28" xfId="53" applyFill="1" applyBorder="1">
      <alignment/>
      <protection/>
    </xf>
    <xf numFmtId="0" fontId="0" fillId="55" borderId="0" xfId="53" applyFill="1">
      <alignment/>
      <protection/>
    </xf>
    <xf numFmtId="0" fontId="0" fillId="48" borderId="28" xfId="53" applyFill="1" applyBorder="1">
      <alignment/>
      <protection/>
    </xf>
    <xf numFmtId="0" fontId="0" fillId="78" borderId="28" xfId="53" applyFill="1" applyBorder="1">
      <alignment/>
      <protection/>
    </xf>
    <xf numFmtId="0" fontId="0" fillId="79" borderId="28" xfId="53" applyFill="1" applyBorder="1">
      <alignment/>
      <protection/>
    </xf>
    <xf numFmtId="0" fontId="0" fillId="80" borderId="28" xfId="53" applyFill="1" applyBorder="1">
      <alignment/>
      <protection/>
    </xf>
    <xf numFmtId="0" fontId="0" fillId="81" borderId="28" xfId="53" applyFill="1" applyBorder="1">
      <alignment/>
      <protection/>
    </xf>
    <xf numFmtId="0" fontId="0" fillId="82" borderId="28" xfId="53" applyFill="1" applyBorder="1">
      <alignment/>
      <protection/>
    </xf>
    <xf numFmtId="0" fontId="0" fillId="83" borderId="28" xfId="53" applyFill="1" applyBorder="1">
      <alignment/>
      <protection/>
    </xf>
    <xf numFmtId="0" fontId="0" fillId="84" borderId="28" xfId="53" applyFill="1" applyBorder="1">
      <alignment/>
      <protection/>
    </xf>
    <xf numFmtId="0" fontId="0" fillId="85" borderId="28" xfId="53" applyFill="1" applyBorder="1">
      <alignment/>
      <protection/>
    </xf>
    <xf numFmtId="0" fontId="0" fillId="86" borderId="28" xfId="53" applyFill="1" applyBorder="1">
      <alignment/>
      <protection/>
    </xf>
    <xf numFmtId="0" fontId="0" fillId="87" borderId="28" xfId="53" applyFill="1" applyBorder="1">
      <alignment/>
      <protection/>
    </xf>
    <xf numFmtId="0" fontId="0" fillId="88" borderId="28" xfId="53" applyFill="1" applyBorder="1">
      <alignment/>
      <protection/>
    </xf>
    <xf numFmtId="1" fontId="26" fillId="33" borderId="31" xfId="53" applyNumberFormat="1" applyFont="1" applyFill="1" applyBorder="1" applyAlignment="1">
      <alignment horizontal="center"/>
      <protection/>
    </xf>
    <xf numFmtId="49" fontId="0" fillId="0" borderId="12" xfId="53" applyNumberFormat="1" applyBorder="1" applyAlignment="1">
      <alignment horizontal="left"/>
      <protection/>
    </xf>
    <xf numFmtId="181" fontId="0" fillId="0" borderId="22" xfId="53" applyNumberFormat="1" applyBorder="1" applyAlignment="1">
      <alignment horizontal="right"/>
      <protection/>
    </xf>
    <xf numFmtId="1" fontId="26" fillId="33" borderId="34" xfId="53" applyNumberFormat="1" applyFont="1" applyFill="1" applyBorder="1" applyAlignment="1">
      <alignment horizontal="center"/>
      <protection/>
    </xf>
    <xf numFmtId="1" fontId="26" fillId="33" borderId="37" xfId="53" applyNumberFormat="1" applyFont="1" applyFill="1" applyBorder="1" applyAlignment="1">
      <alignment horizontal="center"/>
      <protection/>
    </xf>
    <xf numFmtId="49" fontId="0" fillId="0" borderId="12" xfId="53" applyNumberFormat="1" applyBorder="1">
      <alignment/>
      <protection/>
    </xf>
    <xf numFmtId="2" fontId="26" fillId="33" borderId="31" xfId="53" applyNumberFormat="1" applyFont="1" applyFill="1" applyBorder="1" applyAlignment="1">
      <alignment horizontal="center"/>
      <protection/>
    </xf>
    <xf numFmtId="2" fontId="26" fillId="33" borderId="43" xfId="53" applyNumberFormat="1" applyFont="1" applyFill="1" applyBorder="1" applyAlignment="1">
      <alignment horizontal="center"/>
      <protection/>
    </xf>
    <xf numFmtId="2" fontId="26" fillId="33" borderId="29" xfId="53" applyNumberFormat="1" applyFont="1" applyFill="1" applyBorder="1" applyAlignment="1">
      <alignment horizontal="left"/>
      <protection/>
    </xf>
    <xf numFmtId="0" fontId="0" fillId="33" borderId="45" xfId="53" applyFill="1" applyBorder="1">
      <alignment/>
      <protection/>
    </xf>
    <xf numFmtId="2" fontId="26" fillId="33" borderId="46" xfId="53" applyNumberFormat="1" applyFont="1" applyFill="1" applyBorder="1" applyAlignment="1">
      <alignment horizontal="left"/>
      <protection/>
    </xf>
    <xf numFmtId="2" fontId="26" fillId="33" borderId="47" xfId="53" applyNumberFormat="1" applyFont="1" applyFill="1" applyBorder="1" applyAlignment="1">
      <alignment horizontal="left"/>
      <protection/>
    </xf>
    <xf numFmtId="2" fontId="26" fillId="33" borderId="14" xfId="53" applyNumberFormat="1" applyFont="1" applyFill="1" applyBorder="1" applyAlignment="1">
      <alignment horizontal="left"/>
      <protection/>
    </xf>
    <xf numFmtId="2" fontId="26" fillId="33" borderId="48" xfId="53" applyNumberFormat="1" applyFont="1" applyFill="1" applyBorder="1" applyAlignment="1">
      <alignment horizontal="left"/>
      <protection/>
    </xf>
    <xf numFmtId="0" fontId="2" fillId="33" borderId="0" xfId="53" applyFont="1" applyFill="1">
      <alignment/>
      <protection/>
    </xf>
    <xf numFmtId="0" fontId="29" fillId="33" borderId="0" xfId="53" applyFont="1" applyFill="1">
      <alignment/>
      <protection/>
    </xf>
    <xf numFmtId="2" fontId="26" fillId="33" borderId="49" xfId="53" applyNumberFormat="1" applyFont="1" applyFill="1" applyBorder="1" applyAlignment="1">
      <alignment horizontal="left"/>
      <protection/>
    </xf>
    <xf numFmtId="2" fontId="26" fillId="33" borderId="50" xfId="53" applyNumberFormat="1" applyFont="1" applyFill="1" applyBorder="1" applyAlignment="1">
      <alignment horizontal="left"/>
      <protection/>
    </xf>
    <xf numFmtId="218" fontId="0" fillId="34" borderId="28" xfId="53" applyNumberFormat="1" applyFill="1" applyBorder="1">
      <alignment/>
      <protection/>
    </xf>
    <xf numFmtId="49" fontId="0" fillId="0" borderId="51" xfId="0" applyNumberFormat="1" applyFont="1" applyBorder="1" applyAlignment="1">
      <alignment horizontal="center" vertical="center" wrapText="1"/>
    </xf>
    <xf numFmtId="49" fontId="0" fillId="0" borderId="10" xfId="53" applyNumberFormat="1" applyFont="1" applyBorder="1" applyAlignment="1">
      <alignment wrapText="1"/>
      <protection/>
    </xf>
    <xf numFmtId="183" fontId="27" fillId="34" borderId="24" xfId="53" applyNumberFormat="1" applyFont="1" applyFill="1" applyBorder="1" applyAlignment="1">
      <alignment horizontal="left"/>
      <protection/>
    </xf>
    <xf numFmtId="212" fontId="0" fillId="0" borderId="0" xfId="0" applyNumberFormat="1" applyBorder="1" applyAlignment="1">
      <alignment horizontal="right"/>
    </xf>
    <xf numFmtId="184" fontId="0" fillId="0" borderId="0" xfId="0" applyNumberFormat="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vertical="center"/>
    </xf>
    <xf numFmtId="0" fontId="0" fillId="0" borderId="11" xfId="0" applyFill="1" applyBorder="1" applyAlignment="1">
      <alignment/>
    </xf>
    <xf numFmtId="0" fontId="2" fillId="0" borderId="12" xfId="0" applyFont="1" applyFill="1" applyBorder="1" applyAlignment="1">
      <alignment horizontal="left" wrapText="1"/>
    </xf>
    <xf numFmtId="183" fontId="2" fillId="0" borderId="0" xfId="0" applyNumberFormat="1" applyFont="1" applyFill="1" applyAlignment="1">
      <alignment/>
    </xf>
    <xf numFmtId="183" fontId="2" fillId="0" borderId="0" xfId="0" applyNumberFormat="1" applyFont="1" applyFill="1" applyAlignment="1">
      <alignment horizontal="right"/>
    </xf>
    <xf numFmtId="0" fontId="2" fillId="0" borderId="0" xfId="0" applyFont="1" applyFill="1" applyAlignment="1">
      <alignment/>
    </xf>
    <xf numFmtId="0" fontId="0" fillId="0" borderId="12" xfId="0" applyFill="1" applyBorder="1" applyAlignment="1">
      <alignment/>
    </xf>
    <xf numFmtId="0" fontId="0" fillId="0" borderId="0" xfId="0" applyFill="1" applyAlignment="1">
      <alignment horizontal="right"/>
    </xf>
    <xf numFmtId="172" fontId="0" fillId="0" borderId="0" xfId="0" applyNumberFormat="1" applyFill="1" applyAlignment="1">
      <alignment horizontal="right"/>
    </xf>
    <xf numFmtId="0" fontId="3" fillId="0" borderId="0" xfId="0" applyFont="1" applyFill="1" applyAlignment="1">
      <alignment/>
    </xf>
    <xf numFmtId="0" fontId="0" fillId="0" borderId="15" xfId="0" applyFill="1" applyBorder="1" applyAlignment="1">
      <alignment horizontal="center" vertical="center"/>
    </xf>
    <xf numFmtId="179" fontId="2" fillId="0" borderId="0" xfId="0" applyNumberFormat="1" applyFont="1" applyFill="1" applyAlignment="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29" xfId="53" applyFont="1" applyFill="1" applyBorder="1" applyAlignment="1">
      <alignment horizontal="left"/>
      <protection/>
    </xf>
    <xf numFmtId="0" fontId="26" fillId="57" borderId="30" xfId="53" applyFont="1" applyFill="1" applyBorder="1" applyAlignment="1">
      <alignment horizontal="left"/>
      <protection/>
    </xf>
    <xf numFmtId="0" fontId="0" fillId="0" borderId="30" xfId="53" applyBorder="1" applyAlignment="1">
      <alignment horizontal="left"/>
      <protection/>
    </xf>
    <xf numFmtId="0" fontId="0" fillId="0" borderId="45" xfId="53" applyBorder="1" applyAlignment="1">
      <alignment horizontal="left"/>
      <protection/>
    </xf>
    <xf numFmtId="0" fontId="26" fillId="57" borderId="13" xfId="53" applyFont="1" applyFill="1" applyBorder="1" applyAlignment="1">
      <alignment horizontal="left"/>
      <protection/>
    </xf>
    <xf numFmtId="0" fontId="0" fillId="0" borderId="13" xfId="53" applyBorder="1" applyAlignment="1">
      <alignment horizontal="left"/>
      <protection/>
    </xf>
    <xf numFmtId="0" fontId="26" fillId="57" borderId="28" xfId="53" applyFont="1" applyFill="1" applyBorder="1" applyAlignment="1">
      <alignment horizontal="center"/>
      <protection/>
    </xf>
    <xf numFmtId="0" fontId="26" fillId="33" borderId="49" xfId="53" applyFont="1" applyFill="1" applyBorder="1" applyAlignment="1">
      <alignment horizontal="left"/>
      <protection/>
    </xf>
    <xf numFmtId="0" fontId="26" fillId="33" borderId="42" xfId="53" applyFont="1" applyFill="1" applyBorder="1" applyAlignment="1">
      <alignment horizontal="left"/>
      <protection/>
    </xf>
    <xf numFmtId="0" fontId="26" fillId="33" borderId="50" xfId="53" applyFont="1" applyFill="1" applyBorder="1" applyAlignment="1">
      <alignment horizontal="left"/>
      <protection/>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2" xfId="0" applyBorder="1" applyAlignment="1">
      <alignment horizontal="center" vertical="center" wrapText="1"/>
    </xf>
    <xf numFmtId="0" fontId="0" fillId="0" borderId="53" xfId="0" applyFont="1" applyBorder="1" applyAlignment="1">
      <alignment horizontal="center" vertical="center" wrapText="1"/>
    </xf>
    <xf numFmtId="0" fontId="0" fillId="0" borderId="54"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5" xfId="0" applyFont="1" applyBorder="1" applyAlignment="1">
      <alignment horizontal="center" vertical="center" wrapText="1"/>
    </xf>
    <xf numFmtId="0" fontId="0" fillId="0" borderId="56" xfId="0" applyBorder="1" applyAlignment="1" quotePrefix="1">
      <alignment horizontal="center" vertical="center" wrapText="1"/>
    </xf>
    <xf numFmtId="0" fontId="0" fillId="0" borderId="55"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0" fontId="0" fillId="0" borderId="25" xfId="0" applyBorder="1" applyAlignment="1">
      <alignment horizontal="center" vertical="center" wrapText="1"/>
    </xf>
    <xf numFmtId="0" fontId="0" fillId="0" borderId="56" xfId="0" applyBorder="1" applyAlignment="1">
      <alignment horizontal="center" vertical="center" wrapText="1"/>
    </xf>
    <xf numFmtId="3" fontId="0" fillId="0" borderId="41" xfId="0" applyNumberFormat="1" applyBorder="1" applyAlignment="1">
      <alignment horizontal="center" vertical="center"/>
    </xf>
    <xf numFmtId="3" fontId="0" fillId="0" borderId="35" xfId="0" applyNumberFormat="1" applyBorder="1" applyAlignment="1">
      <alignment horizontal="center" vertical="center"/>
    </xf>
    <xf numFmtId="49" fontId="0" fillId="0" borderId="59" xfId="0" applyNumberFormat="1" applyBorder="1" applyAlignment="1">
      <alignment horizontal="center"/>
    </xf>
    <xf numFmtId="49" fontId="0" fillId="0" borderId="40" xfId="0" applyNumberForma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49" fontId="0" fillId="0" borderId="32" xfId="0" applyNumberFormat="1" applyBorder="1" applyAlignment="1">
      <alignment horizontal="center"/>
    </xf>
    <xf numFmtId="49" fontId="0" fillId="0" borderId="20" xfId="0" applyNumberFormat="1" applyBorder="1" applyAlignment="1">
      <alignment horizontal="center"/>
    </xf>
    <xf numFmtId="49" fontId="0" fillId="0" borderId="42" xfId="0" applyNumberFormat="1" applyBorder="1" applyAlignment="1">
      <alignment horizontal="center"/>
    </xf>
    <xf numFmtId="49" fontId="0" fillId="0" borderId="38"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60" xfId="0" applyBorder="1" applyAlignment="1">
      <alignment horizontal="center" vertical="center" wrapText="1"/>
    </xf>
    <xf numFmtId="3" fontId="0" fillId="0" borderId="58" xfId="0" applyNumberFormat="1" applyFont="1" applyBorder="1" applyAlignment="1">
      <alignment horizontal="center" vertical="center" wrapText="1"/>
    </xf>
    <xf numFmtId="0" fontId="0" fillId="0" borderId="61" xfId="0" applyBorder="1" applyAlignment="1">
      <alignment horizontal="center" vertical="center" wrapText="1"/>
    </xf>
    <xf numFmtId="3" fontId="0" fillId="0" borderId="62"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6" xfId="0" applyBorder="1" applyAlignment="1">
      <alignment horizontal="center" vertical="center" wrapText="1"/>
    </xf>
    <xf numFmtId="3" fontId="0" fillId="0" borderId="63" xfId="0" applyNumberFormat="1" applyFont="1" applyBorder="1" applyAlignment="1">
      <alignment horizontal="center" vertical="center" wrapText="1"/>
    </xf>
    <xf numFmtId="0" fontId="0" fillId="0" borderId="19" xfId="0" applyBorder="1" applyAlignment="1">
      <alignment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2"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51" xfId="0" applyNumberFormat="1" applyBorder="1" applyAlignment="1">
      <alignment horizontal="center" vertical="center"/>
    </xf>
    <xf numFmtId="0" fontId="0" fillId="0" borderId="51"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1" fillId="0" borderId="0" xfId="0" applyNumberFormat="1" applyFont="1" applyFill="1" applyBorder="1" applyAlignment="1">
      <alignment horizontal="left" wrapText="1"/>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51" xfId="0" applyFont="1" applyBorder="1" applyAlignment="1">
      <alignment horizontal="center" vertical="center"/>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3" fontId="1" fillId="0" borderId="64"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3" fontId="77" fillId="0" borderId="15" xfId="0" applyNumberFormat="1" applyFont="1" applyBorder="1" applyAlignment="1">
      <alignment horizontal="center" vertical="center"/>
    </xf>
    <xf numFmtId="3" fontId="77" fillId="0" borderId="51" xfId="0" applyNumberFormat="1" applyFont="1" applyBorder="1" applyAlignment="1">
      <alignment horizontal="center" vertical="center"/>
    </xf>
    <xf numFmtId="3" fontId="77" fillId="0" borderId="27" xfId="0" applyNumberFormat="1" applyFont="1" applyBorder="1" applyAlignment="1">
      <alignment horizontal="center" vertical="center" wrapText="1"/>
    </xf>
    <xf numFmtId="3" fontId="77" fillId="0" borderId="15" xfId="0" applyNumberFormat="1" applyFont="1" applyBorder="1" applyAlignment="1">
      <alignment horizontal="center" vertical="center" wrapText="1"/>
    </xf>
    <xf numFmtId="0" fontId="77" fillId="0" borderId="51" xfId="0" applyFont="1" applyBorder="1" applyAlignment="1">
      <alignment horizontal="center" vertical="center" wrapText="1"/>
    </xf>
    <xf numFmtId="3" fontId="77" fillId="0" borderId="17" xfId="0" applyNumberFormat="1" applyFont="1" applyBorder="1" applyAlignment="1">
      <alignment horizontal="center" vertical="center"/>
    </xf>
    <xf numFmtId="3" fontId="77" fillId="0" borderId="20" xfId="0" applyNumberFormat="1" applyFont="1" applyBorder="1" applyAlignment="1">
      <alignment horizontal="center" vertical="center"/>
    </xf>
    <xf numFmtId="49" fontId="80"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2" xfId="0" applyNumberFormat="1" applyFont="1" applyBorder="1" applyAlignment="1">
      <alignment horizontal="center" vertical="center" wrapText="1"/>
    </xf>
    <xf numFmtId="3" fontId="77" fillId="0" borderId="64"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59"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3" fontId="0" fillId="0" borderId="59" xfId="0" applyNumberFormat="1" applyFont="1" applyBorder="1" applyAlignment="1">
      <alignment horizontal="center" vertical="center"/>
    </xf>
    <xf numFmtId="3" fontId="0" fillId="0" borderId="40" xfId="0" applyNumberFormat="1" applyBorder="1" applyAlignment="1">
      <alignment horizontal="center" vertical="center"/>
    </xf>
    <xf numFmtId="0" fontId="0" fillId="0" borderId="4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58" xfId="0" applyNumberFormat="1" applyBorder="1" applyAlignment="1">
      <alignment horizontal="center" vertical="center" wrapText="1"/>
    </xf>
    <xf numFmtId="49" fontId="0" fillId="0" borderId="57" xfId="0" applyNumberFormat="1" applyBorder="1" applyAlignment="1">
      <alignment horizontal="center" vertical="center" wrapText="1"/>
    </xf>
    <xf numFmtId="49" fontId="0" fillId="0" borderId="66" xfId="0" applyNumberFormat="1" applyBorder="1" applyAlignment="1">
      <alignment horizontal="center" vertical="center" wrapText="1"/>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1"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3" fontId="0" fillId="0" borderId="43" xfId="0" applyNumberFormat="1" applyFont="1" applyBorder="1" applyAlignment="1">
      <alignment horizontal="center" vertical="center"/>
    </xf>
    <xf numFmtId="3" fontId="0" fillId="0" borderId="40" xfId="0" applyNumberFormat="1" applyBorder="1" applyAlignment="1" quotePrefix="1">
      <alignment horizontal="center" vertical="center"/>
    </xf>
    <xf numFmtId="0" fontId="0" fillId="0" borderId="32" xfId="0" applyBorder="1" applyAlignment="1">
      <alignment/>
    </xf>
    <xf numFmtId="49" fontId="2" fillId="0" borderId="0" xfId="0" applyNumberFormat="1" applyFont="1" applyAlignment="1">
      <alignment horizontal="center"/>
    </xf>
    <xf numFmtId="184" fontId="0" fillId="0" borderId="61" xfId="0" applyNumberFormat="1" applyFont="1" applyBorder="1" applyAlignment="1">
      <alignment horizontal="center" vertical="center" wrapText="1"/>
    </xf>
    <xf numFmtId="0" fontId="0" fillId="0" borderId="67"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0" fontId="0" fillId="0" borderId="63" xfId="0" applyBorder="1" applyAlignment="1">
      <alignment horizontal="center" vertical="center" wrapText="1"/>
    </xf>
    <xf numFmtId="49" fontId="0" fillId="0" borderId="68"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49" fontId="0" fillId="0" borderId="13"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4" fillId="0" borderId="0" xfId="0" applyFont="1" applyAlignment="1">
      <alignment horizontal="center"/>
    </xf>
    <xf numFmtId="0" fontId="3" fillId="0" borderId="0" xfId="0" applyFont="1" applyFill="1" applyAlignment="1">
      <alignment horizontal="center"/>
    </xf>
    <xf numFmtId="0" fontId="0" fillId="0" borderId="38"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59" xfId="0" applyFill="1" applyBorder="1" applyAlignment="1">
      <alignment horizontal="center" vertical="center"/>
    </xf>
    <xf numFmtId="0" fontId="0" fillId="0" borderId="51" xfId="0"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5"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11"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65" xfId="0" applyFont="1" applyFill="1" applyBorder="1" applyAlignment="1">
      <alignment horizontal="center" vertical="center"/>
    </xf>
    <xf numFmtId="0" fontId="0" fillId="0" borderId="24"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64"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38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7"/>
          <c:w val="0.931"/>
          <c:h val="0.7725"/>
        </c:manualLayout>
      </c:layout>
      <c:barChart>
        <c:barDir val="col"/>
        <c:grouping val="clustered"/>
        <c:varyColors val="0"/>
        <c:ser>
          <c:idx val="0"/>
          <c:order val="0"/>
          <c:tx>
            <c:strRef>
              <c:f>Daten!$C$6</c:f>
              <c:strCache>
                <c:ptCount val="1"/>
                <c:pt idx="0">
                  <c:v> 2010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732.7</c:v>
                </c:pt>
                <c:pt idx="1">
                  <c:v>763.3</c:v>
                </c:pt>
                <c:pt idx="2">
                  <c:v>928.3</c:v>
                </c:pt>
                <c:pt idx="3">
                  <c:v>887.9</c:v>
                </c:pt>
                <c:pt idx="4">
                  <c:v>893.7</c:v>
                </c:pt>
                <c:pt idx="5">
                  <c:v>1087.4</c:v>
                </c:pt>
                <c:pt idx="6">
                  <c:v>917.1</c:v>
                </c:pt>
                <c:pt idx="7">
                  <c:v>901.5</c:v>
                </c:pt>
                <c:pt idx="8">
                  <c:v>970.4</c:v>
                </c:pt>
                <c:pt idx="9">
                  <c:v>979.6</c:v>
                </c:pt>
                <c:pt idx="10">
                  <c:v>969.8</c:v>
                </c:pt>
                <c:pt idx="11">
                  <c:v>897.8</c:v>
                </c:pt>
              </c:numCache>
            </c:numRef>
          </c:val>
        </c:ser>
        <c:ser>
          <c:idx val="1"/>
          <c:order val="1"/>
          <c:tx>
            <c:strRef>
              <c:f>Daten!$D$6</c:f>
              <c:strCache>
                <c:ptCount val="1"/>
                <c:pt idx="0">
                  <c:v> 2011</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907.9</c:v>
                </c:pt>
                <c:pt idx="1">
                  <c:v>1017.3</c:v>
                </c:pt>
                <c:pt idx="2">
                  <c:v>1123.9</c:v>
                </c:pt>
                <c:pt idx="3">
                  <c:v>1020.6</c:v>
                </c:pt>
                <c:pt idx="4">
                  <c:v>1083.7</c:v>
                </c:pt>
                <c:pt idx="5">
                  <c:v>1063.4</c:v>
                </c:pt>
                <c:pt idx="6">
                  <c:v>1040.9</c:v>
                </c:pt>
                <c:pt idx="7">
                  <c:v>1025.7</c:v>
                </c:pt>
                <c:pt idx="8">
                  <c:v>1184.8</c:v>
                </c:pt>
              </c:numCache>
            </c:numRef>
          </c:val>
        </c:ser>
        <c:axId val="33274395"/>
        <c:axId val="31034100"/>
      </c:barChart>
      <c:catAx>
        <c:axId val="332743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034100"/>
        <c:crosses val="autoZero"/>
        <c:auto val="1"/>
        <c:lblOffset val="100"/>
        <c:tickLblSkip val="1"/>
        <c:noMultiLvlLbl val="0"/>
      </c:catAx>
      <c:valAx>
        <c:axId val="31034100"/>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274395"/>
        <c:crossesAt val="1"/>
        <c:crossBetween val="between"/>
        <c:dispUnits/>
        <c:majorUnit val="100"/>
        <c:minorUnit val="50"/>
      </c:valAx>
      <c:spPr>
        <a:noFill/>
        <a:ln w="12700">
          <a:solidFill>
            <a:srgbClr val="000000"/>
          </a:solidFill>
        </a:ln>
      </c:spPr>
    </c:plotArea>
    <c:legend>
      <c:legendPos val="b"/>
      <c:layout>
        <c:manualLayout>
          <c:xMode val="edge"/>
          <c:yMode val="edge"/>
          <c:x val="0.38725"/>
          <c:y val="0.9"/>
          <c:w val="0.25925"/>
          <c:h val="0.04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25"/>
          <c:y val="0.063"/>
          <c:w val="0.9525"/>
          <c:h val="0.863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252.904843</c:v>
                </c:pt>
                <c:pt idx="1">
                  <c:v>159.614947</c:v>
                </c:pt>
                <c:pt idx="2">
                  <c:v>178.67485</c:v>
                </c:pt>
                <c:pt idx="3">
                  <c:v>233.802823</c:v>
                </c:pt>
                <c:pt idx="4">
                  <c:v>13.110518</c:v>
                </c:pt>
                <c:pt idx="5">
                  <c:v>36.156771</c:v>
                </c:pt>
                <c:pt idx="6">
                  <c:v>9.716577</c:v>
                </c:pt>
                <c:pt idx="7">
                  <c:v>29.632343</c:v>
                </c:pt>
                <c:pt idx="8">
                  <c:v>134.258493</c:v>
                </c:pt>
                <c:pt idx="9">
                  <c:v>47.545764</c:v>
                </c:pt>
                <c:pt idx="10">
                  <c:v>18.180393</c:v>
                </c:pt>
                <c:pt idx="11">
                  <c:v>175.190689</c:v>
                </c:pt>
                <c:pt idx="12">
                  <c:v>108.776701</c:v>
                </c:pt>
                <c:pt idx="13">
                  <c:v>14.892747</c:v>
                </c:pt>
                <c:pt idx="14">
                  <c:v>0.693452</c:v>
                </c:pt>
                <c:pt idx="15">
                  <c:v>5.345238</c:v>
                </c:pt>
                <c:pt idx="16">
                  <c:v>3.922628</c:v>
                </c:pt>
                <c:pt idx="17">
                  <c:v>10.663563</c:v>
                </c:pt>
                <c:pt idx="18">
                  <c:v>171.204442</c:v>
                </c:pt>
                <c:pt idx="19">
                  <c:v>177.790609</c:v>
                </c:pt>
                <c:pt idx="20">
                  <c:v>65.264451</c:v>
                </c:pt>
                <c:pt idx="21">
                  <c:v>97.428635</c:v>
                </c:pt>
                <c:pt idx="22">
                  <c:v>34.831192</c:v>
                </c:pt>
                <c:pt idx="23">
                  <c:v>8.232984</c:v>
                </c:pt>
                <c:pt idx="24">
                  <c:v>17.250496</c:v>
                </c:pt>
                <c:pt idx="25">
                  <c:v>1.671884</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108.694491</c:v>
                </c:pt>
                <c:pt idx="1">
                  <c:v>138.64662</c:v>
                </c:pt>
                <c:pt idx="2">
                  <c:v>156.284769</c:v>
                </c:pt>
                <c:pt idx="3">
                  <c:v>151.328487</c:v>
                </c:pt>
                <c:pt idx="4">
                  <c:v>15.611164</c:v>
                </c:pt>
                <c:pt idx="5">
                  <c:v>29.607591</c:v>
                </c:pt>
                <c:pt idx="6">
                  <c:v>2.918602</c:v>
                </c:pt>
                <c:pt idx="7">
                  <c:v>22.837137</c:v>
                </c:pt>
                <c:pt idx="8">
                  <c:v>87.60885</c:v>
                </c:pt>
                <c:pt idx="9">
                  <c:v>29.349884</c:v>
                </c:pt>
                <c:pt idx="10">
                  <c:v>11.568116</c:v>
                </c:pt>
                <c:pt idx="11">
                  <c:v>133.135644</c:v>
                </c:pt>
                <c:pt idx="12">
                  <c:v>92.36688</c:v>
                </c:pt>
                <c:pt idx="13">
                  <c:v>29.081542</c:v>
                </c:pt>
                <c:pt idx="14">
                  <c:v>0.099651</c:v>
                </c:pt>
                <c:pt idx="15">
                  <c:v>1.450184</c:v>
                </c:pt>
                <c:pt idx="16">
                  <c:v>2.086617</c:v>
                </c:pt>
                <c:pt idx="17">
                  <c:v>12.89307</c:v>
                </c:pt>
                <c:pt idx="18">
                  <c:v>134.561148</c:v>
                </c:pt>
                <c:pt idx="19">
                  <c:v>120.334135</c:v>
                </c:pt>
                <c:pt idx="20">
                  <c:v>36.905591</c:v>
                </c:pt>
                <c:pt idx="21">
                  <c:v>40.776177</c:v>
                </c:pt>
                <c:pt idx="22">
                  <c:v>28.156243</c:v>
                </c:pt>
                <c:pt idx="23">
                  <c:v>7.226428</c:v>
                </c:pt>
                <c:pt idx="24">
                  <c:v>13.587049</c:v>
                </c:pt>
                <c:pt idx="25">
                  <c:v>0</c:v>
                </c:pt>
              </c:numCache>
            </c:numRef>
          </c:val>
        </c:ser>
        <c:axId val="53924881"/>
        <c:axId val="15561882"/>
      </c:barChart>
      <c:catAx>
        <c:axId val="5392488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561882"/>
        <c:crosses val="autoZero"/>
        <c:auto val="1"/>
        <c:lblOffset val="100"/>
        <c:tickLblSkip val="1"/>
        <c:noMultiLvlLbl val="0"/>
      </c:catAx>
      <c:valAx>
        <c:axId val="15561882"/>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24881"/>
        <c:crosses val="max"/>
        <c:crossBetween val="between"/>
        <c:dispUnits/>
        <c:majorUnit val="25"/>
      </c:valAx>
      <c:spPr>
        <a:noFill/>
        <a:ln w="12700">
          <a:solidFill>
            <a:srgbClr val="000000"/>
          </a:solidFill>
        </a:ln>
      </c:spPr>
    </c:plotArea>
    <c:legend>
      <c:legendPos val="b"/>
      <c:layout>
        <c:manualLayout>
          <c:xMode val="edge"/>
          <c:yMode val="edge"/>
          <c:x val="0.46675"/>
          <c:y val="0.95775"/>
          <c:w val="0.2705"/>
          <c:h val="0.021"/>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0549847"/>
        <c:axId val="50730896"/>
      </c:barChart>
      <c:catAx>
        <c:axId val="20549847"/>
        <c:scaling>
          <c:orientation val="minMax"/>
        </c:scaling>
        <c:axPos val="b"/>
        <c:delete val="0"/>
        <c:numFmt formatCode="General" sourceLinked="1"/>
        <c:majorTickMark val="cross"/>
        <c:minorTickMark val="none"/>
        <c:tickLblPos val="nextTo"/>
        <c:spPr>
          <a:ln w="3175">
            <a:solidFill>
              <a:srgbClr val="000000"/>
            </a:solidFill>
          </a:ln>
        </c:spPr>
        <c:crossAx val="50730896"/>
        <c:crosses val="autoZero"/>
        <c:auto val="1"/>
        <c:lblOffset val="100"/>
        <c:tickLblSkip val="1"/>
        <c:noMultiLvlLbl val="0"/>
      </c:catAx>
      <c:valAx>
        <c:axId val="50730896"/>
        <c:scaling>
          <c:orientation val="minMax"/>
        </c:scaling>
        <c:axPos val="l"/>
        <c:delete val="0"/>
        <c:numFmt formatCode="General" sourceLinked="1"/>
        <c:majorTickMark val="cross"/>
        <c:minorTickMark val="none"/>
        <c:tickLblPos val="nextTo"/>
        <c:spPr>
          <a:ln w="3175">
            <a:solidFill>
              <a:srgbClr val="000000"/>
            </a:solidFill>
          </a:ln>
        </c:spPr>
        <c:crossAx val="2054984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38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725"/>
          <c:y val="0.1135"/>
          <c:w val="0.931"/>
          <c:h val="0.777"/>
        </c:manualLayout>
      </c:layout>
      <c:barChart>
        <c:barDir val="col"/>
        <c:grouping val="clustered"/>
        <c:varyColors val="0"/>
        <c:ser>
          <c:idx val="0"/>
          <c:order val="0"/>
          <c:tx>
            <c:strRef>
              <c:f>Daten!$C$21</c:f>
              <c:strCache>
                <c:ptCount val="1"/>
                <c:pt idx="0">
                  <c:v> 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473.8</c:v>
                </c:pt>
                <c:pt idx="1">
                  <c:v>502.4</c:v>
                </c:pt>
                <c:pt idx="2">
                  <c:v>572.3</c:v>
                </c:pt>
                <c:pt idx="3">
                  <c:v>552</c:v>
                </c:pt>
                <c:pt idx="4">
                  <c:v>578.7</c:v>
                </c:pt>
                <c:pt idx="5">
                  <c:v>647.1</c:v>
                </c:pt>
                <c:pt idx="6">
                  <c:v>602.1</c:v>
                </c:pt>
                <c:pt idx="7">
                  <c:v>570.2</c:v>
                </c:pt>
                <c:pt idx="8">
                  <c:v>587.4</c:v>
                </c:pt>
                <c:pt idx="9">
                  <c:v>623.5</c:v>
                </c:pt>
                <c:pt idx="10">
                  <c:v>584.6</c:v>
                </c:pt>
                <c:pt idx="11">
                  <c:v>602.2</c:v>
                </c:pt>
              </c:numCache>
            </c:numRef>
          </c:val>
        </c:ser>
        <c:ser>
          <c:idx val="1"/>
          <c:order val="1"/>
          <c:tx>
            <c:strRef>
              <c:f>Daten!$D$21</c:f>
              <c:strCache>
                <c:ptCount val="1"/>
                <c:pt idx="0">
                  <c:v> 2011</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628.8</c:v>
                </c:pt>
                <c:pt idx="1">
                  <c:v>638.7</c:v>
                </c:pt>
                <c:pt idx="2">
                  <c:v>698</c:v>
                </c:pt>
                <c:pt idx="3">
                  <c:v>635.7</c:v>
                </c:pt>
                <c:pt idx="4">
                  <c:v>684.5</c:v>
                </c:pt>
                <c:pt idx="5">
                  <c:v>689</c:v>
                </c:pt>
                <c:pt idx="6">
                  <c:v>690</c:v>
                </c:pt>
                <c:pt idx="7">
                  <c:v>641.2</c:v>
                </c:pt>
                <c:pt idx="8">
                  <c:v>712.3</c:v>
                </c:pt>
              </c:numCache>
            </c:numRef>
          </c:val>
        </c:ser>
        <c:axId val="10871445"/>
        <c:axId val="30734142"/>
      </c:barChart>
      <c:catAx>
        <c:axId val="108714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734142"/>
        <c:crosses val="autoZero"/>
        <c:auto val="1"/>
        <c:lblOffset val="100"/>
        <c:tickLblSkip val="1"/>
        <c:noMultiLvlLbl val="0"/>
      </c:catAx>
      <c:valAx>
        <c:axId val="30734142"/>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871445"/>
        <c:crossesAt val="1"/>
        <c:crossBetween val="between"/>
        <c:dispUnits/>
        <c:majorUnit val="100"/>
        <c:minorUnit val="50"/>
      </c:valAx>
      <c:spPr>
        <a:noFill/>
        <a:ln w="12700">
          <a:solidFill>
            <a:srgbClr val="000000"/>
          </a:solidFill>
        </a:ln>
      </c:spPr>
    </c:plotArea>
    <c:legend>
      <c:legendPos val="b"/>
      <c:layout>
        <c:manualLayout>
          <c:xMode val="edge"/>
          <c:yMode val="edge"/>
          <c:x val="0.38725"/>
          <c:y val="0.90175"/>
          <c:w val="0.25925"/>
          <c:h val="0.044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0949569"/>
        <c:axId val="55892938"/>
      </c:barChart>
      <c:catAx>
        <c:axId val="50949569"/>
        <c:scaling>
          <c:orientation val="minMax"/>
        </c:scaling>
        <c:axPos val="b"/>
        <c:delete val="0"/>
        <c:numFmt formatCode="General" sourceLinked="1"/>
        <c:majorTickMark val="cross"/>
        <c:minorTickMark val="none"/>
        <c:tickLblPos val="nextTo"/>
        <c:spPr>
          <a:ln w="3175">
            <a:solidFill>
              <a:srgbClr val="000000"/>
            </a:solidFill>
          </a:ln>
        </c:spPr>
        <c:crossAx val="55892938"/>
        <c:crosses val="autoZero"/>
        <c:auto val="1"/>
        <c:lblOffset val="100"/>
        <c:tickLblSkip val="1"/>
        <c:noMultiLvlLbl val="0"/>
      </c:catAx>
      <c:valAx>
        <c:axId val="55892938"/>
        <c:scaling>
          <c:orientation val="minMax"/>
        </c:scaling>
        <c:axPos val="l"/>
        <c:delete val="0"/>
        <c:numFmt formatCode="General" sourceLinked="1"/>
        <c:majorTickMark val="cross"/>
        <c:minorTickMark val="none"/>
        <c:tickLblPos val="nextTo"/>
        <c:spPr>
          <a:ln w="3175">
            <a:solidFill>
              <a:srgbClr val="000000"/>
            </a:solidFill>
          </a:ln>
        </c:spPr>
        <c:crossAx val="5094956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9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875"/>
          <c:w val="0.4345"/>
          <c:h val="0.6405"/>
        </c:manualLayout>
      </c:layout>
      <c:pieChart>
        <c:varyColors val="1"/>
        <c:ser>
          <c:idx val="0"/>
          <c:order val="0"/>
          <c:tx>
            <c:strRef>
              <c:f>Daten!$B$38</c:f>
              <c:strCache>
                <c:ptCount val="1"/>
                <c:pt idx="0">
                  <c:v>        3. Ausfuhr von ausgewählten Enderzeugnissen im 3.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FFFF00"/>
              </a:solidFill>
              <a:ln w="12700">
                <a:solidFill>
                  <a:srgbClr val="000000"/>
                </a:solidFill>
              </a:ln>
            </c:spPr>
          </c:dPt>
          <c:dPt>
            <c:idx val="2"/>
            <c:spPr>
              <a:solidFill>
                <a:srgbClr val="008000"/>
              </a:solidFill>
              <a:ln w="12700">
                <a:solidFill>
                  <a:srgbClr val="000000"/>
                </a:solidFill>
              </a:ln>
            </c:spPr>
          </c:dPt>
          <c:dPt>
            <c:idx val="3"/>
            <c:spPr>
              <a:solidFill>
                <a:srgbClr val="FF6600"/>
              </a:solidFill>
              <a:ln w="12700">
                <a:solidFill>
                  <a:srgbClr val="000000"/>
                </a:solidFill>
              </a:ln>
            </c:spPr>
          </c:dPt>
          <c:dPt>
            <c:idx val="4"/>
            <c:spPr>
              <a:solidFill>
                <a:srgbClr val="ADAFA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 Fahrgestelle, Karosserien, Motoren für Kfz</c:v>
                </c:pt>
                <c:pt idx="1">
                  <c:v> Personenkraftwagen und Wohnmobile</c:v>
                </c:pt>
                <c:pt idx="2">
                  <c:v> pharmazeutische Erzeugnisse</c:v>
                </c:pt>
                <c:pt idx="3">
                  <c:v> Waren aus Kunststoffen</c:v>
                </c:pt>
                <c:pt idx="4">
                  <c:v> mess-, steuerungs- und regelungstechnische Erzeugnisse</c:v>
                </c:pt>
                <c:pt idx="5">
                  <c:v> sonstige Enderzeugnisse                                   </c:v>
                </c:pt>
              </c:strCache>
            </c:strRef>
          </c:cat>
          <c:val>
            <c:numRef>
              <c:f>(Daten!$E$39:$E$43,Daten!$E$45)</c:f>
              <c:numCache>
                <c:ptCount val="6"/>
                <c:pt idx="0">
                  <c:v>371689404</c:v>
                </c:pt>
                <c:pt idx="1">
                  <c:v>204942975</c:v>
                </c:pt>
                <c:pt idx="2">
                  <c:v>175553058</c:v>
                </c:pt>
                <c:pt idx="3">
                  <c:v>157212345</c:v>
                </c:pt>
                <c:pt idx="4">
                  <c:v>131657952</c:v>
                </c:pt>
                <c:pt idx="5">
                  <c:v>1361105283</c:v>
                </c:pt>
              </c:numCache>
            </c:numRef>
          </c:val>
        </c:ser>
      </c:pieChart>
      <c:spPr>
        <a:noFill/>
        <a:ln>
          <a:noFill/>
        </a:ln>
      </c:spPr>
    </c:plotArea>
    <c:legend>
      <c:legendPos val="r"/>
      <c:layout>
        <c:manualLayout>
          <c:xMode val="edge"/>
          <c:yMode val="edge"/>
          <c:x val="0.55875"/>
          <c:y val="0.2795"/>
          <c:w val="0.432"/>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077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5"/>
          <c:y val="0.21675"/>
          <c:w val="0.4345"/>
          <c:h val="0.6585"/>
        </c:manualLayout>
      </c:layout>
      <c:pieChart>
        <c:varyColors val="1"/>
        <c:ser>
          <c:idx val="0"/>
          <c:order val="0"/>
          <c:tx>
            <c:strRef>
              <c:f>Daten!$B$47</c:f>
              <c:strCache>
                <c:ptCount val="1"/>
                <c:pt idx="0">
                  <c:v>        4. Einfuhr von ausgewählten Enderzeugnissen im 3. Vierteljahr 2011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B9CDE5"/>
              </a:solidFill>
              <a:ln w="12700">
                <a:solidFill>
                  <a:srgbClr val="000000"/>
                </a:solidFill>
              </a:ln>
            </c:spPr>
          </c:dPt>
          <c:dPt>
            <c:idx val="2"/>
            <c:spPr>
              <a:solidFill>
                <a:srgbClr val="993300"/>
              </a:solidFill>
              <a:ln w="12700">
                <a:solidFill>
                  <a:srgbClr val="000000"/>
                </a:solidFill>
              </a:ln>
            </c:spPr>
          </c:dPt>
          <c:dPt>
            <c:idx val="3"/>
            <c:spPr>
              <a:solidFill>
                <a:srgbClr val="4F6228"/>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Geräte zur Elektrizitätserzeugung und -verteilung</c:v>
                </c:pt>
                <c:pt idx="4">
                  <c:v> Waren aus Kunststoffen</c:v>
                </c:pt>
                <c:pt idx="5">
                  <c:v> sonstige Enderzeugnisse                                   </c:v>
                </c:pt>
              </c:strCache>
            </c:strRef>
          </c:cat>
          <c:val>
            <c:numRef>
              <c:f>(Daten!$E$48:$E$52,Daten!$E$54)</c:f>
              <c:numCache>
                <c:ptCount val="6"/>
                <c:pt idx="0">
                  <c:v>190804433</c:v>
                </c:pt>
                <c:pt idx="1">
                  <c:v>82763290</c:v>
                </c:pt>
                <c:pt idx="2">
                  <c:v>80446173</c:v>
                </c:pt>
                <c:pt idx="3">
                  <c:v>63787011</c:v>
                </c:pt>
                <c:pt idx="4">
                  <c:v>62381580</c:v>
                </c:pt>
                <c:pt idx="5">
                  <c:v>641374120</c:v>
                </c:pt>
              </c:numCache>
            </c:numRef>
          </c:val>
        </c:ser>
      </c:pieChart>
      <c:spPr>
        <a:noFill/>
        <a:ln>
          <a:noFill/>
        </a:ln>
      </c:spPr>
    </c:plotArea>
    <c:legend>
      <c:legendPos val="r"/>
      <c:layout>
        <c:manualLayout>
          <c:xMode val="edge"/>
          <c:yMode val="edge"/>
          <c:x val="0.557"/>
          <c:y val="0.2875"/>
          <c:w val="0.432"/>
          <c:h val="0.514"/>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8171823"/>
        <c:axId val="6437544"/>
      </c:barChart>
      <c:catAx>
        <c:axId val="8171823"/>
        <c:scaling>
          <c:orientation val="minMax"/>
        </c:scaling>
        <c:axPos val="b"/>
        <c:delete val="0"/>
        <c:numFmt formatCode="General" sourceLinked="1"/>
        <c:majorTickMark val="cross"/>
        <c:minorTickMark val="none"/>
        <c:tickLblPos val="nextTo"/>
        <c:spPr>
          <a:ln w="3175">
            <a:solidFill>
              <a:srgbClr val="000000"/>
            </a:solidFill>
          </a:ln>
        </c:spPr>
        <c:crossAx val="6437544"/>
        <c:crosses val="autoZero"/>
        <c:auto val="1"/>
        <c:lblOffset val="100"/>
        <c:tickLblSkip val="1"/>
        <c:noMultiLvlLbl val="0"/>
      </c:catAx>
      <c:valAx>
        <c:axId val="6437544"/>
        <c:scaling>
          <c:orientation val="minMax"/>
        </c:scaling>
        <c:axPos val="l"/>
        <c:delete val="0"/>
        <c:numFmt formatCode="General" sourceLinked="1"/>
        <c:majorTickMark val="cross"/>
        <c:minorTickMark val="none"/>
        <c:tickLblPos val="nextTo"/>
        <c:spPr>
          <a:ln w="3175">
            <a:solidFill>
              <a:srgbClr val="000000"/>
            </a:solidFill>
          </a:ln>
        </c:spPr>
        <c:crossAx val="817182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6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875"/>
        </c:manualLayout>
      </c:layout>
      <c:barChart>
        <c:barDir val="bar"/>
        <c:grouping val="clustered"/>
        <c:varyColors val="0"/>
        <c:ser>
          <c:idx val="1"/>
          <c:order val="0"/>
          <c:tx>
            <c:strRef>
              <c:f>Daten!$B$75</c:f>
              <c:strCache>
                <c:ptCount val="1"/>
                <c:pt idx="0">
                  <c:v>6. Einfuhr im 3. Vierteljahr 2011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Slowakei</c:v>
                </c:pt>
                <c:pt idx="1">
                  <c:v>Ungarn</c:v>
                </c:pt>
                <c:pt idx="2">
                  <c:v>Japan </c:v>
                </c:pt>
                <c:pt idx="3">
                  <c:v>Vereinigte Staaten</c:v>
                </c:pt>
                <c:pt idx="4">
                  <c:v>Russische Föderation</c:v>
                </c:pt>
                <c:pt idx="5">
                  <c:v>Spanien </c:v>
                </c:pt>
                <c:pt idx="6">
                  <c:v>Belgien </c:v>
                </c:pt>
                <c:pt idx="7">
                  <c:v>Frankreich</c:v>
                </c:pt>
                <c:pt idx="8">
                  <c:v>Tschechische Republik </c:v>
                </c:pt>
                <c:pt idx="9">
                  <c:v>Österreich</c:v>
                </c:pt>
                <c:pt idx="10">
                  <c:v>Polen </c:v>
                </c:pt>
                <c:pt idx="11">
                  <c:v>Niederlande </c:v>
                </c:pt>
                <c:pt idx="12">
                  <c:v>Vereinigtes Königreich</c:v>
                </c:pt>
                <c:pt idx="13">
                  <c:v>Italien </c:v>
                </c:pt>
                <c:pt idx="14">
                  <c:v>Volksrepublik China </c:v>
                </c:pt>
              </c:strCache>
            </c:strRef>
          </c:cat>
          <c:val>
            <c:numRef>
              <c:f>Daten!$B$76:$B$90</c:f>
              <c:numCache>
                <c:ptCount val="15"/>
                <c:pt idx="0">
                  <c:v>36.906</c:v>
                </c:pt>
                <c:pt idx="1">
                  <c:v>40.776</c:v>
                </c:pt>
                <c:pt idx="2">
                  <c:v>64.017</c:v>
                </c:pt>
                <c:pt idx="3">
                  <c:v>75.177</c:v>
                </c:pt>
                <c:pt idx="4">
                  <c:v>77.14</c:v>
                </c:pt>
                <c:pt idx="5">
                  <c:v>87.609</c:v>
                </c:pt>
                <c:pt idx="6">
                  <c:v>92.367</c:v>
                </c:pt>
                <c:pt idx="7">
                  <c:v>108.694</c:v>
                </c:pt>
                <c:pt idx="8">
                  <c:v>120.334</c:v>
                </c:pt>
                <c:pt idx="9">
                  <c:v>133.136</c:v>
                </c:pt>
                <c:pt idx="10">
                  <c:v>134.561</c:v>
                </c:pt>
                <c:pt idx="11">
                  <c:v>138.647</c:v>
                </c:pt>
                <c:pt idx="12">
                  <c:v>151.328</c:v>
                </c:pt>
                <c:pt idx="13">
                  <c:v>156.285</c:v>
                </c:pt>
                <c:pt idx="14">
                  <c:v>200.333</c:v>
                </c:pt>
              </c:numCache>
            </c:numRef>
          </c:val>
        </c:ser>
        <c:axId val="62458051"/>
        <c:axId val="25251548"/>
      </c:barChart>
      <c:catAx>
        <c:axId val="6245805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251548"/>
        <c:crosses val="autoZero"/>
        <c:auto val="1"/>
        <c:lblOffset val="100"/>
        <c:tickLblSkip val="1"/>
        <c:noMultiLvlLbl val="0"/>
      </c:catAx>
      <c:valAx>
        <c:axId val="25251548"/>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458051"/>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06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25"/>
          <c:y val="0.14575"/>
          <c:w val="0.96525"/>
          <c:h val="0.7575"/>
        </c:manualLayout>
      </c:layout>
      <c:barChart>
        <c:barDir val="bar"/>
        <c:grouping val="clustered"/>
        <c:varyColors val="0"/>
        <c:ser>
          <c:idx val="1"/>
          <c:order val="0"/>
          <c:tx>
            <c:strRef>
              <c:f>Daten!$B$58</c:f>
              <c:strCache>
                <c:ptCount val="1"/>
                <c:pt idx="0">
                  <c:v>5. Ausfuhr im 3. Vierteljahr 2011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Ungarn</c:v>
                </c:pt>
                <c:pt idx="2">
                  <c:v>Belgien </c:v>
                </c:pt>
                <c:pt idx="3">
                  <c:v>Russische Föderation</c:v>
                </c:pt>
                <c:pt idx="4">
                  <c:v>Schweiz </c:v>
                </c:pt>
                <c:pt idx="5">
                  <c:v>Spanien </c:v>
                </c:pt>
                <c:pt idx="6">
                  <c:v>Niederlande </c:v>
                </c:pt>
                <c:pt idx="7">
                  <c:v>Polen </c:v>
                </c:pt>
                <c:pt idx="8">
                  <c:v>Österreich</c:v>
                </c:pt>
                <c:pt idx="9">
                  <c:v>Tschechische Republik </c:v>
                </c:pt>
                <c:pt idx="10">
                  <c:v>Italien </c:v>
                </c:pt>
                <c:pt idx="11">
                  <c:v>Vereinigte Staaten</c:v>
                </c:pt>
                <c:pt idx="12">
                  <c:v>Volksrepublik China</c:v>
                </c:pt>
                <c:pt idx="13">
                  <c:v>Vereinigtes Königreich</c:v>
                </c:pt>
                <c:pt idx="14">
                  <c:v>Frankreich</c:v>
                </c:pt>
              </c:strCache>
            </c:strRef>
          </c:cat>
          <c:val>
            <c:numRef>
              <c:f>Daten!$B$59:$B$73</c:f>
              <c:numCache>
                <c:ptCount val="15"/>
                <c:pt idx="0">
                  <c:v>65.264</c:v>
                </c:pt>
                <c:pt idx="1">
                  <c:v>97.429</c:v>
                </c:pt>
                <c:pt idx="2">
                  <c:v>108.777</c:v>
                </c:pt>
                <c:pt idx="3">
                  <c:v>111.825</c:v>
                </c:pt>
                <c:pt idx="4">
                  <c:v>111.973</c:v>
                </c:pt>
                <c:pt idx="5">
                  <c:v>134.258</c:v>
                </c:pt>
                <c:pt idx="6">
                  <c:v>159.615</c:v>
                </c:pt>
                <c:pt idx="7">
                  <c:v>171.204</c:v>
                </c:pt>
                <c:pt idx="8">
                  <c:v>175.191</c:v>
                </c:pt>
                <c:pt idx="9">
                  <c:v>177.791</c:v>
                </c:pt>
                <c:pt idx="10">
                  <c:v>178.675</c:v>
                </c:pt>
                <c:pt idx="11">
                  <c:v>199.785</c:v>
                </c:pt>
                <c:pt idx="12">
                  <c:v>204.362</c:v>
                </c:pt>
                <c:pt idx="13">
                  <c:v>233.803</c:v>
                </c:pt>
                <c:pt idx="14">
                  <c:v>252.905</c:v>
                </c:pt>
              </c:numCache>
            </c:numRef>
          </c:val>
        </c:ser>
        <c:axId val="25937341"/>
        <c:axId val="32109478"/>
      </c:barChart>
      <c:catAx>
        <c:axId val="2593734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109478"/>
        <c:crosses val="autoZero"/>
        <c:auto val="1"/>
        <c:lblOffset val="100"/>
        <c:tickLblSkip val="1"/>
        <c:noMultiLvlLbl val="0"/>
      </c:catAx>
      <c:valAx>
        <c:axId val="32109478"/>
        <c:scaling>
          <c:orientation val="minMax"/>
          <c:max val="3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937341"/>
        <c:crossesAt val="1"/>
        <c:crossBetween val="between"/>
        <c:dispUnits/>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937897"/>
        <c:axId val="51679026"/>
      </c:barChart>
      <c:catAx>
        <c:axId val="57937897"/>
        <c:scaling>
          <c:orientation val="minMax"/>
        </c:scaling>
        <c:axPos val="b"/>
        <c:delete val="0"/>
        <c:numFmt formatCode="General" sourceLinked="1"/>
        <c:majorTickMark val="cross"/>
        <c:minorTickMark val="none"/>
        <c:tickLblPos val="nextTo"/>
        <c:spPr>
          <a:ln w="3175">
            <a:solidFill>
              <a:srgbClr val="000000"/>
            </a:solidFill>
          </a:ln>
        </c:spPr>
        <c:crossAx val="51679026"/>
        <c:crosses val="autoZero"/>
        <c:auto val="1"/>
        <c:lblOffset val="100"/>
        <c:tickLblSkip val="1"/>
        <c:noMultiLvlLbl val="0"/>
      </c:catAx>
      <c:valAx>
        <c:axId val="51679026"/>
        <c:scaling>
          <c:orientation val="minMax"/>
        </c:scaling>
        <c:axPos val="l"/>
        <c:delete val="0"/>
        <c:numFmt formatCode="General" sourceLinked="1"/>
        <c:majorTickMark val="cross"/>
        <c:minorTickMark val="none"/>
        <c:tickLblPos val="nextTo"/>
        <c:spPr>
          <a:ln w="3175">
            <a:solidFill>
              <a:srgbClr val="000000"/>
            </a:solidFill>
          </a:ln>
        </c:spPr>
        <c:crossAx val="5793789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3.emf" /><Relationship Id="rId15" Type="http://schemas.openxmlformats.org/officeDocument/2006/relationships/image" Target="../media/image17.emf" /><Relationship Id="rId16" Type="http://schemas.openxmlformats.org/officeDocument/2006/relationships/image" Target="../media/image20.emf" /><Relationship Id="rId17" Type="http://schemas.openxmlformats.org/officeDocument/2006/relationships/image" Target="../media/image18.emf" /><Relationship Id="rId18" Type="http://schemas.openxmlformats.org/officeDocument/2006/relationships/image" Target="../media/image16.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42</xdr:row>
      <xdr:rowOff>257175</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803910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9822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7349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5539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8012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1134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887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849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9058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2199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43</xdr:row>
      <xdr:rowOff>76200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86765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6772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86765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02957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19150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3534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51535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621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0.86625</cdr:y>
    </cdr:from>
    <cdr:to>
      <cdr:x>1</cdr:x>
      <cdr:y>0.9915</cdr:y>
    </cdr:to>
    <cdr:sp>
      <cdr:nvSpPr>
        <cdr:cNvPr id="1" name="Text Box 1"/>
        <cdr:cNvSpPr txBox="1">
          <a:spLocks noChangeArrowheads="1"/>
        </cdr:cNvSpPr>
      </cdr:nvSpPr>
      <cdr:spPr>
        <a:xfrm>
          <a:off x="0" y="36385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0.92675</cdr:y>
    </cdr:from>
    <cdr:to>
      <cdr:x>0.30275</cdr:x>
      <cdr:y>0.99375</cdr:y>
    </cdr:to>
    <cdr:sp>
      <cdr:nvSpPr>
        <cdr:cNvPr id="2" name="Text Box 2"/>
        <cdr:cNvSpPr txBox="1">
          <a:spLocks noChangeArrowheads="1"/>
        </cdr:cNvSpPr>
      </cdr:nvSpPr>
      <cdr:spPr>
        <a:xfrm>
          <a:off x="0" y="3895725"/>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0.87025</cdr:y>
    </cdr:from>
    <cdr:to>
      <cdr:x>1</cdr:x>
      <cdr:y>0.99125</cdr:y>
    </cdr:to>
    <cdr:sp>
      <cdr:nvSpPr>
        <cdr:cNvPr id="1" name="Text Box 1"/>
        <cdr:cNvSpPr txBox="1">
          <a:spLocks noChangeArrowheads="1"/>
        </cdr:cNvSpPr>
      </cdr:nvSpPr>
      <cdr:spPr>
        <a:xfrm>
          <a:off x="0" y="3752850"/>
          <a:ext cx="637222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0.92775</cdr:y>
    </cdr:from>
    <cdr:to>
      <cdr:x>0.30275</cdr:x>
      <cdr:y>0.993</cdr:y>
    </cdr:to>
    <cdr:sp>
      <cdr:nvSpPr>
        <cdr:cNvPr id="2" name="Text Box 2"/>
        <cdr:cNvSpPr txBox="1">
          <a:spLocks noChangeArrowheads="1"/>
        </cdr:cNvSpPr>
      </cdr:nvSpPr>
      <cdr:spPr>
        <a:xfrm>
          <a:off x="0" y="4000500"/>
          <a:ext cx="19240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0.5415</cdr:y>
    </cdr:from>
    <cdr:to>
      <cdr:x>0.9815</cdr:x>
      <cdr:y>0.99775</cdr:y>
    </cdr:to>
    <cdr:graphicFrame>
      <cdr:nvGraphicFramePr>
        <cdr:cNvPr id="1" name="Chart 343"/>
        <cdr:cNvGraphicFramePr/>
      </cdr:nvGraphicFramePr>
      <cdr:xfrm>
        <a:off x="0" y="4991100"/>
        <a:ext cx="6343650" cy="42100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0.9815</cdr:x>
      <cdr:y>0.468</cdr:y>
    </cdr:to>
    <cdr:graphicFrame>
      <cdr:nvGraphicFramePr>
        <cdr:cNvPr id="2" name="Chart 344"/>
        <cdr:cNvGraphicFramePr/>
      </cdr:nvGraphicFramePr>
      <cdr:xfrm>
        <a:off x="0" y="0"/>
        <a:ext cx="6343650" cy="431482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0.997</cdr:y>
    </cdr:to>
    <cdr:graphicFrame>
      <cdr:nvGraphicFramePr>
        <cdr:cNvPr id="1" name="Chart 514"/>
        <cdr:cNvGraphicFramePr/>
      </cdr:nvGraphicFramePr>
      <cdr:xfrm>
        <a:off x="0" y="0"/>
        <a:ext cx="6343650" cy="9201150"/>
      </cdr:xfrm>
      <a:graphic>
        <a:graphicData uri="http://schemas.openxmlformats.org/drawingml/2006/chart">
          <c:chart r:id="rId1"/>
        </a:graphicData>
      </a:graphic>
    </cdr:graphicFrame>
  </cdr:relSizeAnchor>
  <cdr:relSizeAnchor xmlns:cdr="http://schemas.openxmlformats.org/drawingml/2006/chartDrawing">
    <cdr:from>
      <cdr:x>0</cdr:x>
      <cdr:y>0.94875</cdr:y>
    </cdr:from>
    <cdr:to>
      <cdr:x>0.30825</cdr:x>
      <cdr:y>0.99</cdr:y>
    </cdr:to>
    <cdr:sp>
      <cdr:nvSpPr>
        <cdr:cNvPr id="2" name="Text Box 2053"/>
        <cdr:cNvSpPr txBox="1">
          <a:spLocks noChangeArrowheads="1"/>
        </cdr:cNvSpPr>
      </cdr:nvSpPr>
      <cdr:spPr>
        <a:xfrm>
          <a:off x="0" y="875347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-0.0005</cdr:y>
    </cdr:from>
    <cdr:to>
      <cdr:x>0.30425</cdr:x>
      <cdr:y>0.205</cdr:y>
    </cdr:to>
    <cdr:sp>
      <cdr:nvSpPr>
        <cdr:cNvPr id="1" name="Text Box 1"/>
        <cdr:cNvSpPr txBox="1">
          <a:spLocks noChangeArrowheads="1"/>
        </cdr:cNvSpPr>
      </cdr:nvSpPr>
      <cdr:spPr>
        <a:xfrm>
          <a:off x="0" y="0"/>
          <a:ext cx="1933575" cy="8858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0.30425</cdr:x>
      <cdr:y>0.99975</cdr:y>
    </cdr:to>
    <cdr:sp>
      <cdr:nvSpPr>
        <cdr:cNvPr id="2" name="Text Box 2"/>
        <cdr:cNvSpPr txBox="1">
          <a:spLocks noChangeArrowheads="1"/>
        </cdr:cNvSpPr>
      </cdr:nvSpPr>
      <cdr:spPr>
        <a:xfrm>
          <a:off x="0" y="4019550"/>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0.30425</cdr:x>
      <cdr:y>0.2065</cdr:y>
    </cdr:to>
    <cdr:sp>
      <cdr:nvSpPr>
        <cdr:cNvPr id="1" name="Text Box 1"/>
        <cdr:cNvSpPr txBox="1">
          <a:spLocks noChangeArrowheads="1"/>
        </cdr:cNvSpPr>
      </cdr:nvSpPr>
      <cdr:spPr>
        <a:xfrm>
          <a:off x="0" y="0"/>
          <a:ext cx="1933575"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0.932</cdr:y>
    </cdr:from>
    <cdr:to>
      <cdr:x>0.30425</cdr:x>
      <cdr:y>1</cdr:y>
    </cdr:to>
    <cdr:sp>
      <cdr:nvSpPr>
        <cdr:cNvPr id="2" name="Text Box 2"/>
        <cdr:cNvSpPr txBox="1">
          <a:spLocks noChangeArrowheads="1"/>
        </cdr:cNvSpPr>
      </cdr:nvSpPr>
      <cdr:spPr>
        <a:xfrm>
          <a:off x="0" y="3914775"/>
          <a:ext cx="19335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34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34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0.92525</cdr:y>
    </cdr:from>
    <cdr:to>
      <cdr:x>0.3</cdr:x>
      <cdr:y>0.99675</cdr:y>
    </cdr:to>
    <cdr:sp>
      <cdr:nvSpPr>
        <cdr:cNvPr id="1" name="Text Box 1"/>
        <cdr:cNvSpPr txBox="1">
          <a:spLocks noChangeArrowheads="1"/>
        </cdr:cNvSpPr>
      </cdr:nvSpPr>
      <cdr:spPr>
        <a:xfrm>
          <a:off x="0" y="3990975"/>
          <a:ext cx="190500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0.92975</cdr:y>
    </cdr:from>
    <cdr:to>
      <cdr:x>0.3005</cdr:x>
      <cdr:y>0.999</cdr:y>
    </cdr:to>
    <cdr:sp>
      <cdr:nvSpPr>
        <cdr:cNvPr id="1" name="Text Box 1"/>
        <cdr:cNvSpPr txBox="1">
          <a:spLocks noChangeArrowheads="1"/>
        </cdr:cNvSpPr>
      </cdr:nvSpPr>
      <cdr:spPr>
        <a:xfrm>
          <a:off x="0" y="3905250"/>
          <a:ext cx="1905000"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0.9815</cdr:x>
      <cdr:y>0.468</cdr:y>
    </cdr:to>
    <cdr:graphicFrame>
      <cdr:nvGraphicFramePr>
        <cdr:cNvPr id="1" name="Chart 343"/>
        <cdr:cNvGraphicFramePr/>
      </cdr:nvGraphicFramePr>
      <cdr:xfrm>
        <a:off x="0" y="0"/>
        <a:ext cx="6343650" cy="4314825"/>
      </cdr:xfrm>
      <a:graphic>
        <a:graphicData uri="http://schemas.openxmlformats.org/drawingml/2006/chart">
          <c:chart r:id="rId1"/>
        </a:graphicData>
      </a:graphic>
    </cdr:graphicFrame>
  </cdr:relSizeAnchor>
  <cdr:relSizeAnchor xmlns:cdr="http://schemas.openxmlformats.org/drawingml/2006/chartDrawing">
    <cdr:from>
      <cdr:x>0</cdr:x>
      <cdr:y>0.5425</cdr:y>
    </cdr:from>
    <cdr:to>
      <cdr:x>0.9815</cdr:x>
      <cdr:y>0.99775</cdr:y>
    </cdr:to>
    <cdr:graphicFrame>
      <cdr:nvGraphicFramePr>
        <cdr:cNvPr id="2" name="Chart 344"/>
        <cdr:cNvGraphicFramePr/>
      </cdr:nvGraphicFramePr>
      <cdr:xfrm>
        <a:off x="0" y="5000625"/>
        <a:ext cx="6343650" cy="42005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9" customWidth="1"/>
  </cols>
  <sheetData>
    <row r="1" spans="1:2" ht="15.75">
      <c r="A1" s="428" t="s">
        <v>1273</v>
      </c>
      <c r="B1" s="428"/>
    </row>
    <row r="4" spans="1:2" ht="12.75">
      <c r="A4" s="17" t="s">
        <v>1286</v>
      </c>
      <c r="B4" s="17"/>
    </row>
    <row r="5" spans="1:2" ht="14.25">
      <c r="A5" s="129"/>
      <c r="B5" s="129"/>
    </row>
    <row r="6" spans="1:2" ht="14.25">
      <c r="A6" s="129"/>
      <c r="B6" s="129"/>
    </row>
    <row r="7" spans="1:2" ht="12.75">
      <c r="A7" s="429" t="s">
        <v>1274</v>
      </c>
      <c r="B7" s="430"/>
    </row>
    <row r="10" spans="1:2" ht="12.75">
      <c r="A10" s="430" t="s">
        <v>1287</v>
      </c>
      <c r="B10" s="430"/>
    </row>
    <row r="11" ht="12.75">
      <c r="A11" s="429" t="s">
        <v>1275</v>
      </c>
    </row>
    <row r="14" ht="12.75">
      <c r="A14" s="429" t="s">
        <v>1276</v>
      </c>
    </row>
    <row r="17" ht="12.75">
      <c r="A17" s="429" t="s">
        <v>1277</v>
      </c>
    </row>
    <row r="18" ht="12.75">
      <c r="A18" s="429" t="s">
        <v>1278</v>
      </c>
    </row>
    <row r="19" ht="12.75">
      <c r="A19" s="429" t="s">
        <v>1279</v>
      </c>
    </row>
    <row r="20" ht="12.75">
      <c r="A20" s="429" t="s">
        <v>1280</v>
      </c>
    </row>
    <row r="21" ht="12.75">
      <c r="A21" s="429" t="s">
        <v>1281</v>
      </c>
    </row>
    <row r="24" spans="1:2" ht="12.75">
      <c r="A24" s="431" t="s">
        <v>1282</v>
      </c>
      <c r="B24" s="431"/>
    </row>
    <row r="25" spans="1:2" ht="38.25">
      <c r="A25" s="432" t="s">
        <v>1283</v>
      </c>
      <c r="B25" s="432"/>
    </row>
    <row r="28" spans="1:2" ht="12.75">
      <c r="A28" s="431" t="s">
        <v>1284</v>
      </c>
      <c r="B28" s="431"/>
    </row>
    <row r="29" spans="1:2" ht="51">
      <c r="A29" s="432" t="s">
        <v>1285</v>
      </c>
      <c r="B29" s="432"/>
    </row>
    <row r="30" ht="12.75">
      <c r="A30" s="429" t="s">
        <v>1271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1"/>
      <c r="B1" s="51"/>
      <c r="C1" s="52"/>
      <c r="D1" s="52"/>
      <c r="E1" s="52"/>
      <c r="F1" s="52"/>
      <c r="G1" s="53"/>
      <c r="H1" s="54" t="s">
        <v>1227</v>
      </c>
      <c r="I1" s="55" t="s">
        <v>768</v>
      </c>
      <c r="J1" s="56"/>
      <c r="K1" s="56"/>
      <c r="L1" s="52"/>
      <c r="P1" s="57"/>
    </row>
    <row r="2" spans="1:16" ht="15">
      <c r="A2" s="58"/>
      <c r="B2" s="58"/>
      <c r="C2" s="58"/>
      <c r="D2" s="58"/>
      <c r="E2" s="58"/>
      <c r="F2" s="59"/>
      <c r="G2" s="59"/>
      <c r="H2" s="59"/>
      <c r="I2" s="59"/>
      <c r="J2" s="59"/>
      <c r="P2" s="60"/>
    </row>
    <row r="3" spans="1:16" ht="12.75" customHeight="1">
      <c r="A3" s="486" t="s">
        <v>1176</v>
      </c>
      <c r="B3" s="482" t="s">
        <v>765</v>
      </c>
      <c r="C3" s="483"/>
      <c r="D3" s="483"/>
      <c r="E3" s="455"/>
      <c r="F3" s="490" t="s">
        <v>936</v>
      </c>
      <c r="G3" s="491"/>
      <c r="H3" s="474" t="s">
        <v>482</v>
      </c>
      <c r="I3" s="475"/>
      <c r="J3" s="475"/>
      <c r="K3" s="475"/>
      <c r="L3" s="475"/>
      <c r="M3" s="475"/>
      <c r="N3" s="475"/>
      <c r="O3" s="478"/>
      <c r="P3" s="464" t="s">
        <v>1039</v>
      </c>
    </row>
    <row r="4" spans="1:16" ht="12.75" customHeight="1">
      <c r="A4" s="476"/>
      <c r="B4" s="484"/>
      <c r="C4" s="483"/>
      <c r="D4" s="483"/>
      <c r="E4" s="455"/>
      <c r="F4" s="492"/>
      <c r="G4" s="493"/>
      <c r="H4" s="489" t="s">
        <v>207</v>
      </c>
      <c r="I4" s="472" t="s">
        <v>483</v>
      </c>
      <c r="J4" s="473"/>
      <c r="K4" s="476" t="s">
        <v>209</v>
      </c>
      <c r="L4" s="467" t="s">
        <v>210</v>
      </c>
      <c r="M4" s="467" t="s">
        <v>211</v>
      </c>
      <c r="N4" s="469" t="s">
        <v>1131</v>
      </c>
      <c r="O4" s="467" t="s">
        <v>212</v>
      </c>
      <c r="P4" s="465"/>
    </row>
    <row r="5" spans="1:16" ht="12.75" customHeight="1">
      <c r="A5" s="476"/>
      <c r="B5" s="484"/>
      <c r="C5" s="483"/>
      <c r="D5" s="483"/>
      <c r="E5" s="455"/>
      <c r="F5" s="494"/>
      <c r="G5" s="477"/>
      <c r="H5" s="470"/>
      <c r="I5" s="495" t="s">
        <v>766</v>
      </c>
      <c r="J5" s="488" t="s">
        <v>767</v>
      </c>
      <c r="K5" s="476"/>
      <c r="L5" s="467"/>
      <c r="M5" s="467"/>
      <c r="N5" s="467"/>
      <c r="O5" s="467"/>
      <c r="P5" s="465"/>
    </row>
    <row r="6" spans="1:16" ht="17.25" customHeight="1">
      <c r="A6" s="476"/>
      <c r="B6" s="484"/>
      <c r="C6" s="483"/>
      <c r="D6" s="483"/>
      <c r="E6" s="455"/>
      <c r="F6" s="61" t="s">
        <v>480</v>
      </c>
      <c r="G6" s="62" t="s">
        <v>937</v>
      </c>
      <c r="H6" s="471"/>
      <c r="I6" s="496"/>
      <c r="J6" s="468"/>
      <c r="K6" s="477"/>
      <c r="L6" s="468"/>
      <c r="M6" s="468"/>
      <c r="N6" s="468"/>
      <c r="O6" s="468"/>
      <c r="P6" s="465"/>
    </row>
    <row r="7" spans="1:16" ht="12.75">
      <c r="A7" s="487"/>
      <c r="B7" s="485"/>
      <c r="C7" s="485"/>
      <c r="D7" s="485"/>
      <c r="E7" s="456"/>
      <c r="F7" s="63" t="s">
        <v>481</v>
      </c>
      <c r="G7" s="64" t="s">
        <v>868</v>
      </c>
      <c r="H7" s="479" t="s">
        <v>481</v>
      </c>
      <c r="I7" s="480"/>
      <c r="J7" s="480"/>
      <c r="K7" s="480"/>
      <c r="L7" s="480"/>
      <c r="M7" s="480"/>
      <c r="N7" s="480"/>
      <c r="O7" s="481"/>
      <c r="P7" s="466"/>
    </row>
    <row r="8" spans="1:19" s="17" customFormat="1" ht="20.25" customHeight="1">
      <c r="A8" s="209" t="s">
        <v>213</v>
      </c>
      <c r="B8" s="148"/>
      <c r="C8" s="148" t="s">
        <v>496</v>
      </c>
      <c r="D8" s="148"/>
      <c r="E8" s="49"/>
      <c r="F8" s="66">
        <v>175274</v>
      </c>
      <c r="G8" s="67">
        <v>5.4</v>
      </c>
      <c r="H8" s="66">
        <v>152041</v>
      </c>
      <c r="I8" s="66">
        <v>140833</v>
      </c>
      <c r="J8" s="66">
        <v>101314</v>
      </c>
      <c r="K8" s="66">
        <v>2760</v>
      </c>
      <c r="L8" s="66">
        <v>12843</v>
      </c>
      <c r="M8" s="66">
        <v>6420</v>
      </c>
      <c r="N8" s="66">
        <v>1210</v>
      </c>
      <c r="O8" s="66" t="s">
        <v>708</v>
      </c>
      <c r="P8" s="149" t="s">
        <v>213</v>
      </c>
      <c r="R8" s="194"/>
      <c r="S8" s="194"/>
    </row>
    <row r="9" spans="1:19" ht="20.25" customHeight="1">
      <c r="A9" s="210">
        <v>315</v>
      </c>
      <c r="B9" s="145"/>
      <c r="C9" s="145"/>
      <c r="D9" s="281" t="s">
        <v>1262</v>
      </c>
      <c r="E9" s="42"/>
      <c r="F9" s="66">
        <v>58631</v>
      </c>
      <c r="G9" s="67">
        <v>1.8</v>
      </c>
      <c r="H9" s="66">
        <v>48771</v>
      </c>
      <c r="I9" s="66">
        <v>44820</v>
      </c>
      <c r="J9" s="66">
        <v>32983</v>
      </c>
      <c r="K9" s="66">
        <v>85</v>
      </c>
      <c r="L9" s="66">
        <v>8869</v>
      </c>
      <c r="M9" s="66">
        <v>767</v>
      </c>
      <c r="N9" s="66">
        <v>139</v>
      </c>
      <c r="O9" s="66" t="s">
        <v>708</v>
      </c>
      <c r="P9" s="150">
        <v>315</v>
      </c>
      <c r="R9" s="194"/>
      <c r="S9" s="194"/>
    </row>
    <row r="10" spans="1:19" ht="12.75">
      <c r="A10" s="210">
        <v>377</v>
      </c>
      <c r="B10" s="145"/>
      <c r="C10" s="145"/>
      <c r="D10" s="32" t="s">
        <v>1040</v>
      </c>
      <c r="E10" s="42"/>
      <c r="F10" s="66">
        <v>33207</v>
      </c>
      <c r="G10" s="67">
        <v>1</v>
      </c>
      <c r="H10" s="66">
        <v>27947</v>
      </c>
      <c r="I10" s="66">
        <v>27169</v>
      </c>
      <c r="J10" s="66">
        <v>18954</v>
      </c>
      <c r="K10" s="66">
        <v>149</v>
      </c>
      <c r="L10" s="66">
        <v>3061</v>
      </c>
      <c r="M10" s="66">
        <v>1344</v>
      </c>
      <c r="N10" s="66">
        <v>706</v>
      </c>
      <c r="O10" s="66" t="s">
        <v>708</v>
      </c>
      <c r="P10" s="150">
        <v>377</v>
      </c>
      <c r="R10" s="194"/>
      <c r="S10" s="194"/>
    </row>
    <row r="11" spans="1:19" ht="12.75">
      <c r="A11" s="210">
        <v>204</v>
      </c>
      <c r="B11" s="145"/>
      <c r="C11" s="145"/>
      <c r="D11" s="32" t="s">
        <v>1041</v>
      </c>
      <c r="E11" s="42"/>
      <c r="F11" s="66">
        <v>20926</v>
      </c>
      <c r="G11" s="67">
        <v>0.6</v>
      </c>
      <c r="H11" s="66">
        <v>20919</v>
      </c>
      <c r="I11" s="66">
        <v>20650</v>
      </c>
      <c r="J11" s="66">
        <v>13798</v>
      </c>
      <c r="K11" s="66" t="s">
        <v>708</v>
      </c>
      <c r="L11" s="66">
        <v>4</v>
      </c>
      <c r="M11" s="66">
        <v>3</v>
      </c>
      <c r="N11" s="66" t="s">
        <v>708</v>
      </c>
      <c r="O11" s="66" t="s">
        <v>708</v>
      </c>
      <c r="P11" s="150">
        <v>204</v>
      </c>
      <c r="R11" s="194"/>
      <c r="S11" s="194"/>
    </row>
    <row r="12" spans="1:19" s="17" customFormat="1" ht="20.25" customHeight="1">
      <c r="A12" s="211" t="s">
        <v>246</v>
      </c>
      <c r="B12" s="65"/>
      <c r="C12" s="65" t="s">
        <v>709</v>
      </c>
      <c r="D12" s="65"/>
      <c r="E12" s="49"/>
      <c r="F12" s="66">
        <v>2909615</v>
      </c>
      <c r="G12" s="67">
        <v>89.5</v>
      </c>
      <c r="H12" s="66">
        <v>1997952</v>
      </c>
      <c r="I12" s="66">
        <v>1699858</v>
      </c>
      <c r="J12" s="66">
        <v>988114</v>
      </c>
      <c r="K12" s="66">
        <v>63271</v>
      </c>
      <c r="L12" s="66">
        <v>292596</v>
      </c>
      <c r="M12" s="66">
        <v>542076</v>
      </c>
      <c r="N12" s="66">
        <v>13719</v>
      </c>
      <c r="O12" s="66">
        <v>2</v>
      </c>
      <c r="P12" s="151" t="s">
        <v>246</v>
      </c>
      <c r="R12" s="194"/>
      <c r="S12" s="194"/>
    </row>
    <row r="13" spans="1:19" s="17" customFormat="1" ht="20.25" customHeight="1">
      <c r="A13" s="157" t="s">
        <v>710</v>
      </c>
      <c r="B13" s="152"/>
      <c r="C13" s="65" t="s">
        <v>711</v>
      </c>
      <c r="D13" s="65"/>
      <c r="E13" s="49"/>
      <c r="F13" s="66">
        <v>25870</v>
      </c>
      <c r="G13" s="67">
        <v>0.8</v>
      </c>
      <c r="H13" s="66">
        <v>17164</v>
      </c>
      <c r="I13" s="66">
        <v>9138</v>
      </c>
      <c r="J13" s="66">
        <v>7301</v>
      </c>
      <c r="K13" s="66">
        <v>4935</v>
      </c>
      <c r="L13" s="66">
        <v>2054</v>
      </c>
      <c r="M13" s="66">
        <v>1718</v>
      </c>
      <c r="N13" s="66" t="s">
        <v>708</v>
      </c>
      <c r="O13" s="66" t="s">
        <v>708</v>
      </c>
      <c r="P13" s="151" t="s">
        <v>710</v>
      </c>
      <c r="R13" s="194"/>
      <c r="S13" s="194"/>
    </row>
    <row r="14" spans="1:19" ht="20.25" customHeight="1">
      <c r="A14" s="210">
        <v>513</v>
      </c>
      <c r="B14" s="145"/>
      <c r="C14" s="145"/>
      <c r="D14" s="32" t="s">
        <v>1042</v>
      </c>
      <c r="E14" s="42"/>
      <c r="F14" s="66">
        <v>13207</v>
      </c>
      <c r="G14" s="67">
        <v>0.4</v>
      </c>
      <c r="H14" s="66">
        <v>11130</v>
      </c>
      <c r="I14" s="66">
        <v>5193</v>
      </c>
      <c r="J14" s="66">
        <v>4219</v>
      </c>
      <c r="K14" s="66">
        <v>5</v>
      </c>
      <c r="L14" s="66">
        <v>1907</v>
      </c>
      <c r="M14" s="66">
        <v>165</v>
      </c>
      <c r="N14" s="66" t="s">
        <v>708</v>
      </c>
      <c r="O14" s="66" t="s">
        <v>708</v>
      </c>
      <c r="P14" s="150">
        <v>513</v>
      </c>
      <c r="R14" s="194"/>
      <c r="S14" s="194"/>
    </row>
    <row r="15" spans="1:19" ht="12.75">
      <c r="A15" s="210">
        <v>506</v>
      </c>
      <c r="B15" s="145"/>
      <c r="C15" s="145"/>
      <c r="D15" s="281" t="s">
        <v>1263</v>
      </c>
      <c r="E15" s="42"/>
      <c r="F15" s="66">
        <v>7737</v>
      </c>
      <c r="G15" s="67">
        <v>0.2</v>
      </c>
      <c r="H15" s="66">
        <v>2009</v>
      </c>
      <c r="I15" s="66">
        <v>703</v>
      </c>
      <c r="J15" s="66">
        <v>454</v>
      </c>
      <c r="K15" s="66">
        <v>4921</v>
      </c>
      <c r="L15" s="66" t="s">
        <v>708</v>
      </c>
      <c r="M15" s="66">
        <v>808</v>
      </c>
      <c r="N15" s="66" t="s">
        <v>708</v>
      </c>
      <c r="O15" s="66" t="s">
        <v>708</v>
      </c>
      <c r="P15" s="150">
        <v>506</v>
      </c>
      <c r="R15" s="194"/>
      <c r="S15" s="194"/>
    </row>
    <row r="16" spans="1:19" ht="12.75">
      <c r="A16" s="210">
        <v>532</v>
      </c>
      <c r="B16" s="145"/>
      <c r="C16" s="145"/>
      <c r="D16" s="32" t="s">
        <v>1250</v>
      </c>
      <c r="E16" s="42"/>
      <c r="F16" s="66">
        <v>2133</v>
      </c>
      <c r="G16" s="67">
        <v>0.1</v>
      </c>
      <c r="H16" s="66">
        <v>1832</v>
      </c>
      <c r="I16" s="66">
        <v>1684</v>
      </c>
      <c r="J16" s="66">
        <v>1196</v>
      </c>
      <c r="K16" s="66">
        <v>6</v>
      </c>
      <c r="L16" s="66">
        <v>0</v>
      </c>
      <c r="M16" s="66">
        <v>296</v>
      </c>
      <c r="N16" s="66" t="s">
        <v>708</v>
      </c>
      <c r="O16" s="66" t="s">
        <v>708</v>
      </c>
      <c r="P16" s="150">
        <v>532</v>
      </c>
      <c r="R16" s="194"/>
      <c r="S16" s="194"/>
    </row>
    <row r="17" spans="1:19" s="17" customFormat="1" ht="20.25" customHeight="1">
      <c r="A17" s="157" t="s">
        <v>712</v>
      </c>
      <c r="B17" s="152"/>
      <c r="C17" s="65" t="s">
        <v>713</v>
      </c>
      <c r="D17" s="65"/>
      <c r="E17" s="49"/>
      <c r="F17" s="66">
        <v>155099</v>
      </c>
      <c r="G17" s="67">
        <v>4.8</v>
      </c>
      <c r="H17" s="66">
        <v>106312</v>
      </c>
      <c r="I17" s="66">
        <v>97717</v>
      </c>
      <c r="J17" s="66">
        <v>68863</v>
      </c>
      <c r="K17" s="66">
        <v>4853</v>
      </c>
      <c r="L17" s="66">
        <v>13368</v>
      </c>
      <c r="M17" s="66">
        <v>30120</v>
      </c>
      <c r="N17" s="66">
        <v>446</v>
      </c>
      <c r="O17" s="66" t="s">
        <v>708</v>
      </c>
      <c r="P17" s="151" t="s">
        <v>712</v>
      </c>
      <c r="R17" s="194"/>
      <c r="S17" s="194"/>
    </row>
    <row r="18" spans="1:19" ht="20.25" customHeight="1">
      <c r="A18" s="210">
        <v>607</v>
      </c>
      <c r="B18" s="145"/>
      <c r="C18" s="145"/>
      <c r="D18" s="32" t="s">
        <v>1043</v>
      </c>
      <c r="E18" s="42"/>
      <c r="F18" s="66">
        <v>41950</v>
      </c>
      <c r="G18" s="67">
        <v>1.3</v>
      </c>
      <c r="H18" s="66">
        <v>19831</v>
      </c>
      <c r="I18" s="66">
        <v>18805</v>
      </c>
      <c r="J18" s="66">
        <v>14118</v>
      </c>
      <c r="K18" s="66">
        <v>4514</v>
      </c>
      <c r="L18" s="66">
        <v>7072</v>
      </c>
      <c r="M18" s="66">
        <v>10533</v>
      </c>
      <c r="N18" s="66" t="s">
        <v>708</v>
      </c>
      <c r="O18" s="66" t="s">
        <v>708</v>
      </c>
      <c r="P18" s="150">
        <v>607</v>
      </c>
      <c r="R18" s="194"/>
      <c r="S18" s="194"/>
    </row>
    <row r="19" spans="1:19" ht="12.75">
      <c r="A19" s="210">
        <v>608</v>
      </c>
      <c r="B19" s="145"/>
      <c r="C19" s="145"/>
      <c r="D19" s="281" t="s">
        <v>1264</v>
      </c>
      <c r="E19" s="42"/>
      <c r="F19" s="66">
        <v>26963</v>
      </c>
      <c r="G19" s="67">
        <v>0.8</v>
      </c>
      <c r="H19" s="66">
        <v>26036</v>
      </c>
      <c r="I19" s="66">
        <v>23436</v>
      </c>
      <c r="J19" s="66">
        <v>21825</v>
      </c>
      <c r="K19" s="66">
        <v>28</v>
      </c>
      <c r="L19" s="66">
        <v>304</v>
      </c>
      <c r="M19" s="66">
        <v>499</v>
      </c>
      <c r="N19" s="66">
        <v>97</v>
      </c>
      <c r="O19" s="66" t="s">
        <v>708</v>
      </c>
      <c r="P19" s="150">
        <v>608</v>
      </c>
      <c r="R19" s="194"/>
      <c r="S19" s="194"/>
    </row>
    <row r="20" spans="1:19" ht="12.75">
      <c r="A20" s="210">
        <v>609</v>
      </c>
      <c r="B20" s="145"/>
      <c r="C20" s="145"/>
      <c r="D20" s="32" t="s">
        <v>1044</v>
      </c>
      <c r="E20" s="42"/>
      <c r="F20" s="66">
        <v>22258</v>
      </c>
      <c r="G20" s="67">
        <v>0.7</v>
      </c>
      <c r="H20" s="66">
        <v>16846</v>
      </c>
      <c r="I20" s="66">
        <v>15126</v>
      </c>
      <c r="J20" s="66">
        <v>7531</v>
      </c>
      <c r="K20" s="66">
        <v>124</v>
      </c>
      <c r="L20" s="66">
        <v>1277</v>
      </c>
      <c r="M20" s="66">
        <v>3793</v>
      </c>
      <c r="N20" s="66">
        <v>218</v>
      </c>
      <c r="O20" s="66" t="s">
        <v>708</v>
      </c>
      <c r="P20" s="150">
        <v>609</v>
      </c>
      <c r="R20" s="194"/>
      <c r="S20" s="194"/>
    </row>
    <row r="21" spans="1:19" s="17" customFormat="1" ht="20.25" customHeight="1">
      <c r="A21" s="212" t="s">
        <v>289</v>
      </c>
      <c r="B21" s="65"/>
      <c r="C21" s="65" t="s">
        <v>714</v>
      </c>
      <c r="D21" s="65"/>
      <c r="E21" s="49"/>
      <c r="F21" s="66">
        <v>2728646</v>
      </c>
      <c r="G21" s="67">
        <v>83.9</v>
      </c>
      <c r="H21" s="66">
        <v>1874475</v>
      </c>
      <c r="I21" s="66">
        <v>1593003</v>
      </c>
      <c r="J21" s="66">
        <v>911950</v>
      </c>
      <c r="K21" s="66">
        <v>53484</v>
      </c>
      <c r="L21" s="66">
        <v>277174</v>
      </c>
      <c r="M21" s="66">
        <v>510239</v>
      </c>
      <c r="N21" s="66">
        <v>13272</v>
      </c>
      <c r="O21" s="66">
        <v>2</v>
      </c>
      <c r="P21" s="151" t="s">
        <v>289</v>
      </c>
      <c r="R21" s="194"/>
      <c r="S21" s="194"/>
    </row>
    <row r="22" spans="1:19" s="17" customFormat="1" ht="20.25" customHeight="1">
      <c r="A22" s="157" t="s">
        <v>715</v>
      </c>
      <c r="B22" s="152"/>
      <c r="C22" s="65" t="s">
        <v>716</v>
      </c>
      <c r="D22" s="152"/>
      <c r="E22" s="49"/>
      <c r="F22" s="66">
        <v>326485</v>
      </c>
      <c r="G22" s="67">
        <v>10</v>
      </c>
      <c r="H22" s="66">
        <v>249928</v>
      </c>
      <c r="I22" s="66">
        <v>225511</v>
      </c>
      <c r="J22" s="66">
        <v>134145</v>
      </c>
      <c r="K22" s="66">
        <v>10898</v>
      </c>
      <c r="L22" s="66">
        <v>22044</v>
      </c>
      <c r="M22" s="66">
        <v>43219</v>
      </c>
      <c r="N22" s="66">
        <v>396</v>
      </c>
      <c r="O22" s="66" t="s">
        <v>708</v>
      </c>
      <c r="P22" s="151" t="s">
        <v>715</v>
      </c>
      <c r="R22" s="194"/>
      <c r="S22" s="194"/>
    </row>
    <row r="23" spans="1:19" ht="20.25" customHeight="1">
      <c r="A23" s="210">
        <v>753</v>
      </c>
      <c r="B23" s="145"/>
      <c r="C23" s="145"/>
      <c r="D23" s="32" t="s">
        <v>1045</v>
      </c>
      <c r="E23" s="42"/>
      <c r="F23" s="66">
        <v>139696</v>
      </c>
      <c r="G23" s="67">
        <v>4.3</v>
      </c>
      <c r="H23" s="66">
        <v>122770</v>
      </c>
      <c r="I23" s="66">
        <v>116570</v>
      </c>
      <c r="J23" s="66">
        <v>71897</v>
      </c>
      <c r="K23" s="66">
        <v>9384</v>
      </c>
      <c r="L23" s="66">
        <v>7310</v>
      </c>
      <c r="M23" s="66">
        <v>231</v>
      </c>
      <c r="N23" s="66" t="s">
        <v>708</v>
      </c>
      <c r="O23" s="66" t="s">
        <v>708</v>
      </c>
      <c r="P23" s="150">
        <v>753</v>
      </c>
      <c r="R23" s="194"/>
      <c r="S23" s="194"/>
    </row>
    <row r="24" spans="1:19" ht="12.75">
      <c r="A24" s="210">
        <v>708</v>
      </c>
      <c r="B24" s="145"/>
      <c r="C24" s="145"/>
      <c r="D24" s="32" t="s">
        <v>1046</v>
      </c>
      <c r="E24" s="42"/>
      <c r="F24" s="66">
        <v>41973</v>
      </c>
      <c r="G24" s="67">
        <v>1.3</v>
      </c>
      <c r="H24" s="66">
        <v>37971</v>
      </c>
      <c r="I24" s="66">
        <v>36445</v>
      </c>
      <c r="J24" s="66">
        <v>19631</v>
      </c>
      <c r="K24" s="66">
        <v>418</v>
      </c>
      <c r="L24" s="66">
        <v>2503</v>
      </c>
      <c r="M24" s="66">
        <v>1062</v>
      </c>
      <c r="N24" s="66">
        <v>19</v>
      </c>
      <c r="O24" s="66" t="s">
        <v>708</v>
      </c>
      <c r="P24" s="150">
        <v>708</v>
      </c>
      <c r="R24" s="194"/>
      <c r="S24" s="194"/>
    </row>
    <row r="25" spans="1:19" ht="12.75">
      <c r="A25" s="210">
        <v>749</v>
      </c>
      <c r="B25" s="145"/>
      <c r="C25" s="145"/>
      <c r="D25" s="32" t="s">
        <v>1265</v>
      </c>
      <c r="E25" s="42"/>
      <c r="F25" s="66">
        <v>40908</v>
      </c>
      <c r="G25" s="67">
        <v>1.3</v>
      </c>
      <c r="H25" s="66">
        <v>18416</v>
      </c>
      <c r="I25" s="66">
        <v>16442</v>
      </c>
      <c r="J25" s="66">
        <v>11835</v>
      </c>
      <c r="K25" s="66">
        <v>427</v>
      </c>
      <c r="L25" s="66">
        <v>1820</v>
      </c>
      <c r="M25" s="66">
        <v>20139</v>
      </c>
      <c r="N25" s="66">
        <v>106</v>
      </c>
      <c r="O25" s="66" t="s">
        <v>708</v>
      </c>
      <c r="P25" s="150">
        <v>749</v>
      </c>
      <c r="R25" s="194"/>
      <c r="S25" s="194"/>
    </row>
    <row r="26" spans="1:19" s="17" customFormat="1" ht="20.25" customHeight="1">
      <c r="A26" s="157" t="s">
        <v>717</v>
      </c>
      <c r="B26" s="152"/>
      <c r="C26" s="65" t="s">
        <v>718</v>
      </c>
      <c r="D26" s="65"/>
      <c r="E26" s="49"/>
      <c r="F26" s="66">
        <v>2402161</v>
      </c>
      <c r="G26" s="67">
        <v>73.9</v>
      </c>
      <c r="H26" s="66">
        <v>1624548</v>
      </c>
      <c r="I26" s="66">
        <v>1367493</v>
      </c>
      <c r="J26" s="66">
        <v>777805</v>
      </c>
      <c r="K26" s="66">
        <v>42586</v>
      </c>
      <c r="L26" s="66">
        <v>255130</v>
      </c>
      <c r="M26" s="66">
        <v>467019</v>
      </c>
      <c r="N26" s="66">
        <v>12876</v>
      </c>
      <c r="O26" s="66">
        <v>2</v>
      </c>
      <c r="P26" s="151" t="s">
        <v>717</v>
      </c>
      <c r="R26" s="194"/>
      <c r="S26" s="194"/>
    </row>
    <row r="27" spans="1:19" ht="20.25" customHeight="1">
      <c r="A27" s="210">
        <v>884</v>
      </c>
      <c r="B27" s="145"/>
      <c r="C27" s="145"/>
      <c r="D27" s="32" t="s">
        <v>1266</v>
      </c>
      <c r="E27" s="42"/>
      <c r="F27" s="68">
        <v>371689</v>
      </c>
      <c r="G27" s="69">
        <v>11.4</v>
      </c>
      <c r="H27" s="68">
        <v>300177</v>
      </c>
      <c r="I27" s="68">
        <v>292961</v>
      </c>
      <c r="J27" s="68">
        <v>170100</v>
      </c>
      <c r="K27" s="68">
        <v>3793</v>
      </c>
      <c r="L27" s="68">
        <v>38715</v>
      </c>
      <c r="M27" s="68">
        <v>28378</v>
      </c>
      <c r="N27" s="68">
        <v>627</v>
      </c>
      <c r="O27" s="66" t="s">
        <v>708</v>
      </c>
      <c r="P27" s="150">
        <v>884</v>
      </c>
      <c r="R27" s="194"/>
      <c r="S27" s="194"/>
    </row>
    <row r="28" spans="1:19" ht="12.75">
      <c r="A28" s="210">
        <v>885</v>
      </c>
      <c r="B28" s="145"/>
      <c r="C28" s="145"/>
      <c r="D28" s="190" t="s">
        <v>1047</v>
      </c>
      <c r="E28" s="42"/>
      <c r="F28" s="68">
        <v>204943</v>
      </c>
      <c r="G28" s="69">
        <v>6.3</v>
      </c>
      <c r="H28" s="68">
        <v>202491</v>
      </c>
      <c r="I28" s="68">
        <v>194343</v>
      </c>
      <c r="J28" s="68">
        <v>86629</v>
      </c>
      <c r="K28" s="68">
        <v>1504</v>
      </c>
      <c r="L28" s="68">
        <v>23</v>
      </c>
      <c r="M28" s="68">
        <v>925</v>
      </c>
      <c r="N28" s="68" t="s">
        <v>708</v>
      </c>
      <c r="O28" s="66" t="s">
        <v>708</v>
      </c>
      <c r="P28" s="150">
        <v>885</v>
      </c>
      <c r="R28" s="194"/>
      <c r="S28" s="194"/>
    </row>
    <row r="29" spans="1:19" ht="12.75">
      <c r="A29" s="210">
        <v>834</v>
      </c>
      <c r="B29" s="145"/>
      <c r="C29" s="145"/>
      <c r="D29" s="32" t="s">
        <v>1267</v>
      </c>
      <c r="E29" s="42"/>
      <c r="F29" s="68">
        <v>175553</v>
      </c>
      <c r="G29" s="69">
        <v>5.4</v>
      </c>
      <c r="H29" s="68">
        <v>103519</v>
      </c>
      <c r="I29" s="68">
        <v>75956</v>
      </c>
      <c r="J29" s="68">
        <v>53032</v>
      </c>
      <c r="K29" s="68">
        <v>4742</v>
      </c>
      <c r="L29" s="68">
        <v>18934</v>
      </c>
      <c r="M29" s="68">
        <v>46276</v>
      </c>
      <c r="N29" s="68">
        <v>2082</v>
      </c>
      <c r="O29" s="66" t="s">
        <v>708</v>
      </c>
      <c r="P29" s="150">
        <v>834</v>
      </c>
      <c r="R29" s="194"/>
      <c r="S29" s="194"/>
    </row>
    <row r="30" spans="1:19" s="17" customFormat="1" ht="20.25" customHeight="1">
      <c r="A30" s="71"/>
      <c r="B30" s="72"/>
      <c r="C30" s="65" t="s">
        <v>719</v>
      </c>
      <c r="D30" s="65"/>
      <c r="E30" s="49"/>
      <c r="F30" s="73">
        <v>3251393</v>
      </c>
      <c r="G30" s="74">
        <v>100</v>
      </c>
      <c r="H30" s="73">
        <v>2316231</v>
      </c>
      <c r="I30" s="73">
        <v>2006758</v>
      </c>
      <c r="J30" s="73">
        <v>1185179</v>
      </c>
      <c r="K30" s="73">
        <v>66061</v>
      </c>
      <c r="L30" s="73">
        <v>305614</v>
      </c>
      <c r="M30" s="73">
        <v>548556</v>
      </c>
      <c r="N30" s="73">
        <v>14929</v>
      </c>
      <c r="O30" s="73">
        <v>2</v>
      </c>
      <c r="P30" s="150"/>
      <c r="R30" s="194"/>
      <c r="S30" s="194"/>
    </row>
    <row r="31" spans="1:19" s="17" customFormat="1" ht="4.5" customHeight="1">
      <c r="A31" s="72"/>
      <c r="B31" s="72"/>
      <c r="C31" s="65"/>
      <c r="D31" s="65"/>
      <c r="E31" s="72"/>
      <c r="F31" s="75"/>
      <c r="G31" s="76"/>
      <c r="H31" s="75"/>
      <c r="I31" s="75"/>
      <c r="J31" s="75"/>
      <c r="K31" s="75"/>
      <c r="L31" s="75"/>
      <c r="M31" s="75"/>
      <c r="N31" s="75"/>
      <c r="O31" s="77"/>
      <c r="P31" s="78"/>
      <c r="S31" s="194"/>
    </row>
    <row r="32" spans="1:19" s="17" customFormat="1" ht="4.5" customHeight="1">
      <c r="A32" s="72"/>
      <c r="B32" s="72"/>
      <c r="C32" s="65"/>
      <c r="D32" s="65"/>
      <c r="E32" s="72"/>
      <c r="F32" s="75"/>
      <c r="G32" s="76"/>
      <c r="H32" s="75"/>
      <c r="I32" s="75"/>
      <c r="J32" s="75"/>
      <c r="K32" s="75"/>
      <c r="L32" s="75"/>
      <c r="M32" s="75"/>
      <c r="N32" s="75"/>
      <c r="O32" s="77"/>
      <c r="P32" s="78"/>
      <c r="S32" s="194"/>
    </row>
    <row r="33" spans="1:19" s="17" customFormat="1" ht="4.5" customHeight="1">
      <c r="A33" s="72"/>
      <c r="B33" s="72"/>
      <c r="C33" s="65"/>
      <c r="D33" s="65"/>
      <c r="E33" s="72"/>
      <c r="F33" s="75"/>
      <c r="G33" s="76"/>
      <c r="H33" s="75"/>
      <c r="I33" s="75"/>
      <c r="J33" s="75"/>
      <c r="K33" s="75"/>
      <c r="L33" s="75"/>
      <c r="M33" s="75"/>
      <c r="N33" s="75"/>
      <c r="O33" s="77"/>
      <c r="P33" s="78"/>
      <c r="S33" s="194"/>
    </row>
    <row r="34" spans="1:19" ht="17.25">
      <c r="A34" s="51"/>
      <c r="B34" s="51"/>
      <c r="C34" s="52"/>
      <c r="D34" s="52"/>
      <c r="E34" s="52"/>
      <c r="F34" s="52"/>
      <c r="G34" s="53"/>
      <c r="H34" s="54" t="s">
        <v>1228</v>
      </c>
      <c r="I34" s="55" t="s">
        <v>6</v>
      </c>
      <c r="J34" s="56"/>
      <c r="K34" s="56"/>
      <c r="L34" s="52"/>
      <c r="P34" s="57"/>
      <c r="S34" s="194"/>
    </row>
    <row r="35" spans="1:19" ht="12.75">
      <c r="A35" s="14"/>
      <c r="B35" s="14"/>
      <c r="C35" s="14"/>
      <c r="D35" s="14"/>
      <c r="E35" s="14"/>
      <c r="P35" s="60"/>
      <c r="S35" s="194"/>
    </row>
    <row r="36" spans="1:19" ht="12.75" customHeight="1">
      <c r="A36" s="486" t="s">
        <v>1176</v>
      </c>
      <c r="B36" s="482" t="s">
        <v>765</v>
      </c>
      <c r="C36" s="483"/>
      <c r="D36" s="483"/>
      <c r="E36" s="455"/>
      <c r="F36" s="490" t="s">
        <v>1005</v>
      </c>
      <c r="G36" s="491"/>
      <c r="H36" s="474" t="s">
        <v>482</v>
      </c>
      <c r="I36" s="475"/>
      <c r="J36" s="475"/>
      <c r="K36" s="475"/>
      <c r="L36" s="475"/>
      <c r="M36" s="475"/>
      <c r="N36" s="475"/>
      <c r="O36" s="475"/>
      <c r="P36" s="464" t="s">
        <v>1039</v>
      </c>
      <c r="R36" s="194"/>
      <c r="S36" s="194"/>
    </row>
    <row r="37" spans="1:19" ht="12.75" customHeight="1">
      <c r="A37" s="476"/>
      <c r="B37" s="484"/>
      <c r="C37" s="483"/>
      <c r="D37" s="483"/>
      <c r="E37" s="455"/>
      <c r="F37" s="492"/>
      <c r="G37" s="493"/>
      <c r="H37" s="489" t="s">
        <v>207</v>
      </c>
      <c r="I37" s="472" t="s">
        <v>483</v>
      </c>
      <c r="J37" s="473"/>
      <c r="K37" s="476" t="s">
        <v>209</v>
      </c>
      <c r="L37" s="467" t="s">
        <v>210</v>
      </c>
      <c r="M37" s="467" t="s">
        <v>211</v>
      </c>
      <c r="N37" s="469" t="s">
        <v>1131</v>
      </c>
      <c r="O37" s="470" t="s">
        <v>212</v>
      </c>
      <c r="P37" s="465"/>
      <c r="R37" s="194"/>
      <c r="S37" s="194"/>
    </row>
    <row r="38" spans="1:19" ht="12.75" customHeight="1">
      <c r="A38" s="476"/>
      <c r="B38" s="484"/>
      <c r="C38" s="483"/>
      <c r="D38" s="483"/>
      <c r="E38" s="455"/>
      <c r="F38" s="494"/>
      <c r="G38" s="477"/>
      <c r="H38" s="470"/>
      <c r="I38" s="495" t="s">
        <v>766</v>
      </c>
      <c r="J38" s="488" t="s">
        <v>767</v>
      </c>
      <c r="K38" s="476"/>
      <c r="L38" s="467"/>
      <c r="M38" s="467"/>
      <c r="N38" s="467"/>
      <c r="O38" s="470"/>
      <c r="P38" s="465"/>
      <c r="R38" s="194"/>
      <c r="S38" s="194"/>
    </row>
    <row r="39" spans="1:19" ht="17.25" customHeight="1">
      <c r="A39" s="476"/>
      <c r="B39" s="484"/>
      <c r="C39" s="483"/>
      <c r="D39" s="483"/>
      <c r="E39" s="455"/>
      <c r="F39" s="61" t="s">
        <v>480</v>
      </c>
      <c r="G39" s="62" t="s">
        <v>937</v>
      </c>
      <c r="H39" s="471"/>
      <c r="I39" s="496"/>
      <c r="J39" s="468"/>
      <c r="K39" s="477"/>
      <c r="L39" s="468"/>
      <c r="M39" s="468"/>
      <c r="N39" s="468"/>
      <c r="O39" s="471"/>
      <c r="P39" s="465"/>
      <c r="R39" s="194"/>
      <c r="S39" s="194"/>
    </row>
    <row r="40" spans="1:19" ht="12.75">
      <c r="A40" s="487"/>
      <c r="B40" s="485"/>
      <c r="C40" s="485"/>
      <c r="D40" s="485"/>
      <c r="E40" s="456"/>
      <c r="F40" s="63" t="s">
        <v>481</v>
      </c>
      <c r="G40" s="64" t="s">
        <v>868</v>
      </c>
      <c r="H40" s="479" t="s">
        <v>481</v>
      </c>
      <c r="I40" s="480"/>
      <c r="J40" s="480"/>
      <c r="K40" s="480"/>
      <c r="L40" s="480"/>
      <c r="M40" s="480"/>
      <c r="N40" s="480"/>
      <c r="O40" s="481"/>
      <c r="P40" s="466"/>
      <c r="R40" s="194"/>
      <c r="S40" s="194"/>
    </row>
    <row r="41" spans="1:19" s="17" customFormat="1" ht="20.25" customHeight="1">
      <c r="A41" s="211" t="s">
        <v>213</v>
      </c>
      <c r="B41" s="213"/>
      <c r="C41" s="148" t="s">
        <v>496</v>
      </c>
      <c r="D41" s="148"/>
      <c r="E41" s="49"/>
      <c r="F41" s="66">
        <v>154414</v>
      </c>
      <c r="G41" s="153">
        <v>7.6</v>
      </c>
      <c r="H41" s="66">
        <v>143900</v>
      </c>
      <c r="I41" s="66">
        <v>139491</v>
      </c>
      <c r="J41" s="66">
        <v>114836</v>
      </c>
      <c r="K41" s="66">
        <v>698</v>
      </c>
      <c r="L41" s="66">
        <v>4920</v>
      </c>
      <c r="M41" s="66">
        <v>4873</v>
      </c>
      <c r="N41" s="66">
        <v>23</v>
      </c>
      <c r="O41" s="66" t="s">
        <v>708</v>
      </c>
      <c r="P41" s="149" t="s">
        <v>213</v>
      </c>
      <c r="R41" s="194"/>
      <c r="S41" s="194"/>
    </row>
    <row r="42" spans="1:19" ht="20.25" customHeight="1">
      <c r="A42" s="210">
        <v>377</v>
      </c>
      <c r="B42" s="145"/>
      <c r="C42" s="145"/>
      <c r="D42" s="32" t="s">
        <v>1040</v>
      </c>
      <c r="E42" s="42"/>
      <c r="F42" s="66">
        <v>25329</v>
      </c>
      <c r="G42" s="153">
        <v>1.2</v>
      </c>
      <c r="H42" s="66">
        <v>25329</v>
      </c>
      <c r="I42" s="66">
        <v>25329</v>
      </c>
      <c r="J42" s="66">
        <v>24726</v>
      </c>
      <c r="K42" s="66" t="s">
        <v>708</v>
      </c>
      <c r="L42" s="66" t="s">
        <v>708</v>
      </c>
      <c r="M42" s="66" t="s">
        <v>708</v>
      </c>
      <c r="N42" s="66" t="s">
        <v>708</v>
      </c>
      <c r="O42" s="66" t="s">
        <v>708</v>
      </c>
      <c r="P42" s="150">
        <v>377</v>
      </c>
      <c r="R42" s="194"/>
      <c r="S42" s="194"/>
    </row>
    <row r="43" spans="1:19" ht="12.75">
      <c r="A43" s="210">
        <v>350</v>
      </c>
      <c r="B43" s="145"/>
      <c r="C43" s="145"/>
      <c r="D43" s="190" t="s">
        <v>1171</v>
      </c>
      <c r="E43" s="42"/>
      <c r="F43" s="66">
        <v>14311</v>
      </c>
      <c r="G43" s="153">
        <v>0.7</v>
      </c>
      <c r="H43" s="66">
        <v>14260</v>
      </c>
      <c r="I43" s="66">
        <v>14253</v>
      </c>
      <c r="J43" s="66">
        <v>13125</v>
      </c>
      <c r="K43" s="66">
        <v>21</v>
      </c>
      <c r="L43" s="66">
        <v>26</v>
      </c>
      <c r="M43" s="66">
        <v>4</v>
      </c>
      <c r="N43" s="66">
        <v>0</v>
      </c>
      <c r="O43" s="66" t="s">
        <v>708</v>
      </c>
      <c r="P43" s="150">
        <v>350</v>
      </c>
      <c r="R43" s="194"/>
      <c r="S43" s="194"/>
    </row>
    <row r="44" spans="1:19" ht="12.75">
      <c r="A44" s="210">
        <v>204</v>
      </c>
      <c r="B44" s="145"/>
      <c r="C44" s="145"/>
      <c r="D44" s="32" t="s">
        <v>1041</v>
      </c>
      <c r="E44" s="42"/>
      <c r="F44" s="66">
        <v>13315</v>
      </c>
      <c r="G44" s="153">
        <v>0.7</v>
      </c>
      <c r="H44" s="66">
        <v>13315</v>
      </c>
      <c r="I44" s="66">
        <v>13315</v>
      </c>
      <c r="J44" s="66">
        <v>12777</v>
      </c>
      <c r="K44" s="66" t="s">
        <v>708</v>
      </c>
      <c r="L44" s="66" t="s">
        <v>708</v>
      </c>
      <c r="M44" s="66" t="s">
        <v>708</v>
      </c>
      <c r="N44" s="66" t="s">
        <v>708</v>
      </c>
      <c r="O44" s="66" t="s">
        <v>708</v>
      </c>
      <c r="P44" s="150">
        <v>204</v>
      </c>
      <c r="R44" s="194"/>
      <c r="S44" s="194"/>
    </row>
    <row r="45" spans="1:19" s="17" customFormat="1" ht="20.25" customHeight="1">
      <c r="A45" s="211" t="s">
        <v>246</v>
      </c>
      <c r="B45" s="79"/>
      <c r="C45" s="65" t="s">
        <v>709</v>
      </c>
      <c r="D45" s="65"/>
      <c r="E45" s="49"/>
      <c r="F45" s="66">
        <v>1637514</v>
      </c>
      <c r="G45" s="153">
        <v>80.1</v>
      </c>
      <c r="H45" s="66">
        <v>1201732</v>
      </c>
      <c r="I45" s="66">
        <v>1042789</v>
      </c>
      <c r="J45" s="66">
        <v>588045</v>
      </c>
      <c r="K45" s="66">
        <v>6883</v>
      </c>
      <c r="L45" s="66">
        <v>71961</v>
      </c>
      <c r="M45" s="66">
        <v>355715</v>
      </c>
      <c r="N45" s="66">
        <v>1223</v>
      </c>
      <c r="O45" s="66" t="s">
        <v>708</v>
      </c>
      <c r="P45" s="149" t="s">
        <v>246</v>
      </c>
      <c r="R45" s="194"/>
      <c r="S45" s="194"/>
    </row>
    <row r="46" spans="1:19" s="17" customFormat="1" ht="20.25" customHeight="1">
      <c r="A46" s="157" t="s">
        <v>710</v>
      </c>
      <c r="B46" s="152"/>
      <c r="C46" s="65" t="s">
        <v>711</v>
      </c>
      <c r="D46" s="65"/>
      <c r="E46" s="49"/>
      <c r="F46" s="66">
        <v>76084</v>
      </c>
      <c r="G46" s="153">
        <v>3.7</v>
      </c>
      <c r="H46" s="66">
        <v>71567</v>
      </c>
      <c r="I46" s="66">
        <v>14285</v>
      </c>
      <c r="J46" s="66">
        <v>5082</v>
      </c>
      <c r="K46" s="66">
        <v>130</v>
      </c>
      <c r="L46" s="66">
        <v>613</v>
      </c>
      <c r="M46" s="66">
        <v>3774</v>
      </c>
      <c r="N46" s="66" t="s">
        <v>708</v>
      </c>
      <c r="O46" s="66" t="s">
        <v>708</v>
      </c>
      <c r="P46" s="151" t="s">
        <v>710</v>
      </c>
      <c r="R46" s="194"/>
      <c r="S46" s="194"/>
    </row>
    <row r="47" spans="1:19" ht="20.25" customHeight="1">
      <c r="A47" s="210">
        <v>518</v>
      </c>
      <c r="B47" s="145"/>
      <c r="C47" s="145"/>
      <c r="D47" s="32" t="s">
        <v>1048</v>
      </c>
      <c r="E47" s="42"/>
      <c r="F47" s="66">
        <v>55328</v>
      </c>
      <c r="G47" s="153">
        <v>2.7</v>
      </c>
      <c r="H47" s="66">
        <v>55328</v>
      </c>
      <c r="I47" s="66">
        <v>416</v>
      </c>
      <c r="J47" s="66">
        <v>416</v>
      </c>
      <c r="K47" s="66" t="s">
        <v>708</v>
      </c>
      <c r="L47" s="66" t="s">
        <v>708</v>
      </c>
      <c r="M47" s="66" t="s">
        <v>708</v>
      </c>
      <c r="N47" s="66" t="s">
        <v>708</v>
      </c>
      <c r="O47" s="66" t="s">
        <v>708</v>
      </c>
      <c r="P47" s="150">
        <v>518</v>
      </c>
      <c r="R47" s="194"/>
      <c r="S47" s="194"/>
    </row>
    <row r="48" spans="1:19" ht="12.75">
      <c r="A48" s="210">
        <v>513</v>
      </c>
      <c r="B48" s="145"/>
      <c r="C48" s="145"/>
      <c r="D48" s="32" t="s">
        <v>1042</v>
      </c>
      <c r="E48" s="42"/>
      <c r="F48" s="66">
        <v>8635</v>
      </c>
      <c r="G48" s="153">
        <v>0.4</v>
      </c>
      <c r="H48" s="66">
        <v>6045</v>
      </c>
      <c r="I48" s="66">
        <v>4834</v>
      </c>
      <c r="J48" s="66">
        <v>2443</v>
      </c>
      <c r="K48" s="66" t="s">
        <v>708</v>
      </c>
      <c r="L48" s="66">
        <v>333</v>
      </c>
      <c r="M48" s="66">
        <v>2257</v>
      </c>
      <c r="N48" s="66" t="s">
        <v>708</v>
      </c>
      <c r="O48" s="66" t="s">
        <v>708</v>
      </c>
      <c r="P48" s="150">
        <v>513</v>
      </c>
      <c r="R48" s="194"/>
      <c r="S48" s="194"/>
    </row>
    <row r="49" spans="1:19" ht="12.75">
      <c r="A49" s="210">
        <v>511</v>
      </c>
      <c r="B49" s="145"/>
      <c r="C49" s="145"/>
      <c r="D49" s="32" t="s">
        <v>1172</v>
      </c>
      <c r="E49" s="42"/>
      <c r="F49" s="66">
        <v>3988</v>
      </c>
      <c r="G49" s="153">
        <v>0.2</v>
      </c>
      <c r="H49" s="66">
        <v>3988</v>
      </c>
      <c r="I49" s="66">
        <v>3986</v>
      </c>
      <c r="J49" s="66" t="s">
        <v>708</v>
      </c>
      <c r="K49" s="66" t="s">
        <v>708</v>
      </c>
      <c r="L49" s="66" t="s">
        <v>708</v>
      </c>
      <c r="M49" s="66" t="s">
        <v>708</v>
      </c>
      <c r="N49" s="66" t="s">
        <v>708</v>
      </c>
      <c r="O49" s="66" t="s">
        <v>708</v>
      </c>
      <c r="P49" s="150">
        <v>511</v>
      </c>
      <c r="R49" s="194"/>
      <c r="S49" s="194"/>
    </row>
    <row r="50" spans="1:19" s="17" customFormat="1" ht="20.25" customHeight="1">
      <c r="A50" s="157" t="s">
        <v>712</v>
      </c>
      <c r="B50" s="152"/>
      <c r="C50" s="65" t="s">
        <v>713</v>
      </c>
      <c r="D50" s="65"/>
      <c r="E50" s="49"/>
      <c r="F50" s="66">
        <v>120651</v>
      </c>
      <c r="G50" s="153">
        <v>5.9</v>
      </c>
      <c r="H50" s="66">
        <v>101632</v>
      </c>
      <c r="I50" s="66">
        <v>80000</v>
      </c>
      <c r="J50" s="66">
        <v>43177</v>
      </c>
      <c r="K50" s="66">
        <v>2330</v>
      </c>
      <c r="L50" s="66">
        <v>3930</v>
      </c>
      <c r="M50" s="66">
        <v>12759</v>
      </c>
      <c r="N50" s="66" t="s">
        <v>708</v>
      </c>
      <c r="O50" s="66" t="s">
        <v>708</v>
      </c>
      <c r="P50" s="151" t="s">
        <v>712</v>
      </c>
      <c r="R50" s="194"/>
      <c r="S50" s="194"/>
    </row>
    <row r="51" spans="1:19" ht="20.25" customHeight="1">
      <c r="A51" s="210">
        <v>645</v>
      </c>
      <c r="B51" s="145"/>
      <c r="C51" s="145"/>
      <c r="D51" s="30" t="s">
        <v>278</v>
      </c>
      <c r="E51" s="42"/>
      <c r="F51" s="66">
        <v>32020</v>
      </c>
      <c r="G51" s="153">
        <v>1.6</v>
      </c>
      <c r="H51" s="66">
        <v>25315</v>
      </c>
      <c r="I51" s="66">
        <v>19455</v>
      </c>
      <c r="J51" s="66">
        <v>19220</v>
      </c>
      <c r="K51" s="66">
        <v>1935</v>
      </c>
      <c r="L51" s="66">
        <v>269</v>
      </c>
      <c r="M51" s="66">
        <v>4500</v>
      </c>
      <c r="N51" s="66" t="s">
        <v>708</v>
      </c>
      <c r="O51" s="66" t="s">
        <v>708</v>
      </c>
      <c r="P51" s="150">
        <v>645</v>
      </c>
      <c r="R51" s="194"/>
      <c r="S51" s="194"/>
    </row>
    <row r="52" spans="1:19" ht="12.75">
      <c r="A52" s="210">
        <v>646</v>
      </c>
      <c r="B52" s="145"/>
      <c r="C52" s="145"/>
      <c r="D52" s="30" t="s">
        <v>279</v>
      </c>
      <c r="E52" s="42"/>
      <c r="F52" s="66">
        <v>17765</v>
      </c>
      <c r="G52" s="153">
        <v>0.9</v>
      </c>
      <c r="H52" s="66">
        <v>15108</v>
      </c>
      <c r="I52" s="66">
        <v>7231</v>
      </c>
      <c r="J52" s="66">
        <v>1836</v>
      </c>
      <c r="K52" s="66" t="s">
        <v>708</v>
      </c>
      <c r="L52" s="66">
        <v>147</v>
      </c>
      <c r="M52" s="66">
        <v>2511</v>
      </c>
      <c r="N52" s="66" t="s">
        <v>708</v>
      </c>
      <c r="O52" s="66" t="s">
        <v>708</v>
      </c>
      <c r="P52" s="150">
        <v>646</v>
      </c>
      <c r="R52" s="194"/>
      <c r="S52" s="194"/>
    </row>
    <row r="53" spans="1:19" ht="12.75">
      <c r="A53" s="210">
        <v>642</v>
      </c>
      <c r="B53" s="145"/>
      <c r="C53" s="145"/>
      <c r="D53" s="32" t="s">
        <v>1251</v>
      </c>
      <c r="E53" s="42"/>
      <c r="F53" s="66">
        <v>9313</v>
      </c>
      <c r="G53" s="153">
        <v>0.5</v>
      </c>
      <c r="H53" s="66">
        <v>9054</v>
      </c>
      <c r="I53" s="66">
        <v>8954</v>
      </c>
      <c r="J53" s="66" t="s">
        <v>708</v>
      </c>
      <c r="K53" s="66" t="s">
        <v>708</v>
      </c>
      <c r="L53" s="66" t="s">
        <v>708</v>
      </c>
      <c r="M53" s="66">
        <v>259</v>
      </c>
      <c r="N53" s="66" t="s">
        <v>708</v>
      </c>
      <c r="O53" s="66" t="s">
        <v>708</v>
      </c>
      <c r="P53" s="150">
        <v>642</v>
      </c>
      <c r="R53" s="194"/>
      <c r="S53" s="194"/>
    </row>
    <row r="54" spans="1:19" s="17" customFormat="1" ht="20.25" customHeight="1">
      <c r="A54" s="212" t="s">
        <v>289</v>
      </c>
      <c r="B54" s="65"/>
      <c r="C54" s="65" t="s">
        <v>714</v>
      </c>
      <c r="D54" s="65"/>
      <c r="E54" s="49"/>
      <c r="F54" s="66">
        <v>1440778</v>
      </c>
      <c r="G54" s="153">
        <v>70.5</v>
      </c>
      <c r="H54" s="66">
        <v>1028533</v>
      </c>
      <c r="I54" s="66">
        <v>948504</v>
      </c>
      <c r="J54" s="66">
        <v>539785</v>
      </c>
      <c r="K54" s="66">
        <v>4424</v>
      </c>
      <c r="L54" s="66">
        <v>67417</v>
      </c>
      <c r="M54" s="66">
        <v>339182</v>
      </c>
      <c r="N54" s="66">
        <v>1223</v>
      </c>
      <c r="O54" s="66" t="s">
        <v>708</v>
      </c>
      <c r="P54" s="149" t="s">
        <v>289</v>
      </c>
      <c r="R54" s="194"/>
      <c r="S54" s="194"/>
    </row>
    <row r="55" spans="1:19" s="17" customFormat="1" ht="20.25" customHeight="1">
      <c r="A55" s="157" t="s">
        <v>715</v>
      </c>
      <c r="B55" s="152"/>
      <c r="C55" s="65" t="s">
        <v>716</v>
      </c>
      <c r="D55" s="65"/>
      <c r="E55" s="49"/>
      <c r="F55" s="66">
        <v>319221</v>
      </c>
      <c r="G55" s="153">
        <v>15.6</v>
      </c>
      <c r="H55" s="66">
        <v>247363</v>
      </c>
      <c r="I55" s="66">
        <v>219901</v>
      </c>
      <c r="J55" s="66">
        <v>151968</v>
      </c>
      <c r="K55" s="66">
        <v>696</v>
      </c>
      <c r="L55" s="66">
        <v>29639</v>
      </c>
      <c r="M55" s="66">
        <v>41517</v>
      </c>
      <c r="N55" s="66">
        <v>6</v>
      </c>
      <c r="O55" s="66" t="s">
        <v>708</v>
      </c>
      <c r="P55" s="151" t="s">
        <v>715</v>
      </c>
      <c r="R55" s="194"/>
      <c r="S55" s="194"/>
    </row>
    <row r="56" spans="1:19" ht="20.25" customHeight="1">
      <c r="A56" s="210">
        <v>749</v>
      </c>
      <c r="B56" s="145"/>
      <c r="C56" s="145"/>
      <c r="D56" s="281" t="s">
        <v>1265</v>
      </c>
      <c r="E56" s="42"/>
      <c r="F56" s="66">
        <v>83866</v>
      </c>
      <c r="G56" s="153">
        <v>4.1</v>
      </c>
      <c r="H56" s="66">
        <v>30690</v>
      </c>
      <c r="I56" s="66">
        <v>26935</v>
      </c>
      <c r="J56" s="66">
        <v>14381</v>
      </c>
      <c r="K56" s="66">
        <v>0</v>
      </c>
      <c r="L56" s="66">
        <v>23003</v>
      </c>
      <c r="M56" s="66">
        <v>30172</v>
      </c>
      <c r="N56" s="66" t="s">
        <v>708</v>
      </c>
      <c r="O56" s="66" t="s">
        <v>708</v>
      </c>
      <c r="P56" s="150">
        <v>749</v>
      </c>
      <c r="R56" s="194"/>
      <c r="S56" s="194"/>
    </row>
    <row r="57" spans="1:19" ht="12.75">
      <c r="A57" s="210">
        <v>732</v>
      </c>
      <c r="B57" s="145"/>
      <c r="C57" s="145"/>
      <c r="D57" s="32" t="s">
        <v>1049</v>
      </c>
      <c r="E57" s="42"/>
      <c r="F57" s="66">
        <v>65312</v>
      </c>
      <c r="G57" s="153">
        <v>3.2</v>
      </c>
      <c r="H57" s="66">
        <v>61132</v>
      </c>
      <c r="I57" s="66">
        <v>58539</v>
      </c>
      <c r="J57" s="66">
        <v>38445</v>
      </c>
      <c r="K57" s="66" t="s">
        <v>708</v>
      </c>
      <c r="L57" s="66">
        <v>457</v>
      </c>
      <c r="M57" s="66">
        <v>3716</v>
      </c>
      <c r="N57" s="66">
        <v>6</v>
      </c>
      <c r="O57" s="66" t="s">
        <v>708</v>
      </c>
      <c r="P57" s="150">
        <v>732</v>
      </c>
      <c r="R57" s="194"/>
      <c r="S57" s="194"/>
    </row>
    <row r="58" spans="1:19" ht="12.75">
      <c r="A58" s="210">
        <v>708</v>
      </c>
      <c r="B58" s="145"/>
      <c r="C58" s="145"/>
      <c r="D58" s="32" t="s">
        <v>1046</v>
      </c>
      <c r="E58" s="42"/>
      <c r="F58" s="66">
        <v>45262</v>
      </c>
      <c r="G58" s="153">
        <v>2.2</v>
      </c>
      <c r="H58" s="66">
        <v>43365</v>
      </c>
      <c r="I58" s="66">
        <v>40656</v>
      </c>
      <c r="J58" s="66">
        <v>25405</v>
      </c>
      <c r="K58" s="66">
        <v>639</v>
      </c>
      <c r="L58" s="66">
        <v>1121</v>
      </c>
      <c r="M58" s="66">
        <v>137</v>
      </c>
      <c r="N58" s="66" t="s">
        <v>708</v>
      </c>
      <c r="O58" s="66" t="s">
        <v>708</v>
      </c>
      <c r="P58" s="150">
        <v>708</v>
      </c>
      <c r="R58" s="194"/>
      <c r="S58" s="194"/>
    </row>
    <row r="59" spans="1:19" s="17" customFormat="1" ht="20.25" customHeight="1">
      <c r="A59" s="157" t="s">
        <v>717</v>
      </c>
      <c r="B59" s="152"/>
      <c r="C59" s="65" t="s">
        <v>718</v>
      </c>
      <c r="D59" s="65"/>
      <c r="E59" s="49"/>
      <c r="F59" s="66">
        <v>1121557</v>
      </c>
      <c r="G59" s="153">
        <v>54.9</v>
      </c>
      <c r="H59" s="66">
        <v>781169</v>
      </c>
      <c r="I59" s="66">
        <v>728602</v>
      </c>
      <c r="J59" s="66">
        <v>387818</v>
      </c>
      <c r="K59" s="66">
        <v>3727</v>
      </c>
      <c r="L59" s="66">
        <v>37779</v>
      </c>
      <c r="M59" s="66">
        <v>297665</v>
      </c>
      <c r="N59" s="66">
        <v>1216</v>
      </c>
      <c r="O59" s="66" t="s">
        <v>708</v>
      </c>
      <c r="P59" s="151" t="s">
        <v>717</v>
      </c>
      <c r="R59" s="194"/>
      <c r="S59" s="194"/>
    </row>
    <row r="60" spans="1:19" ht="20.25" customHeight="1">
      <c r="A60" s="210">
        <v>884</v>
      </c>
      <c r="B60" s="145"/>
      <c r="C60" s="145"/>
      <c r="D60" s="32" t="s">
        <v>1266</v>
      </c>
      <c r="E60" s="42"/>
      <c r="F60" s="68">
        <v>190804</v>
      </c>
      <c r="G60" s="138">
        <v>9.3</v>
      </c>
      <c r="H60" s="68">
        <v>183178</v>
      </c>
      <c r="I60" s="68">
        <v>177433</v>
      </c>
      <c r="J60" s="68">
        <v>123304</v>
      </c>
      <c r="K60" s="68">
        <v>1197</v>
      </c>
      <c r="L60" s="68">
        <v>1724</v>
      </c>
      <c r="M60" s="68">
        <v>4703</v>
      </c>
      <c r="N60" s="68">
        <v>4</v>
      </c>
      <c r="O60" s="66" t="s">
        <v>708</v>
      </c>
      <c r="P60" s="150">
        <v>884</v>
      </c>
      <c r="R60" s="194"/>
      <c r="S60" s="194"/>
    </row>
    <row r="61" spans="1:19" ht="12.75">
      <c r="A61" s="210">
        <v>883</v>
      </c>
      <c r="B61" s="145"/>
      <c r="C61" s="145"/>
      <c r="D61" s="32" t="s">
        <v>1252</v>
      </c>
      <c r="E61" s="42"/>
      <c r="F61" s="68">
        <v>82763</v>
      </c>
      <c r="G61" s="138">
        <v>4.1</v>
      </c>
      <c r="H61" s="68">
        <v>81985</v>
      </c>
      <c r="I61" s="68">
        <v>81969</v>
      </c>
      <c r="J61" s="68">
        <v>1</v>
      </c>
      <c r="K61" s="68">
        <v>17</v>
      </c>
      <c r="L61" s="68">
        <v>179</v>
      </c>
      <c r="M61" s="68">
        <v>582</v>
      </c>
      <c r="N61" s="68" t="s">
        <v>708</v>
      </c>
      <c r="O61" s="66" t="s">
        <v>708</v>
      </c>
      <c r="P61" s="150">
        <v>883</v>
      </c>
      <c r="R61" s="194"/>
      <c r="S61" s="194"/>
    </row>
    <row r="62" spans="1:19" ht="12.75">
      <c r="A62" s="210">
        <v>875</v>
      </c>
      <c r="B62" s="145"/>
      <c r="C62" s="145"/>
      <c r="D62" s="30" t="s">
        <v>1050</v>
      </c>
      <c r="E62" s="42"/>
      <c r="F62" s="68">
        <v>80446</v>
      </c>
      <c r="G62" s="138">
        <v>3.9</v>
      </c>
      <c r="H62" s="68">
        <v>55474</v>
      </c>
      <c r="I62" s="68">
        <v>53659</v>
      </c>
      <c r="J62" s="68">
        <v>21433</v>
      </c>
      <c r="K62" s="68">
        <v>1</v>
      </c>
      <c r="L62" s="68">
        <v>3</v>
      </c>
      <c r="M62" s="68">
        <v>24967</v>
      </c>
      <c r="N62" s="68" t="s">
        <v>708</v>
      </c>
      <c r="O62" s="66" t="s">
        <v>708</v>
      </c>
      <c r="P62" s="150">
        <v>875</v>
      </c>
      <c r="R62" s="194"/>
      <c r="S62" s="194"/>
    </row>
    <row r="63" spans="1:19" s="17" customFormat="1" ht="20.25" customHeight="1">
      <c r="A63" s="71"/>
      <c r="B63" s="72"/>
      <c r="C63" s="65" t="s">
        <v>719</v>
      </c>
      <c r="D63" s="65"/>
      <c r="E63" s="49"/>
      <c r="F63" s="73">
        <v>2043461</v>
      </c>
      <c r="G63" s="74">
        <v>100</v>
      </c>
      <c r="H63" s="73">
        <v>1573475</v>
      </c>
      <c r="I63" s="73">
        <v>1407116</v>
      </c>
      <c r="J63" s="73">
        <v>850796</v>
      </c>
      <c r="K63" s="73">
        <v>8155</v>
      </c>
      <c r="L63" s="73">
        <v>87088</v>
      </c>
      <c r="M63" s="73">
        <v>373308</v>
      </c>
      <c r="N63" s="73">
        <v>1435</v>
      </c>
      <c r="O63" s="73" t="s">
        <v>708</v>
      </c>
      <c r="P63" s="154"/>
      <c r="R63" s="194"/>
      <c r="S63" s="194"/>
    </row>
    <row r="64" spans="1:18" s="17" customFormat="1" ht="7.5" customHeight="1">
      <c r="A64" s="72"/>
      <c r="B64" s="72"/>
      <c r="C64" s="65"/>
      <c r="D64" s="65"/>
      <c r="E64" s="72"/>
      <c r="F64" s="75"/>
      <c r="G64" s="189"/>
      <c r="H64" s="75"/>
      <c r="I64" s="75"/>
      <c r="J64" s="75"/>
      <c r="K64" s="75"/>
      <c r="L64" s="75"/>
      <c r="M64" s="75"/>
      <c r="N64" s="75"/>
      <c r="O64" s="75"/>
      <c r="P64" s="65"/>
      <c r="R64" s="194"/>
    </row>
    <row r="65" spans="1:16" ht="7.5" customHeight="1">
      <c r="A65" t="s">
        <v>875</v>
      </c>
      <c r="P65" s="78"/>
    </row>
    <row r="66" spans="1:16" ht="28.5" customHeight="1">
      <c r="A66" s="450" t="s">
        <v>688</v>
      </c>
      <c r="B66" s="450"/>
      <c r="C66" s="450"/>
      <c r="D66" s="450"/>
      <c r="E66" s="450"/>
      <c r="F66" s="450"/>
      <c r="G66" s="450"/>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K37:K39"/>
    <mergeCell ref="I38:I39"/>
    <mergeCell ref="N4:N6"/>
    <mergeCell ref="L4:L6"/>
    <mergeCell ref="H7:O7"/>
    <mergeCell ref="I5:I6"/>
    <mergeCell ref="M4:M6"/>
    <mergeCell ref="I37:J37"/>
    <mergeCell ref="J38:J39"/>
    <mergeCell ref="H37:H39"/>
    <mergeCell ref="H4:H6"/>
    <mergeCell ref="F36:G38"/>
    <mergeCell ref="A36:A40"/>
    <mergeCell ref="B36:E40"/>
    <mergeCell ref="F3:G5"/>
    <mergeCell ref="I4:J4"/>
    <mergeCell ref="H36:O36"/>
    <mergeCell ref="K4:K6"/>
    <mergeCell ref="H3:O3"/>
    <mergeCell ref="M37:M39"/>
    <mergeCell ref="A66:G66"/>
    <mergeCell ref="H40:O40"/>
    <mergeCell ref="B3:E7"/>
    <mergeCell ref="A3:A7"/>
    <mergeCell ref="J5:J6"/>
    <mergeCell ref="P3:P7"/>
    <mergeCell ref="O4:O6"/>
    <mergeCell ref="L37:L39"/>
    <mergeCell ref="P36:P40"/>
    <mergeCell ref="N37:N39"/>
    <mergeCell ref="O37:O39"/>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1"/>
      <c r="B1" s="51"/>
      <c r="C1" s="52"/>
      <c r="D1" s="52"/>
      <c r="E1" s="52"/>
      <c r="F1" s="52"/>
      <c r="G1" s="53"/>
      <c r="H1" s="54" t="s">
        <v>1229</v>
      </c>
      <c r="I1" s="55" t="s">
        <v>769</v>
      </c>
      <c r="J1" s="56"/>
      <c r="K1" s="56"/>
      <c r="L1" s="52"/>
      <c r="P1" s="57"/>
    </row>
    <row r="2" spans="1:16" ht="15">
      <c r="A2" s="58"/>
      <c r="B2" s="58"/>
      <c r="C2" s="58"/>
      <c r="D2" s="58"/>
      <c r="E2" s="58"/>
      <c r="F2" s="59"/>
      <c r="G2" s="59"/>
      <c r="H2" s="59"/>
      <c r="I2" s="59"/>
      <c r="J2" s="59"/>
      <c r="P2" s="60"/>
    </row>
    <row r="3" spans="1:16" ht="12.75" customHeight="1">
      <c r="A3" s="486" t="s">
        <v>1177</v>
      </c>
      <c r="B3" s="482" t="s">
        <v>765</v>
      </c>
      <c r="C3" s="483"/>
      <c r="D3" s="483"/>
      <c r="E3" s="455"/>
      <c r="F3" s="490" t="s">
        <v>936</v>
      </c>
      <c r="G3" s="491"/>
      <c r="H3" s="474" t="s">
        <v>482</v>
      </c>
      <c r="I3" s="475"/>
      <c r="J3" s="475"/>
      <c r="K3" s="475"/>
      <c r="L3" s="475"/>
      <c r="M3" s="475"/>
      <c r="N3" s="475"/>
      <c r="O3" s="478"/>
      <c r="P3" s="464" t="s">
        <v>1039</v>
      </c>
    </row>
    <row r="4" spans="1:16" ht="12.75" customHeight="1">
      <c r="A4" s="476"/>
      <c r="B4" s="484"/>
      <c r="C4" s="483"/>
      <c r="D4" s="483"/>
      <c r="E4" s="455"/>
      <c r="F4" s="492"/>
      <c r="G4" s="493"/>
      <c r="H4" s="489" t="s">
        <v>207</v>
      </c>
      <c r="I4" s="472" t="s">
        <v>483</v>
      </c>
      <c r="J4" s="473"/>
      <c r="K4" s="476" t="s">
        <v>209</v>
      </c>
      <c r="L4" s="467" t="s">
        <v>210</v>
      </c>
      <c r="M4" s="467" t="s">
        <v>211</v>
      </c>
      <c r="N4" s="469" t="s">
        <v>1131</v>
      </c>
      <c r="O4" s="467" t="s">
        <v>212</v>
      </c>
      <c r="P4" s="465"/>
    </row>
    <row r="5" spans="1:16" ht="12.75" customHeight="1">
      <c r="A5" s="476"/>
      <c r="B5" s="484"/>
      <c r="C5" s="483"/>
      <c r="D5" s="483"/>
      <c r="E5" s="455"/>
      <c r="F5" s="494"/>
      <c r="G5" s="477"/>
      <c r="H5" s="470"/>
      <c r="I5" s="495" t="s">
        <v>766</v>
      </c>
      <c r="J5" s="488" t="s">
        <v>767</v>
      </c>
      <c r="K5" s="476"/>
      <c r="L5" s="467"/>
      <c r="M5" s="467"/>
      <c r="N5" s="467"/>
      <c r="O5" s="467"/>
      <c r="P5" s="465"/>
    </row>
    <row r="6" spans="1:16" ht="17.25" customHeight="1">
      <c r="A6" s="476"/>
      <c r="B6" s="484"/>
      <c r="C6" s="483"/>
      <c r="D6" s="483"/>
      <c r="E6" s="455"/>
      <c r="F6" s="61" t="s">
        <v>480</v>
      </c>
      <c r="G6" s="62" t="s">
        <v>937</v>
      </c>
      <c r="H6" s="471"/>
      <c r="I6" s="496"/>
      <c r="J6" s="468"/>
      <c r="K6" s="477"/>
      <c r="L6" s="468"/>
      <c r="M6" s="468"/>
      <c r="N6" s="468"/>
      <c r="O6" s="468"/>
      <c r="P6" s="465"/>
    </row>
    <row r="7" spans="1:16" ht="12.75">
      <c r="A7" s="487"/>
      <c r="B7" s="485"/>
      <c r="C7" s="485"/>
      <c r="D7" s="485"/>
      <c r="E7" s="456"/>
      <c r="F7" s="63" t="s">
        <v>481</v>
      </c>
      <c r="G7" s="64" t="s">
        <v>868</v>
      </c>
      <c r="H7" s="479" t="s">
        <v>481</v>
      </c>
      <c r="I7" s="480"/>
      <c r="J7" s="480"/>
      <c r="K7" s="480"/>
      <c r="L7" s="480"/>
      <c r="M7" s="480"/>
      <c r="N7" s="480"/>
      <c r="O7" s="481"/>
      <c r="P7" s="466"/>
    </row>
    <row r="8" spans="1:16" s="17" customFormat="1" ht="20.25" customHeight="1">
      <c r="A8" s="211" t="s">
        <v>213</v>
      </c>
      <c r="B8" s="148"/>
      <c r="C8" s="148" t="s">
        <v>496</v>
      </c>
      <c r="D8" s="148"/>
      <c r="E8" s="49"/>
      <c r="F8" s="282">
        <v>543117</v>
      </c>
      <c r="G8" s="283">
        <v>5.7</v>
      </c>
      <c r="H8" s="282">
        <v>494303</v>
      </c>
      <c r="I8" s="282">
        <v>457184</v>
      </c>
      <c r="J8" s="282">
        <v>334990</v>
      </c>
      <c r="K8" s="282">
        <v>8669</v>
      </c>
      <c r="L8" s="282">
        <v>22074</v>
      </c>
      <c r="M8" s="282">
        <v>13576</v>
      </c>
      <c r="N8" s="282">
        <v>4495</v>
      </c>
      <c r="O8" s="282" t="s">
        <v>708</v>
      </c>
      <c r="P8" s="149" t="s">
        <v>213</v>
      </c>
    </row>
    <row r="9" spans="1:16" ht="20.25" customHeight="1">
      <c r="A9" s="210" t="s">
        <v>720</v>
      </c>
      <c r="B9" s="145"/>
      <c r="C9" s="145"/>
      <c r="D9" s="32" t="s">
        <v>1262</v>
      </c>
      <c r="E9" s="42"/>
      <c r="F9" s="282">
        <v>152071</v>
      </c>
      <c r="G9" s="283">
        <v>1.6</v>
      </c>
      <c r="H9" s="282">
        <v>138718</v>
      </c>
      <c r="I9" s="282">
        <v>127626</v>
      </c>
      <c r="J9" s="282">
        <v>96275</v>
      </c>
      <c r="K9" s="282">
        <v>111</v>
      </c>
      <c r="L9" s="282">
        <v>11701</v>
      </c>
      <c r="M9" s="282">
        <v>1322</v>
      </c>
      <c r="N9" s="282">
        <v>219</v>
      </c>
      <c r="O9" s="282" t="s">
        <v>708</v>
      </c>
      <c r="P9" s="284" t="s">
        <v>720</v>
      </c>
    </row>
    <row r="10" spans="1:16" ht="12.75">
      <c r="A10" s="210" t="s">
        <v>236</v>
      </c>
      <c r="B10" s="145"/>
      <c r="C10" s="145"/>
      <c r="D10" s="32" t="s">
        <v>1040</v>
      </c>
      <c r="E10" s="42"/>
      <c r="F10" s="282">
        <v>88212</v>
      </c>
      <c r="G10" s="283">
        <v>0.9</v>
      </c>
      <c r="H10" s="282">
        <v>74851</v>
      </c>
      <c r="I10" s="282">
        <v>72206</v>
      </c>
      <c r="J10" s="282">
        <v>48669</v>
      </c>
      <c r="K10" s="282">
        <v>325</v>
      </c>
      <c r="L10" s="282">
        <v>7146</v>
      </c>
      <c r="M10" s="282">
        <v>2821</v>
      </c>
      <c r="N10" s="282">
        <v>3068</v>
      </c>
      <c r="O10" s="282" t="s">
        <v>708</v>
      </c>
      <c r="P10" s="284" t="s">
        <v>236</v>
      </c>
    </row>
    <row r="11" spans="1:16" ht="12.75">
      <c r="A11" s="210" t="s">
        <v>222</v>
      </c>
      <c r="B11" s="145"/>
      <c r="C11" s="145"/>
      <c r="D11" s="32" t="s">
        <v>1041</v>
      </c>
      <c r="E11" s="42"/>
      <c r="F11" s="282">
        <v>69743</v>
      </c>
      <c r="G11" s="283">
        <v>0.7</v>
      </c>
      <c r="H11" s="282">
        <v>69520</v>
      </c>
      <c r="I11" s="282">
        <v>68937</v>
      </c>
      <c r="J11" s="282">
        <v>48173</v>
      </c>
      <c r="K11" s="282" t="s">
        <v>708</v>
      </c>
      <c r="L11" s="282">
        <v>11</v>
      </c>
      <c r="M11" s="282">
        <v>212</v>
      </c>
      <c r="N11" s="282" t="s">
        <v>708</v>
      </c>
      <c r="O11" s="282" t="s">
        <v>708</v>
      </c>
      <c r="P11" s="284" t="s">
        <v>222</v>
      </c>
    </row>
    <row r="12" spans="1:16" s="17" customFormat="1" ht="20.25" customHeight="1">
      <c r="A12" s="211" t="s">
        <v>246</v>
      </c>
      <c r="B12" s="65"/>
      <c r="C12" s="65" t="s">
        <v>709</v>
      </c>
      <c r="D12" s="65"/>
      <c r="E12" s="49"/>
      <c r="F12" s="282">
        <v>8602195</v>
      </c>
      <c r="G12" s="283">
        <v>90.9</v>
      </c>
      <c r="H12" s="282">
        <v>6177105</v>
      </c>
      <c r="I12" s="282">
        <v>5358268</v>
      </c>
      <c r="J12" s="282">
        <v>3205471</v>
      </c>
      <c r="K12" s="282">
        <v>160571</v>
      </c>
      <c r="L12" s="282">
        <v>816028</v>
      </c>
      <c r="M12" s="282">
        <v>1404673</v>
      </c>
      <c r="N12" s="282">
        <v>43809</v>
      </c>
      <c r="O12" s="282">
        <v>10</v>
      </c>
      <c r="P12" s="149" t="s">
        <v>246</v>
      </c>
    </row>
    <row r="13" spans="1:16" s="17" customFormat="1" ht="20.25" customHeight="1">
      <c r="A13" s="157" t="s">
        <v>710</v>
      </c>
      <c r="B13" s="152"/>
      <c r="C13" s="65" t="s">
        <v>711</v>
      </c>
      <c r="D13" s="65"/>
      <c r="E13" s="49"/>
      <c r="F13" s="282">
        <v>75526</v>
      </c>
      <c r="G13" s="283">
        <v>0.8</v>
      </c>
      <c r="H13" s="282">
        <v>49265</v>
      </c>
      <c r="I13" s="282">
        <v>29748</v>
      </c>
      <c r="J13" s="282">
        <v>23959</v>
      </c>
      <c r="K13" s="282">
        <v>14817</v>
      </c>
      <c r="L13" s="282">
        <v>5623</v>
      </c>
      <c r="M13" s="282">
        <v>5822</v>
      </c>
      <c r="N13" s="282" t="s">
        <v>708</v>
      </c>
      <c r="O13" s="282" t="s">
        <v>708</v>
      </c>
      <c r="P13" s="151" t="s">
        <v>710</v>
      </c>
    </row>
    <row r="14" spans="1:16" ht="20.25" customHeight="1">
      <c r="A14" s="210" t="s">
        <v>721</v>
      </c>
      <c r="B14" s="145"/>
      <c r="C14" s="145"/>
      <c r="D14" s="32" t="s">
        <v>1042</v>
      </c>
      <c r="E14" s="42"/>
      <c r="F14" s="282">
        <v>36214</v>
      </c>
      <c r="G14" s="283">
        <v>0.4</v>
      </c>
      <c r="H14" s="282">
        <v>29445</v>
      </c>
      <c r="I14" s="282">
        <v>16606</v>
      </c>
      <c r="J14" s="282">
        <v>14110</v>
      </c>
      <c r="K14" s="282">
        <v>10</v>
      </c>
      <c r="L14" s="282">
        <v>5252</v>
      </c>
      <c r="M14" s="282">
        <v>1507</v>
      </c>
      <c r="N14" s="282" t="s">
        <v>708</v>
      </c>
      <c r="O14" s="282" t="s">
        <v>708</v>
      </c>
      <c r="P14" s="284" t="s">
        <v>721</v>
      </c>
    </row>
    <row r="15" spans="1:16" ht="12.75">
      <c r="A15" s="210" t="s">
        <v>722</v>
      </c>
      <c r="B15" s="145"/>
      <c r="C15" s="145"/>
      <c r="D15" s="32" t="s">
        <v>1268</v>
      </c>
      <c r="E15" s="42"/>
      <c r="F15" s="282">
        <v>24125</v>
      </c>
      <c r="G15" s="283">
        <v>0.3</v>
      </c>
      <c r="H15" s="282">
        <v>6859</v>
      </c>
      <c r="I15" s="282">
        <v>2690</v>
      </c>
      <c r="J15" s="282">
        <v>1601</v>
      </c>
      <c r="K15" s="282">
        <v>14693</v>
      </c>
      <c r="L15" s="282">
        <v>2</v>
      </c>
      <c r="M15" s="282">
        <v>2572</v>
      </c>
      <c r="N15" s="282" t="s">
        <v>708</v>
      </c>
      <c r="O15" s="282" t="s">
        <v>708</v>
      </c>
      <c r="P15" s="284" t="s">
        <v>722</v>
      </c>
    </row>
    <row r="16" spans="1:16" ht="12.75">
      <c r="A16" s="210" t="s">
        <v>1253</v>
      </c>
      <c r="B16" s="145"/>
      <c r="C16" s="145"/>
      <c r="D16" s="32" t="s">
        <v>1250</v>
      </c>
      <c r="E16" s="42"/>
      <c r="F16" s="282">
        <v>5654</v>
      </c>
      <c r="G16" s="283">
        <v>0.1</v>
      </c>
      <c r="H16" s="282">
        <v>5245</v>
      </c>
      <c r="I16" s="282">
        <v>4844</v>
      </c>
      <c r="J16" s="282">
        <v>3402</v>
      </c>
      <c r="K16" s="282">
        <v>108</v>
      </c>
      <c r="L16" s="282">
        <v>0</v>
      </c>
      <c r="M16" s="282">
        <v>301</v>
      </c>
      <c r="N16" s="282" t="s">
        <v>708</v>
      </c>
      <c r="O16" s="282" t="s">
        <v>708</v>
      </c>
      <c r="P16" s="284" t="s">
        <v>1253</v>
      </c>
    </row>
    <row r="17" spans="1:16" s="17" customFormat="1" ht="20.25" customHeight="1">
      <c r="A17" s="157" t="s">
        <v>712</v>
      </c>
      <c r="B17" s="152"/>
      <c r="C17" s="65" t="s">
        <v>713</v>
      </c>
      <c r="D17" s="65"/>
      <c r="E17" s="49"/>
      <c r="F17" s="282">
        <v>458735</v>
      </c>
      <c r="G17" s="283">
        <v>4.8</v>
      </c>
      <c r="H17" s="282">
        <v>341242</v>
      </c>
      <c r="I17" s="282">
        <v>316540</v>
      </c>
      <c r="J17" s="282">
        <v>237469</v>
      </c>
      <c r="K17" s="282">
        <v>9487</v>
      </c>
      <c r="L17" s="282">
        <v>31314</v>
      </c>
      <c r="M17" s="282">
        <v>75629</v>
      </c>
      <c r="N17" s="282">
        <v>1063</v>
      </c>
      <c r="O17" s="282" t="s">
        <v>708</v>
      </c>
      <c r="P17" s="151" t="s">
        <v>712</v>
      </c>
    </row>
    <row r="18" spans="1:16" ht="20.25" customHeight="1">
      <c r="A18" s="210" t="s">
        <v>723</v>
      </c>
      <c r="B18" s="145"/>
      <c r="C18" s="145"/>
      <c r="D18" s="32" t="s">
        <v>1043</v>
      </c>
      <c r="E18" s="42"/>
      <c r="F18" s="282">
        <v>120875</v>
      </c>
      <c r="G18" s="283">
        <v>1.3</v>
      </c>
      <c r="H18" s="282">
        <v>68026</v>
      </c>
      <c r="I18" s="282">
        <v>64983</v>
      </c>
      <c r="J18" s="282">
        <v>49297</v>
      </c>
      <c r="K18" s="282">
        <v>8555</v>
      </c>
      <c r="L18" s="282">
        <v>16312</v>
      </c>
      <c r="M18" s="282">
        <v>27960</v>
      </c>
      <c r="N18" s="282">
        <v>22</v>
      </c>
      <c r="O18" s="282" t="s">
        <v>708</v>
      </c>
      <c r="P18" s="284" t="s">
        <v>723</v>
      </c>
    </row>
    <row r="19" spans="1:16" ht="12.75">
      <c r="A19" s="210" t="s">
        <v>270</v>
      </c>
      <c r="B19" s="145"/>
      <c r="C19" s="145"/>
      <c r="D19" s="281" t="s">
        <v>1264</v>
      </c>
      <c r="E19" s="42"/>
      <c r="F19" s="282">
        <v>85356</v>
      </c>
      <c r="G19" s="283">
        <v>0.9</v>
      </c>
      <c r="H19" s="282">
        <v>81722</v>
      </c>
      <c r="I19" s="282">
        <v>75817</v>
      </c>
      <c r="J19" s="282">
        <v>70827</v>
      </c>
      <c r="K19" s="282">
        <v>66</v>
      </c>
      <c r="L19" s="282">
        <v>801</v>
      </c>
      <c r="M19" s="282">
        <v>2459</v>
      </c>
      <c r="N19" s="282">
        <v>308</v>
      </c>
      <c r="O19" s="282" t="s">
        <v>708</v>
      </c>
      <c r="P19" s="284" t="s">
        <v>270</v>
      </c>
    </row>
    <row r="20" spans="1:16" ht="12.75">
      <c r="A20" s="210" t="s">
        <v>724</v>
      </c>
      <c r="B20" s="145"/>
      <c r="C20" s="145"/>
      <c r="D20" s="32" t="s">
        <v>1044</v>
      </c>
      <c r="E20" s="42"/>
      <c r="F20" s="282">
        <v>56377</v>
      </c>
      <c r="G20" s="283">
        <v>0.6</v>
      </c>
      <c r="H20" s="282">
        <v>42922</v>
      </c>
      <c r="I20" s="282">
        <v>37271</v>
      </c>
      <c r="J20" s="282">
        <v>22426</v>
      </c>
      <c r="K20" s="282">
        <v>485</v>
      </c>
      <c r="L20" s="282">
        <v>3114</v>
      </c>
      <c r="M20" s="282">
        <v>9449</v>
      </c>
      <c r="N20" s="282">
        <v>408</v>
      </c>
      <c r="O20" s="282" t="s">
        <v>708</v>
      </c>
      <c r="P20" s="284" t="s">
        <v>724</v>
      </c>
    </row>
    <row r="21" spans="1:16" s="17" customFormat="1" ht="20.25" customHeight="1">
      <c r="A21" s="212" t="s">
        <v>289</v>
      </c>
      <c r="B21" s="65"/>
      <c r="C21" s="65" t="s">
        <v>714</v>
      </c>
      <c r="D21" s="65"/>
      <c r="E21" s="49"/>
      <c r="F21" s="282">
        <v>8067933</v>
      </c>
      <c r="G21" s="283">
        <v>85.3</v>
      </c>
      <c r="H21" s="282">
        <v>5786598</v>
      </c>
      <c r="I21" s="282">
        <v>5011981</v>
      </c>
      <c r="J21" s="282">
        <v>2944042</v>
      </c>
      <c r="K21" s="282">
        <v>136267</v>
      </c>
      <c r="L21" s="282">
        <v>779091</v>
      </c>
      <c r="M21" s="282">
        <v>1323222</v>
      </c>
      <c r="N21" s="282">
        <v>42746</v>
      </c>
      <c r="O21" s="282">
        <v>10</v>
      </c>
      <c r="P21" s="149" t="s">
        <v>289</v>
      </c>
    </row>
    <row r="22" spans="1:16" s="17" customFormat="1" ht="20.25" customHeight="1">
      <c r="A22" s="157" t="s">
        <v>715</v>
      </c>
      <c r="B22" s="152"/>
      <c r="C22" s="65" t="s">
        <v>716</v>
      </c>
      <c r="D22" s="152"/>
      <c r="E22" s="49"/>
      <c r="F22" s="282">
        <v>850395</v>
      </c>
      <c r="G22" s="283">
        <v>9</v>
      </c>
      <c r="H22" s="282">
        <v>639292</v>
      </c>
      <c r="I22" s="282">
        <v>567438</v>
      </c>
      <c r="J22" s="282">
        <v>341101</v>
      </c>
      <c r="K22" s="282">
        <v>16042</v>
      </c>
      <c r="L22" s="282">
        <v>54828</v>
      </c>
      <c r="M22" s="282">
        <v>139043</v>
      </c>
      <c r="N22" s="282">
        <v>1191</v>
      </c>
      <c r="O22" s="282" t="s">
        <v>708</v>
      </c>
      <c r="P22" s="151" t="s">
        <v>715</v>
      </c>
    </row>
    <row r="23" spans="1:16" ht="20.25" customHeight="1">
      <c r="A23" s="210" t="s">
        <v>725</v>
      </c>
      <c r="B23" s="145"/>
      <c r="C23" s="145"/>
      <c r="D23" s="32" t="s">
        <v>1045</v>
      </c>
      <c r="E23" s="42"/>
      <c r="F23" s="282">
        <v>271889</v>
      </c>
      <c r="G23" s="283">
        <v>2.9</v>
      </c>
      <c r="H23" s="282">
        <v>247326</v>
      </c>
      <c r="I23" s="282">
        <v>226629</v>
      </c>
      <c r="J23" s="282">
        <v>135778</v>
      </c>
      <c r="K23" s="282">
        <v>12429</v>
      </c>
      <c r="L23" s="282">
        <v>8918</v>
      </c>
      <c r="M23" s="282">
        <v>3215</v>
      </c>
      <c r="N23" s="282" t="s">
        <v>708</v>
      </c>
      <c r="O23" s="282" t="s">
        <v>708</v>
      </c>
      <c r="P23" s="284" t="s">
        <v>725</v>
      </c>
    </row>
    <row r="24" spans="1:16" ht="12.75">
      <c r="A24" s="210" t="s">
        <v>248</v>
      </c>
      <c r="B24" s="145"/>
      <c r="C24" s="145"/>
      <c r="D24" s="32" t="s">
        <v>1265</v>
      </c>
      <c r="E24" s="42"/>
      <c r="F24" s="282">
        <v>148790</v>
      </c>
      <c r="G24" s="283">
        <v>1.6</v>
      </c>
      <c r="H24" s="282">
        <v>68298</v>
      </c>
      <c r="I24" s="282">
        <v>61670</v>
      </c>
      <c r="J24" s="282">
        <v>45612</v>
      </c>
      <c r="K24" s="282">
        <v>1583</v>
      </c>
      <c r="L24" s="282">
        <v>8345</v>
      </c>
      <c r="M24" s="282">
        <v>70436</v>
      </c>
      <c r="N24" s="282">
        <v>128</v>
      </c>
      <c r="O24" s="282" t="s">
        <v>708</v>
      </c>
      <c r="P24" s="284" t="s">
        <v>248</v>
      </c>
    </row>
    <row r="25" spans="1:16" ht="12.75">
      <c r="A25" s="210" t="s">
        <v>292</v>
      </c>
      <c r="B25" s="145"/>
      <c r="C25" s="145"/>
      <c r="D25" s="32" t="s">
        <v>1046</v>
      </c>
      <c r="E25" s="42"/>
      <c r="F25" s="282">
        <v>118421</v>
      </c>
      <c r="G25" s="283">
        <v>1.3</v>
      </c>
      <c r="H25" s="282">
        <v>106966</v>
      </c>
      <c r="I25" s="282">
        <v>102478</v>
      </c>
      <c r="J25" s="282">
        <v>55019</v>
      </c>
      <c r="K25" s="282">
        <v>597</v>
      </c>
      <c r="L25" s="282">
        <v>7044</v>
      </c>
      <c r="M25" s="282">
        <v>3795</v>
      </c>
      <c r="N25" s="282">
        <v>19</v>
      </c>
      <c r="O25" s="282" t="s">
        <v>708</v>
      </c>
      <c r="P25" s="284" t="s">
        <v>292</v>
      </c>
    </row>
    <row r="26" spans="1:16" s="17" customFormat="1" ht="20.25" customHeight="1">
      <c r="A26" s="157" t="s">
        <v>717</v>
      </c>
      <c r="B26" s="152"/>
      <c r="C26" s="65" t="s">
        <v>718</v>
      </c>
      <c r="D26" s="65"/>
      <c r="E26" s="49"/>
      <c r="F26" s="282">
        <v>7217538</v>
      </c>
      <c r="G26" s="283">
        <v>76.3</v>
      </c>
      <c r="H26" s="282">
        <v>5147306</v>
      </c>
      <c r="I26" s="282">
        <v>4444542</v>
      </c>
      <c r="J26" s="282">
        <v>2602942</v>
      </c>
      <c r="K26" s="282">
        <v>120225</v>
      </c>
      <c r="L26" s="282">
        <v>724263</v>
      </c>
      <c r="M26" s="282">
        <v>1184179</v>
      </c>
      <c r="N26" s="282">
        <v>41555</v>
      </c>
      <c r="O26" s="282">
        <v>10</v>
      </c>
      <c r="P26" s="151" t="s">
        <v>717</v>
      </c>
    </row>
    <row r="27" spans="1:16" ht="20.25" customHeight="1">
      <c r="A27" s="210" t="s">
        <v>727</v>
      </c>
      <c r="B27" s="145"/>
      <c r="C27" s="145"/>
      <c r="D27" s="32" t="s">
        <v>1266</v>
      </c>
      <c r="E27" s="42"/>
      <c r="F27" s="68">
        <v>1152691</v>
      </c>
      <c r="G27" s="69">
        <v>12.2</v>
      </c>
      <c r="H27" s="68">
        <v>955436</v>
      </c>
      <c r="I27" s="68">
        <v>934235</v>
      </c>
      <c r="J27" s="68">
        <v>549791</v>
      </c>
      <c r="K27" s="68">
        <v>9075</v>
      </c>
      <c r="L27" s="68">
        <v>107541</v>
      </c>
      <c r="M27" s="68">
        <v>79168</v>
      </c>
      <c r="N27" s="68">
        <v>1471</v>
      </c>
      <c r="O27" s="282" t="s">
        <v>708</v>
      </c>
      <c r="P27" s="284" t="s">
        <v>727</v>
      </c>
    </row>
    <row r="28" spans="1:16" ht="12.75">
      <c r="A28" s="210" t="s">
        <v>726</v>
      </c>
      <c r="B28" s="145"/>
      <c r="C28" s="145"/>
      <c r="D28" s="32" t="s">
        <v>1047</v>
      </c>
      <c r="E28" s="42"/>
      <c r="F28" s="68">
        <v>720233</v>
      </c>
      <c r="G28" s="69">
        <v>7.6</v>
      </c>
      <c r="H28" s="68">
        <v>714620</v>
      </c>
      <c r="I28" s="68">
        <v>690076</v>
      </c>
      <c r="J28" s="68">
        <v>334553</v>
      </c>
      <c r="K28" s="68">
        <v>3533</v>
      </c>
      <c r="L28" s="68">
        <v>69</v>
      </c>
      <c r="M28" s="68">
        <v>2011</v>
      </c>
      <c r="N28" s="68" t="s">
        <v>708</v>
      </c>
      <c r="O28" s="282" t="s">
        <v>708</v>
      </c>
      <c r="P28" s="284" t="s">
        <v>726</v>
      </c>
    </row>
    <row r="29" spans="1:16" ht="12.75">
      <c r="A29" s="210" t="s">
        <v>1173</v>
      </c>
      <c r="B29" s="145"/>
      <c r="C29" s="145"/>
      <c r="D29" s="32" t="s">
        <v>1267</v>
      </c>
      <c r="E29" s="42"/>
      <c r="F29" s="68">
        <v>536280</v>
      </c>
      <c r="G29" s="69">
        <v>5.7</v>
      </c>
      <c r="H29" s="68">
        <v>359884</v>
      </c>
      <c r="I29" s="68">
        <v>283694</v>
      </c>
      <c r="J29" s="68">
        <v>197505</v>
      </c>
      <c r="K29" s="68">
        <v>17858</v>
      </c>
      <c r="L29" s="68">
        <v>49921</v>
      </c>
      <c r="M29" s="68">
        <v>102500</v>
      </c>
      <c r="N29" s="282">
        <v>6118</v>
      </c>
      <c r="O29" s="282" t="s">
        <v>708</v>
      </c>
      <c r="P29" s="284" t="s">
        <v>1173</v>
      </c>
    </row>
    <row r="30" spans="1:16" s="17" customFormat="1" ht="20.25" customHeight="1">
      <c r="A30" s="71"/>
      <c r="B30" s="72"/>
      <c r="C30" s="65" t="s">
        <v>719</v>
      </c>
      <c r="D30" s="65"/>
      <c r="E30" s="49"/>
      <c r="F30" s="73">
        <v>9458732</v>
      </c>
      <c r="G30" s="74">
        <v>100</v>
      </c>
      <c r="H30" s="73">
        <v>6984205</v>
      </c>
      <c r="I30" s="73">
        <v>6127890</v>
      </c>
      <c r="J30" s="73">
        <v>3719186</v>
      </c>
      <c r="K30" s="73">
        <v>169273</v>
      </c>
      <c r="L30" s="73">
        <v>838482</v>
      </c>
      <c r="M30" s="73">
        <v>1418368</v>
      </c>
      <c r="N30" s="73">
        <v>48394</v>
      </c>
      <c r="O30" s="73">
        <v>10</v>
      </c>
      <c r="P30" s="285"/>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1230</v>
      </c>
      <c r="I34" s="55" t="s">
        <v>7</v>
      </c>
      <c r="J34" s="56"/>
      <c r="K34" s="56"/>
      <c r="L34" s="52"/>
      <c r="P34" s="57"/>
    </row>
    <row r="35" spans="1:16" ht="12.75">
      <c r="A35" s="14"/>
      <c r="B35" s="14"/>
      <c r="C35" s="14"/>
      <c r="D35" s="14"/>
      <c r="E35" s="14"/>
      <c r="P35" s="60"/>
    </row>
    <row r="36" spans="1:16" ht="12.75" customHeight="1">
      <c r="A36" s="486" t="s">
        <v>1177</v>
      </c>
      <c r="B36" s="482" t="s">
        <v>765</v>
      </c>
      <c r="C36" s="483"/>
      <c r="D36" s="483"/>
      <c r="E36" s="455"/>
      <c r="F36" s="490" t="s">
        <v>1005</v>
      </c>
      <c r="G36" s="491"/>
      <c r="H36" s="474" t="s">
        <v>482</v>
      </c>
      <c r="I36" s="475"/>
      <c r="J36" s="475"/>
      <c r="K36" s="475"/>
      <c r="L36" s="475"/>
      <c r="M36" s="475"/>
      <c r="N36" s="475"/>
      <c r="O36" s="475"/>
      <c r="P36" s="464" t="s">
        <v>1039</v>
      </c>
    </row>
    <row r="37" spans="1:16" ht="12.75" customHeight="1">
      <c r="A37" s="476"/>
      <c r="B37" s="484"/>
      <c r="C37" s="483"/>
      <c r="D37" s="483"/>
      <c r="E37" s="455"/>
      <c r="F37" s="492"/>
      <c r="G37" s="493"/>
      <c r="H37" s="489" t="s">
        <v>207</v>
      </c>
      <c r="I37" s="472" t="s">
        <v>483</v>
      </c>
      <c r="J37" s="473"/>
      <c r="K37" s="476" t="s">
        <v>209</v>
      </c>
      <c r="L37" s="467" t="s">
        <v>210</v>
      </c>
      <c r="M37" s="467" t="s">
        <v>211</v>
      </c>
      <c r="N37" s="469" t="s">
        <v>1131</v>
      </c>
      <c r="O37" s="470" t="s">
        <v>212</v>
      </c>
      <c r="P37" s="465"/>
    </row>
    <row r="38" spans="1:16" ht="12.75" customHeight="1">
      <c r="A38" s="476"/>
      <c r="B38" s="484"/>
      <c r="C38" s="483"/>
      <c r="D38" s="483"/>
      <c r="E38" s="455"/>
      <c r="F38" s="494"/>
      <c r="G38" s="477"/>
      <c r="H38" s="470"/>
      <c r="I38" s="495" t="s">
        <v>766</v>
      </c>
      <c r="J38" s="488" t="s">
        <v>767</v>
      </c>
      <c r="K38" s="476"/>
      <c r="L38" s="467"/>
      <c r="M38" s="467"/>
      <c r="N38" s="467"/>
      <c r="O38" s="470"/>
      <c r="P38" s="465"/>
    </row>
    <row r="39" spans="1:16" ht="17.25" customHeight="1">
      <c r="A39" s="476"/>
      <c r="B39" s="484"/>
      <c r="C39" s="483"/>
      <c r="D39" s="483"/>
      <c r="E39" s="455"/>
      <c r="F39" s="61" t="s">
        <v>480</v>
      </c>
      <c r="G39" s="62" t="s">
        <v>937</v>
      </c>
      <c r="H39" s="471"/>
      <c r="I39" s="496"/>
      <c r="J39" s="468"/>
      <c r="K39" s="477"/>
      <c r="L39" s="468"/>
      <c r="M39" s="468"/>
      <c r="N39" s="468"/>
      <c r="O39" s="471"/>
      <c r="P39" s="465"/>
    </row>
    <row r="40" spans="1:16" ht="12.75">
      <c r="A40" s="487"/>
      <c r="B40" s="485"/>
      <c r="C40" s="485"/>
      <c r="D40" s="485"/>
      <c r="E40" s="456"/>
      <c r="F40" s="63" t="s">
        <v>481</v>
      </c>
      <c r="G40" s="64" t="s">
        <v>868</v>
      </c>
      <c r="H40" s="479" t="s">
        <v>481</v>
      </c>
      <c r="I40" s="480"/>
      <c r="J40" s="480"/>
      <c r="K40" s="480"/>
      <c r="L40" s="480"/>
      <c r="M40" s="480"/>
      <c r="N40" s="480"/>
      <c r="O40" s="481"/>
      <c r="P40" s="466"/>
    </row>
    <row r="41" spans="1:16" s="17" customFormat="1" ht="20.25" customHeight="1">
      <c r="A41" s="211" t="s">
        <v>213</v>
      </c>
      <c r="B41" s="213"/>
      <c r="C41" s="65" t="s">
        <v>496</v>
      </c>
      <c r="D41" s="65"/>
      <c r="E41" s="49"/>
      <c r="F41" s="282">
        <v>512486</v>
      </c>
      <c r="G41" s="283">
        <v>8.5</v>
      </c>
      <c r="H41" s="282">
        <v>479383</v>
      </c>
      <c r="I41" s="282">
        <v>458638</v>
      </c>
      <c r="J41" s="282">
        <v>378984</v>
      </c>
      <c r="K41" s="282">
        <v>2975</v>
      </c>
      <c r="L41" s="282">
        <v>15658</v>
      </c>
      <c r="M41" s="282">
        <v>14363</v>
      </c>
      <c r="N41" s="282">
        <v>107</v>
      </c>
      <c r="O41" s="282" t="s">
        <v>708</v>
      </c>
      <c r="P41" s="149" t="s">
        <v>213</v>
      </c>
    </row>
    <row r="42" spans="1:16" ht="20.25" customHeight="1">
      <c r="A42" s="210" t="s">
        <v>1051</v>
      </c>
      <c r="B42" s="145"/>
      <c r="C42" s="145"/>
      <c r="D42" s="1" t="s">
        <v>1269</v>
      </c>
      <c r="E42" s="42"/>
      <c r="F42" s="282">
        <v>72729</v>
      </c>
      <c r="G42" s="283">
        <v>1.2</v>
      </c>
      <c r="H42" s="282">
        <v>71353</v>
      </c>
      <c r="I42" s="282">
        <v>71342</v>
      </c>
      <c r="J42" s="282">
        <v>69938</v>
      </c>
      <c r="K42" s="282">
        <v>681</v>
      </c>
      <c r="L42" s="282">
        <v>37</v>
      </c>
      <c r="M42" s="282">
        <v>583</v>
      </c>
      <c r="N42" s="282">
        <v>74</v>
      </c>
      <c r="O42" s="282" t="s">
        <v>708</v>
      </c>
      <c r="P42" s="284" t="s">
        <v>1051</v>
      </c>
    </row>
    <row r="43" spans="1:16" ht="12.75">
      <c r="A43" s="210" t="s">
        <v>236</v>
      </c>
      <c r="B43" s="145"/>
      <c r="C43" s="145"/>
      <c r="D43" s="1" t="s">
        <v>1040</v>
      </c>
      <c r="E43" s="42"/>
      <c r="F43" s="282">
        <v>52678</v>
      </c>
      <c r="G43" s="283">
        <v>0.9</v>
      </c>
      <c r="H43" s="282">
        <v>52677</v>
      </c>
      <c r="I43" s="282">
        <v>52677</v>
      </c>
      <c r="J43" s="282">
        <v>51298</v>
      </c>
      <c r="K43" s="282" t="s">
        <v>708</v>
      </c>
      <c r="L43" s="282">
        <v>1</v>
      </c>
      <c r="M43" s="282">
        <v>0</v>
      </c>
      <c r="N43" s="282" t="s">
        <v>708</v>
      </c>
      <c r="O43" s="282" t="s">
        <v>708</v>
      </c>
      <c r="P43" s="284" t="s">
        <v>236</v>
      </c>
    </row>
    <row r="44" spans="1:16" ht="12.75">
      <c r="A44" s="210" t="s">
        <v>222</v>
      </c>
      <c r="B44" s="145"/>
      <c r="C44" s="145"/>
      <c r="D44" s="1" t="s">
        <v>1041</v>
      </c>
      <c r="E44" s="42"/>
      <c r="F44" s="282">
        <v>42945</v>
      </c>
      <c r="G44" s="283">
        <v>0.7</v>
      </c>
      <c r="H44" s="282">
        <v>42895</v>
      </c>
      <c r="I44" s="282">
        <v>42894</v>
      </c>
      <c r="J44" s="282">
        <v>40558</v>
      </c>
      <c r="K44" s="282" t="s">
        <v>708</v>
      </c>
      <c r="L44" s="282" t="s">
        <v>708</v>
      </c>
      <c r="M44" s="282">
        <v>50</v>
      </c>
      <c r="N44" s="282" t="s">
        <v>708</v>
      </c>
      <c r="O44" s="282" t="s">
        <v>708</v>
      </c>
      <c r="P44" s="284" t="s">
        <v>222</v>
      </c>
    </row>
    <row r="45" spans="1:16" s="17" customFormat="1" ht="20.25" customHeight="1">
      <c r="A45" s="211" t="s">
        <v>246</v>
      </c>
      <c r="B45" s="79"/>
      <c r="C45" s="65" t="s">
        <v>709</v>
      </c>
      <c r="D45" s="65"/>
      <c r="E45" s="49"/>
      <c r="F45" s="282">
        <v>4988662</v>
      </c>
      <c r="G45" s="283">
        <v>82.8</v>
      </c>
      <c r="H45" s="282">
        <v>3759682</v>
      </c>
      <c r="I45" s="282">
        <v>3261079</v>
      </c>
      <c r="J45" s="282">
        <v>1904927</v>
      </c>
      <c r="K45" s="282">
        <v>23021</v>
      </c>
      <c r="L45" s="282">
        <v>233015</v>
      </c>
      <c r="M45" s="282">
        <v>971186</v>
      </c>
      <c r="N45" s="282">
        <v>1757</v>
      </c>
      <c r="O45" s="282" t="s">
        <v>708</v>
      </c>
      <c r="P45" s="149" t="s">
        <v>246</v>
      </c>
    </row>
    <row r="46" spans="1:16" s="17" customFormat="1" ht="20.25" customHeight="1">
      <c r="A46" s="157" t="s">
        <v>710</v>
      </c>
      <c r="B46" s="152"/>
      <c r="C46" s="65" t="s">
        <v>711</v>
      </c>
      <c r="D46" s="65"/>
      <c r="E46" s="49"/>
      <c r="F46" s="282">
        <v>251478</v>
      </c>
      <c r="G46" s="283">
        <v>4.2</v>
      </c>
      <c r="H46" s="282">
        <v>230012</v>
      </c>
      <c r="I46" s="282">
        <v>48704</v>
      </c>
      <c r="J46" s="282">
        <v>17987</v>
      </c>
      <c r="K46" s="282">
        <v>643</v>
      </c>
      <c r="L46" s="282">
        <v>1381</v>
      </c>
      <c r="M46" s="282">
        <v>19443</v>
      </c>
      <c r="N46" s="282" t="s">
        <v>708</v>
      </c>
      <c r="O46" s="282" t="s">
        <v>708</v>
      </c>
      <c r="P46" s="151" t="s">
        <v>710</v>
      </c>
    </row>
    <row r="47" spans="1:16" ht="20.25" customHeight="1">
      <c r="A47" s="210" t="s">
        <v>728</v>
      </c>
      <c r="B47" s="145"/>
      <c r="C47" s="145"/>
      <c r="D47" s="32" t="s">
        <v>1048</v>
      </c>
      <c r="E47" s="42"/>
      <c r="F47" s="282">
        <v>175029</v>
      </c>
      <c r="G47" s="283">
        <v>2.9</v>
      </c>
      <c r="H47" s="282">
        <v>175029</v>
      </c>
      <c r="I47" s="282">
        <v>3851</v>
      </c>
      <c r="J47" s="282">
        <v>1794</v>
      </c>
      <c r="K47" s="282" t="s">
        <v>708</v>
      </c>
      <c r="L47" s="282" t="s">
        <v>708</v>
      </c>
      <c r="M47" s="282" t="s">
        <v>708</v>
      </c>
      <c r="N47" s="282" t="s">
        <v>708</v>
      </c>
      <c r="O47" s="282" t="s">
        <v>708</v>
      </c>
      <c r="P47" s="284" t="s">
        <v>728</v>
      </c>
    </row>
    <row r="48" spans="1:16" ht="12.75">
      <c r="A48" s="210" t="s">
        <v>721</v>
      </c>
      <c r="B48" s="145"/>
      <c r="C48" s="145"/>
      <c r="D48" s="32" t="s">
        <v>1042</v>
      </c>
      <c r="E48" s="42"/>
      <c r="F48" s="282">
        <v>38873</v>
      </c>
      <c r="G48" s="283">
        <v>0.6</v>
      </c>
      <c r="H48" s="282">
        <v>22767</v>
      </c>
      <c r="I48" s="282">
        <v>16398</v>
      </c>
      <c r="J48" s="282">
        <v>6624</v>
      </c>
      <c r="K48" s="282">
        <v>314</v>
      </c>
      <c r="L48" s="282">
        <v>783</v>
      </c>
      <c r="M48" s="282">
        <v>15009</v>
      </c>
      <c r="N48" s="282" t="s">
        <v>708</v>
      </c>
      <c r="O48" s="282" t="s">
        <v>708</v>
      </c>
      <c r="P48" s="284" t="s">
        <v>721</v>
      </c>
    </row>
    <row r="49" spans="1:16" ht="12.75">
      <c r="A49" s="210" t="s">
        <v>1174</v>
      </c>
      <c r="B49" s="145"/>
      <c r="C49" s="145"/>
      <c r="D49" s="32" t="s">
        <v>1172</v>
      </c>
      <c r="E49" s="42"/>
      <c r="F49" s="282">
        <v>11463</v>
      </c>
      <c r="G49" s="283">
        <v>0.2</v>
      </c>
      <c r="H49" s="282">
        <v>11463</v>
      </c>
      <c r="I49" s="282">
        <v>11460</v>
      </c>
      <c r="J49" s="282">
        <v>11</v>
      </c>
      <c r="K49" s="282" t="s">
        <v>708</v>
      </c>
      <c r="L49" s="282" t="s">
        <v>708</v>
      </c>
      <c r="M49" s="282" t="s">
        <v>708</v>
      </c>
      <c r="N49" s="282" t="s">
        <v>708</v>
      </c>
      <c r="O49" s="282" t="s">
        <v>708</v>
      </c>
      <c r="P49" s="284" t="s">
        <v>1174</v>
      </c>
    </row>
    <row r="50" spans="1:16" s="17" customFormat="1" ht="20.25" customHeight="1">
      <c r="A50" s="157" t="s">
        <v>712</v>
      </c>
      <c r="B50" s="152"/>
      <c r="C50" s="65" t="s">
        <v>713</v>
      </c>
      <c r="D50" s="65"/>
      <c r="E50" s="49"/>
      <c r="F50" s="282">
        <v>342317</v>
      </c>
      <c r="G50" s="283">
        <v>5.7</v>
      </c>
      <c r="H50" s="282">
        <v>286605</v>
      </c>
      <c r="I50" s="282">
        <v>230403</v>
      </c>
      <c r="J50" s="282">
        <v>121625</v>
      </c>
      <c r="K50" s="282">
        <v>3626</v>
      </c>
      <c r="L50" s="282">
        <v>12550</v>
      </c>
      <c r="M50" s="282">
        <v>39535</v>
      </c>
      <c r="N50" s="282">
        <v>0</v>
      </c>
      <c r="O50" s="282" t="s">
        <v>708</v>
      </c>
      <c r="P50" s="151" t="s">
        <v>712</v>
      </c>
    </row>
    <row r="51" spans="1:16" ht="20.25" customHeight="1">
      <c r="A51" s="210" t="s">
        <v>298</v>
      </c>
      <c r="B51" s="145"/>
      <c r="C51" s="145"/>
      <c r="D51" s="30" t="s">
        <v>278</v>
      </c>
      <c r="E51" s="42"/>
      <c r="F51" s="282">
        <v>81851</v>
      </c>
      <c r="G51" s="283">
        <v>1.4</v>
      </c>
      <c r="H51" s="282">
        <v>65465</v>
      </c>
      <c r="I51" s="282">
        <v>49039</v>
      </c>
      <c r="J51" s="282">
        <v>47452</v>
      </c>
      <c r="K51" s="282">
        <v>2239</v>
      </c>
      <c r="L51" s="282">
        <v>2613</v>
      </c>
      <c r="M51" s="282">
        <v>11534</v>
      </c>
      <c r="N51" s="282" t="s">
        <v>708</v>
      </c>
      <c r="O51" s="282" t="s">
        <v>708</v>
      </c>
      <c r="P51" s="284" t="s">
        <v>298</v>
      </c>
    </row>
    <row r="52" spans="1:16" ht="12.75">
      <c r="A52" s="210" t="s">
        <v>299</v>
      </c>
      <c r="B52" s="145"/>
      <c r="C52" s="145"/>
      <c r="D52" s="30" t="s">
        <v>279</v>
      </c>
      <c r="E52" s="42"/>
      <c r="F52" s="282">
        <v>45760</v>
      </c>
      <c r="G52" s="283">
        <v>0.8</v>
      </c>
      <c r="H52" s="282">
        <v>37607</v>
      </c>
      <c r="I52" s="282">
        <v>16413</v>
      </c>
      <c r="J52" s="282">
        <v>3914</v>
      </c>
      <c r="K52" s="282">
        <v>108</v>
      </c>
      <c r="L52" s="282">
        <v>347</v>
      </c>
      <c r="M52" s="282">
        <v>7697</v>
      </c>
      <c r="N52" s="282" t="s">
        <v>708</v>
      </c>
      <c r="O52" s="282" t="s">
        <v>708</v>
      </c>
      <c r="P52" s="284" t="s">
        <v>299</v>
      </c>
    </row>
    <row r="53" spans="1:16" ht="12.75">
      <c r="A53" s="210" t="s">
        <v>1254</v>
      </c>
      <c r="B53" s="145"/>
      <c r="C53" s="145"/>
      <c r="D53" s="32" t="s">
        <v>1251</v>
      </c>
      <c r="E53" s="42"/>
      <c r="F53" s="282">
        <v>32968</v>
      </c>
      <c r="G53" s="283">
        <v>0.5</v>
      </c>
      <c r="H53" s="282">
        <v>32068</v>
      </c>
      <c r="I53" s="282">
        <v>31869</v>
      </c>
      <c r="J53" s="282">
        <v>246</v>
      </c>
      <c r="K53" s="282" t="s">
        <v>708</v>
      </c>
      <c r="L53" s="282">
        <v>23</v>
      </c>
      <c r="M53" s="282">
        <v>877</v>
      </c>
      <c r="N53" s="282" t="s">
        <v>708</v>
      </c>
      <c r="O53" s="282" t="s">
        <v>708</v>
      </c>
      <c r="P53" s="284" t="s">
        <v>1254</v>
      </c>
    </row>
    <row r="54" spans="1:16" s="17" customFormat="1" ht="20.25" customHeight="1">
      <c r="A54" s="212" t="s">
        <v>289</v>
      </c>
      <c r="B54" s="65"/>
      <c r="C54" s="65" t="s">
        <v>714</v>
      </c>
      <c r="D54" s="65"/>
      <c r="E54" s="49"/>
      <c r="F54" s="282">
        <v>4394867</v>
      </c>
      <c r="G54" s="283">
        <v>73</v>
      </c>
      <c r="H54" s="282">
        <v>3243065</v>
      </c>
      <c r="I54" s="282">
        <v>2981971</v>
      </c>
      <c r="J54" s="282">
        <v>1765315</v>
      </c>
      <c r="K54" s="282">
        <v>18752</v>
      </c>
      <c r="L54" s="282">
        <v>219084</v>
      </c>
      <c r="M54" s="282">
        <v>912209</v>
      </c>
      <c r="N54" s="282">
        <v>1757</v>
      </c>
      <c r="O54" s="282" t="s">
        <v>708</v>
      </c>
      <c r="P54" s="149" t="s">
        <v>289</v>
      </c>
    </row>
    <row r="55" spans="1:16" s="17" customFormat="1" ht="20.25" customHeight="1">
      <c r="A55" s="157" t="s">
        <v>715</v>
      </c>
      <c r="B55" s="152"/>
      <c r="C55" s="65" t="s">
        <v>716</v>
      </c>
      <c r="D55" s="65"/>
      <c r="E55" s="49"/>
      <c r="F55" s="282">
        <v>1020683</v>
      </c>
      <c r="G55" s="283">
        <v>16.9</v>
      </c>
      <c r="H55" s="282">
        <v>794603</v>
      </c>
      <c r="I55" s="282">
        <v>708391</v>
      </c>
      <c r="J55" s="282">
        <v>492700</v>
      </c>
      <c r="K55" s="282">
        <v>2963</v>
      </c>
      <c r="L55" s="282">
        <v>95361</v>
      </c>
      <c r="M55" s="282">
        <v>127748</v>
      </c>
      <c r="N55" s="282">
        <v>7</v>
      </c>
      <c r="O55" s="282" t="s">
        <v>708</v>
      </c>
      <c r="P55" s="151" t="s">
        <v>715</v>
      </c>
    </row>
    <row r="56" spans="1:16" ht="20.25" customHeight="1">
      <c r="A56" s="210" t="s">
        <v>248</v>
      </c>
      <c r="B56" s="145"/>
      <c r="C56" s="145"/>
      <c r="D56" s="32" t="s">
        <v>1265</v>
      </c>
      <c r="E56" s="42"/>
      <c r="F56" s="282">
        <v>252755</v>
      </c>
      <c r="G56" s="283">
        <v>4.2</v>
      </c>
      <c r="H56" s="282">
        <v>96072</v>
      </c>
      <c r="I56" s="282">
        <v>84600</v>
      </c>
      <c r="J56" s="282">
        <v>40872</v>
      </c>
      <c r="K56" s="282">
        <v>41</v>
      </c>
      <c r="L56" s="282">
        <v>63732</v>
      </c>
      <c r="M56" s="282">
        <v>92910</v>
      </c>
      <c r="N56" s="282" t="s">
        <v>708</v>
      </c>
      <c r="O56" s="282" t="s">
        <v>708</v>
      </c>
      <c r="P56" s="284" t="s">
        <v>248</v>
      </c>
    </row>
    <row r="57" spans="1:16" ht="12.75">
      <c r="A57" s="210" t="s">
        <v>296</v>
      </c>
      <c r="B57" s="145"/>
      <c r="C57" s="145"/>
      <c r="D57" s="32" t="s">
        <v>1049</v>
      </c>
      <c r="E57" s="42"/>
      <c r="F57" s="282">
        <v>201754</v>
      </c>
      <c r="G57" s="283">
        <v>3.4</v>
      </c>
      <c r="H57" s="282">
        <v>188875</v>
      </c>
      <c r="I57" s="282">
        <v>181883</v>
      </c>
      <c r="J57" s="282">
        <v>122660</v>
      </c>
      <c r="K57" s="282">
        <v>37</v>
      </c>
      <c r="L57" s="282">
        <v>2044</v>
      </c>
      <c r="M57" s="282">
        <v>10793</v>
      </c>
      <c r="N57" s="282">
        <v>6</v>
      </c>
      <c r="O57" s="282" t="s">
        <v>708</v>
      </c>
      <c r="P57" s="284" t="s">
        <v>296</v>
      </c>
    </row>
    <row r="58" spans="1:16" ht="12.75">
      <c r="A58" s="210" t="s">
        <v>292</v>
      </c>
      <c r="B58" s="145"/>
      <c r="C58" s="145"/>
      <c r="D58" s="32" t="s">
        <v>1046</v>
      </c>
      <c r="E58" s="42"/>
      <c r="F58" s="282">
        <v>146648</v>
      </c>
      <c r="G58" s="283">
        <v>2.4</v>
      </c>
      <c r="H58" s="282">
        <v>139470</v>
      </c>
      <c r="I58" s="282">
        <v>129220</v>
      </c>
      <c r="J58" s="282">
        <v>79536</v>
      </c>
      <c r="K58" s="282">
        <v>2685</v>
      </c>
      <c r="L58" s="282">
        <v>3951</v>
      </c>
      <c r="M58" s="282">
        <v>543</v>
      </c>
      <c r="N58" s="282" t="s">
        <v>708</v>
      </c>
      <c r="O58" s="282" t="s">
        <v>708</v>
      </c>
      <c r="P58" s="284" t="s">
        <v>292</v>
      </c>
    </row>
    <row r="59" spans="1:16" s="17" customFormat="1" ht="20.25" customHeight="1">
      <c r="A59" s="157" t="s">
        <v>717</v>
      </c>
      <c r="B59" s="152"/>
      <c r="C59" s="65" t="s">
        <v>718</v>
      </c>
      <c r="D59" s="65"/>
      <c r="E59" s="49"/>
      <c r="F59" s="282">
        <v>3374185</v>
      </c>
      <c r="G59" s="283">
        <v>56</v>
      </c>
      <c r="H59" s="282">
        <v>2448462</v>
      </c>
      <c r="I59" s="282">
        <v>2273580</v>
      </c>
      <c r="J59" s="282">
        <v>1272615</v>
      </c>
      <c r="K59" s="282">
        <v>15789</v>
      </c>
      <c r="L59" s="282">
        <v>123723</v>
      </c>
      <c r="M59" s="282">
        <v>784460</v>
      </c>
      <c r="N59" s="282">
        <v>1751</v>
      </c>
      <c r="O59" s="282" t="s">
        <v>708</v>
      </c>
      <c r="P59" s="151" t="s">
        <v>717</v>
      </c>
    </row>
    <row r="60" spans="1:16" ht="20.25" customHeight="1">
      <c r="A60" s="210" t="s">
        <v>727</v>
      </c>
      <c r="B60" s="145"/>
      <c r="C60" s="145"/>
      <c r="D60" s="32" t="s">
        <v>1266</v>
      </c>
      <c r="E60" s="42"/>
      <c r="F60" s="68">
        <v>653814</v>
      </c>
      <c r="G60" s="69">
        <v>10.9</v>
      </c>
      <c r="H60" s="68">
        <v>634952</v>
      </c>
      <c r="I60" s="68">
        <v>613433</v>
      </c>
      <c r="J60" s="68">
        <v>426039</v>
      </c>
      <c r="K60" s="68">
        <v>2663</v>
      </c>
      <c r="L60" s="68">
        <v>4221</v>
      </c>
      <c r="M60" s="68">
        <v>11970</v>
      </c>
      <c r="N60" s="68">
        <v>9</v>
      </c>
      <c r="O60" s="282" t="s">
        <v>708</v>
      </c>
      <c r="P60" s="284" t="s">
        <v>727</v>
      </c>
    </row>
    <row r="61" spans="1:16" ht="12.75">
      <c r="A61" s="210" t="s">
        <v>311</v>
      </c>
      <c r="B61" s="145"/>
      <c r="C61" s="145"/>
      <c r="D61" s="32" t="s">
        <v>1050</v>
      </c>
      <c r="E61" s="42"/>
      <c r="F61" s="68">
        <v>248352</v>
      </c>
      <c r="G61" s="69">
        <v>4.1</v>
      </c>
      <c r="H61" s="68">
        <v>173962</v>
      </c>
      <c r="I61" s="68">
        <v>168522</v>
      </c>
      <c r="J61" s="68">
        <v>76688</v>
      </c>
      <c r="K61" s="68">
        <v>23</v>
      </c>
      <c r="L61" s="68">
        <v>75</v>
      </c>
      <c r="M61" s="68">
        <v>74293</v>
      </c>
      <c r="N61" s="68" t="s">
        <v>708</v>
      </c>
      <c r="O61" s="282" t="s">
        <v>708</v>
      </c>
      <c r="P61" s="284" t="s">
        <v>311</v>
      </c>
    </row>
    <row r="62" spans="1:16" ht="12.75">
      <c r="A62" s="210" t="s">
        <v>1255</v>
      </c>
      <c r="B62" s="145"/>
      <c r="C62" s="145"/>
      <c r="D62" s="30" t="s">
        <v>1252</v>
      </c>
      <c r="E62" s="42"/>
      <c r="F62" s="68">
        <v>200725</v>
      </c>
      <c r="G62" s="69">
        <v>3.3</v>
      </c>
      <c r="H62" s="68">
        <v>198216</v>
      </c>
      <c r="I62" s="68">
        <v>198143</v>
      </c>
      <c r="J62" s="68">
        <v>4</v>
      </c>
      <c r="K62" s="68">
        <v>17</v>
      </c>
      <c r="L62" s="68">
        <v>305</v>
      </c>
      <c r="M62" s="68">
        <v>2188</v>
      </c>
      <c r="N62" s="282" t="s">
        <v>708</v>
      </c>
      <c r="O62" s="282" t="s">
        <v>708</v>
      </c>
      <c r="P62" s="284" t="s">
        <v>1255</v>
      </c>
    </row>
    <row r="63" spans="1:16" s="17" customFormat="1" ht="20.25" customHeight="1">
      <c r="A63" s="71"/>
      <c r="B63" s="72"/>
      <c r="C63" s="65" t="s">
        <v>719</v>
      </c>
      <c r="D63" s="65"/>
      <c r="E63" s="49"/>
      <c r="F63" s="73">
        <v>6021816</v>
      </c>
      <c r="G63" s="74">
        <v>100</v>
      </c>
      <c r="H63" s="73">
        <v>4707595</v>
      </c>
      <c r="I63" s="73">
        <v>4176897</v>
      </c>
      <c r="J63" s="73">
        <v>2590027</v>
      </c>
      <c r="K63" s="73">
        <v>27815</v>
      </c>
      <c r="L63" s="73">
        <v>269923</v>
      </c>
      <c r="M63" s="73">
        <v>1014046</v>
      </c>
      <c r="N63" s="73">
        <v>2437</v>
      </c>
      <c r="O63" s="73" t="s">
        <v>708</v>
      </c>
      <c r="P63" s="285"/>
    </row>
    <row r="64" spans="1:16" ht="12.75" customHeight="1">
      <c r="A64" t="s">
        <v>875</v>
      </c>
      <c r="P64" s="78"/>
    </row>
    <row r="65" spans="1:16" ht="28.5" customHeight="1">
      <c r="A65" s="450" t="s">
        <v>688</v>
      </c>
      <c r="B65" s="450"/>
      <c r="C65" s="450"/>
      <c r="D65" s="450"/>
      <c r="E65" s="450"/>
      <c r="F65" s="450"/>
      <c r="G65" s="450"/>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O4:O6"/>
    <mergeCell ref="A3:A7"/>
    <mergeCell ref="J38:J39"/>
    <mergeCell ref="I5:I6"/>
    <mergeCell ref="K4:K6"/>
    <mergeCell ref="H36:O36"/>
    <mergeCell ref="L37:L39"/>
    <mergeCell ref="M37:M39"/>
    <mergeCell ref="A65:G65"/>
    <mergeCell ref="H40:O40"/>
    <mergeCell ref="A36:A40"/>
    <mergeCell ref="P3:P7"/>
    <mergeCell ref="O37:O39"/>
    <mergeCell ref="B36:E40"/>
    <mergeCell ref="P36:P40"/>
    <mergeCell ref="H37:H39"/>
    <mergeCell ref="M4:M6"/>
    <mergeCell ref="K37:K39"/>
    <mergeCell ref="L4:L6"/>
    <mergeCell ref="N37:N39"/>
    <mergeCell ref="H3:O3"/>
    <mergeCell ref="I37:J37"/>
    <mergeCell ref="J5:J6"/>
    <mergeCell ref="B3:E7"/>
    <mergeCell ref="I38:I39"/>
    <mergeCell ref="F3:G5"/>
    <mergeCell ref="F36:G38"/>
    <mergeCell ref="H4:H6"/>
    <mergeCell ref="I4:J4"/>
    <mergeCell ref="H7:O7"/>
    <mergeCell ref="N4:N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7" t="s">
        <v>1231</v>
      </c>
      <c r="B1" s="497"/>
      <c r="C1" s="497"/>
      <c r="D1" s="497"/>
      <c r="E1" s="497"/>
      <c r="F1" s="497"/>
      <c r="G1" s="497"/>
      <c r="H1" s="497"/>
    </row>
    <row r="2" spans="1:8" ht="17.25">
      <c r="A2" s="497" t="s">
        <v>770</v>
      </c>
      <c r="B2" s="497"/>
      <c r="C2" s="497"/>
      <c r="D2" s="497"/>
      <c r="E2" s="497"/>
      <c r="F2" s="497"/>
      <c r="G2" s="497"/>
      <c r="H2" s="497"/>
    </row>
    <row r="3" spans="1:8" ht="15" customHeight="1">
      <c r="A3" s="26"/>
      <c r="B3" s="26"/>
      <c r="C3" s="45"/>
      <c r="D3" s="45"/>
      <c r="E3" s="26"/>
      <c r="F3" s="44"/>
      <c r="G3" s="26"/>
      <c r="H3" s="26"/>
    </row>
    <row r="4" spans="1:8" s="22" customFormat="1" ht="15" customHeight="1">
      <c r="A4" s="498" t="s">
        <v>1178</v>
      </c>
      <c r="B4" s="501" t="s">
        <v>1008</v>
      </c>
      <c r="C4" s="502"/>
      <c r="D4" s="505" t="s">
        <v>528</v>
      </c>
      <c r="E4" s="506" t="s">
        <v>202</v>
      </c>
      <c r="F4" s="506"/>
      <c r="G4" s="506"/>
      <c r="H4" s="507"/>
    </row>
    <row r="5" spans="1:8" s="22" customFormat="1" ht="15" customHeight="1">
      <c r="A5" s="499"/>
      <c r="B5" s="503"/>
      <c r="C5" s="504"/>
      <c r="D5" s="504"/>
      <c r="E5" s="504" t="s">
        <v>484</v>
      </c>
      <c r="F5" s="508" t="s">
        <v>491</v>
      </c>
      <c r="G5" s="508"/>
      <c r="H5" s="509"/>
    </row>
    <row r="6" spans="1:8" ht="12.75">
      <c r="A6" s="499"/>
      <c r="B6" s="503" t="s">
        <v>480</v>
      </c>
      <c r="C6" s="504" t="s">
        <v>937</v>
      </c>
      <c r="D6" s="504"/>
      <c r="E6" s="504"/>
      <c r="F6" s="504" t="s">
        <v>203</v>
      </c>
      <c r="G6" s="504" t="s">
        <v>204</v>
      </c>
      <c r="H6" s="510" t="s">
        <v>205</v>
      </c>
    </row>
    <row r="7" spans="1:8" ht="12.75">
      <c r="A7" s="499"/>
      <c r="B7" s="503"/>
      <c r="C7" s="504"/>
      <c r="D7" s="504"/>
      <c r="E7" s="504"/>
      <c r="F7" s="504"/>
      <c r="G7" s="504"/>
      <c r="H7" s="510"/>
    </row>
    <row r="8" spans="1:8" s="22" customFormat="1" ht="15" customHeight="1">
      <c r="A8" s="500"/>
      <c r="B8" s="115" t="s">
        <v>481</v>
      </c>
      <c r="C8" s="116" t="s">
        <v>490</v>
      </c>
      <c r="D8" s="511" t="s">
        <v>481</v>
      </c>
      <c r="E8" s="511"/>
      <c r="F8" s="511"/>
      <c r="G8" s="511"/>
      <c r="H8" s="512"/>
    </row>
    <row r="9" spans="1:8" ht="12.75">
      <c r="A9" s="29"/>
      <c r="B9" s="4"/>
      <c r="C9" s="3"/>
      <c r="D9" s="2"/>
      <c r="E9" s="4"/>
      <c r="F9" s="2"/>
      <c r="G9" s="2"/>
      <c r="H9" s="2"/>
    </row>
    <row r="10" spans="1:8" ht="19.5" customHeight="1">
      <c r="A10" s="30" t="s">
        <v>1053</v>
      </c>
      <c r="B10" s="119">
        <v>252905</v>
      </c>
      <c r="C10" s="70">
        <v>7.8</v>
      </c>
      <c r="D10" s="119">
        <v>24296</v>
      </c>
      <c r="E10" s="119">
        <v>211090</v>
      </c>
      <c r="F10" s="119">
        <v>446</v>
      </c>
      <c r="G10" s="119">
        <v>7137</v>
      </c>
      <c r="H10" s="119">
        <v>203507</v>
      </c>
    </row>
    <row r="11" spans="1:8" ht="19.5" customHeight="1">
      <c r="A11" s="30" t="s">
        <v>510</v>
      </c>
      <c r="B11" s="119">
        <v>233803</v>
      </c>
      <c r="C11" s="70">
        <v>7.2</v>
      </c>
      <c r="D11" s="119">
        <v>10656</v>
      </c>
      <c r="E11" s="119">
        <v>210235</v>
      </c>
      <c r="F11" s="119">
        <v>711</v>
      </c>
      <c r="G11" s="119">
        <v>3394</v>
      </c>
      <c r="H11" s="119">
        <v>206131</v>
      </c>
    </row>
    <row r="12" spans="1:8" ht="19.5" customHeight="1">
      <c r="A12" s="30" t="s">
        <v>167</v>
      </c>
      <c r="B12" s="119">
        <v>204362</v>
      </c>
      <c r="C12" s="70">
        <v>6.3</v>
      </c>
      <c r="D12" s="119">
        <v>911</v>
      </c>
      <c r="E12" s="119">
        <v>203441</v>
      </c>
      <c r="F12" s="119">
        <v>551</v>
      </c>
      <c r="G12" s="119">
        <v>13275</v>
      </c>
      <c r="H12" s="119">
        <v>189616</v>
      </c>
    </row>
    <row r="13" spans="1:8" ht="19.5" customHeight="1">
      <c r="A13" s="30" t="s">
        <v>1057</v>
      </c>
      <c r="B13" s="119">
        <v>199785</v>
      </c>
      <c r="C13" s="70">
        <v>6.1</v>
      </c>
      <c r="D13" s="119">
        <v>9591</v>
      </c>
      <c r="E13" s="119">
        <v>190124</v>
      </c>
      <c r="F13" s="119">
        <v>1918</v>
      </c>
      <c r="G13" s="119">
        <v>11819</v>
      </c>
      <c r="H13" s="119">
        <v>176388</v>
      </c>
    </row>
    <row r="14" spans="1:8" ht="19.5" customHeight="1">
      <c r="A14" s="191" t="s">
        <v>1054</v>
      </c>
      <c r="B14" s="119">
        <v>178675</v>
      </c>
      <c r="C14" s="70">
        <v>5.5</v>
      </c>
      <c r="D14" s="119">
        <v>18019</v>
      </c>
      <c r="E14" s="119">
        <v>147931</v>
      </c>
      <c r="F14" s="119">
        <v>2327</v>
      </c>
      <c r="G14" s="119">
        <v>23263</v>
      </c>
      <c r="H14" s="119">
        <v>122341</v>
      </c>
    </row>
    <row r="15" spans="1:8" ht="19.5" customHeight="1">
      <c r="A15" s="30" t="s">
        <v>1056</v>
      </c>
      <c r="B15" s="119">
        <v>177791</v>
      </c>
      <c r="C15" s="70">
        <v>5.5</v>
      </c>
      <c r="D15" s="119">
        <v>8864</v>
      </c>
      <c r="E15" s="119">
        <v>149930</v>
      </c>
      <c r="F15" s="119">
        <v>181</v>
      </c>
      <c r="G15" s="119">
        <v>3838</v>
      </c>
      <c r="H15" s="119">
        <v>145911</v>
      </c>
    </row>
    <row r="16" spans="1:8" ht="19.5" customHeight="1">
      <c r="A16" s="30" t="s">
        <v>1055</v>
      </c>
      <c r="B16" s="119">
        <v>175191</v>
      </c>
      <c r="C16" s="70">
        <v>5.4</v>
      </c>
      <c r="D16" s="119">
        <v>12582</v>
      </c>
      <c r="E16" s="119">
        <v>139297</v>
      </c>
      <c r="F16" s="119">
        <v>976</v>
      </c>
      <c r="G16" s="119">
        <v>13419</v>
      </c>
      <c r="H16" s="119">
        <v>124903</v>
      </c>
    </row>
    <row r="17" spans="1:8" ht="19.5" customHeight="1">
      <c r="A17" s="193" t="s">
        <v>1058</v>
      </c>
      <c r="B17" s="119">
        <v>171204</v>
      </c>
      <c r="C17" s="70">
        <v>5.3</v>
      </c>
      <c r="D17" s="119">
        <v>9906</v>
      </c>
      <c r="E17" s="119">
        <v>144592</v>
      </c>
      <c r="F17" s="119">
        <v>566</v>
      </c>
      <c r="G17" s="119">
        <v>9925</v>
      </c>
      <c r="H17" s="119">
        <v>134101</v>
      </c>
    </row>
    <row r="18" spans="1:8" ht="19.5" customHeight="1">
      <c r="A18" s="30" t="s">
        <v>1059</v>
      </c>
      <c r="B18" s="119">
        <v>159615</v>
      </c>
      <c r="C18" s="70">
        <v>4.9</v>
      </c>
      <c r="D18" s="119">
        <v>17300</v>
      </c>
      <c r="E18" s="119">
        <v>127960</v>
      </c>
      <c r="F18" s="119">
        <v>1345</v>
      </c>
      <c r="G18" s="119">
        <v>5279</v>
      </c>
      <c r="H18" s="119">
        <v>121337</v>
      </c>
    </row>
    <row r="19" spans="1:8" ht="19.5" customHeight="1">
      <c r="A19" s="30" t="s">
        <v>1063</v>
      </c>
      <c r="B19" s="119">
        <v>134258</v>
      </c>
      <c r="C19" s="70">
        <v>4.1</v>
      </c>
      <c r="D19" s="119">
        <v>4901</v>
      </c>
      <c r="E19" s="119">
        <v>123327</v>
      </c>
      <c r="F19" s="119">
        <v>33</v>
      </c>
      <c r="G19" s="119">
        <v>1556</v>
      </c>
      <c r="H19" s="119">
        <v>121738</v>
      </c>
    </row>
    <row r="20" spans="1:8" ht="19.5" customHeight="1">
      <c r="A20" s="30" t="s">
        <v>1061</v>
      </c>
      <c r="B20" s="119">
        <v>111973</v>
      </c>
      <c r="C20" s="70">
        <v>3.4</v>
      </c>
      <c r="D20" s="119">
        <v>4572</v>
      </c>
      <c r="E20" s="119">
        <v>107311</v>
      </c>
      <c r="F20" s="119">
        <v>609</v>
      </c>
      <c r="G20" s="119">
        <v>3012</v>
      </c>
      <c r="H20" s="119">
        <v>103690</v>
      </c>
    </row>
    <row r="21" spans="1:8" ht="19.5" customHeight="1">
      <c r="A21" s="30" t="s">
        <v>492</v>
      </c>
      <c r="B21" s="119">
        <v>111825</v>
      </c>
      <c r="C21" s="70">
        <v>3.4</v>
      </c>
      <c r="D21" s="119">
        <v>3043</v>
      </c>
      <c r="E21" s="119">
        <v>108782</v>
      </c>
      <c r="F21" s="119">
        <v>5597</v>
      </c>
      <c r="G21" s="119">
        <v>1994</v>
      </c>
      <c r="H21" s="119">
        <v>101190</v>
      </c>
    </row>
    <row r="22" spans="1:8" ht="19.5" customHeight="1">
      <c r="A22" s="30" t="s">
        <v>1060</v>
      </c>
      <c r="B22" s="119">
        <v>108777</v>
      </c>
      <c r="C22" s="70">
        <v>3.3</v>
      </c>
      <c r="D22" s="119">
        <v>10903</v>
      </c>
      <c r="E22" s="119">
        <v>90866</v>
      </c>
      <c r="F22" s="119">
        <v>2042</v>
      </c>
      <c r="G22" s="119">
        <v>10734</v>
      </c>
      <c r="H22" s="119">
        <v>78090</v>
      </c>
    </row>
    <row r="23" spans="1:8" ht="19.5" customHeight="1">
      <c r="A23" s="30" t="s">
        <v>1062</v>
      </c>
      <c r="B23" s="119">
        <v>97429</v>
      </c>
      <c r="C23" s="70">
        <v>3</v>
      </c>
      <c r="D23" s="119">
        <v>2410</v>
      </c>
      <c r="E23" s="119">
        <v>87676</v>
      </c>
      <c r="F23" s="119">
        <v>68</v>
      </c>
      <c r="G23" s="119">
        <v>1800</v>
      </c>
      <c r="H23" s="119">
        <v>85808</v>
      </c>
    </row>
    <row r="24" spans="1:8" ht="19.5" customHeight="1">
      <c r="A24" s="30" t="s">
        <v>1064</v>
      </c>
      <c r="B24" s="119">
        <v>65264</v>
      </c>
      <c r="C24" s="70">
        <v>2</v>
      </c>
      <c r="D24" s="119">
        <v>1806</v>
      </c>
      <c r="E24" s="119">
        <v>57723</v>
      </c>
      <c r="F24" s="119" t="s">
        <v>8</v>
      </c>
      <c r="G24" s="119">
        <v>805</v>
      </c>
      <c r="H24" s="119">
        <v>56917</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7" t="s">
        <v>1232</v>
      </c>
      <c r="B30" s="497"/>
      <c r="C30" s="497"/>
      <c r="D30" s="497"/>
      <c r="E30" s="497"/>
      <c r="F30" s="497"/>
      <c r="G30" s="497"/>
      <c r="H30" s="497"/>
    </row>
    <row r="31" spans="1:8" ht="17.25">
      <c r="A31" s="497" t="s">
        <v>770</v>
      </c>
      <c r="B31" s="497"/>
      <c r="C31" s="497"/>
      <c r="D31" s="497"/>
      <c r="E31" s="497"/>
      <c r="F31" s="497"/>
      <c r="G31" s="497"/>
      <c r="H31" s="497"/>
    </row>
    <row r="32" spans="1:8" ht="15" customHeight="1">
      <c r="A32" s="26"/>
      <c r="B32" s="26"/>
      <c r="C32" s="45"/>
      <c r="D32" s="45"/>
      <c r="E32" s="26"/>
      <c r="F32" s="44"/>
      <c r="G32" s="26"/>
      <c r="H32" s="26"/>
    </row>
    <row r="33" spans="1:8" s="22" customFormat="1" ht="15" customHeight="1">
      <c r="A33" s="498" t="s">
        <v>1179</v>
      </c>
      <c r="B33" s="501" t="s">
        <v>1009</v>
      </c>
      <c r="C33" s="502"/>
      <c r="D33" s="505" t="s">
        <v>528</v>
      </c>
      <c r="E33" s="506" t="s">
        <v>202</v>
      </c>
      <c r="F33" s="506"/>
      <c r="G33" s="506"/>
      <c r="H33" s="507"/>
    </row>
    <row r="34" spans="1:8" s="22" customFormat="1" ht="15" customHeight="1">
      <c r="A34" s="499"/>
      <c r="B34" s="503"/>
      <c r="C34" s="504"/>
      <c r="D34" s="504"/>
      <c r="E34" s="504" t="s">
        <v>484</v>
      </c>
      <c r="F34" s="508" t="s">
        <v>491</v>
      </c>
      <c r="G34" s="508"/>
      <c r="H34" s="509"/>
    </row>
    <row r="35" spans="1:8" ht="12.75">
      <c r="A35" s="499"/>
      <c r="B35" s="503" t="s">
        <v>480</v>
      </c>
      <c r="C35" s="504" t="s">
        <v>937</v>
      </c>
      <c r="D35" s="504"/>
      <c r="E35" s="504"/>
      <c r="F35" s="504" t="s">
        <v>203</v>
      </c>
      <c r="G35" s="504" t="s">
        <v>204</v>
      </c>
      <c r="H35" s="510" t="s">
        <v>205</v>
      </c>
    </row>
    <row r="36" spans="1:8" ht="12.75">
      <c r="A36" s="499"/>
      <c r="B36" s="503"/>
      <c r="C36" s="504"/>
      <c r="D36" s="504"/>
      <c r="E36" s="504"/>
      <c r="F36" s="504"/>
      <c r="G36" s="504"/>
      <c r="H36" s="510"/>
    </row>
    <row r="37" spans="1:8" s="22" customFormat="1" ht="15" customHeight="1">
      <c r="A37" s="500"/>
      <c r="B37" s="115" t="s">
        <v>481</v>
      </c>
      <c r="C37" s="116" t="s">
        <v>490</v>
      </c>
      <c r="D37" s="511" t="s">
        <v>481</v>
      </c>
      <c r="E37" s="511"/>
      <c r="F37" s="511"/>
      <c r="G37" s="511"/>
      <c r="H37" s="512"/>
    </row>
    <row r="38" spans="1:8" ht="12.75">
      <c r="A38" s="29"/>
      <c r="B38" s="4"/>
      <c r="C38" s="3"/>
      <c r="D38" s="2"/>
      <c r="E38" s="4"/>
      <c r="F38" s="2"/>
      <c r="G38" s="2"/>
      <c r="H38" s="137"/>
    </row>
    <row r="39" spans="1:8" ht="19.5" customHeight="1">
      <c r="A39" s="193" t="s">
        <v>1256</v>
      </c>
      <c r="B39" s="134">
        <v>200333</v>
      </c>
      <c r="C39" s="135">
        <v>9.8</v>
      </c>
      <c r="D39" s="136">
        <v>2740</v>
      </c>
      <c r="E39" s="136">
        <v>192935</v>
      </c>
      <c r="F39" s="136">
        <v>30</v>
      </c>
      <c r="G39" s="136">
        <v>1486</v>
      </c>
      <c r="H39" s="136">
        <v>191419</v>
      </c>
    </row>
    <row r="40" spans="1:8" ht="19.5" customHeight="1">
      <c r="A40" s="193" t="s">
        <v>1054</v>
      </c>
      <c r="B40" s="134">
        <v>156285</v>
      </c>
      <c r="C40" s="135">
        <v>7.6</v>
      </c>
      <c r="D40" s="136">
        <v>21646</v>
      </c>
      <c r="E40" s="136">
        <v>108005</v>
      </c>
      <c r="F40" s="136">
        <v>459</v>
      </c>
      <c r="G40" s="136">
        <v>4620</v>
      </c>
      <c r="H40" s="136">
        <v>102927</v>
      </c>
    </row>
    <row r="41" spans="1:8" ht="19.5" customHeight="1">
      <c r="A41" s="30" t="s">
        <v>510</v>
      </c>
      <c r="B41" s="134">
        <v>151328</v>
      </c>
      <c r="C41" s="135">
        <v>7.4</v>
      </c>
      <c r="D41" s="136">
        <v>1315</v>
      </c>
      <c r="E41" s="136">
        <v>138938</v>
      </c>
      <c r="F41" s="136">
        <v>640</v>
      </c>
      <c r="G41" s="136">
        <v>7680</v>
      </c>
      <c r="H41" s="136">
        <v>130618</v>
      </c>
    </row>
    <row r="42" spans="1:8" ht="19.5" customHeight="1">
      <c r="A42" s="30" t="s">
        <v>1059</v>
      </c>
      <c r="B42" s="134">
        <v>138647</v>
      </c>
      <c r="C42" s="135">
        <v>6.8</v>
      </c>
      <c r="D42" s="136">
        <v>33840</v>
      </c>
      <c r="E42" s="136">
        <v>80361</v>
      </c>
      <c r="F42" s="136">
        <v>1551</v>
      </c>
      <c r="G42" s="136">
        <v>21321</v>
      </c>
      <c r="H42" s="136">
        <v>57489</v>
      </c>
    </row>
    <row r="43" spans="1:8" ht="19.5" customHeight="1">
      <c r="A43" s="30" t="s">
        <v>1058</v>
      </c>
      <c r="B43" s="134">
        <v>134561</v>
      </c>
      <c r="C43" s="135">
        <v>6.6</v>
      </c>
      <c r="D43" s="136">
        <v>5892</v>
      </c>
      <c r="E43" s="136">
        <v>107038</v>
      </c>
      <c r="F43" s="136">
        <v>2438</v>
      </c>
      <c r="G43" s="136">
        <v>4198</v>
      </c>
      <c r="H43" s="136">
        <v>100402</v>
      </c>
    </row>
    <row r="44" spans="1:8" ht="19.5" customHeight="1">
      <c r="A44" s="30" t="s">
        <v>1055</v>
      </c>
      <c r="B44" s="134">
        <v>133136</v>
      </c>
      <c r="C44" s="135">
        <v>6.5</v>
      </c>
      <c r="D44" s="136">
        <v>9471</v>
      </c>
      <c r="E44" s="136">
        <v>88917</v>
      </c>
      <c r="F44" s="136">
        <v>422</v>
      </c>
      <c r="G44" s="136">
        <v>4376</v>
      </c>
      <c r="H44" s="136">
        <v>84119</v>
      </c>
    </row>
    <row r="45" spans="1:8" ht="19.5" customHeight="1">
      <c r="A45" s="30" t="s">
        <v>1056</v>
      </c>
      <c r="B45" s="134">
        <v>120334</v>
      </c>
      <c r="C45" s="135">
        <v>5.9</v>
      </c>
      <c r="D45" s="136">
        <v>8308</v>
      </c>
      <c r="E45" s="136">
        <v>92540</v>
      </c>
      <c r="F45" s="136">
        <v>5867</v>
      </c>
      <c r="G45" s="136">
        <v>19604</v>
      </c>
      <c r="H45" s="136">
        <v>67069</v>
      </c>
    </row>
    <row r="46" spans="1:8" ht="19.5" customHeight="1">
      <c r="A46" s="30" t="s">
        <v>1053</v>
      </c>
      <c r="B46" s="134">
        <v>108694</v>
      </c>
      <c r="C46" s="135">
        <v>5.3</v>
      </c>
      <c r="D46" s="136">
        <v>18461</v>
      </c>
      <c r="E46" s="136">
        <v>71170</v>
      </c>
      <c r="F46" s="136">
        <v>1326</v>
      </c>
      <c r="G46" s="136">
        <v>2208</v>
      </c>
      <c r="H46" s="136">
        <v>67636</v>
      </c>
    </row>
    <row r="47" spans="1:8" ht="19.5" customHeight="1">
      <c r="A47" s="30" t="s">
        <v>1060</v>
      </c>
      <c r="B47" s="134">
        <v>92367</v>
      </c>
      <c r="C47" s="135">
        <v>4.5</v>
      </c>
      <c r="D47" s="136">
        <v>18159</v>
      </c>
      <c r="E47" s="136">
        <v>61654</v>
      </c>
      <c r="F47" s="136">
        <v>1173</v>
      </c>
      <c r="G47" s="136">
        <v>4024</v>
      </c>
      <c r="H47" s="136">
        <v>56457</v>
      </c>
    </row>
    <row r="48" spans="1:8" ht="19.5" customHeight="1">
      <c r="A48" s="30" t="s">
        <v>1063</v>
      </c>
      <c r="B48" s="134">
        <v>87609</v>
      </c>
      <c r="C48" s="135">
        <v>4.3</v>
      </c>
      <c r="D48" s="136">
        <v>11419</v>
      </c>
      <c r="E48" s="136">
        <v>69680</v>
      </c>
      <c r="F48" s="119">
        <v>7</v>
      </c>
      <c r="G48" s="136">
        <v>1187</v>
      </c>
      <c r="H48" s="136">
        <v>68486</v>
      </c>
    </row>
    <row r="49" spans="1:8" ht="19.5" customHeight="1">
      <c r="A49" s="30" t="s">
        <v>492</v>
      </c>
      <c r="B49" s="134">
        <v>77140</v>
      </c>
      <c r="C49" s="135">
        <v>3.8</v>
      </c>
      <c r="D49" s="136" t="s">
        <v>8</v>
      </c>
      <c r="E49" s="136">
        <v>76346</v>
      </c>
      <c r="F49" s="136">
        <v>56252</v>
      </c>
      <c r="G49" s="136">
        <v>7692</v>
      </c>
      <c r="H49" s="136">
        <v>12402</v>
      </c>
    </row>
    <row r="50" spans="1:8" ht="19.5" customHeight="1">
      <c r="A50" s="30" t="s">
        <v>1057</v>
      </c>
      <c r="B50" s="134">
        <v>75177</v>
      </c>
      <c r="C50" s="135">
        <v>3.7</v>
      </c>
      <c r="D50" s="136">
        <v>99</v>
      </c>
      <c r="E50" s="136">
        <v>66111</v>
      </c>
      <c r="F50" s="136">
        <v>545</v>
      </c>
      <c r="G50" s="136">
        <v>3008</v>
      </c>
      <c r="H50" s="136">
        <v>62558</v>
      </c>
    </row>
    <row r="51" spans="1:8" ht="19.5" customHeight="1">
      <c r="A51" s="30" t="s">
        <v>1065</v>
      </c>
      <c r="B51" s="134">
        <v>64017</v>
      </c>
      <c r="C51" s="135">
        <v>3.1</v>
      </c>
      <c r="D51" s="136" t="s">
        <v>8</v>
      </c>
      <c r="E51" s="136">
        <v>60624</v>
      </c>
      <c r="F51" s="136">
        <v>647</v>
      </c>
      <c r="G51" s="136">
        <v>37</v>
      </c>
      <c r="H51" s="136">
        <v>59940</v>
      </c>
    </row>
    <row r="52" spans="1:8" ht="19.5" customHeight="1">
      <c r="A52" s="30" t="s">
        <v>1062</v>
      </c>
      <c r="B52" s="134">
        <v>40776</v>
      </c>
      <c r="C52" s="135">
        <v>2</v>
      </c>
      <c r="D52" s="119">
        <v>2159</v>
      </c>
      <c r="E52" s="136">
        <v>28001</v>
      </c>
      <c r="F52" s="136">
        <v>27</v>
      </c>
      <c r="G52" s="136">
        <v>478</v>
      </c>
      <c r="H52" s="136">
        <v>27496</v>
      </c>
    </row>
    <row r="53" spans="1:8" ht="19.5" customHeight="1">
      <c r="A53" s="30" t="s">
        <v>1064</v>
      </c>
      <c r="B53" s="134">
        <v>36906</v>
      </c>
      <c r="C53" s="135">
        <v>1.8</v>
      </c>
      <c r="D53" s="136">
        <v>292</v>
      </c>
      <c r="E53" s="136">
        <v>27653</v>
      </c>
      <c r="F53" s="136" t="s">
        <v>8</v>
      </c>
      <c r="G53" s="136">
        <v>418</v>
      </c>
      <c r="H53" s="136">
        <v>27235</v>
      </c>
    </row>
    <row r="54" spans="1:8" ht="12.75">
      <c r="A54" s="1"/>
      <c r="B54" s="4"/>
      <c r="C54" s="31"/>
      <c r="D54" s="4"/>
      <c r="E54" s="4"/>
      <c r="F54" s="4"/>
      <c r="G54" s="4"/>
      <c r="H54" s="40"/>
    </row>
    <row r="55" spans="1:8" ht="12.75">
      <c r="A55" t="s">
        <v>875</v>
      </c>
      <c r="H55" s="39"/>
    </row>
    <row r="56" spans="1:8" ht="31.5" customHeight="1">
      <c r="A56" s="450" t="s">
        <v>688</v>
      </c>
      <c r="B56" s="450"/>
      <c r="C56" s="450"/>
      <c r="D56" s="450"/>
      <c r="E56" s="450"/>
      <c r="F56" s="450"/>
      <c r="G56" s="450"/>
      <c r="H56" s="450"/>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97" t="s">
        <v>1233</v>
      </c>
      <c r="B1" s="497"/>
      <c r="C1" s="497"/>
      <c r="D1" s="497"/>
      <c r="E1" s="497"/>
      <c r="F1" s="497"/>
      <c r="G1" s="497"/>
      <c r="H1" s="497"/>
    </row>
    <row r="2" spans="1:8" ht="17.25">
      <c r="A2" s="497" t="s">
        <v>770</v>
      </c>
      <c r="B2" s="497"/>
      <c r="C2" s="497"/>
      <c r="D2" s="497"/>
      <c r="E2" s="497"/>
      <c r="F2" s="497"/>
      <c r="G2" s="497"/>
      <c r="H2" s="497"/>
    </row>
    <row r="3" spans="1:8" ht="15" customHeight="1">
      <c r="A3" s="26"/>
      <c r="B3" s="26"/>
      <c r="C3" s="45"/>
      <c r="D3" s="45"/>
      <c r="E3" s="26"/>
      <c r="F3" s="44"/>
      <c r="G3" s="26"/>
      <c r="H3" s="26"/>
    </row>
    <row r="4" spans="1:8" s="22" customFormat="1" ht="15" customHeight="1">
      <c r="A4" s="498" t="s">
        <v>1178</v>
      </c>
      <c r="B4" s="501" t="s">
        <v>1008</v>
      </c>
      <c r="C4" s="502"/>
      <c r="D4" s="505" t="s">
        <v>528</v>
      </c>
      <c r="E4" s="506" t="s">
        <v>202</v>
      </c>
      <c r="F4" s="506"/>
      <c r="G4" s="506"/>
      <c r="H4" s="507"/>
    </row>
    <row r="5" spans="1:8" s="22" customFormat="1" ht="15" customHeight="1">
      <c r="A5" s="499"/>
      <c r="B5" s="503"/>
      <c r="C5" s="504"/>
      <c r="D5" s="504"/>
      <c r="E5" s="504" t="s">
        <v>484</v>
      </c>
      <c r="F5" s="508" t="s">
        <v>491</v>
      </c>
      <c r="G5" s="508"/>
      <c r="H5" s="509"/>
    </row>
    <row r="6" spans="1:8" ht="12.75">
      <c r="A6" s="499"/>
      <c r="B6" s="503" t="s">
        <v>480</v>
      </c>
      <c r="C6" s="504" t="s">
        <v>937</v>
      </c>
      <c r="D6" s="504"/>
      <c r="E6" s="504"/>
      <c r="F6" s="504" t="s">
        <v>203</v>
      </c>
      <c r="G6" s="504" t="s">
        <v>204</v>
      </c>
      <c r="H6" s="510" t="s">
        <v>205</v>
      </c>
    </row>
    <row r="7" spans="1:8" ht="12.75">
      <c r="A7" s="499"/>
      <c r="B7" s="503"/>
      <c r="C7" s="504"/>
      <c r="D7" s="504"/>
      <c r="E7" s="504"/>
      <c r="F7" s="504"/>
      <c r="G7" s="504"/>
      <c r="H7" s="510"/>
    </row>
    <row r="8" spans="1:8" s="22" customFormat="1" ht="15" customHeight="1">
      <c r="A8" s="500"/>
      <c r="B8" s="115" t="s">
        <v>481</v>
      </c>
      <c r="C8" s="116" t="s">
        <v>490</v>
      </c>
      <c r="D8" s="511" t="s">
        <v>481</v>
      </c>
      <c r="E8" s="511"/>
      <c r="F8" s="511"/>
      <c r="G8" s="511"/>
      <c r="H8" s="512"/>
    </row>
    <row r="9" spans="1:8" ht="12.75">
      <c r="A9" s="29"/>
      <c r="B9" s="4"/>
      <c r="C9" s="3"/>
      <c r="D9" s="2"/>
      <c r="E9" s="4"/>
      <c r="F9" s="2"/>
      <c r="G9" s="2"/>
      <c r="H9" s="2"/>
    </row>
    <row r="10" spans="1:8" ht="19.5" customHeight="1">
      <c r="A10" s="30" t="s">
        <v>1053</v>
      </c>
      <c r="B10" s="119">
        <v>811938</v>
      </c>
      <c r="C10" s="70">
        <v>8.6</v>
      </c>
      <c r="D10" s="119">
        <v>75777</v>
      </c>
      <c r="E10" s="119">
        <v>703850</v>
      </c>
      <c r="F10" s="119">
        <v>1418</v>
      </c>
      <c r="G10" s="119">
        <v>31233</v>
      </c>
      <c r="H10" s="119">
        <v>671200</v>
      </c>
    </row>
    <row r="11" spans="1:8" ht="19.5" customHeight="1">
      <c r="A11" s="30" t="s">
        <v>510</v>
      </c>
      <c r="B11" s="119">
        <v>733375</v>
      </c>
      <c r="C11" s="70">
        <v>7.8</v>
      </c>
      <c r="D11" s="119">
        <v>31763</v>
      </c>
      <c r="E11" s="119">
        <v>679192</v>
      </c>
      <c r="F11" s="119">
        <v>2022</v>
      </c>
      <c r="G11" s="119">
        <v>10700</v>
      </c>
      <c r="H11" s="119">
        <v>666470</v>
      </c>
    </row>
    <row r="12" spans="1:8" ht="19.5" customHeight="1">
      <c r="A12" s="30" t="s">
        <v>1054</v>
      </c>
      <c r="B12" s="119">
        <v>584407</v>
      </c>
      <c r="C12" s="70">
        <v>6.2</v>
      </c>
      <c r="D12" s="119">
        <v>62542</v>
      </c>
      <c r="E12" s="119">
        <v>498552</v>
      </c>
      <c r="F12" s="119">
        <v>8547</v>
      </c>
      <c r="G12" s="119">
        <v>86257</v>
      </c>
      <c r="H12" s="119">
        <v>403747</v>
      </c>
    </row>
    <row r="13" spans="1:8" ht="19.5" customHeight="1">
      <c r="A13" s="30" t="s">
        <v>1057</v>
      </c>
      <c r="B13" s="119">
        <v>559940</v>
      </c>
      <c r="C13" s="70">
        <v>5.9</v>
      </c>
      <c r="D13" s="119">
        <v>15422</v>
      </c>
      <c r="E13" s="119">
        <v>544338</v>
      </c>
      <c r="F13" s="119">
        <v>4880</v>
      </c>
      <c r="G13" s="119">
        <v>26671</v>
      </c>
      <c r="H13" s="119">
        <v>512786</v>
      </c>
    </row>
    <row r="14" spans="1:8" ht="19.5" customHeight="1">
      <c r="A14" s="191" t="s">
        <v>1055</v>
      </c>
      <c r="B14" s="119">
        <v>536684</v>
      </c>
      <c r="C14" s="70">
        <v>5.7</v>
      </c>
      <c r="D14" s="119">
        <v>39049</v>
      </c>
      <c r="E14" s="119">
        <v>453762</v>
      </c>
      <c r="F14" s="119">
        <v>3240</v>
      </c>
      <c r="G14" s="119">
        <v>43616</v>
      </c>
      <c r="H14" s="119">
        <v>406906</v>
      </c>
    </row>
    <row r="15" spans="1:8" ht="19.5" customHeight="1">
      <c r="A15" s="30" t="s">
        <v>1056</v>
      </c>
      <c r="B15" s="119">
        <v>515177</v>
      </c>
      <c r="C15" s="70">
        <v>5.4</v>
      </c>
      <c r="D15" s="119">
        <v>30079</v>
      </c>
      <c r="E15" s="119">
        <v>445625</v>
      </c>
      <c r="F15" s="119">
        <v>635</v>
      </c>
      <c r="G15" s="119">
        <v>10690</v>
      </c>
      <c r="H15" s="119">
        <v>434300</v>
      </c>
    </row>
    <row r="16" spans="1:8" ht="19.5" customHeight="1">
      <c r="A16" s="193" t="s">
        <v>1175</v>
      </c>
      <c r="B16" s="119">
        <v>503652</v>
      </c>
      <c r="C16" s="70">
        <v>5.3</v>
      </c>
      <c r="D16" s="119">
        <v>1503</v>
      </c>
      <c r="E16" s="119">
        <v>502138</v>
      </c>
      <c r="F16" s="119">
        <v>899</v>
      </c>
      <c r="G16" s="119">
        <v>31627</v>
      </c>
      <c r="H16" s="119">
        <v>469613</v>
      </c>
    </row>
    <row r="17" spans="1:8" ht="19.5" customHeight="1">
      <c r="A17" s="30" t="s">
        <v>1058</v>
      </c>
      <c r="B17" s="119">
        <v>476473</v>
      </c>
      <c r="C17" s="70">
        <v>5</v>
      </c>
      <c r="D17" s="119">
        <v>28594</v>
      </c>
      <c r="E17" s="119">
        <v>418434</v>
      </c>
      <c r="F17" s="119">
        <v>1260</v>
      </c>
      <c r="G17" s="119">
        <v>28481</v>
      </c>
      <c r="H17" s="119">
        <v>388694</v>
      </c>
    </row>
    <row r="18" spans="1:8" ht="19.5" customHeight="1">
      <c r="A18" s="30" t="s">
        <v>1059</v>
      </c>
      <c r="B18" s="119">
        <v>473359</v>
      </c>
      <c r="C18" s="70">
        <v>5</v>
      </c>
      <c r="D18" s="119">
        <v>69988</v>
      </c>
      <c r="E18" s="119">
        <v>376517</v>
      </c>
      <c r="F18" s="119">
        <v>3825</v>
      </c>
      <c r="G18" s="119">
        <v>20699</v>
      </c>
      <c r="H18" s="119">
        <v>351993</v>
      </c>
    </row>
    <row r="19" spans="1:8" ht="19.5" customHeight="1">
      <c r="A19" s="193" t="s">
        <v>1063</v>
      </c>
      <c r="B19" s="119">
        <v>453939</v>
      </c>
      <c r="C19" s="70">
        <v>4.8</v>
      </c>
      <c r="D19" s="119">
        <v>15841</v>
      </c>
      <c r="E19" s="119">
        <v>427150</v>
      </c>
      <c r="F19" s="119">
        <v>127</v>
      </c>
      <c r="G19" s="119">
        <v>5031</v>
      </c>
      <c r="H19" s="119">
        <v>421993</v>
      </c>
    </row>
    <row r="20" spans="1:8" ht="19.5" customHeight="1">
      <c r="A20" s="30" t="s">
        <v>1060</v>
      </c>
      <c r="B20" s="119">
        <v>345333</v>
      </c>
      <c r="C20" s="70">
        <v>3.7</v>
      </c>
      <c r="D20" s="119">
        <v>30917</v>
      </c>
      <c r="E20" s="119">
        <v>301092</v>
      </c>
      <c r="F20" s="119">
        <v>6567</v>
      </c>
      <c r="G20" s="119">
        <v>26895</v>
      </c>
      <c r="H20" s="119">
        <v>267630</v>
      </c>
    </row>
    <row r="21" spans="1:8" ht="19.5" customHeight="1">
      <c r="A21" s="30" t="s">
        <v>1061</v>
      </c>
      <c r="B21" s="119">
        <v>318134</v>
      </c>
      <c r="C21" s="70">
        <v>3.4</v>
      </c>
      <c r="D21" s="119">
        <v>16233</v>
      </c>
      <c r="E21" s="119">
        <v>301650</v>
      </c>
      <c r="F21" s="119">
        <v>1927</v>
      </c>
      <c r="G21" s="119">
        <v>8450</v>
      </c>
      <c r="H21" s="119">
        <v>291274</v>
      </c>
    </row>
    <row r="22" spans="1:8" ht="19.5" customHeight="1">
      <c r="A22" s="30" t="s">
        <v>492</v>
      </c>
      <c r="B22" s="119">
        <v>291005</v>
      </c>
      <c r="C22" s="70">
        <v>3.1</v>
      </c>
      <c r="D22" s="119">
        <v>10829</v>
      </c>
      <c r="E22" s="119">
        <v>280175</v>
      </c>
      <c r="F22" s="119">
        <v>10843</v>
      </c>
      <c r="G22" s="119">
        <v>7552</v>
      </c>
      <c r="H22" s="119">
        <v>261779</v>
      </c>
    </row>
    <row r="23" spans="1:8" ht="19.5" customHeight="1">
      <c r="A23" s="30" t="s">
        <v>1062</v>
      </c>
      <c r="B23" s="119">
        <v>289268</v>
      </c>
      <c r="C23" s="70">
        <v>3.1</v>
      </c>
      <c r="D23" s="119">
        <v>9439</v>
      </c>
      <c r="E23" s="119">
        <v>265211</v>
      </c>
      <c r="F23" s="119">
        <v>226</v>
      </c>
      <c r="G23" s="119">
        <v>4382</v>
      </c>
      <c r="H23" s="119">
        <v>260603</v>
      </c>
    </row>
    <row r="24" spans="1:8" ht="19.5" customHeight="1">
      <c r="A24" s="30" t="s">
        <v>1064</v>
      </c>
      <c r="B24" s="119">
        <v>177441</v>
      </c>
      <c r="C24" s="70">
        <v>1.9</v>
      </c>
      <c r="D24" s="119">
        <v>6309</v>
      </c>
      <c r="E24" s="119">
        <v>159738</v>
      </c>
      <c r="F24" s="119">
        <v>12</v>
      </c>
      <c r="G24" s="119">
        <v>1941</v>
      </c>
      <c r="H24" s="119">
        <v>157785</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97" t="s">
        <v>1234</v>
      </c>
      <c r="B30" s="497"/>
      <c r="C30" s="497"/>
      <c r="D30" s="497"/>
      <c r="E30" s="497"/>
      <c r="F30" s="497"/>
      <c r="G30" s="497"/>
      <c r="H30" s="497"/>
    </row>
    <row r="31" spans="1:8" ht="17.25">
      <c r="A31" s="497" t="s">
        <v>770</v>
      </c>
      <c r="B31" s="497"/>
      <c r="C31" s="497"/>
      <c r="D31" s="497"/>
      <c r="E31" s="497"/>
      <c r="F31" s="497"/>
      <c r="G31" s="497"/>
      <c r="H31" s="497"/>
    </row>
    <row r="32" spans="1:8" ht="15" customHeight="1">
      <c r="A32" s="26"/>
      <c r="B32" s="26"/>
      <c r="C32" s="45"/>
      <c r="D32" s="45"/>
      <c r="E32" s="26"/>
      <c r="F32" s="44"/>
      <c r="G32" s="26"/>
      <c r="H32" s="26"/>
    </row>
    <row r="33" spans="1:8" s="22" customFormat="1" ht="15" customHeight="1">
      <c r="A33" s="498" t="s">
        <v>1179</v>
      </c>
      <c r="B33" s="501" t="s">
        <v>1010</v>
      </c>
      <c r="C33" s="502"/>
      <c r="D33" s="505" t="s">
        <v>528</v>
      </c>
      <c r="E33" s="506" t="s">
        <v>202</v>
      </c>
      <c r="F33" s="506"/>
      <c r="G33" s="506"/>
      <c r="H33" s="507"/>
    </row>
    <row r="34" spans="1:8" s="22" customFormat="1" ht="15" customHeight="1">
      <c r="A34" s="499"/>
      <c r="B34" s="503"/>
      <c r="C34" s="504"/>
      <c r="D34" s="504"/>
      <c r="E34" s="504" t="s">
        <v>484</v>
      </c>
      <c r="F34" s="508" t="s">
        <v>491</v>
      </c>
      <c r="G34" s="508"/>
      <c r="H34" s="509"/>
    </row>
    <row r="35" spans="1:8" ht="12.75">
      <c r="A35" s="499"/>
      <c r="B35" s="503" t="s">
        <v>480</v>
      </c>
      <c r="C35" s="504" t="s">
        <v>937</v>
      </c>
      <c r="D35" s="504"/>
      <c r="E35" s="504"/>
      <c r="F35" s="504" t="s">
        <v>203</v>
      </c>
      <c r="G35" s="504" t="s">
        <v>204</v>
      </c>
      <c r="H35" s="510" t="s">
        <v>205</v>
      </c>
    </row>
    <row r="36" spans="1:8" ht="12.75">
      <c r="A36" s="499"/>
      <c r="B36" s="503"/>
      <c r="C36" s="504"/>
      <c r="D36" s="504"/>
      <c r="E36" s="504"/>
      <c r="F36" s="504"/>
      <c r="G36" s="504"/>
      <c r="H36" s="510"/>
    </row>
    <row r="37" spans="1:8" s="22" customFormat="1" ht="15" customHeight="1">
      <c r="A37" s="500"/>
      <c r="B37" s="115" t="s">
        <v>481</v>
      </c>
      <c r="C37" s="116" t="s">
        <v>490</v>
      </c>
      <c r="D37" s="511" t="s">
        <v>481</v>
      </c>
      <c r="E37" s="511"/>
      <c r="F37" s="511"/>
      <c r="G37" s="511"/>
      <c r="H37" s="512"/>
    </row>
    <row r="38" spans="1:8" ht="12.75">
      <c r="A38" s="29"/>
      <c r="B38" s="4"/>
      <c r="C38" s="3"/>
      <c r="D38" s="2"/>
      <c r="E38" s="4"/>
      <c r="F38" s="2"/>
      <c r="G38" s="2"/>
      <c r="H38" s="137"/>
    </row>
    <row r="39" spans="1:8" ht="19.5" customHeight="1">
      <c r="A39" s="193" t="s">
        <v>1175</v>
      </c>
      <c r="B39" s="134">
        <v>554964</v>
      </c>
      <c r="C39" s="135">
        <v>9.2</v>
      </c>
      <c r="D39" s="136">
        <v>8186</v>
      </c>
      <c r="E39" s="136">
        <v>537832</v>
      </c>
      <c r="F39" s="136">
        <v>178</v>
      </c>
      <c r="G39" s="136">
        <v>4936</v>
      </c>
      <c r="H39" s="136">
        <v>532718</v>
      </c>
    </row>
    <row r="40" spans="1:8" ht="19.5" customHeight="1">
      <c r="A40" s="30" t="s">
        <v>1054</v>
      </c>
      <c r="B40" s="134">
        <v>492841</v>
      </c>
      <c r="C40" s="135">
        <v>8.2</v>
      </c>
      <c r="D40" s="136">
        <v>77371</v>
      </c>
      <c r="E40" s="136">
        <v>363430</v>
      </c>
      <c r="F40" s="136">
        <v>2659</v>
      </c>
      <c r="G40" s="136">
        <v>12631</v>
      </c>
      <c r="H40" s="136">
        <v>348140</v>
      </c>
    </row>
    <row r="41" spans="1:8" ht="19.5" customHeight="1">
      <c r="A41" s="30" t="s">
        <v>1058</v>
      </c>
      <c r="B41" s="134">
        <v>406506</v>
      </c>
      <c r="C41" s="135">
        <v>6.8</v>
      </c>
      <c r="D41" s="136">
        <v>20924</v>
      </c>
      <c r="E41" s="136">
        <v>344182</v>
      </c>
      <c r="F41" s="136">
        <v>10322</v>
      </c>
      <c r="G41" s="136">
        <v>18555</v>
      </c>
      <c r="H41" s="136">
        <v>315306</v>
      </c>
    </row>
    <row r="42" spans="1:8" ht="19.5" customHeight="1">
      <c r="A42" s="30" t="s">
        <v>1059</v>
      </c>
      <c r="B42" s="134">
        <v>401251</v>
      </c>
      <c r="C42" s="135">
        <v>6.7</v>
      </c>
      <c r="D42" s="136">
        <v>111873</v>
      </c>
      <c r="E42" s="136">
        <v>239725</v>
      </c>
      <c r="F42" s="136">
        <v>4128</v>
      </c>
      <c r="G42" s="136">
        <v>54590</v>
      </c>
      <c r="H42" s="136">
        <v>181006</v>
      </c>
    </row>
    <row r="43" spans="1:8" ht="19.5" customHeight="1">
      <c r="A43" s="30" t="s">
        <v>510</v>
      </c>
      <c r="B43" s="134">
        <v>401000</v>
      </c>
      <c r="C43" s="135">
        <v>6.7</v>
      </c>
      <c r="D43" s="136">
        <v>3217</v>
      </c>
      <c r="E43" s="136">
        <v>375639</v>
      </c>
      <c r="F43" s="136">
        <v>3437</v>
      </c>
      <c r="G43" s="136">
        <v>18132</v>
      </c>
      <c r="H43" s="136">
        <v>354069</v>
      </c>
    </row>
    <row r="44" spans="1:8" ht="19.5" customHeight="1">
      <c r="A44" s="30" t="s">
        <v>1055</v>
      </c>
      <c r="B44" s="134">
        <v>383375</v>
      </c>
      <c r="C44" s="135">
        <v>6.4</v>
      </c>
      <c r="D44" s="136">
        <v>25570</v>
      </c>
      <c r="E44" s="136">
        <v>275857</v>
      </c>
      <c r="F44" s="136">
        <v>2281</v>
      </c>
      <c r="G44" s="136">
        <v>11823</v>
      </c>
      <c r="H44" s="136">
        <v>261753</v>
      </c>
    </row>
    <row r="45" spans="1:8" ht="19.5" customHeight="1">
      <c r="A45" s="30" t="s">
        <v>1056</v>
      </c>
      <c r="B45" s="134">
        <v>348942</v>
      </c>
      <c r="C45" s="135">
        <v>5.8</v>
      </c>
      <c r="D45" s="136">
        <v>30173</v>
      </c>
      <c r="E45" s="136">
        <v>280375</v>
      </c>
      <c r="F45" s="136">
        <v>16270</v>
      </c>
      <c r="G45" s="136">
        <v>54632</v>
      </c>
      <c r="H45" s="136">
        <v>209473</v>
      </c>
    </row>
    <row r="46" spans="1:8" ht="19.5" customHeight="1">
      <c r="A46" s="30" t="s">
        <v>1063</v>
      </c>
      <c r="B46" s="134">
        <v>320049</v>
      </c>
      <c r="C46" s="135">
        <v>5.3</v>
      </c>
      <c r="D46" s="136">
        <v>63234</v>
      </c>
      <c r="E46" s="136">
        <v>244403</v>
      </c>
      <c r="F46" s="136">
        <v>47</v>
      </c>
      <c r="G46" s="136">
        <v>7103</v>
      </c>
      <c r="H46" s="136">
        <v>237254</v>
      </c>
    </row>
    <row r="47" spans="1:8" ht="19.5" customHeight="1">
      <c r="A47" s="30" t="s">
        <v>1053</v>
      </c>
      <c r="B47" s="134">
        <v>319254</v>
      </c>
      <c r="C47" s="135">
        <v>5.3</v>
      </c>
      <c r="D47" s="136">
        <v>50359</v>
      </c>
      <c r="E47" s="136">
        <v>230189</v>
      </c>
      <c r="F47" s="136">
        <v>3032</v>
      </c>
      <c r="G47" s="136">
        <v>5769</v>
      </c>
      <c r="H47" s="136">
        <v>221388</v>
      </c>
    </row>
    <row r="48" spans="1:8" ht="19.5" customHeight="1">
      <c r="A48" s="30" t="s">
        <v>1060</v>
      </c>
      <c r="B48" s="134">
        <v>288118</v>
      </c>
      <c r="C48" s="135">
        <v>4.8</v>
      </c>
      <c r="D48" s="136">
        <v>43824</v>
      </c>
      <c r="E48" s="136">
        <v>220451</v>
      </c>
      <c r="F48" s="119">
        <v>4841</v>
      </c>
      <c r="G48" s="136">
        <v>11879</v>
      </c>
      <c r="H48" s="136">
        <v>203731</v>
      </c>
    </row>
    <row r="49" spans="1:8" ht="19.5" customHeight="1">
      <c r="A49" s="30" t="s">
        <v>492</v>
      </c>
      <c r="B49" s="134">
        <v>234781</v>
      </c>
      <c r="C49" s="135">
        <v>3.9</v>
      </c>
      <c r="D49" s="136" t="s">
        <v>8</v>
      </c>
      <c r="E49" s="136">
        <v>232696</v>
      </c>
      <c r="F49" s="136">
        <v>177339</v>
      </c>
      <c r="G49" s="136">
        <v>18646</v>
      </c>
      <c r="H49" s="136">
        <v>36711</v>
      </c>
    </row>
    <row r="50" spans="1:8" ht="19.5" customHeight="1">
      <c r="A50" s="30" t="s">
        <v>1057</v>
      </c>
      <c r="B50" s="134">
        <v>232148</v>
      </c>
      <c r="C50" s="135">
        <v>3.9</v>
      </c>
      <c r="D50" s="136">
        <v>855</v>
      </c>
      <c r="E50" s="136">
        <v>213000</v>
      </c>
      <c r="F50" s="136">
        <v>1218</v>
      </c>
      <c r="G50" s="136">
        <v>9225</v>
      </c>
      <c r="H50" s="136">
        <v>202558</v>
      </c>
    </row>
    <row r="51" spans="1:8" ht="19.5" customHeight="1">
      <c r="A51" s="30" t="s">
        <v>1065</v>
      </c>
      <c r="B51" s="134">
        <v>152942</v>
      </c>
      <c r="C51" s="135">
        <v>2.5</v>
      </c>
      <c r="D51" s="136">
        <v>1</v>
      </c>
      <c r="E51" s="136">
        <v>145247</v>
      </c>
      <c r="F51" s="136">
        <v>1420</v>
      </c>
      <c r="G51" s="136">
        <v>1885</v>
      </c>
      <c r="H51" s="136">
        <v>141943</v>
      </c>
    </row>
    <row r="52" spans="1:8" ht="19.5" customHeight="1">
      <c r="A52" s="30" t="s">
        <v>1061</v>
      </c>
      <c r="B52" s="134">
        <v>115391</v>
      </c>
      <c r="C52" s="135">
        <v>1.9</v>
      </c>
      <c r="D52" s="119">
        <v>1133</v>
      </c>
      <c r="E52" s="136">
        <v>108894</v>
      </c>
      <c r="F52" s="136">
        <v>1978</v>
      </c>
      <c r="G52" s="136">
        <v>837</v>
      </c>
      <c r="H52" s="136">
        <v>106079</v>
      </c>
    </row>
    <row r="53" spans="1:8" ht="19.5" customHeight="1">
      <c r="A53" s="30" t="s">
        <v>1064</v>
      </c>
      <c r="B53" s="134">
        <v>113512</v>
      </c>
      <c r="C53" s="135">
        <v>1.9</v>
      </c>
      <c r="D53" s="136">
        <v>590</v>
      </c>
      <c r="E53" s="136">
        <v>94449</v>
      </c>
      <c r="F53" s="136">
        <v>27</v>
      </c>
      <c r="G53" s="136">
        <v>3893</v>
      </c>
      <c r="H53" s="136">
        <v>90528</v>
      </c>
    </row>
    <row r="54" spans="1:8" ht="12.75">
      <c r="A54" s="1"/>
      <c r="B54" s="4"/>
      <c r="C54" s="31"/>
      <c r="D54" s="4"/>
      <c r="E54" s="4"/>
      <c r="F54" s="4"/>
      <c r="G54" s="4"/>
      <c r="H54" s="40"/>
    </row>
    <row r="55" spans="1:8" ht="12.75">
      <c r="A55" t="s">
        <v>875</v>
      </c>
      <c r="H55" s="39"/>
    </row>
    <row r="56" spans="1:8" ht="31.5" customHeight="1">
      <c r="A56" s="450" t="s">
        <v>688</v>
      </c>
      <c r="B56" s="450"/>
      <c r="C56" s="450"/>
      <c r="D56" s="450"/>
      <c r="E56" s="450"/>
      <c r="F56" s="450"/>
      <c r="G56" s="450"/>
      <c r="H56" s="450"/>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221" customWidth="1"/>
    <col min="2" max="3" width="12.00390625" style="221" customWidth="1"/>
    <col min="4" max="4" width="12.28125" style="221" customWidth="1"/>
    <col min="5" max="6" width="11.28125" style="221" customWidth="1"/>
    <col min="7" max="7" width="12.00390625" style="221" customWidth="1"/>
    <col min="8" max="8" width="12.57421875" style="221" hidden="1" customWidth="1"/>
    <col min="9" max="9" width="3.140625" style="221" customWidth="1"/>
    <col min="10" max="16384" width="11.421875" style="221" customWidth="1"/>
  </cols>
  <sheetData>
    <row r="1" spans="1:8" ht="13.5">
      <c r="A1" s="522" t="s">
        <v>1132</v>
      </c>
      <c r="B1" s="522"/>
      <c r="C1" s="522"/>
      <c r="D1" s="522"/>
      <c r="E1" s="522"/>
      <c r="F1" s="522"/>
      <c r="G1" s="522"/>
      <c r="H1" s="220"/>
    </row>
    <row r="2" spans="1:8" ht="11.25">
      <c r="A2" s="222"/>
      <c r="B2" s="223"/>
      <c r="C2" s="224"/>
      <c r="D2" s="225"/>
      <c r="E2" s="223"/>
      <c r="F2" s="225"/>
      <c r="G2" s="225"/>
      <c r="H2" s="220"/>
    </row>
    <row r="3" spans="1:8" s="227" customFormat="1" ht="15" customHeight="1">
      <c r="A3" s="523" t="s">
        <v>486</v>
      </c>
      <c r="B3" s="526" t="s">
        <v>1223</v>
      </c>
      <c r="C3" s="527"/>
      <c r="D3" s="527"/>
      <c r="E3" s="528" t="s">
        <v>1235</v>
      </c>
      <c r="F3" s="527"/>
      <c r="G3" s="529"/>
      <c r="H3" s="226"/>
    </row>
    <row r="4" spans="1:8" s="227" customFormat="1" ht="15" customHeight="1">
      <c r="A4" s="524"/>
      <c r="B4" s="228" t="s">
        <v>487</v>
      </c>
      <c r="C4" s="520" t="s">
        <v>488</v>
      </c>
      <c r="D4" s="520"/>
      <c r="E4" s="229" t="s">
        <v>487</v>
      </c>
      <c r="F4" s="520" t="s">
        <v>488</v>
      </c>
      <c r="G4" s="521"/>
      <c r="H4" s="226"/>
    </row>
    <row r="5" spans="1:8" ht="15" customHeight="1">
      <c r="A5" s="524"/>
      <c r="B5" s="514" t="s">
        <v>489</v>
      </c>
      <c r="C5" s="516" t="s">
        <v>481</v>
      </c>
      <c r="D5" s="516" t="s">
        <v>1236</v>
      </c>
      <c r="E5" s="516" t="s">
        <v>489</v>
      </c>
      <c r="F5" s="516" t="s">
        <v>481</v>
      </c>
      <c r="G5" s="518" t="s">
        <v>1237</v>
      </c>
      <c r="H5" s="220"/>
    </row>
    <row r="6" spans="1:8" ht="15" customHeight="1">
      <c r="A6" s="524"/>
      <c r="B6" s="514"/>
      <c r="C6" s="516"/>
      <c r="D6" s="516"/>
      <c r="E6" s="516"/>
      <c r="F6" s="516"/>
      <c r="G6" s="518"/>
      <c r="H6" s="220"/>
    </row>
    <row r="7" spans="1:8" ht="28.5" customHeight="1">
      <c r="A7" s="525"/>
      <c r="B7" s="515"/>
      <c r="C7" s="517"/>
      <c r="D7" s="517"/>
      <c r="E7" s="517"/>
      <c r="F7" s="517"/>
      <c r="G7" s="519"/>
      <c r="H7" s="220"/>
    </row>
    <row r="8" spans="1:8" ht="4.5" customHeight="1">
      <c r="A8" s="230"/>
      <c r="B8" s="231"/>
      <c r="C8" s="232"/>
      <c r="D8" s="220"/>
      <c r="E8" s="231"/>
      <c r="F8" s="220"/>
      <c r="G8" s="220"/>
      <c r="H8" s="220"/>
    </row>
    <row r="9" spans="1:8" ht="12.75" customHeight="1">
      <c r="A9" s="233" t="s">
        <v>729</v>
      </c>
      <c r="B9" s="234">
        <v>1011726</v>
      </c>
      <c r="C9" s="234">
        <v>2006758</v>
      </c>
      <c r="D9" s="235">
        <v>12.5</v>
      </c>
      <c r="E9" s="234">
        <v>2923658</v>
      </c>
      <c r="F9" s="234">
        <v>6127890</v>
      </c>
      <c r="G9" s="235">
        <v>14.4</v>
      </c>
      <c r="H9" s="220"/>
    </row>
    <row r="10" spans="1:8" ht="12.75" customHeight="1">
      <c r="A10" s="233" t="s">
        <v>730</v>
      </c>
      <c r="B10" s="236" t="s">
        <v>700</v>
      </c>
      <c r="C10" s="236" t="s">
        <v>700</v>
      </c>
      <c r="D10" s="237" t="s">
        <v>700</v>
      </c>
      <c r="E10" s="236" t="s">
        <v>700</v>
      </c>
      <c r="F10" s="236" t="s">
        <v>700</v>
      </c>
      <c r="G10" s="237" t="s">
        <v>700</v>
      </c>
      <c r="H10" s="220"/>
    </row>
    <row r="11" spans="1:8" ht="12.75" customHeight="1">
      <c r="A11" s="233" t="s">
        <v>731</v>
      </c>
      <c r="B11" s="234">
        <v>620715</v>
      </c>
      <c r="C11" s="234">
        <v>1185179</v>
      </c>
      <c r="D11" s="235">
        <v>13.7</v>
      </c>
      <c r="E11" s="234">
        <v>1852555</v>
      </c>
      <c r="F11" s="234">
        <v>3719186</v>
      </c>
      <c r="G11" s="235">
        <v>20.2</v>
      </c>
      <c r="H11" s="232"/>
    </row>
    <row r="12" spans="1:8" ht="12.75" customHeight="1">
      <c r="A12" s="233" t="s">
        <v>732</v>
      </c>
      <c r="B12" s="234">
        <v>42018</v>
      </c>
      <c r="C12" s="234">
        <v>132743</v>
      </c>
      <c r="D12" s="235">
        <v>26</v>
      </c>
      <c r="E12" s="234">
        <v>142401</v>
      </c>
      <c r="F12" s="234">
        <v>376512</v>
      </c>
      <c r="G12" s="235">
        <v>18.1</v>
      </c>
      <c r="H12" s="220"/>
    </row>
    <row r="13" spans="1:8" ht="12.75" customHeight="1">
      <c r="A13" s="233" t="s">
        <v>733</v>
      </c>
      <c r="B13" s="234">
        <v>40727</v>
      </c>
      <c r="C13" s="234">
        <v>176729</v>
      </c>
      <c r="D13" s="235">
        <v>40</v>
      </c>
      <c r="E13" s="234">
        <v>106504</v>
      </c>
      <c r="F13" s="234">
        <v>479803</v>
      </c>
      <c r="G13" s="235">
        <v>40.2</v>
      </c>
      <c r="H13" s="220"/>
    </row>
    <row r="14" spans="1:8" ht="12.75" customHeight="1">
      <c r="A14" s="233" t="s">
        <v>734</v>
      </c>
      <c r="B14" s="234">
        <v>52868</v>
      </c>
      <c r="C14" s="234">
        <v>253534</v>
      </c>
      <c r="D14" s="235">
        <v>18.2</v>
      </c>
      <c r="E14" s="234">
        <v>120023</v>
      </c>
      <c r="F14" s="234">
        <v>704491</v>
      </c>
      <c r="G14" s="235">
        <v>25.5</v>
      </c>
      <c r="H14" s="220"/>
    </row>
    <row r="15" spans="1:8" ht="12.75" customHeight="1">
      <c r="A15" s="233" t="s">
        <v>735</v>
      </c>
      <c r="B15" s="234">
        <v>4403</v>
      </c>
      <c r="C15" s="234">
        <v>54884</v>
      </c>
      <c r="D15" s="235">
        <v>7.6</v>
      </c>
      <c r="E15" s="234">
        <v>15096</v>
      </c>
      <c r="F15" s="234">
        <v>148645</v>
      </c>
      <c r="G15" s="235">
        <v>16.2</v>
      </c>
      <c r="H15" s="220"/>
    </row>
    <row r="16" spans="1:8" ht="12.75" customHeight="1">
      <c r="A16" s="233" t="s">
        <v>736</v>
      </c>
      <c r="B16" s="234">
        <v>125639</v>
      </c>
      <c r="C16" s="234">
        <v>626744</v>
      </c>
      <c r="D16" s="235">
        <v>23.5</v>
      </c>
      <c r="E16" s="234">
        <v>324904</v>
      </c>
      <c r="F16" s="234">
        <v>1621391</v>
      </c>
      <c r="G16" s="235">
        <v>17.8</v>
      </c>
      <c r="H16" s="220"/>
    </row>
    <row r="17" spans="1:8" s="242" customFormat="1" ht="12.75" customHeight="1">
      <c r="A17" s="238" t="s">
        <v>737</v>
      </c>
      <c r="B17" s="239">
        <v>1277381</v>
      </c>
      <c r="C17" s="239">
        <v>3251393</v>
      </c>
      <c r="D17" s="240">
        <v>16.6</v>
      </c>
      <c r="E17" s="239">
        <v>3632588</v>
      </c>
      <c r="F17" s="239">
        <v>9458732</v>
      </c>
      <c r="G17" s="240">
        <v>17</v>
      </c>
      <c r="H17" s="241"/>
    </row>
    <row r="18" spans="1:8" s="242" customFormat="1" ht="9" customHeight="1">
      <c r="A18" s="243"/>
      <c r="B18" s="239"/>
      <c r="C18" s="239"/>
      <c r="D18" s="240"/>
      <c r="E18" s="239"/>
      <c r="F18" s="239"/>
      <c r="G18" s="240"/>
      <c r="H18" s="241"/>
    </row>
    <row r="19" spans="1:8" ht="13.5">
      <c r="A19" s="522" t="s">
        <v>1133</v>
      </c>
      <c r="B19" s="522"/>
      <c r="C19" s="522"/>
      <c r="D19" s="522"/>
      <c r="E19" s="522"/>
      <c r="F19" s="522"/>
      <c r="G19" s="522"/>
      <c r="H19" s="220"/>
    </row>
    <row r="20" spans="1:8" ht="11.25">
      <c r="A20" s="222"/>
      <c r="B20" s="223"/>
      <c r="C20" s="224"/>
      <c r="D20" s="225"/>
      <c r="E20" s="223"/>
      <c r="F20" s="225"/>
      <c r="G20" s="225"/>
      <c r="H20" s="220"/>
    </row>
    <row r="21" spans="1:8" s="227" customFormat="1" ht="15" customHeight="1">
      <c r="A21" s="523" t="s">
        <v>486</v>
      </c>
      <c r="B21" s="526" t="s">
        <v>1223</v>
      </c>
      <c r="C21" s="527"/>
      <c r="D21" s="527"/>
      <c r="E21" s="528" t="s">
        <v>1235</v>
      </c>
      <c r="F21" s="527"/>
      <c r="G21" s="529"/>
      <c r="H21" s="226"/>
    </row>
    <row r="22" spans="1:8" s="227" customFormat="1" ht="15" customHeight="1">
      <c r="A22" s="524"/>
      <c r="B22" s="228" t="s">
        <v>487</v>
      </c>
      <c r="C22" s="520" t="s">
        <v>488</v>
      </c>
      <c r="D22" s="520"/>
      <c r="E22" s="229" t="s">
        <v>487</v>
      </c>
      <c r="F22" s="520" t="s">
        <v>488</v>
      </c>
      <c r="G22" s="521"/>
      <c r="H22" s="226"/>
    </row>
    <row r="23" spans="1:8" ht="15" customHeight="1">
      <c r="A23" s="524"/>
      <c r="B23" s="514" t="s">
        <v>489</v>
      </c>
      <c r="C23" s="516" t="s">
        <v>481</v>
      </c>
      <c r="D23" s="516" t="s">
        <v>1236</v>
      </c>
      <c r="E23" s="516" t="s">
        <v>489</v>
      </c>
      <c r="F23" s="516" t="s">
        <v>481</v>
      </c>
      <c r="G23" s="518" t="s">
        <v>1237</v>
      </c>
      <c r="H23" s="220"/>
    </row>
    <row r="24" spans="1:8" ht="15" customHeight="1">
      <c r="A24" s="524"/>
      <c r="B24" s="514"/>
      <c r="C24" s="516"/>
      <c r="D24" s="516"/>
      <c r="E24" s="516"/>
      <c r="F24" s="516"/>
      <c r="G24" s="518"/>
      <c r="H24" s="220"/>
    </row>
    <row r="25" spans="1:8" ht="28.5" customHeight="1">
      <c r="A25" s="525"/>
      <c r="B25" s="515"/>
      <c r="C25" s="517"/>
      <c r="D25" s="517"/>
      <c r="E25" s="517"/>
      <c r="F25" s="517"/>
      <c r="G25" s="519"/>
      <c r="H25" s="220"/>
    </row>
    <row r="26" spans="1:8" ht="6.75" customHeight="1">
      <c r="A26" s="230"/>
      <c r="B26" s="231"/>
      <c r="C26" s="232"/>
      <c r="D26" s="220"/>
      <c r="E26" s="231"/>
      <c r="F26" s="220"/>
      <c r="G26" s="220"/>
      <c r="H26" s="220"/>
    </row>
    <row r="27" spans="1:8" ht="12.75" customHeight="1">
      <c r="A27" s="233" t="s">
        <v>729</v>
      </c>
      <c r="B27" s="234">
        <v>752038</v>
      </c>
      <c r="C27" s="234">
        <v>1407116</v>
      </c>
      <c r="D27" s="235">
        <v>12.2</v>
      </c>
      <c r="E27" s="234">
        <v>2294487</v>
      </c>
      <c r="F27" s="234">
        <v>4176897</v>
      </c>
      <c r="G27" s="235">
        <v>17.2</v>
      </c>
      <c r="H27" s="220"/>
    </row>
    <row r="28" spans="1:8" ht="12.75" customHeight="1">
      <c r="A28" s="233" t="s">
        <v>730</v>
      </c>
      <c r="B28" s="236" t="s">
        <v>700</v>
      </c>
      <c r="C28" s="236" t="s">
        <v>700</v>
      </c>
      <c r="D28" s="237" t="s">
        <v>700</v>
      </c>
      <c r="E28" s="236" t="s">
        <v>700</v>
      </c>
      <c r="F28" s="236" t="s">
        <v>700</v>
      </c>
      <c r="G28" s="237" t="s">
        <v>700</v>
      </c>
      <c r="H28" s="220"/>
    </row>
    <row r="29" spans="1:8" ht="12.75" customHeight="1">
      <c r="A29" s="233" t="s">
        <v>731</v>
      </c>
      <c r="B29" s="234">
        <v>416914</v>
      </c>
      <c r="C29" s="234">
        <v>850796</v>
      </c>
      <c r="D29" s="235">
        <v>10</v>
      </c>
      <c r="E29" s="234">
        <v>1304878</v>
      </c>
      <c r="F29" s="234">
        <v>2590027</v>
      </c>
      <c r="G29" s="235">
        <v>16.8</v>
      </c>
      <c r="H29" s="232"/>
    </row>
    <row r="30" spans="1:8" ht="12.75" customHeight="1">
      <c r="A30" s="233" t="s">
        <v>732</v>
      </c>
      <c r="B30" s="234">
        <v>12047</v>
      </c>
      <c r="C30" s="234">
        <v>38280</v>
      </c>
      <c r="D30" s="235">
        <v>15.1</v>
      </c>
      <c r="E30" s="234">
        <v>36311</v>
      </c>
      <c r="F30" s="234">
        <v>135952</v>
      </c>
      <c r="G30" s="235">
        <v>24.3</v>
      </c>
      <c r="H30" s="220"/>
    </row>
    <row r="31" spans="1:8" ht="12.75" customHeight="1">
      <c r="A31" s="233" t="s">
        <v>733</v>
      </c>
      <c r="B31" s="234">
        <v>203369</v>
      </c>
      <c r="C31" s="234">
        <v>128078</v>
      </c>
      <c r="D31" s="235">
        <v>36.8</v>
      </c>
      <c r="E31" s="234">
        <v>648971</v>
      </c>
      <c r="F31" s="234">
        <v>394746</v>
      </c>
      <c r="G31" s="235">
        <v>11.6</v>
      </c>
      <c r="H31" s="220"/>
    </row>
    <row r="32" spans="1:8" ht="12.75" customHeight="1">
      <c r="A32" s="233" t="s">
        <v>734</v>
      </c>
      <c r="B32" s="234">
        <v>9565</v>
      </c>
      <c r="C32" s="234">
        <v>80147</v>
      </c>
      <c r="D32" s="235">
        <v>-2.7</v>
      </c>
      <c r="E32" s="234">
        <v>29355</v>
      </c>
      <c r="F32" s="234">
        <v>248014</v>
      </c>
      <c r="G32" s="235">
        <v>15</v>
      </c>
      <c r="H32" s="220"/>
    </row>
    <row r="33" spans="1:8" ht="12.75" customHeight="1">
      <c r="A33" s="233" t="s">
        <v>735</v>
      </c>
      <c r="B33" s="234">
        <v>4214</v>
      </c>
      <c r="C33" s="234">
        <v>40161</v>
      </c>
      <c r="D33" s="235">
        <v>56.1</v>
      </c>
      <c r="E33" s="234">
        <v>13976</v>
      </c>
      <c r="F33" s="234">
        <v>102144</v>
      </c>
      <c r="G33" s="235">
        <v>61.3</v>
      </c>
      <c r="H33" s="220"/>
    </row>
    <row r="34" spans="1:8" ht="12.75" customHeight="1">
      <c r="A34" s="233" t="s">
        <v>736</v>
      </c>
      <c r="B34" s="234">
        <v>69405</v>
      </c>
      <c r="C34" s="234">
        <v>349679</v>
      </c>
      <c r="D34" s="235">
        <v>29</v>
      </c>
      <c r="E34" s="234">
        <v>195195</v>
      </c>
      <c r="F34" s="234">
        <v>964064</v>
      </c>
      <c r="G34" s="235">
        <v>23.8</v>
      </c>
      <c r="H34" s="220"/>
    </row>
    <row r="35" spans="1:8" s="242" customFormat="1" ht="12.75" customHeight="1">
      <c r="A35" s="238" t="s">
        <v>737</v>
      </c>
      <c r="B35" s="239">
        <v>1050639</v>
      </c>
      <c r="C35" s="239">
        <v>2043461</v>
      </c>
      <c r="D35" s="240">
        <v>16.1</v>
      </c>
      <c r="E35" s="239">
        <v>3218296</v>
      </c>
      <c r="F35" s="239">
        <v>6021816</v>
      </c>
      <c r="G35" s="240">
        <v>18.4</v>
      </c>
      <c r="H35" s="241"/>
    </row>
    <row r="36" spans="1:8" s="242" customFormat="1" ht="6" customHeight="1">
      <c r="A36" s="243"/>
      <c r="B36" s="239"/>
      <c r="C36" s="239"/>
      <c r="D36" s="240"/>
      <c r="E36" s="239"/>
      <c r="F36" s="239"/>
      <c r="G36" s="240"/>
      <c r="H36" s="241"/>
    </row>
    <row r="37" spans="1:8" s="242" customFormat="1" ht="15" customHeight="1">
      <c r="A37" s="243"/>
      <c r="B37" s="239"/>
      <c r="C37" s="239"/>
      <c r="D37" s="240"/>
      <c r="E37" s="239"/>
      <c r="F37" s="239"/>
      <c r="G37" s="240"/>
      <c r="H37" s="241"/>
    </row>
    <row r="38" spans="1:8" ht="11.25">
      <c r="A38" s="244"/>
      <c r="B38" s="231"/>
      <c r="C38" s="231"/>
      <c r="D38" s="245"/>
      <c r="E38" s="231"/>
      <c r="F38" s="231"/>
      <c r="G38" s="245"/>
      <c r="H38" s="232"/>
    </row>
    <row r="39" spans="1:8" ht="11.25" customHeight="1">
      <c r="A39" s="221" t="s">
        <v>875</v>
      </c>
      <c r="B39" s="231"/>
      <c r="C39" s="231"/>
      <c r="D39" s="245"/>
      <c r="E39" s="231"/>
      <c r="F39" s="231"/>
      <c r="G39" s="245"/>
      <c r="H39" s="232"/>
    </row>
    <row r="40" spans="1:8" ht="25.5" customHeight="1">
      <c r="A40" s="513" t="s">
        <v>688</v>
      </c>
      <c r="B40" s="513"/>
      <c r="C40" s="513"/>
      <c r="D40" s="513"/>
      <c r="E40" s="513"/>
      <c r="F40" s="513"/>
      <c r="G40" s="513"/>
      <c r="H40" s="246"/>
    </row>
    <row r="42" ht="31.5" customHeight="1"/>
    <row r="43" spans="1:8" ht="11.25">
      <c r="A43" s="244"/>
      <c r="B43" s="231"/>
      <c r="C43" s="231"/>
      <c r="D43" s="245"/>
      <c r="E43" s="231"/>
      <c r="F43" s="231"/>
      <c r="G43" s="245"/>
      <c r="H43" s="232"/>
    </row>
    <row r="44" spans="1:8" ht="11.25">
      <c r="A44" s="244"/>
      <c r="B44" s="231"/>
      <c r="C44" s="231"/>
      <c r="D44" s="245"/>
      <c r="E44" s="231"/>
      <c r="F44" s="231"/>
      <c r="G44" s="245"/>
      <c r="H44" s="232"/>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0:G40"/>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4"/>
  <sheetViews>
    <sheetView workbookViewId="0" topLeftCell="A1">
      <selection activeCell="A1" sqref="A1:H1"/>
    </sheetView>
  </sheetViews>
  <sheetFormatPr defaultColWidth="11.421875" defaultRowHeight="12.75"/>
  <cols>
    <col min="1" max="1" width="21.140625" style="214" customWidth="1"/>
    <col min="2" max="2" width="10.140625" style="214" customWidth="1"/>
    <col min="3" max="3" width="9.8515625" style="214" customWidth="1"/>
    <col min="4" max="4" width="9.28125" style="214" customWidth="1"/>
    <col min="5" max="5" width="9.8515625" style="214" customWidth="1"/>
    <col min="6" max="6" width="10.7109375" style="214" customWidth="1"/>
    <col min="7" max="7" width="9.7109375" style="214" customWidth="1"/>
    <col min="8" max="8" width="11.00390625" style="214" customWidth="1"/>
    <col min="9" max="16384" width="11.421875" style="214" customWidth="1"/>
  </cols>
  <sheetData>
    <row r="1" spans="1:8" ht="14.25" customHeight="1">
      <c r="A1" s="537" t="s">
        <v>1238</v>
      </c>
      <c r="B1" s="537"/>
      <c r="C1" s="537"/>
      <c r="D1" s="537"/>
      <c r="E1" s="537"/>
      <c r="F1" s="537"/>
      <c r="G1" s="537"/>
      <c r="H1" s="537"/>
    </row>
    <row r="2" spans="1:8" ht="12.75">
      <c r="A2" s="215"/>
      <c r="B2" s="216"/>
      <c r="C2" s="217"/>
      <c r="D2" s="218"/>
      <c r="E2" s="216"/>
      <c r="F2" s="217"/>
      <c r="G2" s="218"/>
      <c r="H2" s="218"/>
    </row>
    <row r="3" spans="1:8" s="247" customFormat="1" ht="15" customHeight="1">
      <c r="A3" s="538" t="s">
        <v>1067</v>
      </c>
      <c r="B3" s="541" t="s">
        <v>1011</v>
      </c>
      <c r="C3" s="542"/>
      <c r="D3" s="542" t="s">
        <v>1052</v>
      </c>
      <c r="E3" s="543" t="s">
        <v>202</v>
      </c>
      <c r="F3" s="543"/>
      <c r="G3" s="543"/>
      <c r="H3" s="544"/>
    </row>
    <row r="4" spans="1:8" s="247" customFormat="1" ht="15" customHeight="1">
      <c r="A4" s="539"/>
      <c r="B4" s="532"/>
      <c r="C4" s="533"/>
      <c r="D4" s="533"/>
      <c r="E4" s="533" t="s">
        <v>484</v>
      </c>
      <c r="F4" s="530" t="s">
        <v>491</v>
      </c>
      <c r="G4" s="530"/>
      <c r="H4" s="531"/>
    </row>
    <row r="5" spans="1:8" s="247" customFormat="1" ht="15" customHeight="1">
      <c r="A5" s="539"/>
      <c r="B5" s="532" t="s">
        <v>480</v>
      </c>
      <c r="C5" s="533" t="s">
        <v>937</v>
      </c>
      <c r="D5" s="533"/>
      <c r="E5" s="533"/>
      <c r="F5" s="533" t="s">
        <v>203</v>
      </c>
      <c r="G5" s="533" t="s">
        <v>204</v>
      </c>
      <c r="H5" s="534" t="s">
        <v>205</v>
      </c>
    </row>
    <row r="6" spans="1:8" s="247" customFormat="1" ht="15" customHeight="1">
      <c r="A6" s="539"/>
      <c r="B6" s="532"/>
      <c r="C6" s="533"/>
      <c r="D6" s="533"/>
      <c r="E6" s="533"/>
      <c r="F6" s="533"/>
      <c r="G6" s="533"/>
      <c r="H6" s="534"/>
    </row>
    <row r="7" spans="1:8" s="247" customFormat="1" ht="15" customHeight="1">
      <c r="A7" s="540"/>
      <c r="B7" s="248" t="s">
        <v>481</v>
      </c>
      <c r="C7" s="249" t="s">
        <v>490</v>
      </c>
      <c r="D7" s="535" t="s">
        <v>481</v>
      </c>
      <c r="E7" s="535"/>
      <c r="F7" s="535"/>
      <c r="G7" s="535"/>
      <c r="H7" s="536"/>
    </row>
    <row r="8" spans="1:8" s="254" customFormat="1" ht="6" customHeight="1">
      <c r="A8" s="250"/>
      <c r="B8" s="251"/>
      <c r="C8" s="252"/>
      <c r="D8" s="253"/>
      <c r="E8" s="251"/>
      <c r="F8" s="252"/>
      <c r="G8" s="253"/>
      <c r="H8" s="253"/>
    </row>
    <row r="9" spans="1:8" s="254" customFormat="1" ht="12.75" customHeight="1">
      <c r="A9" s="255" t="s">
        <v>738</v>
      </c>
      <c r="B9" s="256">
        <v>2316231</v>
      </c>
      <c r="C9" s="257">
        <v>71.2</v>
      </c>
      <c r="D9" s="256">
        <v>152041</v>
      </c>
      <c r="E9" s="256">
        <v>1997952</v>
      </c>
      <c r="F9" s="256">
        <v>17164</v>
      </c>
      <c r="G9" s="256">
        <v>106312</v>
      </c>
      <c r="H9" s="256">
        <v>1874475</v>
      </c>
    </row>
    <row r="10" spans="1:8" s="254" customFormat="1" ht="12.75" customHeight="1">
      <c r="A10" s="255" t="s">
        <v>739</v>
      </c>
      <c r="B10" s="258" t="s">
        <v>700</v>
      </c>
      <c r="C10" s="259" t="s">
        <v>700</v>
      </c>
      <c r="D10" s="260" t="s">
        <v>700</v>
      </c>
      <c r="E10" s="260" t="s">
        <v>700</v>
      </c>
      <c r="F10" s="260" t="s">
        <v>700</v>
      </c>
      <c r="G10" s="260" t="s">
        <v>700</v>
      </c>
      <c r="H10" s="260" t="s">
        <v>700</v>
      </c>
    </row>
    <row r="11" spans="1:8" s="254" customFormat="1" ht="12.75" customHeight="1">
      <c r="A11" s="255" t="s">
        <v>740</v>
      </c>
      <c r="B11" s="256">
        <v>2006758</v>
      </c>
      <c r="C11" s="257">
        <v>61.7</v>
      </c>
      <c r="D11" s="256">
        <v>140833</v>
      </c>
      <c r="E11" s="256">
        <v>1699858</v>
      </c>
      <c r="F11" s="256">
        <v>9138</v>
      </c>
      <c r="G11" s="256">
        <v>97717</v>
      </c>
      <c r="H11" s="256">
        <v>1593003</v>
      </c>
    </row>
    <row r="12" spans="1:8" s="254" customFormat="1" ht="12.75" customHeight="1">
      <c r="A12" s="255" t="s">
        <v>741</v>
      </c>
      <c r="B12" s="258" t="s">
        <v>700</v>
      </c>
      <c r="C12" s="257" t="s">
        <v>700</v>
      </c>
      <c r="D12" s="260" t="s">
        <v>700</v>
      </c>
      <c r="E12" s="260" t="s">
        <v>700</v>
      </c>
      <c r="F12" s="260" t="s">
        <v>700</v>
      </c>
      <c r="G12" s="260" t="s">
        <v>700</v>
      </c>
      <c r="H12" s="260" t="s">
        <v>700</v>
      </c>
    </row>
    <row r="13" spans="1:8" s="254" customFormat="1" ht="12.75" customHeight="1">
      <c r="A13" s="255" t="s">
        <v>742</v>
      </c>
      <c r="B13" s="256">
        <v>1185179</v>
      </c>
      <c r="C13" s="257">
        <v>36.5</v>
      </c>
      <c r="D13" s="256">
        <v>101314</v>
      </c>
      <c r="E13" s="256">
        <v>988114</v>
      </c>
      <c r="F13" s="256">
        <v>7301</v>
      </c>
      <c r="G13" s="256">
        <v>68863</v>
      </c>
      <c r="H13" s="256">
        <v>911950</v>
      </c>
    </row>
    <row r="14" spans="1:8" s="254" customFormat="1" ht="12.75" customHeight="1">
      <c r="A14" s="255" t="s">
        <v>743</v>
      </c>
      <c r="B14" s="256">
        <v>66061</v>
      </c>
      <c r="C14" s="257">
        <v>2</v>
      </c>
      <c r="D14" s="256">
        <v>2760</v>
      </c>
      <c r="E14" s="256">
        <v>63271</v>
      </c>
      <c r="F14" s="256">
        <v>4935</v>
      </c>
      <c r="G14" s="256">
        <v>4853</v>
      </c>
      <c r="H14" s="256">
        <v>53484</v>
      </c>
    </row>
    <row r="15" spans="1:8" s="254" customFormat="1" ht="12.75" customHeight="1">
      <c r="A15" s="255" t="s">
        <v>744</v>
      </c>
      <c r="B15" s="256">
        <v>305614</v>
      </c>
      <c r="C15" s="257">
        <v>9.4</v>
      </c>
      <c r="D15" s="256">
        <v>12843</v>
      </c>
      <c r="E15" s="256">
        <v>292596</v>
      </c>
      <c r="F15" s="256">
        <v>2054</v>
      </c>
      <c r="G15" s="256">
        <v>13368</v>
      </c>
      <c r="H15" s="256">
        <v>277174</v>
      </c>
    </row>
    <row r="16" spans="1:8" s="254" customFormat="1" ht="12.75" customHeight="1">
      <c r="A16" s="255" t="s">
        <v>745</v>
      </c>
      <c r="B16" s="256">
        <v>548556</v>
      </c>
      <c r="C16" s="257">
        <v>16.9</v>
      </c>
      <c r="D16" s="256">
        <v>6420</v>
      </c>
      <c r="E16" s="256">
        <v>542076</v>
      </c>
      <c r="F16" s="256">
        <v>1718</v>
      </c>
      <c r="G16" s="256">
        <v>30120</v>
      </c>
      <c r="H16" s="256">
        <v>510239</v>
      </c>
    </row>
    <row r="17" spans="1:8" s="254" customFormat="1" ht="22.5">
      <c r="A17" s="286" t="s">
        <v>1130</v>
      </c>
      <c r="B17" s="256">
        <v>14929</v>
      </c>
      <c r="C17" s="257">
        <v>0.5</v>
      </c>
      <c r="D17" s="256">
        <v>1210</v>
      </c>
      <c r="E17" s="256">
        <v>13719</v>
      </c>
      <c r="F17" s="256" t="s">
        <v>8</v>
      </c>
      <c r="G17" s="256">
        <v>446</v>
      </c>
      <c r="H17" s="256">
        <v>13272</v>
      </c>
    </row>
    <row r="18" spans="1:8" s="254" customFormat="1" ht="12.75" customHeight="1">
      <c r="A18" s="255" t="s">
        <v>746</v>
      </c>
      <c r="B18" s="256">
        <v>2</v>
      </c>
      <c r="C18" s="257">
        <v>0</v>
      </c>
      <c r="D18" s="256" t="s">
        <v>8</v>
      </c>
      <c r="E18" s="256">
        <v>2</v>
      </c>
      <c r="F18" s="256" t="s">
        <v>8</v>
      </c>
      <c r="G18" s="256" t="s">
        <v>8</v>
      </c>
      <c r="H18" s="256">
        <v>2</v>
      </c>
    </row>
    <row r="19" spans="1:8" s="254" customFormat="1" ht="12.75" customHeight="1">
      <c r="A19" s="261" t="s">
        <v>747</v>
      </c>
      <c r="B19" s="262">
        <v>3251393</v>
      </c>
      <c r="C19" s="263">
        <v>100</v>
      </c>
      <c r="D19" s="262">
        <v>175274</v>
      </c>
      <c r="E19" s="262">
        <v>2909615</v>
      </c>
      <c r="F19" s="262">
        <v>25870</v>
      </c>
      <c r="G19" s="262">
        <v>155099</v>
      </c>
      <c r="H19" s="262">
        <v>2728646</v>
      </c>
    </row>
    <row r="21" spans="2:8" ht="12.75">
      <c r="B21" s="219"/>
      <c r="C21" s="219"/>
      <c r="D21" s="219"/>
      <c r="E21" s="219"/>
      <c r="F21" s="219"/>
      <c r="G21" s="219"/>
      <c r="H21" s="219"/>
    </row>
    <row r="23" spans="1:8" s="221" customFormat="1" ht="11.25" customHeight="1">
      <c r="A23" s="221" t="s">
        <v>875</v>
      </c>
      <c r="B23" s="231"/>
      <c r="C23" s="231"/>
      <c r="D23" s="245"/>
      <c r="E23" s="231"/>
      <c r="F23" s="231"/>
      <c r="G23" s="245"/>
      <c r="H23" s="232"/>
    </row>
    <row r="24" spans="1:8" s="221" customFormat="1" ht="25.5" customHeight="1">
      <c r="A24" s="513" t="s">
        <v>688</v>
      </c>
      <c r="B24" s="513"/>
      <c r="C24" s="513"/>
      <c r="D24" s="513"/>
      <c r="E24" s="513"/>
      <c r="F24" s="513"/>
      <c r="G24" s="513"/>
      <c r="H24" s="246"/>
    </row>
  </sheetData>
  <sheetProtection/>
  <mergeCells count="14">
    <mergeCell ref="D7:H7"/>
    <mergeCell ref="A24:G24"/>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97" t="s">
        <v>1239</v>
      </c>
      <c r="B1" s="497"/>
      <c r="C1" s="497"/>
      <c r="D1" s="497"/>
      <c r="E1" s="497"/>
      <c r="F1" s="497"/>
      <c r="G1" s="497"/>
      <c r="H1" s="497"/>
    </row>
    <row r="2" spans="1:8" ht="12.75">
      <c r="A2" s="1"/>
      <c r="B2" s="12"/>
      <c r="C2" s="6"/>
      <c r="D2" s="13"/>
      <c r="E2" s="12"/>
      <c r="F2" s="6"/>
      <c r="G2" s="13"/>
      <c r="H2" s="13"/>
    </row>
    <row r="3" spans="1:8" s="22" customFormat="1" ht="15" customHeight="1">
      <c r="A3" s="498" t="s">
        <v>1184</v>
      </c>
      <c r="B3" s="501" t="s">
        <v>1012</v>
      </c>
      <c r="C3" s="502"/>
      <c r="D3" s="545" t="s">
        <v>528</v>
      </c>
      <c r="E3" s="506" t="s">
        <v>202</v>
      </c>
      <c r="F3" s="506"/>
      <c r="G3" s="506"/>
      <c r="H3" s="507"/>
    </row>
    <row r="4" spans="1:8" s="22" customFormat="1" ht="15" customHeight="1">
      <c r="A4" s="499"/>
      <c r="B4" s="503"/>
      <c r="C4" s="504"/>
      <c r="D4" s="504"/>
      <c r="E4" s="504" t="s">
        <v>484</v>
      </c>
      <c r="F4" s="508" t="s">
        <v>491</v>
      </c>
      <c r="G4" s="508"/>
      <c r="H4" s="509"/>
    </row>
    <row r="5" spans="1:8" s="22" customFormat="1" ht="15" customHeight="1">
      <c r="A5" s="499"/>
      <c r="B5" s="503" t="s">
        <v>480</v>
      </c>
      <c r="C5" s="504" t="s">
        <v>937</v>
      </c>
      <c r="D5" s="504"/>
      <c r="E5" s="504"/>
      <c r="F5" s="504" t="s">
        <v>203</v>
      </c>
      <c r="G5" s="504" t="s">
        <v>204</v>
      </c>
      <c r="H5" s="510" t="s">
        <v>205</v>
      </c>
    </row>
    <row r="6" spans="1:8" s="22" customFormat="1" ht="15" customHeight="1">
      <c r="A6" s="499"/>
      <c r="B6" s="503"/>
      <c r="C6" s="504"/>
      <c r="D6" s="504"/>
      <c r="E6" s="504"/>
      <c r="F6" s="504"/>
      <c r="G6" s="504"/>
      <c r="H6" s="510"/>
    </row>
    <row r="7" spans="1:8" s="22" customFormat="1" ht="15" customHeight="1">
      <c r="A7" s="500"/>
      <c r="B7" s="115" t="s">
        <v>481</v>
      </c>
      <c r="C7" s="116" t="s">
        <v>490</v>
      </c>
      <c r="D7" s="511" t="s">
        <v>481</v>
      </c>
      <c r="E7" s="511"/>
      <c r="F7" s="511"/>
      <c r="G7" s="511"/>
      <c r="H7" s="512"/>
    </row>
    <row r="8" spans="1:8" ht="12.75">
      <c r="A8" s="29"/>
      <c r="B8" s="4"/>
      <c r="C8" s="2"/>
      <c r="D8" s="3"/>
      <c r="E8" s="4"/>
      <c r="F8" s="2"/>
      <c r="G8" s="3"/>
      <c r="H8" s="3"/>
    </row>
    <row r="9" spans="1:8" ht="15" customHeight="1">
      <c r="A9" s="30" t="s">
        <v>738</v>
      </c>
      <c r="B9" s="119">
        <v>1573475</v>
      </c>
      <c r="C9" s="70">
        <v>77</v>
      </c>
      <c r="D9" s="119">
        <v>143900</v>
      </c>
      <c r="E9" s="119">
        <v>1201732</v>
      </c>
      <c r="F9" s="119">
        <v>71567</v>
      </c>
      <c r="G9" s="119">
        <v>101632</v>
      </c>
      <c r="H9" s="119">
        <v>1028533</v>
      </c>
    </row>
    <row r="10" spans="1:8" ht="15" customHeight="1">
      <c r="A10" s="30" t="s">
        <v>739</v>
      </c>
      <c r="B10" s="1" t="s">
        <v>700</v>
      </c>
      <c r="C10" s="1" t="s">
        <v>700</v>
      </c>
      <c r="D10" s="1" t="s">
        <v>700</v>
      </c>
      <c r="E10" s="1" t="s">
        <v>700</v>
      </c>
      <c r="F10" s="1" t="s">
        <v>700</v>
      </c>
      <c r="G10" s="1" t="s">
        <v>700</v>
      </c>
      <c r="H10" s="1" t="s">
        <v>700</v>
      </c>
    </row>
    <row r="11" spans="1:8" ht="15" customHeight="1">
      <c r="A11" s="30" t="s">
        <v>740</v>
      </c>
      <c r="B11" s="119">
        <v>1407116</v>
      </c>
      <c r="C11" s="70">
        <v>68.9</v>
      </c>
      <c r="D11" s="119">
        <v>139491</v>
      </c>
      <c r="E11" s="119">
        <v>1042789</v>
      </c>
      <c r="F11" s="119">
        <v>14285</v>
      </c>
      <c r="G11" s="119">
        <v>80000</v>
      </c>
      <c r="H11" s="119">
        <v>948504</v>
      </c>
    </row>
    <row r="12" spans="1:8" ht="15" customHeight="1">
      <c r="A12" s="30" t="s">
        <v>741</v>
      </c>
      <c r="B12" s="1" t="s">
        <v>700</v>
      </c>
      <c r="C12" s="1" t="s">
        <v>700</v>
      </c>
      <c r="D12" s="1" t="s">
        <v>700</v>
      </c>
      <c r="E12" s="1" t="s">
        <v>700</v>
      </c>
      <c r="F12" s="1" t="s">
        <v>700</v>
      </c>
      <c r="G12" s="1" t="s">
        <v>700</v>
      </c>
      <c r="H12" s="1" t="s">
        <v>700</v>
      </c>
    </row>
    <row r="13" spans="1:8" ht="15" customHeight="1">
      <c r="A13" s="30" t="s">
        <v>742</v>
      </c>
      <c r="B13" s="119">
        <v>850796</v>
      </c>
      <c r="C13" s="70">
        <v>41.6</v>
      </c>
      <c r="D13" s="119">
        <v>114836</v>
      </c>
      <c r="E13" s="119">
        <v>588045</v>
      </c>
      <c r="F13" s="119">
        <v>5082</v>
      </c>
      <c r="G13" s="119">
        <v>43177</v>
      </c>
      <c r="H13" s="119">
        <v>539785</v>
      </c>
    </row>
    <row r="14" spans="1:8" ht="15" customHeight="1">
      <c r="A14" s="30" t="s">
        <v>743</v>
      </c>
      <c r="B14" s="119">
        <v>8155</v>
      </c>
      <c r="C14" s="70">
        <v>0.4</v>
      </c>
      <c r="D14" s="119">
        <v>698</v>
      </c>
      <c r="E14" s="119">
        <v>6883</v>
      </c>
      <c r="F14" s="119">
        <v>130</v>
      </c>
      <c r="G14" s="119">
        <v>2330</v>
      </c>
      <c r="H14" s="119">
        <v>4424</v>
      </c>
    </row>
    <row r="15" spans="1:8" ht="15" customHeight="1">
      <c r="A15" s="30" t="s">
        <v>744</v>
      </c>
      <c r="B15" s="119">
        <v>87088</v>
      </c>
      <c r="C15" s="70">
        <v>4.3</v>
      </c>
      <c r="D15" s="119">
        <v>4920</v>
      </c>
      <c r="E15" s="119">
        <v>71961</v>
      </c>
      <c r="F15" s="119">
        <v>613</v>
      </c>
      <c r="G15" s="119">
        <v>3930</v>
      </c>
      <c r="H15" s="119">
        <v>67417</v>
      </c>
    </row>
    <row r="16" spans="1:8" ht="15" customHeight="1">
      <c r="A16" s="30" t="s">
        <v>745</v>
      </c>
      <c r="B16" s="119">
        <v>373308</v>
      </c>
      <c r="C16" s="70">
        <v>18.3</v>
      </c>
      <c r="D16" s="119">
        <v>4873</v>
      </c>
      <c r="E16" s="119">
        <v>355715</v>
      </c>
      <c r="F16" s="119">
        <v>3774</v>
      </c>
      <c r="G16" s="119">
        <v>12759</v>
      </c>
      <c r="H16" s="119">
        <v>339182</v>
      </c>
    </row>
    <row r="17" spans="1:8" ht="26.25" customHeight="1">
      <c r="A17" s="195" t="s">
        <v>1180</v>
      </c>
      <c r="B17" s="119">
        <v>1435</v>
      </c>
      <c r="C17" s="70">
        <v>0.1</v>
      </c>
      <c r="D17" s="119">
        <v>23</v>
      </c>
      <c r="E17" s="119">
        <v>1223</v>
      </c>
      <c r="F17" s="119" t="s">
        <v>109</v>
      </c>
      <c r="G17" s="119" t="s">
        <v>8</v>
      </c>
      <c r="H17" s="119">
        <v>1223</v>
      </c>
    </row>
    <row r="18" spans="1:8" ht="15" customHeight="1">
      <c r="A18" s="30" t="s">
        <v>746</v>
      </c>
      <c r="B18" s="119" t="s">
        <v>8</v>
      </c>
      <c r="C18" s="70" t="s">
        <v>8</v>
      </c>
      <c r="D18" s="119" t="s">
        <v>8</v>
      </c>
      <c r="E18" s="119" t="s">
        <v>8</v>
      </c>
      <c r="F18" s="119" t="s">
        <v>8</v>
      </c>
      <c r="G18" s="119" t="s">
        <v>8</v>
      </c>
      <c r="H18" s="119" t="s">
        <v>8</v>
      </c>
    </row>
    <row r="19" spans="1:8" s="17" customFormat="1" ht="15" customHeight="1">
      <c r="A19" s="43" t="s">
        <v>747</v>
      </c>
      <c r="B19" s="75">
        <v>2043461</v>
      </c>
      <c r="C19" s="139">
        <v>100</v>
      </c>
      <c r="D19" s="75">
        <v>154414</v>
      </c>
      <c r="E19" s="75">
        <v>1637514</v>
      </c>
      <c r="F19" s="75">
        <v>76084</v>
      </c>
      <c r="G19" s="75">
        <v>120651</v>
      </c>
      <c r="H19" s="75">
        <v>1440778</v>
      </c>
    </row>
    <row r="22" spans="1:8" ht="17.25">
      <c r="A22" s="497" t="s">
        <v>1240</v>
      </c>
      <c r="B22" s="497"/>
      <c r="C22" s="497"/>
      <c r="D22" s="497"/>
      <c r="E22" s="497"/>
      <c r="F22" s="497"/>
      <c r="G22" s="497"/>
      <c r="H22" s="497"/>
    </row>
    <row r="23" spans="1:8" ht="12.75">
      <c r="A23" s="1"/>
      <c r="B23" s="12"/>
      <c r="C23" s="6"/>
      <c r="D23" s="13"/>
      <c r="E23" s="12"/>
      <c r="F23" s="6"/>
      <c r="G23" s="13"/>
      <c r="H23" s="13"/>
    </row>
    <row r="24" spans="1:8" s="22" customFormat="1" ht="15" customHeight="1">
      <c r="A24" s="498" t="s">
        <v>1184</v>
      </c>
      <c r="B24" s="501" t="s">
        <v>1008</v>
      </c>
      <c r="C24" s="502"/>
      <c r="D24" s="545" t="s">
        <v>528</v>
      </c>
      <c r="E24" s="506" t="s">
        <v>202</v>
      </c>
      <c r="F24" s="506"/>
      <c r="G24" s="506"/>
      <c r="H24" s="507"/>
    </row>
    <row r="25" spans="1:8" s="22" customFormat="1" ht="15" customHeight="1">
      <c r="A25" s="499"/>
      <c r="B25" s="503"/>
      <c r="C25" s="504"/>
      <c r="D25" s="504"/>
      <c r="E25" s="504" t="s">
        <v>484</v>
      </c>
      <c r="F25" s="508" t="s">
        <v>491</v>
      </c>
      <c r="G25" s="508"/>
      <c r="H25" s="509"/>
    </row>
    <row r="26" spans="1:8" s="22" customFormat="1" ht="15" customHeight="1">
      <c r="A26" s="499"/>
      <c r="B26" s="503" t="s">
        <v>480</v>
      </c>
      <c r="C26" s="504" t="s">
        <v>937</v>
      </c>
      <c r="D26" s="504"/>
      <c r="E26" s="504"/>
      <c r="F26" s="504" t="s">
        <v>203</v>
      </c>
      <c r="G26" s="504" t="s">
        <v>204</v>
      </c>
      <c r="H26" s="510" t="s">
        <v>205</v>
      </c>
    </row>
    <row r="27" spans="1:8" s="22" customFormat="1" ht="15" customHeight="1">
      <c r="A27" s="499"/>
      <c r="B27" s="503"/>
      <c r="C27" s="504"/>
      <c r="D27" s="504"/>
      <c r="E27" s="504"/>
      <c r="F27" s="504"/>
      <c r="G27" s="504"/>
      <c r="H27" s="510"/>
    </row>
    <row r="28" spans="1:8" s="22" customFormat="1" ht="15" customHeight="1">
      <c r="A28" s="500"/>
      <c r="B28" s="115" t="s">
        <v>481</v>
      </c>
      <c r="C28" s="116" t="s">
        <v>490</v>
      </c>
      <c r="D28" s="511" t="s">
        <v>481</v>
      </c>
      <c r="E28" s="511"/>
      <c r="F28" s="511"/>
      <c r="G28" s="511"/>
      <c r="H28" s="512"/>
    </row>
    <row r="29" spans="1:8" ht="12.75">
      <c r="A29" s="29"/>
      <c r="B29" s="4"/>
      <c r="C29" s="2"/>
      <c r="D29" s="3"/>
      <c r="E29" s="4"/>
      <c r="F29" s="2"/>
      <c r="G29" s="3"/>
      <c r="H29" s="3"/>
    </row>
    <row r="30" spans="1:8" ht="15" customHeight="1">
      <c r="A30" s="30" t="s">
        <v>738</v>
      </c>
      <c r="B30" s="119">
        <v>6984205</v>
      </c>
      <c r="C30" s="70">
        <v>73.8</v>
      </c>
      <c r="D30" s="119">
        <v>494303</v>
      </c>
      <c r="E30" s="119">
        <v>6177105</v>
      </c>
      <c r="F30" s="119">
        <v>49265</v>
      </c>
      <c r="G30" s="119">
        <v>341242</v>
      </c>
      <c r="H30" s="119">
        <v>5786598</v>
      </c>
    </row>
    <row r="31" spans="1:8" ht="15" customHeight="1">
      <c r="A31" s="30" t="s">
        <v>739</v>
      </c>
      <c r="B31" s="1" t="s">
        <v>700</v>
      </c>
      <c r="C31" s="1" t="s">
        <v>700</v>
      </c>
      <c r="D31" s="1" t="s">
        <v>700</v>
      </c>
      <c r="E31" s="1" t="s">
        <v>700</v>
      </c>
      <c r="F31" s="1" t="s">
        <v>700</v>
      </c>
      <c r="G31" s="1" t="s">
        <v>700</v>
      </c>
      <c r="H31" s="1" t="s">
        <v>700</v>
      </c>
    </row>
    <row r="32" spans="1:8" ht="15" customHeight="1">
      <c r="A32" s="30" t="s">
        <v>740</v>
      </c>
      <c r="B32" s="119">
        <v>6127890</v>
      </c>
      <c r="C32" s="70">
        <v>64.8</v>
      </c>
      <c r="D32" s="119">
        <v>457184</v>
      </c>
      <c r="E32" s="119">
        <v>5358268</v>
      </c>
      <c r="F32" s="119">
        <v>29748</v>
      </c>
      <c r="G32" s="119">
        <v>316540</v>
      </c>
      <c r="H32" s="119">
        <v>5011981</v>
      </c>
    </row>
    <row r="33" spans="1:8" ht="15" customHeight="1">
      <c r="A33" s="30" t="s">
        <v>739</v>
      </c>
      <c r="B33" s="1" t="s">
        <v>700</v>
      </c>
      <c r="C33" s="1" t="s">
        <v>700</v>
      </c>
      <c r="D33" s="1" t="s">
        <v>700</v>
      </c>
      <c r="E33" s="1" t="s">
        <v>700</v>
      </c>
      <c r="F33" s="1" t="s">
        <v>700</v>
      </c>
      <c r="G33" s="1" t="s">
        <v>700</v>
      </c>
      <c r="H33" s="1" t="s">
        <v>700</v>
      </c>
    </row>
    <row r="34" spans="1:8" ht="15" customHeight="1">
      <c r="A34" s="30" t="s">
        <v>748</v>
      </c>
      <c r="B34" s="119">
        <v>3719186</v>
      </c>
      <c r="C34" s="70">
        <v>39.3</v>
      </c>
      <c r="D34" s="119">
        <v>334990</v>
      </c>
      <c r="E34" s="119">
        <v>3205471</v>
      </c>
      <c r="F34" s="119">
        <v>23959</v>
      </c>
      <c r="G34" s="119">
        <v>237469</v>
      </c>
      <c r="H34" s="119">
        <v>2944042</v>
      </c>
    </row>
    <row r="35" spans="1:8" ht="15" customHeight="1">
      <c r="A35" s="30" t="s">
        <v>743</v>
      </c>
      <c r="B35" s="119">
        <v>169273</v>
      </c>
      <c r="C35" s="70">
        <v>1.8</v>
      </c>
      <c r="D35" s="119">
        <v>8669</v>
      </c>
      <c r="E35" s="119">
        <v>160571</v>
      </c>
      <c r="F35" s="119">
        <v>14817</v>
      </c>
      <c r="G35" s="119">
        <v>9487</v>
      </c>
      <c r="H35" s="119">
        <v>136267</v>
      </c>
    </row>
    <row r="36" spans="1:8" ht="15" customHeight="1">
      <c r="A36" s="30" t="s">
        <v>744</v>
      </c>
      <c r="B36" s="119">
        <v>838482</v>
      </c>
      <c r="C36" s="70">
        <v>8.9</v>
      </c>
      <c r="D36" s="119">
        <v>22074</v>
      </c>
      <c r="E36" s="119">
        <v>816028</v>
      </c>
      <c r="F36" s="119">
        <v>5623</v>
      </c>
      <c r="G36" s="119">
        <v>31314</v>
      </c>
      <c r="H36" s="119">
        <v>779091</v>
      </c>
    </row>
    <row r="37" spans="1:8" ht="15" customHeight="1">
      <c r="A37" s="30" t="s">
        <v>745</v>
      </c>
      <c r="B37" s="119">
        <v>1418368</v>
      </c>
      <c r="C37" s="70">
        <v>15</v>
      </c>
      <c r="D37" s="119">
        <v>13576</v>
      </c>
      <c r="E37" s="119">
        <v>1404673</v>
      </c>
      <c r="F37" s="119">
        <v>5822</v>
      </c>
      <c r="G37" s="119">
        <v>75629</v>
      </c>
      <c r="H37" s="119">
        <v>1323222</v>
      </c>
    </row>
    <row r="38" spans="1:8" ht="26.25" customHeight="1">
      <c r="A38" s="195" t="s">
        <v>1180</v>
      </c>
      <c r="B38" s="119">
        <v>48394</v>
      </c>
      <c r="C38" s="70">
        <v>0.5</v>
      </c>
      <c r="D38" s="119">
        <v>4495</v>
      </c>
      <c r="E38" s="119">
        <v>43809</v>
      </c>
      <c r="F38" s="119" t="s">
        <v>8</v>
      </c>
      <c r="G38" s="119">
        <v>1063</v>
      </c>
      <c r="H38" s="119">
        <v>42746</v>
      </c>
    </row>
    <row r="39" spans="1:8" ht="15" customHeight="1">
      <c r="A39" s="30" t="s">
        <v>746</v>
      </c>
      <c r="B39" s="119">
        <v>10</v>
      </c>
      <c r="C39" s="82">
        <v>0</v>
      </c>
      <c r="D39" s="119" t="s">
        <v>8</v>
      </c>
      <c r="E39" s="119">
        <v>10</v>
      </c>
      <c r="F39" s="119" t="s">
        <v>8</v>
      </c>
      <c r="G39" s="119" t="s">
        <v>8</v>
      </c>
      <c r="H39" s="119">
        <v>10</v>
      </c>
    </row>
    <row r="40" spans="1:8" s="17" customFormat="1" ht="15" customHeight="1">
      <c r="A40" s="43" t="s">
        <v>747</v>
      </c>
      <c r="B40" s="75">
        <v>9458732</v>
      </c>
      <c r="C40" s="139">
        <v>100</v>
      </c>
      <c r="D40" s="75">
        <v>543117</v>
      </c>
      <c r="E40" s="75">
        <v>8602195</v>
      </c>
      <c r="F40" s="75">
        <v>75526</v>
      </c>
      <c r="G40" s="75">
        <v>458735</v>
      </c>
      <c r="H40" s="75">
        <v>8067933</v>
      </c>
    </row>
    <row r="43" spans="1:8" ht="17.25">
      <c r="A43" s="497" t="s">
        <v>1241</v>
      </c>
      <c r="B43" s="497"/>
      <c r="C43" s="497"/>
      <c r="D43" s="497"/>
      <c r="E43" s="497"/>
      <c r="F43" s="497"/>
      <c r="G43" s="497"/>
      <c r="H43" s="497"/>
    </row>
    <row r="44" spans="1:8" ht="12.75">
      <c r="A44" s="1"/>
      <c r="B44" s="12"/>
      <c r="C44" s="6"/>
      <c r="D44" s="13"/>
      <c r="E44" s="12"/>
      <c r="F44" s="6"/>
      <c r="G44" s="13"/>
      <c r="H44" s="13"/>
    </row>
    <row r="45" spans="1:8" s="22" customFormat="1" ht="15" customHeight="1">
      <c r="A45" s="498" t="s">
        <v>1184</v>
      </c>
      <c r="B45" s="501" t="s">
        <v>1068</v>
      </c>
      <c r="C45" s="502"/>
      <c r="D45" s="545" t="s">
        <v>528</v>
      </c>
      <c r="E45" s="506" t="s">
        <v>202</v>
      </c>
      <c r="F45" s="506"/>
      <c r="G45" s="506"/>
      <c r="H45" s="507"/>
    </row>
    <row r="46" spans="1:8" s="22" customFormat="1" ht="15" customHeight="1">
      <c r="A46" s="499"/>
      <c r="B46" s="503"/>
      <c r="C46" s="504"/>
      <c r="D46" s="504"/>
      <c r="E46" s="504" t="s">
        <v>484</v>
      </c>
      <c r="F46" s="508" t="s">
        <v>491</v>
      </c>
      <c r="G46" s="508"/>
      <c r="H46" s="509"/>
    </row>
    <row r="47" spans="1:8" s="22" customFormat="1" ht="15" customHeight="1">
      <c r="A47" s="499"/>
      <c r="B47" s="503" t="s">
        <v>480</v>
      </c>
      <c r="C47" s="504" t="s">
        <v>937</v>
      </c>
      <c r="D47" s="504"/>
      <c r="E47" s="504"/>
      <c r="F47" s="504" t="s">
        <v>203</v>
      </c>
      <c r="G47" s="504" t="s">
        <v>204</v>
      </c>
      <c r="H47" s="510" t="s">
        <v>205</v>
      </c>
    </row>
    <row r="48" spans="1:8" s="22" customFormat="1" ht="15" customHeight="1">
      <c r="A48" s="499"/>
      <c r="B48" s="503"/>
      <c r="C48" s="504"/>
      <c r="D48" s="504"/>
      <c r="E48" s="504"/>
      <c r="F48" s="504"/>
      <c r="G48" s="504"/>
      <c r="H48" s="510"/>
    </row>
    <row r="49" spans="1:8" s="22" customFormat="1" ht="15" customHeight="1">
      <c r="A49" s="500"/>
      <c r="B49" s="115" t="s">
        <v>481</v>
      </c>
      <c r="C49" s="116" t="s">
        <v>490</v>
      </c>
      <c r="D49" s="511" t="s">
        <v>481</v>
      </c>
      <c r="E49" s="511"/>
      <c r="F49" s="511"/>
      <c r="G49" s="511"/>
      <c r="H49" s="512"/>
    </row>
    <row r="50" spans="1:8" ht="12.75">
      <c r="A50" s="29"/>
      <c r="B50" s="4"/>
      <c r="C50" s="2"/>
      <c r="D50" s="3"/>
      <c r="E50" s="4"/>
      <c r="F50" s="2"/>
      <c r="G50" s="3"/>
      <c r="H50" s="3"/>
    </row>
    <row r="51" spans="1:8" ht="15" customHeight="1">
      <c r="A51" s="30" t="s">
        <v>738</v>
      </c>
      <c r="B51" s="119">
        <v>4707595</v>
      </c>
      <c r="C51" s="70">
        <v>78.2</v>
      </c>
      <c r="D51" s="119">
        <v>479383</v>
      </c>
      <c r="E51" s="119">
        <v>3759682</v>
      </c>
      <c r="F51" s="119">
        <v>230012</v>
      </c>
      <c r="G51" s="119">
        <v>286605</v>
      </c>
      <c r="H51" s="119">
        <v>3243065</v>
      </c>
    </row>
    <row r="52" spans="1:8" ht="15" customHeight="1">
      <c r="A52" s="30" t="s">
        <v>739</v>
      </c>
      <c r="B52" s="1" t="s">
        <v>700</v>
      </c>
      <c r="C52" s="1" t="s">
        <v>700</v>
      </c>
      <c r="D52" s="1" t="s">
        <v>700</v>
      </c>
      <c r="E52" s="1" t="s">
        <v>700</v>
      </c>
      <c r="F52" s="1" t="s">
        <v>700</v>
      </c>
      <c r="G52" s="1" t="s">
        <v>700</v>
      </c>
      <c r="H52" s="1" t="s">
        <v>700</v>
      </c>
    </row>
    <row r="53" spans="1:8" ht="15" customHeight="1">
      <c r="A53" s="30" t="s">
        <v>740</v>
      </c>
      <c r="B53" s="119">
        <v>4176897</v>
      </c>
      <c r="C53" s="70">
        <v>69.4</v>
      </c>
      <c r="D53" s="119">
        <v>458638</v>
      </c>
      <c r="E53" s="119">
        <v>3261079</v>
      </c>
      <c r="F53" s="119">
        <v>48704</v>
      </c>
      <c r="G53" s="119">
        <v>230403</v>
      </c>
      <c r="H53" s="119">
        <v>2981971</v>
      </c>
    </row>
    <row r="54" spans="1:8" ht="15" customHeight="1">
      <c r="A54" s="30" t="s">
        <v>741</v>
      </c>
      <c r="B54" s="1" t="s">
        <v>700</v>
      </c>
      <c r="C54" s="1" t="s">
        <v>700</v>
      </c>
      <c r="D54" s="1" t="s">
        <v>700</v>
      </c>
      <c r="E54" s="1" t="s">
        <v>700</v>
      </c>
      <c r="F54" s="1" t="s">
        <v>700</v>
      </c>
      <c r="G54" s="1" t="s">
        <v>700</v>
      </c>
      <c r="H54" s="1" t="s">
        <v>700</v>
      </c>
    </row>
    <row r="55" spans="1:8" ht="15" customHeight="1">
      <c r="A55" s="30" t="s">
        <v>742</v>
      </c>
      <c r="B55" s="119">
        <v>2590027</v>
      </c>
      <c r="C55" s="70">
        <v>43</v>
      </c>
      <c r="D55" s="119">
        <v>378984</v>
      </c>
      <c r="E55" s="119">
        <v>1904927</v>
      </c>
      <c r="F55" s="119">
        <v>17987</v>
      </c>
      <c r="G55" s="119">
        <v>121625</v>
      </c>
      <c r="H55" s="119">
        <v>1765315</v>
      </c>
    </row>
    <row r="56" spans="1:8" ht="15" customHeight="1">
      <c r="A56" s="30" t="s">
        <v>743</v>
      </c>
      <c r="B56" s="119">
        <v>27815</v>
      </c>
      <c r="C56" s="70">
        <v>0.5</v>
      </c>
      <c r="D56" s="119">
        <v>2975</v>
      </c>
      <c r="E56" s="119">
        <v>23021</v>
      </c>
      <c r="F56" s="119">
        <v>643</v>
      </c>
      <c r="G56" s="119">
        <v>3626</v>
      </c>
      <c r="H56" s="119">
        <v>18752</v>
      </c>
    </row>
    <row r="57" spans="1:8" ht="15" customHeight="1">
      <c r="A57" s="30" t="s">
        <v>744</v>
      </c>
      <c r="B57" s="119">
        <v>269923</v>
      </c>
      <c r="C57" s="70">
        <v>4.5</v>
      </c>
      <c r="D57" s="119">
        <v>15658</v>
      </c>
      <c r="E57" s="119">
        <v>233015</v>
      </c>
      <c r="F57" s="119">
        <v>1381</v>
      </c>
      <c r="G57" s="119">
        <v>12550</v>
      </c>
      <c r="H57" s="119">
        <v>219084</v>
      </c>
    </row>
    <row r="58" spans="1:8" ht="15" customHeight="1">
      <c r="A58" s="30" t="s">
        <v>745</v>
      </c>
      <c r="B58" s="119">
        <v>1014046</v>
      </c>
      <c r="C58" s="70">
        <v>16.8</v>
      </c>
      <c r="D58" s="119">
        <v>14363</v>
      </c>
      <c r="E58" s="119">
        <v>971186</v>
      </c>
      <c r="F58" s="119">
        <v>19443</v>
      </c>
      <c r="G58" s="119">
        <v>39535</v>
      </c>
      <c r="H58" s="119">
        <v>912209</v>
      </c>
    </row>
    <row r="59" spans="1:8" ht="26.25" customHeight="1">
      <c r="A59" s="195" t="s">
        <v>1180</v>
      </c>
      <c r="B59" s="119">
        <v>2437</v>
      </c>
      <c r="C59" s="70">
        <v>0</v>
      </c>
      <c r="D59" s="119">
        <v>107</v>
      </c>
      <c r="E59" s="119">
        <v>1757</v>
      </c>
      <c r="F59" s="119" t="s">
        <v>109</v>
      </c>
      <c r="G59" s="119">
        <v>0</v>
      </c>
      <c r="H59" s="119">
        <v>1757</v>
      </c>
    </row>
    <row r="60" spans="1:8" ht="15" customHeight="1">
      <c r="A60" s="30" t="s">
        <v>746</v>
      </c>
      <c r="B60" s="119" t="s">
        <v>8</v>
      </c>
      <c r="C60" s="70" t="s">
        <v>8</v>
      </c>
      <c r="D60" s="119" t="s">
        <v>8</v>
      </c>
      <c r="E60" s="119" t="s">
        <v>8</v>
      </c>
      <c r="F60" s="119" t="s">
        <v>8</v>
      </c>
      <c r="G60" s="119" t="s">
        <v>8</v>
      </c>
      <c r="H60" s="119" t="s">
        <v>8</v>
      </c>
    </row>
    <row r="61" spans="1:8" s="17" customFormat="1" ht="15" customHeight="1">
      <c r="A61" s="43" t="s">
        <v>747</v>
      </c>
      <c r="B61" s="75">
        <v>6021816</v>
      </c>
      <c r="C61" s="139">
        <v>100</v>
      </c>
      <c r="D61" s="75">
        <v>512486</v>
      </c>
      <c r="E61" s="75">
        <v>4988662</v>
      </c>
      <c r="F61" s="75">
        <v>251478</v>
      </c>
      <c r="G61" s="75">
        <v>342317</v>
      </c>
      <c r="H61" s="75">
        <v>4394867</v>
      </c>
    </row>
    <row r="62" spans="1:8" ht="21" customHeight="1">
      <c r="A62" s="497"/>
      <c r="B62" s="497"/>
      <c r="C62" s="497"/>
      <c r="D62" s="497"/>
      <c r="E62" s="497"/>
      <c r="F62" s="497"/>
      <c r="G62" s="497"/>
      <c r="H62" s="497"/>
    </row>
    <row r="63" spans="1:8" ht="12.75">
      <c r="A63" s="1" t="s">
        <v>875</v>
      </c>
      <c r="B63" s="40"/>
      <c r="C63" s="81"/>
      <c r="D63" s="192"/>
      <c r="E63" s="40"/>
      <c r="F63" s="81"/>
      <c r="G63" s="192"/>
      <c r="H63" s="192"/>
    </row>
    <row r="64" spans="1:8" ht="29.25" customHeight="1">
      <c r="A64" s="450" t="s">
        <v>688</v>
      </c>
      <c r="B64" s="450"/>
      <c r="C64" s="450"/>
      <c r="D64" s="450"/>
      <c r="E64" s="450"/>
      <c r="F64" s="450"/>
      <c r="G64" s="450"/>
      <c r="H64" s="450"/>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5" customWidth="1"/>
    <col min="7" max="7" width="0.5625" style="125" customWidth="1"/>
    <col min="8" max="9" width="12.7109375" style="0" customWidth="1"/>
    <col min="10" max="10" width="11.140625" style="28" customWidth="1"/>
    <col min="11" max="11" width="0.13671875" style="0" customWidth="1"/>
  </cols>
  <sheetData>
    <row r="1" spans="1:11" ht="17.25">
      <c r="A1" s="497" t="s">
        <v>67</v>
      </c>
      <c r="B1" s="497"/>
      <c r="C1" s="497"/>
      <c r="D1" s="497"/>
      <c r="E1" s="497"/>
      <c r="F1" s="497"/>
      <c r="G1" s="497"/>
      <c r="H1" s="497"/>
      <c r="I1" s="572"/>
      <c r="J1" s="572"/>
      <c r="K1" s="553"/>
    </row>
    <row r="2" spans="2:10" ht="12.75">
      <c r="B2" s="14"/>
      <c r="C2" s="11"/>
      <c r="D2" s="10"/>
      <c r="E2" s="10"/>
      <c r="F2" s="122"/>
      <c r="G2" s="122"/>
      <c r="H2" s="7"/>
      <c r="I2" s="7"/>
      <c r="J2" s="7"/>
    </row>
    <row r="3" spans="1:11" ht="18" customHeight="1">
      <c r="A3" s="566" t="s">
        <v>1181</v>
      </c>
      <c r="B3" s="560" t="s">
        <v>765</v>
      </c>
      <c r="C3" s="561"/>
      <c r="D3" s="569" t="s">
        <v>1223</v>
      </c>
      <c r="E3" s="570"/>
      <c r="F3" s="570"/>
      <c r="G3" s="571"/>
      <c r="H3" s="546" t="s">
        <v>1235</v>
      </c>
      <c r="I3" s="547"/>
      <c r="J3" s="547"/>
      <c r="K3" s="548"/>
    </row>
    <row r="4" spans="1:11" ht="16.5" customHeight="1">
      <c r="A4" s="567"/>
      <c r="B4" s="549"/>
      <c r="C4" s="455"/>
      <c r="D4" s="61" t="s">
        <v>487</v>
      </c>
      <c r="E4" s="557" t="s">
        <v>488</v>
      </c>
      <c r="F4" s="558"/>
      <c r="G4" s="559"/>
      <c r="H4" s="155" t="s">
        <v>487</v>
      </c>
      <c r="I4" s="551" t="s">
        <v>488</v>
      </c>
      <c r="J4" s="552"/>
      <c r="K4" s="553"/>
    </row>
    <row r="5" spans="1:11" ht="15" customHeight="1">
      <c r="A5" s="567"/>
      <c r="B5" s="549"/>
      <c r="C5" s="455"/>
      <c r="D5" s="549" t="s">
        <v>114</v>
      </c>
      <c r="E5" s="562" t="s">
        <v>110</v>
      </c>
      <c r="F5" s="573" t="s">
        <v>1242</v>
      </c>
      <c r="G5" s="579"/>
      <c r="H5" s="554" t="s">
        <v>114</v>
      </c>
      <c r="I5" s="554" t="s">
        <v>110</v>
      </c>
      <c r="J5" s="573" t="s">
        <v>1243</v>
      </c>
      <c r="K5" s="574"/>
    </row>
    <row r="6" spans="1:11" ht="12.75">
      <c r="A6" s="567"/>
      <c r="B6" s="549"/>
      <c r="C6" s="455"/>
      <c r="D6" s="549"/>
      <c r="E6" s="563"/>
      <c r="F6" s="575"/>
      <c r="G6" s="476"/>
      <c r="H6" s="555"/>
      <c r="I6" s="555"/>
      <c r="J6" s="575"/>
      <c r="K6" s="576"/>
    </row>
    <row r="7" spans="1:11" ht="18.75" customHeight="1">
      <c r="A7" s="567"/>
      <c r="B7" s="549"/>
      <c r="C7" s="455"/>
      <c r="D7" s="549"/>
      <c r="E7" s="563"/>
      <c r="F7" s="575"/>
      <c r="G7" s="476"/>
      <c r="H7" s="555"/>
      <c r="I7" s="555"/>
      <c r="J7" s="575"/>
      <c r="K7" s="576"/>
    </row>
    <row r="8" spans="1:11" ht="20.25" customHeight="1">
      <c r="A8" s="568"/>
      <c r="B8" s="550"/>
      <c r="C8" s="456"/>
      <c r="D8" s="550"/>
      <c r="E8" s="564"/>
      <c r="F8" s="577"/>
      <c r="G8" s="487"/>
      <c r="H8" s="556"/>
      <c r="I8" s="556"/>
      <c r="J8" s="577"/>
      <c r="K8" s="578"/>
    </row>
    <row r="9" spans="1:10" ht="12.75">
      <c r="A9" s="114"/>
      <c r="B9" s="41"/>
      <c r="C9" s="29"/>
      <c r="D9" s="10"/>
      <c r="E9" s="10"/>
      <c r="F9" s="122"/>
      <c r="G9" s="122"/>
      <c r="H9" s="10"/>
      <c r="I9" s="10"/>
      <c r="J9" s="10"/>
    </row>
    <row r="10" spans="1:11" s="17" customFormat="1" ht="12.75">
      <c r="A10" s="117" t="s">
        <v>213</v>
      </c>
      <c r="B10" s="43" t="s">
        <v>496</v>
      </c>
      <c r="C10" s="49"/>
      <c r="D10" s="123">
        <v>114501301</v>
      </c>
      <c r="E10" s="123">
        <v>175274160</v>
      </c>
      <c r="F10" s="156">
        <v>11</v>
      </c>
      <c r="G10" s="121"/>
      <c r="H10" s="123">
        <v>453613255</v>
      </c>
      <c r="I10" s="123">
        <v>543117026</v>
      </c>
      <c r="J10" s="156">
        <v>17.7</v>
      </c>
      <c r="K10" s="179"/>
    </row>
    <row r="11" spans="1:11" s="17" customFormat="1" ht="24" customHeight="1">
      <c r="A11" s="157">
        <v>1</v>
      </c>
      <c r="B11" s="65" t="s">
        <v>214</v>
      </c>
      <c r="C11" s="49"/>
      <c r="D11" s="123">
        <v>2355765</v>
      </c>
      <c r="E11" s="123">
        <v>4418525</v>
      </c>
      <c r="F11" s="156">
        <v>6.3</v>
      </c>
      <c r="G11" s="121"/>
      <c r="H11" s="123">
        <v>6444951</v>
      </c>
      <c r="I11" s="123">
        <v>11776411</v>
      </c>
      <c r="J11" s="156">
        <v>8.7</v>
      </c>
      <c r="K11" s="179"/>
    </row>
    <row r="12" spans="1:11" ht="24" customHeight="1">
      <c r="A12" s="158">
        <v>101</v>
      </c>
      <c r="B12" s="39"/>
      <c r="C12" s="30" t="s">
        <v>215</v>
      </c>
      <c r="D12" s="126" t="s">
        <v>109</v>
      </c>
      <c r="E12" s="126" t="s">
        <v>109</v>
      </c>
      <c r="F12" s="159">
        <v>-100</v>
      </c>
      <c r="G12" s="120"/>
      <c r="H12" s="126">
        <v>1000</v>
      </c>
      <c r="I12" s="126">
        <v>7900</v>
      </c>
      <c r="J12" s="159">
        <v>-88.6</v>
      </c>
      <c r="K12" s="180"/>
    </row>
    <row r="13" spans="1:11" ht="12.75">
      <c r="A13" s="158">
        <v>102</v>
      </c>
      <c r="B13" s="39"/>
      <c r="C13" s="30" t="s">
        <v>216</v>
      </c>
      <c r="D13" s="126">
        <v>438239</v>
      </c>
      <c r="E13" s="126">
        <v>1238183</v>
      </c>
      <c r="F13" s="159">
        <v>33.9</v>
      </c>
      <c r="G13" s="120"/>
      <c r="H13" s="126">
        <v>915525</v>
      </c>
      <c r="I13" s="126">
        <v>2544525</v>
      </c>
      <c r="J13" s="159">
        <v>85.7</v>
      </c>
      <c r="K13" s="180"/>
    </row>
    <row r="14" spans="1:11" ht="12.75">
      <c r="A14" s="158">
        <v>103</v>
      </c>
      <c r="B14" s="39"/>
      <c r="C14" s="30" t="s">
        <v>217</v>
      </c>
      <c r="D14" s="126">
        <v>1772473</v>
      </c>
      <c r="E14" s="126">
        <v>3012246</v>
      </c>
      <c r="F14" s="159">
        <v>11.4</v>
      </c>
      <c r="G14" s="120"/>
      <c r="H14" s="126">
        <v>4579801</v>
      </c>
      <c r="I14" s="126">
        <v>7489420</v>
      </c>
      <c r="J14" s="159">
        <v>-9</v>
      </c>
      <c r="K14" s="180"/>
    </row>
    <row r="15" spans="1:11" ht="12.75">
      <c r="A15" s="158">
        <v>105</v>
      </c>
      <c r="B15" s="39"/>
      <c r="C15" s="30" t="s">
        <v>218</v>
      </c>
      <c r="D15" s="126">
        <v>54630</v>
      </c>
      <c r="E15" s="126">
        <v>126348</v>
      </c>
      <c r="F15" s="159">
        <v>-50</v>
      </c>
      <c r="G15" s="120"/>
      <c r="H15" s="126">
        <v>237522</v>
      </c>
      <c r="I15" s="126">
        <v>654639</v>
      </c>
      <c r="J15" s="159">
        <v>-0.1</v>
      </c>
      <c r="K15" s="180"/>
    </row>
    <row r="16" spans="1:11" ht="12.75">
      <c r="A16" s="158">
        <v>107</v>
      </c>
      <c r="B16" s="39"/>
      <c r="C16" s="30" t="s">
        <v>548</v>
      </c>
      <c r="D16" s="126">
        <v>90420</v>
      </c>
      <c r="E16" s="126">
        <v>36168</v>
      </c>
      <c r="F16" s="287">
        <v>-83.6</v>
      </c>
      <c r="G16" s="120"/>
      <c r="H16" s="126">
        <v>711098</v>
      </c>
      <c r="I16" s="126">
        <v>1069347</v>
      </c>
      <c r="J16" s="159">
        <v>110.4</v>
      </c>
      <c r="K16" s="180"/>
    </row>
    <row r="17" spans="1:11" ht="12.75">
      <c r="A17" s="158">
        <v>109</v>
      </c>
      <c r="B17" s="39"/>
      <c r="C17" s="30" t="s">
        <v>219</v>
      </c>
      <c r="D17" s="126">
        <v>3</v>
      </c>
      <c r="E17" s="126">
        <v>5580</v>
      </c>
      <c r="F17" s="287" t="s">
        <v>749</v>
      </c>
      <c r="G17" s="120"/>
      <c r="H17" s="126">
        <v>5</v>
      </c>
      <c r="I17" s="126">
        <v>10580</v>
      </c>
      <c r="J17" s="287" t="s">
        <v>749</v>
      </c>
      <c r="K17" s="180"/>
    </row>
    <row r="18" spans="1:11" s="17" customFormat="1" ht="24" customHeight="1">
      <c r="A18" s="157">
        <v>2</v>
      </c>
      <c r="B18" s="65" t="s">
        <v>220</v>
      </c>
      <c r="C18" s="49"/>
      <c r="D18" s="123">
        <v>24404809</v>
      </c>
      <c r="E18" s="123">
        <v>40091260</v>
      </c>
      <c r="F18" s="156">
        <v>-9.5</v>
      </c>
      <c r="G18" s="121"/>
      <c r="H18" s="123">
        <v>101367778</v>
      </c>
      <c r="I18" s="123">
        <v>162423902</v>
      </c>
      <c r="J18" s="156">
        <v>19.1</v>
      </c>
      <c r="K18" s="179"/>
    </row>
    <row r="19" spans="1:11" ht="24" customHeight="1">
      <c r="A19" s="158">
        <v>201</v>
      </c>
      <c r="B19" s="39"/>
      <c r="C19" s="30" t="s">
        <v>547</v>
      </c>
      <c r="D19" s="126">
        <v>12490289</v>
      </c>
      <c r="E19" s="126">
        <v>8512725</v>
      </c>
      <c r="F19" s="159">
        <v>-16.7</v>
      </c>
      <c r="G19" s="120"/>
      <c r="H19" s="126">
        <v>59907067</v>
      </c>
      <c r="I19" s="126">
        <v>56966837</v>
      </c>
      <c r="J19" s="159">
        <v>91.4</v>
      </c>
      <c r="K19" s="180"/>
    </row>
    <row r="20" spans="1:11" ht="12.75">
      <c r="A20" s="158">
        <v>202</v>
      </c>
      <c r="B20" s="39"/>
      <c r="C20" s="30" t="s">
        <v>221</v>
      </c>
      <c r="D20" s="126">
        <v>1967664</v>
      </c>
      <c r="E20" s="126">
        <v>8131141</v>
      </c>
      <c r="F20" s="159">
        <v>15.2</v>
      </c>
      <c r="G20" s="120"/>
      <c r="H20" s="126">
        <v>6549775</v>
      </c>
      <c r="I20" s="126">
        <v>25723042</v>
      </c>
      <c r="J20" s="159">
        <v>-4.3</v>
      </c>
      <c r="K20" s="180"/>
    </row>
    <row r="21" spans="1:11" ht="12.75">
      <c r="A21" s="158">
        <v>203</v>
      </c>
      <c r="B21" s="39"/>
      <c r="C21" s="30" t="s">
        <v>546</v>
      </c>
      <c r="D21" s="126">
        <v>626407</v>
      </c>
      <c r="E21" s="126">
        <v>1631384</v>
      </c>
      <c r="F21" s="159">
        <v>-18.5</v>
      </c>
      <c r="G21" s="120"/>
      <c r="H21" s="126">
        <v>2804289</v>
      </c>
      <c r="I21" s="126">
        <v>6712431</v>
      </c>
      <c r="J21" s="159">
        <v>-8.2</v>
      </c>
      <c r="K21" s="180"/>
    </row>
    <row r="22" spans="1:11" ht="12.75">
      <c r="A22" s="158">
        <v>204</v>
      </c>
      <c r="B22" s="39"/>
      <c r="C22" s="30" t="s">
        <v>223</v>
      </c>
      <c r="D22" s="126">
        <v>8358430</v>
      </c>
      <c r="E22" s="126">
        <v>20925980</v>
      </c>
      <c r="F22" s="159">
        <v>-11.6</v>
      </c>
      <c r="G22" s="120"/>
      <c r="H22" s="126">
        <v>29299191</v>
      </c>
      <c r="I22" s="126">
        <v>69743006</v>
      </c>
      <c r="J22" s="159">
        <v>3.6</v>
      </c>
      <c r="K22" s="180"/>
    </row>
    <row r="23" spans="1:11" ht="12.75">
      <c r="A23" s="158">
        <v>206</v>
      </c>
      <c r="B23" s="39"/>
      <c r="C23" s="30" t="s">
        <v>897</v>
      </c>
      <c r="D23" s="126">
        <v>2315</v>
      </c>
      <c r="E23" s="126">
        <v>17397</v>
      </c>
      <c r="F23" s="159">
        <v>-94.9</v>
      </c>
      <c r="G23" s="120"/>
      <c r="H23" s="126">
        <v>6504</v>
      </c>
      <c r="I23" s="126">
        <v>56810</v>
      </c>
      <c r="J23" s="159">
        <v>-97.2</v>
      </c>
      <c r="K23" s="180"/>
    </row>
    <row r="24" spans="1:11" ht="12.75">
      <c r="A24" s="158">
        <v>208</v>
      </c>
      <c r="B24" s="39"/>
      <c r="C24" s="30" t="s">
        <v>555</v>
      </c>
      <c r="D24" s="126">
        <v>101854</v>
      </c>
      <c r="E24" s="126">
        <v>54716</v>
      </c>
      <c r="F24" s="159" t="s">
        <v>749</v>
      </c>
      <c r="G24" s="120"/>
      <c r="H24" s="126">
        <v>141252</v>
      </c>
      <c r="I24" s="126">
        <v>82511</v>
      </c>
      <c r="J24" s="159">
        <v>753.2</v>
      </c>
      <c r="K24" s="180"/>
    </row>
    <row r="25" spans="1:11" ht="12.75">
      <c r="A25" s="160">
        <v>209</v>
      </c>
      <c r="B25" s="127"/>
      <c r="C25" s="30" t="s">
        <v>556</v>
      </c>
      <c r="D25" s="126">
        <v>850159</v>
      </c>
      <c r="E25" s="126">
        <v>815993</v>
      </c>
      <c r="F25" s="159">
        <v>-16.8</v>
      </c>
      <c r="G25" s="120"/>
      <c r="H25" s="126">
        <v>2643120</v>
      </c>
      <c r="I25" s="126">
        <v>3135119</v>
      </c>
      <c r="J25" s="159">
        <v>2.6</v>
      </c>
      <c r="K25" s="180"/>
    </row>
    <row r="26" spans="1:11" ht="12.75">
      <c r="A26" s="160">
        <v>211</v>
      </c>
      <c r="B26" s="127"/>
      <c r="C26" s="30" t="s">
        <v>545</v>
      </c>
      <c r="D26" s="126" t="s">
        <v>109</v>
      </c>
      <c r="E26" s="126" t="s">
        <v>109</v>
      </c>
      <c r="F26" s="159" t="s">
        <v>109</v>
      </c>
      <c r="G26" s="120"/>
      <c r="H26" s="126" t="s">
        <v>109</v>
      </c>
      <c r="I26" s="126" t="s">
        <v>109</v>
      </c>
      <c r="J26" s="159" t="s">
        <v>109</v>
      </c>
      <c r="K26" s="180"/>
    </row>
    <row r="27" spans="1:11" ht="12.75">
      <c r="A27" s="160">
        <v>219</v>
      </c>
      <c r="B27" s="127"/>
      <c r="C27" s="30" t="s">
        <v>224</v>
      </c>
      <c r="D27" s="126">
        <v>7691</v>
      </c>
      <c r="E27" s="126">
        <v>1924</v>
      </c>
      <c r="F27" s="159">
        <v>-89.5</v>
      </c>
      <c r="G27" s="120"/>
      <c r="H27" s="126">
        <v>16580</v>
      </c>
      <c r="I27" s="126">
        <v>4146</v>
      </c>
      <c r="J27" s="159">
        <v>-79.8</v>
      </c>
      <c r="K27" s="180"/>
    </row>
    <row r="28" spans="1:11" s="17" customFormat="1" ht="24" customHeight="1">
      <c r="A28" s="152">
        <v>3</v>
      </c>
      <c r="B28" s="128" t="s">
        <v>225</v>
      </c>
      <c r="C28" s="49"/>
      <c r="D28" s="123">
        <v>78555810</v>
      </c>
      <c r="E28" s="123">
        <v>121793916</v>
      </c>
      <c r="F28" s="156">
        <v>21.1</v>
      </c>
      <c r="G28" s="121"/>
      <c r="H28" s="123">
        <v>319166919</v>
      </c>
      <c r="I28" s="123">
        <v>343475819</v>
      </c>
      <c r="J28" s="156">
        <v>20.6</v>
      </c>
      <c r="K28" s="179"/>
    </row>
    <row r="29" spans="1:11" ht="24" customHeight="1">
      <c r="A29" s="160">
        <v>301</v>
      </c>
      <c r="B29" s="127"/>
      <c r="C29" s="30" t="s">
        <v>226</v>
      </c>
      <c r="D29" s="126">
        <v>21076541</v>
      </c>
      <c r="E29" s="126">
        <v>5228911</v>
      </c>
      <c r="F29" s="159">
        <v>-23.5</v>
      </c>
      <c r="G29" s="120"/>
      <c r="H29" s="126">
        <v>98832901</v>
      </c>
      <c r="I29" s="126">
        <v>22122687</v>
      </c>
      <c r="J29" s="159">
        <v>14.9</v>
      </c>
      <c r="K29" s="180"/>
    </row>
    <row r="30" spans="1:11" ht="12.75">
      <c r="A30" s="160">
        <v>302</v>
      </c>
      <c r="B30" s="127"/>
      <c r="C30" s="30" t="s">
        <v>227</v>
      </c>
      <c r="D30" s="126">
        <v>460521</v>
      </c>
      <c r="E30" s="126">
        <v>100794</v>
      </c>
      <c r="F30" s="159">
        <v>-26.9</v>
      </c>
      <c r="G30" s="120"/>
      <c r="H30" s="126">
        <v>1780761</v>
      </c>
      <c r="I30" s="126">
        <v>366294</v>
      </c>
      <c r="J30" s="159">
        <v>98.8</v>
      </c>
      <c r="K30" s="180"/>
    </row>
    <row r="31" spans="1:11" ht="12.75">
      <c r="A31" s="160">
        <v>303</v>
      </c>
      <c r="B31" s="127"/>
      <c r="C31" s="30" t="s">
        <v>228</v>
      </c>
      <c r="D31" s="126">
        <v>683634</v>
      </c>
      <c r="E31" s="126">
        <v>146797</v>
      </c>
      <c r="F31" s="159">
        <v>-71.5</v>
      </c>
      <c r="G31" s="120"/>
      <c r="H31" s="126">
        <v>33862686</v>
      </c>
      <c r="I31" s="126">
        <v>7453405</v>
      </c>
      <c r="J31" s="159">
        <v>609.4</v>
      </c>
      <c r="K31" s="180"/>
    </row>
    <row r="32" spans="1:11" ht="12.75">
      <c r="A32" s="160">
        <v>304</v>
      </c>
      <c r="B32" s="127"/>
      <c r="C32" s="30" t="s">
        <v>229</v>
      </c>
      <c r="D32" s="126">
        <v>97972</v>
      </c>
      <c r="E32" s="126">
        <v>20051</v>
      </c>
      <c r="F32" s="159">
        <v>472.9</v>
      </c>
      <c r="G32" s="120"/>
      <c r="H32" s="126">
        <v>404008</v>
      </c>
      <c r="I32" s="126">
        <v>78694</v>
      </c>
      <c r="J32" s="159">
        <v>398</v>
      </c>
      <c r="K32" s="180"/>
    </row>
    <row r="33" spans="1:11" ht="12.75">
      <c r="A33" s="160">
        <v>305</v>
      </c>
      <c r="B33" s="127"/>
      <c r="C33" s="30" t="s">
        <v>230</v>
      </c>
      <c r="D33" s="126" t="s">
        <v>109</v>
      </c>
      <c r="E33" s="126" t="s">
        <v>109</v>
      </c>
      <c r="F33" s="159">
        <v>-100</v>
      </c>
      <c r="G33" s="120"/>
      <c r="H33" s="126">
        <v>2600735</v>
      </c>
      <c r="I33" s="126">
        <v>637396</v>
      </c>
      <c r="J33" s="159">
        <v>109.3</v>
      </c>
      <c r="K33" s="180"/>
    </row>
    <row r="34" spans="1:11" ht="12.75">
      <c r="A34" s="160">
        <v>308</v>
      </c>
      <c r="B34" s="127"/>
      <c r="C34" s="30" t="s">
        <v>898</v>
      </c>
      <c r="D34" s="126">
        <v>184820</v>
      </c>
      <c r="E34" s="126">
        <v>34965</v>
      </c>
      <c r="F34" s="159">
        <v>42.1</v>
      </c>
      <c r="G34" s="120"/>
      <c r="H34" s="126">
        <v>3172285</v>
      </c>
      <c r="I34" s="126">
        <v>630802</v>
      </c>
      <c r="J34" s="159">
        <v>217.7</v>
      </c>
      <c r="K34" s="180"/>
    </row>
    <row r="35" spans="1:11" ht="12.75">
      <c r="A35" s="160">
        <v>309</v>
      </c>
      <c r="B35" s="127"/>
      <c r="C35" s="30" t="s">
        <v>231</v>
      </c>
      <c r="D35" s="126" t="s">
        <v>109</v>
      </c>
      <c r="E35" s="126" t="s">
        <v>109</v>
      </c>
      <c r="F35" s="159" t="s">
        <v>109</v>
      </c>
      <c r="G35" s="120"/>
      <c r="H35" s="126" t="s">
        <v>109</v>
      </c>
      <c r="I35" s="126" t="s">
        <v>109</v>
      </c>
      <c r="J35" s="159" t="s">
        <v>109</v>
      </c>
      <c r="K35" s="180"/>
    </row>
    <row r="36" spans="1:11" ht="12.75">
      <c r="A36" s="160">
        <v>310</v>
      </c>
      <c r="B36" s="127"/>
      <c r="C36" s="30" t="s">
        <v>232</v>
      </c>
      <c r="D36" s="126">
        <v>552418</v>
      </c>
      <c r="E36" s="126">
        <v>182858</v>
      </c>
      <c r="F36" s="159">
        <v>82.7</v>
      </c>
      <c r="G36" s="120"/>
      <c r="H36" s="126">
        <v>2426138</v>
      </c>
      <c r="I36" s="126">
        <v>792659</v>
      </c>
      <c r="J36" s="159">
        <v>169.1</v>
      </c>
      <c r="K36" s="180"/>
    </row>
    <row r="37" spans="1:11" ht="12.75">
      <c r="A37" s="160">
        <v>315</v>
      </c>
      <c r="B37" s="127"/>
      <c r="C37" s="30" t="s">
        <v>887</v>
      </c>
      <c r="D37" s="126">
        <v>21826643</v>
      </c>
      <c r="E37" s="126">
        <v>58630738</v>
      </c>
      <c r="F37" s="159">
        <v>27.1</v>
      </c>
      <c r="G37" s="120"/>
      <c r="H37" s="126">
        <v>59807634</v>
      </c>
      <c r="I37" s="126">
        <v>152071367</v>
      </c>
      <c r="J37" s="159">
        <v>25</v>
      </c>
      <c r="K37" s="180"/>
    </row>
    <row r="38" spans="1:11" ht="12.75">
      <c r="A38" s="160">
        <v>316</v>
      </c>
      <c r="B38" s="127"/>
      <c r="C38" s="30" t="s">
        <v>233</v>
      </c>
      <c r="D38" s="126">
        <v>125000</v>
      </c>
      <c r="E38" s="126">
        <v>57940</v>
      </c>
      <c r="F38" s="159">
        <v>205.6</v>
      </c>
      <c r="G38" s="120"/>
      <c r="H38" s="126">
        <v>372000</v>
      </c>
      <c r="I38" s="126">
        <v>163848</v>
      </c>
      <c r="J38" s="159">
        <v>302.3</v>
      </c>
      <c r="K38" s="180"/>
    </row>
    <row r="39" spans="1:11" ht="12.75">
      <c r="A39" s="160">
        <v>320</v>
      </c>
      <c r="B39" s="127"/>
      <c r="C39" s="30" t="s">
        <v>940</v>
      </c>
      <c r="D39" s="126">
        <v>115066</v>
      </c>
      <c r="E39" s="126">
        <v>480475</v>
      </c>
      <c r="F39" s="159">
        <v>-12.8</v>
      </c>
      <c r="G39" s="120"/>
      <c r="H39" s="126">
        <v>610493</v>
      </c>
      <c r="I39" s="126">
        <v>1933931</v>
      </c>
      <c r="J39" s="159">
        <v>3.7</v>
      </c>
      <c r="K39" s="180"/>
    </row>
    <row r="40" spans="1:11" ht="12.75">
      <c r="A40" s="160">
        <v>325</v>
      </c>
      <c r="B40" s="127"/>
      <c r="C40" s="30" t="s">
        <v>931</v>
      </c>
      <c r="D40" s="126">
        <v>103128</v>
      </c>
      <c r="E40" s="126">
        <v>77475</v>
      </c>
      <c r="F40" s="159">
        <v>-40.7</v>
      </c>
      <c r="G40" s="120"/>
      <c r="H40" s="126">
        <v>1231636</v>
      </c>
      <c r="I40" s="126">
        <v>435244</v>
      </c>
      <c r="J40" s="159">
        <v>-26.6</v>
      </c>
      <c r="K40" s="180"/>
    </row>
    <row r="41" spans="1:11" ht="12.75">
      <c r="A41" s="160">
        <v>335</v>
      </c>
      <c r="B41" s="127"/>
      <c r="C41" s="30" t="s">
        <v>544</v>
      </c>
      <c r="D41" s="126">
        <v>134560</v>
      </c>
      <c r="E41" s="126">
        <v>33589</v>
      </c>
      <c r="F41" s="159">
        <v>169.7</v>
      </c>
      <c r="G41" s="120"/>
      <c r="H41" s="126">
        <v>371366</v>
      </c>
      <c r="I41" s="126">
        <v>90024</v>
      </c>
      <c r="J41" s="159">
        <v>222.6</v>
      </c>
      <c r="K41" s="180"/>
    </row>
    <row r="42" spans="1:11" ht="12.75">
      <c r="A42" s="160">
        <v>340</v>
      </c>
      <c r="B42" s="127"/>
      <c r="C42" s="30" t="s">
        <v>234</v>
      </c>
      <c r="D42" s="126">
        <v>571815</v>
      </c>
      <c r="E42" s="126">
        <v>419192</v>
      </c>
      <c r="F42" s="159" t="s">
        <v>749</v>
      </c>
      <c r="G42" s="120"/>
      <c r="H42" s="126">
        <v>4190971</v>
      </c>
      <c r="I42" s="126">
        <v>1687119</v>
      </c>
      <c r="J42" s="159">
        <v>110.3</v>
      </c>
      <c r="K42" s="180"/>
    </row>
    <row r="43" spans="1:11" ht="12.75">
      <c r="A43" s="160">
        <v>345</v>
      </c>
      <c r="B43" s="127"/>
      <c r="C43" s="30" t="s">
        <v>899</v>
      </c>
      <c r="D43" s="126">
        <v>2890613</v>
      </c>
      <c r="E43" s="126">
        <v>389917</v>
      </c>
      <c r="F43" s="159">
        <v>-28.8</v>
      </c>
      <c r="G43" s="120"/>
      <c r="H43" s="126">
        <v>13965728</v>
      </c>
      <c r="I43" s="126">
        <v>3590058</v>
      </c>
      <c r="J43" s="159">
        <v>0</v>
      </c>
      <c r="K43" s="180"/>
    </row>
    <row r="44" spans="1:11" ht="12.75">
      <c r="A44" s="160">
        <v>350</v>
      </c>
      <c r="B44" s="127"/>
      <c r="C44" s="30" t="s">
        <v>543</v>
      </c>
      <c r="D44" s="126">
        <v>145252</v>
      </c>
      <c r="E44" s="126">
        <v>134824</v>
      </c>
      <c r="F44" s="159">
        <v>421.9</v>
      </c>
      <c r="G44" s="120"/>
      <c r="H44" s="126">
        <v>145252</v>
      </c>
      <c r="I44" s="126">
        <v>134824</v>
      </c>
      <c r="J44" s="159">
        <v>27</v>
      </c>
      <c r="K44" s="180"/>
    </row>
    <row r="45" spans="1:11" ht="12.75">
      <c r="A45" s="160">
        <v>355</v>
      </c>
      <c r="B45" s="127"/>
      <c r="C45" s="30" t="s">
        <v>542</v>
      </c>
      <c r="D45" s="126" t="s">
        <v>109</v>
      </c>
      <c r="E45" s="126" t="s">
        <v>109</v>
      </c>
      <c r="F45" s="159" t="s">
        <v>109</v>
      </c>
      <c r="G45" s="120"/>
      <c r="H45" s="126" t="s">
        <v>109</v>
      </c>
      <c r="I45" s="126" t="s">
        <v>109</v>
      </c>
      <c r="J45" s="159" t="s">
        <v>109</v>
      </c>
      <c r="K45" s="180"/>
    </row>
    <row r="46" spans="1:11" ht="12.75">
      <c r="A46" s="160">
        <v>360</v>
      </c>
      <c r="B46" s="127"/>
      <c r="C46" s="30" t="s">
        <v>541</v>
      </c>
      <c r="D46" s="126">
        <v>28418</v>
      </c>
      <c r="E46" s="126">
        <v>97875</v>
      </c>
      <c r="F46" s="159">
        <v>0</v>
      </c>
      <c r="G46" s="120"/>
      <c r="H46" s="126">
        <v>66088</v>
      </c>
      <c r="I46" s="126">
        <v>207265</v>
      </c>
      <c r="J46" s="159">
        <v>-0.8</v>
      </c>
      <c r="K46" s="180"/>
    </row>
    <row r="47" spans="1:11" ht="12.75">
      <c r="A47" s="160">
        <v>370</v>
      </c>
      <c r="B47" s="127"/>
      <c r="C47" s="30" t="s">
        <v>885</v>
      </c>
      <c r="D47" s="126">
        <v>554450</v>
      </c>
      <c r="E47" s="126">
        <v>2279810</v>
      </c>
      <c r="F47" s="159">
        <v>18.4</v>
      </c>
      <c r="G47" s="120"/>
      <c r="H47" s="126">
        <v>1296079</v>
      </c>
      <c r="I47" s="126">
        <v>5101558</v>
      </c>
      <c r="J47" s="159">
        <v>8.7</v>
      </c>
      <c r="K47" s="180"/>
    </row>
    <row r="48" spans="1:11" ht="12.75">
      <c r="A48" s="160">
        <v>372</v>
      </c>
      <c r="B48" s="127"/>
      <c r="C48" s="30" t="s">
        <v>235</v>
      </c>
      <c r="D48" s="126">
        <v>141141</v>
      </c>
      <c r="E48" s="126">
        <v>262140</v>
      </c>
      <c r="F48" s="159">
        <v>9.5</v>
      </c>
      <c r="G48" s="120"/>
      <c r="H48" s="126">
        <v>258116</v>
      </c>
      <c r="I48" s="126">
        <v>649559</v>
      </c>
      <c r="J48" s="159">
        <v>-3.3</v>
      </c>
      <c r="K48" s="180"/>
    </row>
    <row r="49" spans="1:11" ht="12.75">
      <c r="A49" s="160">
        <v>375</v>
      </c>
      <c r="B49" s="127"/>
      <c r="C49" s="30" t="s">
        <v>540</v>
      </c>
      <c r="D49" s="126">
        <v>2967123</v>
      </c>
      <c r="E49" s="126">
        <v>1801408</v>
      </c>
      <c r="F49" s="159">
        <v>132</v>
      </c>
      <c r="G49" s="120"/>
      <c r="H49" s="126">
        <v>10232000</v>
      </c>
      <c r="I49" s="126">
        <v>6002447</v>
      </c>
      <c r="J49" s="159">
        <v>66.4</v>
      </c>
      <c r="K49" s="180"/>
    </row>
    <row r="50" spans="1:11" ht="12.75">
      <c r="A50" s="160">
        <v>377</v>
      </c>
      <c r="B50" s="127"/>
      <c r="C50" s="30" t="s">
        <v>237</v>
      </c>
      <c r="D50" s="126">
        <v>7364244</v>
      </c>
      <c r="E50" s="126">
        <v>33207115</v>
      </c>
      <c r="F50" s="159">
        <v>16.7</v>
      </c>
      <c r="G50" s="120"/>
      <c r="H50" s="126">
        <v>19619153</v>
      </c>
      <c r="I50" s="126">
        <v>88211868</v>
      </c>
      <c r="J50" s="159">
        <v>7.5</v>
      </c>
      <c r="K50" s="180"/>
    </row>
    <row r="51" spans="1:11" ht="12.75">
      <c r="A51" s="160">
        <v>379</v>
      </c>
      <c r="B51" s="127"/>
      <c r="C51" s="30" t="s">
        <v>539</v>
      </c>
      <c r="D51" s="126">
        <v>49711</v>
      </c>
      <c r="E51" s="126">
        <v>293118</v>
      </c>
      <c r="F51" s="159">
        <v>-28.7</v>
      </c>
      <c r="G51" s="120"/>
      <c r="H51" s="126">
        <v>140880</v>
      </c>
      <c r="I51" s="126">
        <v>770308</v>
      </c>
      <c r="J51" s="159">
        <v>-29.6</v>
      </c>
      <c r="K51" s="180"/>
    </row>
    <row r="52" spans="1:11" ht="12.75">
      <c r="A52" s="160">
        <v>381</v>
      </c>
      <c r="B52" s="127"/>
      <c r="C52" s="30" t="s">
        <v>538</v>
      </c>
      <c r="D52" s="126">
        <v>555133</v>
      </c>
      <c r="E52" s="126">
        <v>1998033</v>
      </c>
      <c r="F52" s="159">
        <v>60.2</v>
      </c>
      <c r="G52" s="120"/>
      <c r="H52" s="126">
        <v>1856711</v>
      </c>
      <c r="I52" s="126">
        <v>5985578</v>
      </c>
      <c r="J52" s="159">
        <v>52.9</v>
      </c>
      <c r="K52" s="180"/>
    </row>
    <row r="53" spans="1:11" ht="12.75">
      <c r="A53" s="160">
        <v>383</v>
      </c>
      <c r="B53" s="127"/>
      <c r="C53" s="30" t="s">
        <v>527</v>
      </c>
      <c r="D53" s="126">
        <v>515303</v>
      </c>
      <c r="E53" s="126">
        <v>303214</v>
      </c>
      <c r="F53" s="159">
        <v>388</v>
      </c>
      <c r="G53" s="120"/>
      <c r="H53" s="126">
        <v>1716228</v>
      </c>
      <c r="I53" s="126">
        <v>986648</v>
      </c>
      <c r="J53" s="159">
        <v>282.2</v>
      </c>
      <c r="K53" s="180"/>
    </row>
    <row r="54" spans="1:11" ht="12.75">
      <c r="A54" s="160">
        <v>385</v>
      </c>
      <c r="B54" s="127"/>
      <c r="C54" s="30" t="s">
        <v>537</v>
      </c>
      <c r="D54" s="126">
        <v>105436</v>
      </c>
      <c r="E54" s="126">
        <v>102606</v>
      </c>
      <c r="F54" s="159">
        <v>71.6</v>
      </c>
      <c r="G54" s="120"/>
      <c r="H54" s="126">
        <v>236595</v>
      </c>
      <c r="I54" s="126">
        <v>243026</v>
      </c>
      <c r="J54" s="159">
        <v>81.5</v>
      </c>
      <c r="K54" s="180"/>
    </row>
    <row r="55" spans="1:11" ht="12.75">
      <c r="A55" s="160">
        <v>389</v>
      </c>
      <c r="B55" s="127"/>
      <c r="C55" s="30" t="s">
        <v>526</v>
      </c>
      <c r="D55" s="126" t="s">
        <v>109</v>
      </c>
      <c r="E55" s="126" t="s">
        <v>109</v>
      </c>
      <c r="F55" s="159">
        <v>-100</v>
      </c>
      <c r="G55" s="120"/>
      <c r="H55" s="126" t="s">
        <v>109</v>
      </c>
      <c r="I55" s="126" t="s">
        <v>109</v>
      </c>
      <c r="J55" s="159">
        <v>-100</v>
      </c>
      <c r="K55" s="180"/>
    </row>
    <row r="56" spans="1:11" ht="12.75">
      <c r="A56" s="160">
        <v>393</v>
      </c>
      <c r="B56" s="127"/>
      <c r="C56" s="30" t="s">
        <v>549</v>
      </c>
      <c r="D56" s="126">
        <v>8966394</v>
      </c>
      <c r="E56" s="126">
        <v>3338476</v>
      </c>
      <c r="F56" s="159">
        <v>150.8</v>
      </c>
      <c r="G56" s="120"/>
      <c r="H56" s="126">
        <v>36150915</v>
      </c>
      <c r="I56" s="126">
        <v>11043687</v>
      </c>
      <c r="J56" s="159">
        <v>245.8</v>
      </c>
      <c r="K56" s="180"/>
    </row>
    <row r="57" spans="1:11" ht="12.75">
      <c r="A57" s="160">
        <v>395</v>
      </c>
      <c r="B57" s="127"/>
      <c r="C57" s="30" t="s">
        <v>888</v>
      </c>
      <c r="D57" s="126">
        <v>8334459</v>
      </c>
      <c r="E57" s="126">
        <v>12130694</v>
      </c>
      <c r="F57" s="159">
        <v>15.8</v>
      </c>
      <c r="G57" s="120"/>
      <c r="H57" s="126">
        <v>23778162</v>
      </c>
      <c r="I57" s="126">
        <v>31882526</v>
      </c>
      <c r="J57" s="159">
        <v>-7.5</v>
      </c>
      <c r="K57" s="180"/>
    </row>
    <row r="58" spans="1:11" ht="12.75">
      <c r="A58" s="160">
        <v>396</v>
      </c>
      <c r="B58" s="127"/>
      <c r="C58" s="30" t="s">
        <v>889</v>
      </c>
      <c r="D58" s="126">
        <v>6015</v>
      </c>
      <c r="E58" s="126">
        <v>40901</v>
      </c>
      <c r="F58" s="159">
        <v>-9.6</v>
      </c>
      <c r="G58" s="120"/>
      <c r="H58" s="126">
        <v>41398</v>
      </c>
      <c r="I58" s="126">
        <v>202997</v>
      </c>
      <c r="J58" s="159">
        <v>84.2</v>
      </c>
      <c r="K58" s="180"/>
    </row>
    <row r="59" spans="1:11" s="17" customFormat="1" ht="24" customHeight="1">
      <c r="A59" s="152">
        <v>4</v>
      </c>
      <c r="B59" s="128" t="s">
        <v>238</v>
      </c>
      <c r="C59" s="49"/>
      <c r="D59" s="123">
        <v>9184917</v>
      </c>
      <c r="E59" s="123">
        <v>8970459</v>
      </c>
      <c r="F59" s="156">
        <v>0.5</v>
      </c>
      <c r="G59" s="121"/>
      <c r="H59" s="123">
        <v>26633607</v>
      </c>
      <c r="I59" s="123">
        <v>25440894</v>
      </c>
      <c r="J59" s="156">
        <v>-14.1</v>
      </c>
      <c r="K59" s="179"/>
    </row>
    <row r="60" spans="1:11" ht="24" customHeight="1">
      <c r="A60" s="160">
        <v>401</v>
      </c>
      <c r="B60" s="127"/>
      <c r="C60" s="30" t="s">
        <v>239</v>
      </c>
      <c r="D60" s="126" t="s">
        <v>109</v>
      </c>
      <c r="E60" s="126" t="s">
        <v>109</v>
      </c>
      <c r="F60" s="159" t="s">
        <v>109</v>
      </c>
      <c r="G60" s="120"/>
      <c r="H60" s="126" t="s">
        <v>109</v>
      </c>
      <c r="I60" s="126" t="s">
        <v>109</v>
      </c>
      <c r="J60" s="159" t="s">
        <v>109</v>
      </c>
      <c r="K60" s="180"/>
    </row>
    <row r="61" spans="1:11" ht="12.75">
      <c r="A61" s="160">
        <v>402</v>
      </c>
      <c r="B61" s="127"/>
      <c r="C61" s="30" t="s">
        <v>240</v>
      </c>
      <c r="D61" s="126">
        <v>80672</v>
      </c>
      <c r="E61" s="126">
        <v>284625</v>
      </c>
      <c r="F61" s="159">
        <v>130.2</v>
      </c>
      <c r="G61" s="120"/>
      <c r="H61" s="126">
        <v>179754</v>
      </c>
      <c r="I61" s="126">
        <v>650839</v>
      </c>
      <c r="J61" s="159">
        <v>16.6</v>
      </c>
      <c r="K61" s="180"/>
    </row>
    <row r="62" spans="1:11" ht="12.75">
      <c r="A62" s="160">
        <v>403</v>
      </c>
      <c r="B62" s="127"/>
      <c r="C62" s="30" t="s">
        <v>241</v>
      </c>
      <c r="D62" s="126">
        <v>28</v>
      </c>
      <c r="E62" s="126">
        <v>107</v>
      </c>
      <c r="F62" s="159" t="s">
        <v>749</v>
      </c>
      <c r="G62" s="120"/>
      <c r="H62" s="126">
        <v>28</v>
      </c>
      <c r="I62" s="126">
        <v>107</v>
      </c>
      <c r="J62" s="159" t="s">
        <v>749</v>
      </c>
      <c r="K62" s="180"/>
    </row>
    <row r="63" spans="1:11" ht="12.75">
      <c r="A63" s="160">
        <v>411</v>
      </c>
      <c r="B63" s="127"/>
      <c r="C63" s="30" t="s">
        <v>242</v>
      </c>
      <c r="D63" s="126">
        <v>192861</v>
      </c>
      <c r="E63" s="126">
        <v>2956202</v>
      </c>
      <c r="F63" s="159">
        <v>-18.7</v>
      </c>
      <c r="G63" s="120"/>
      <c r="H63" s="126">
        <v>535005</v>
      </c>
      <c r="I63" s="126">
        <v>8611592</v>
      </c>
      <c r="J63" s="159">
        <v>-37.1</v>
      </c>
      <c r="K63" s="180"/>
    </row>
    <row r="64" spans="1:11" ht="12.75">
      <c r="A64" s="160">
        <v>421</v>
      </c>
      <c r="B64" s="127"/>
      <c r="C64" s="30" t="s">
        <v>243</v>
      </c>
      <c r="D64" s="126">
        <v>8089427</v>
      </c>
      <c r="E64" s="126">
        <v>4861933</v>
      </c>
      <c r="F64" s="159">
        <v>26.7</v>
      </c>
      <c r="G64" s="120"/>
      <c r="H64" s="126">
        <v>23761792</v>
      </c>
      <c r="I64" s="126">
        <v>13550631</v>
      </c>
      <c r="J64" s="159">
        <v>11.4</v>
      </c>
      <c r="K64" s="180"/>
    </row>
    <row r="65" spans="1:11" ht="12.75">
      <c r="A65" s="160">
        <v>423</v>
      </c>
      <c r="B65" s="127"/>
      <c r="C65" s="30" t="s">
        <v>244</v>
      </c>
      <c r="D65" s="126">
        <v>679726</v>
      </c>
      <c r="E65" s="126">
        <v>785261</v>
      </c>
      <c r="F65" s="159">
        <v>-38.7</v>
      </c>
      <c r="G65" s="120"/>
      <c r="H65" s="126">
        <v>1932899</v>
      </c>
      <c r="I65" s="126">
        <v>2493289</v>
      </c>
      <c r="J65" s="159">
        <v>-20.7</v>
      </c>
      <c r="K65" s="180"/>
    </row>
    <row r="66" spans="1:11" ht="12.75">
      <c r="A66" s="160">
        <v>425</v>
      </c>
      <c r="B66" s="127"/>
      <c r="C66" s="30" t="s">
        <v>245</v>
      </c>
      <c r="D66" s="126">
        <v>142203</v>
      </c>
      <c r="E66" s="126">
        <v>82331</v>
      </c>
      <c r="F66" s="159">
        <v>80.7</v>
      </c>
      <c r="G66" s="120"/>
      <c r="H66" s="126">
        <v>224129</v>
      </c>
      <c r="I66" s="126">
        <v>134436</v>
      </c>
      <c r="J66" s="159">
        <v>119.5</v>
      </c>
      <c r="K66" s="180"/>
    </row>
    <row r="67" spans="1:11" ht="16.5">
      <c r="A67" s="565" t="s">
        <v>68</v>
      </c>
      <c r="B67" s="565"/>
      <c r="C67" s="565"/>
      <c r="D67" s="565"/>
      <c r="E67" s="565"/>
      <c r="F67" s="565"/>
      <c r="G67" s="565"/>
      <c r="H67" s="565"/>
      <c r="I67" s="565"/>
      <c r="J67" s="565"/>
      <c r="K67" s="553"/>
    </row>
    <row r="68" spans="3:10" ht="12.75">
      <c r="C68" s="1"/>
      <c r="D68" s="10"/>
      <c r="E68" s="10"/>
      <c r="F68" s="122"/>
      <c r="G68" s="122"/>
      <c r="H68" s="15"/>
      <c r="I68" s="15"/>
      <c r="J68" s="15"/>
    </row>
    <row r="69" spans="1:11" ht="18" customHeight="1">
      <c r="A69" s="566" t="s">
        <v>1181</v>
      </c>
      <c r="B69" s="560" t="s">
        <v>765</v>
      </c>
      <c r="C69" s="561"/>
      <c r="D69" s="569" t="s">
        <v>1223</v>
      </c>
      <c r="E69" s="570"/>
      <c r="F69" s="570"/>
      <c r="G69" s="571"/>
      <c r="H69" s="546" t="s">
        <v>1235</v>
      </c>
      <c r="I69" s="547"/>
      <c r="J69" s="547"/>
      <c r="K69" s="548"/>
    </row>
    <row r="70" spans="1:11" ht="16.5" customHeight="1">
      <c r="A70" s="567"/>
      <c r="B70" s="549"/>
      <c r="C70" s="455"/>
      <c r="D70" s="61" t="s">
        <v>487</v>
      </c>
      <c r="E70" s="557" t="s">
        <v>488</v>
      </c>
      <c r="F70" s="558"/>
      <c r="G70" s="559"/>
      <c r="H70" s="155" t="s">
        <v>487</v>
      </c>
      <c r="I70" s="551" t="s">
        <v>488</v>
      </c>
      <c r="J70" s="552"/>
      <c r="K70" s="553"/>
    </row>
    <row r="71" spans="1:11" ht="15" customHeight="1">
      <c r="A71" s="567"/>
      <c r="B71" s="549"/>
      <c r="C71" s="455"/>
      <c r="D71" s="549" t="s">
        <v>114</v>
      </c>
      <c r="E71" s="562" t="s">
        <v>110</v>
      </c>
      <c r="F71" s="573" t="s">
        <v>1242</v>
      </c>
      <c r="G71" s="579"/>
      <c r="H71" s="554" t="s">
        <v>114</v>
      </c>
      <c r="I71" s="554" t="s">
        <v>110</v>
      </c>
      <c r="J71" s="573" t="s">
        <v>1243</v>
      </c>
      <c r="K71" s="574"/>
    </row>
    <row r="72" spans="1:11" ht="12.75">
      <c r="A72" s="567"/>
      <c r="B72" s="549"/>
      <c r="C72" s="455"/>
      <c r="D72" s="549"/>
      <c r="E72" s="563"/>
      <c r="F72" s="575"/>
      <c r="G72" s="476"/>
      <c r="H72" s="555"/>
      <c r="I72" s="555"/>
      <c r="J72" s="575"/>
      <c r="K72" s="576"/>
    </row>
    <row r="73" spans="1:11" ht="18.75" customHeight="1">
      <c r="A73" s="567"/>
      <c r="B73" s="549"/>
      <c r="C73" s="455"/>
      <c r="D73" s="549"/>
      <c r="E73" s="563"/>
      <c r="F73" s="575"/>
      <c r="G73" s="476"/>
      <c r="H73" s="555"/>
      <c r="I73" s="555"/>
      <c r="J73" s="575"/>
      <c r="K73" s="576"/>
    </row>
    <row r="74" spans="1:11" ht="20.25" customHeight="1">
      <c r="A74" s="568"/>
      <c r="B74" s="550"/>
      <c r="C74" s="456"/>
      <c r="D74" s="550"/>
      <c r="E74" s="564"/>
      <c r="F74" s="577"/>
      <c r="G74" s="487"/>
      <c r="H74" s="556"/>
      <c r="I74" s="556"/>
      <c r="J74" s="577"/>
      <c r="K74" s="578"/>
    </row>
    <row r="75" spans="1:11" ht="12.75">
      <c r="A75" s="113"/>
      <c r="B75" s="112"/>
      <c r="C75" s="29"/>
      <c r="D75" s="4"/>
      <c r="E75" s="4"/>
      <c r="H75" s="4"/>
      <c r="I75" s="4"/>
      <c r="J75" s="27"/>
      <c r="K75" s="1"/>
    </row>
    <row r="76" spans="1:11" s="17" customFormat="1" ht="12.75">
      <c r="A76" s="117" t="s">
        <v>246</v>
      </c>
      <c r="B76" s="65" t="s">
        <v>202</v>
      </c>
      <c r="C76" s="49"/>
      <c r="D76" s="123">
        <v>1087001933</v>
      </c>
      <c r="E76" s="123">
        <v>2909615237</v>
      </c>
      <c r="F76" s="156">
        <v>16.8</v>
      </c>
      <c r="G76" s="121"/>
      <c r="H76" s="123">
        <v>3034429320</v>
      </c>
      <c r="I76" s="123">
        <v>8602195347</v>
      </c>
      <c r="J76" s="156">
        <v>19.3</v>
      </c>
      <c r="K76" s="179"/>
    </row>
    <row r="77" spans="1:11" s="17" customFormat="1" ht="24" customHeight="1">
      <c r="A77" s="157">
        <v>5</v>
      </c>
      <c r="B77" s="65" t="s">
        <v>203</v>
      </c>
      <c r="C77" s="49"/>
      <c r="D77" s="123">
        <v>64258229</v>
      </c>
      <c r="E77" s="123">
        <v>25870350</v>
      </c>
      <c r="F77" s="156">
        <v>16.7</v>
      </c>
      <c r="G77" s="121"/>
      <c r="H77" s="123">
        <v>186393532</v>
      </c>
      <c r="I77" s="123">
        <v>75526474</v>
      </c>
      <c r="J77" s="156">
        <v>11.5</v>
      </c>
      <c r="K77" s="179"/>
    </row>
    <row r="78" spans="1:11" ht="24" customHeight="1">
      <c r="A78" s="158">
        <v>502</v>
      </c>
      <c r="B78" s="39"/>
      <c r="C78" s="30" t="s">
        <v>900</v>
      </c>
      <c r="D78" s="126">
        <v>60162</v>
      </c>
      <c r="E78" s="126">
        <v>479473</v>
      </c>
      <c r="F78" s="159">
        <v>-30</v>
      </c>
      <c r="G78" s="120"/>
      <c r="H78" s="126">
        <v>167456</v>
      </c>
      <c r="I78" s="126">
        <v>1472551</v>
      </c>
      <c r="J78" s="159">
        <v>11.6</v>
      </c>
      <c r="K78" s="180"/>
    </row>
    <row r="79" spans="1:11" ht="12.75">
      <c r="A79" s="158">
        <v>503</v>
      </c>
      <c r="B79" s="39"/>
      <c r="C79" s="30" t="s">
        <v>247</v>
      </c>
      <c r="D79" s="126">
        <v>82982</v>
      </c>
      <c r="E79" s="126">
        <v>154898</v>
      </c>
      <c r="F79" s="159">
        <v>170.9</v>
      </c>
      <c r="G79" s="120"/>
      <c r="H79" s="126">
        <v>237058</v>
      </c>
      <c r="I79" s="126">
        <v>391260</v>
      </c>
      <c r="J79" s="159">
        <v>278.9</v>
      </c>
      <c r="K79" s="180"/>
    </row>
    <row r="80" spans="1:11" ht="12.75">
      <c r="A80" s="158">
        <v>504</v>
      </c>
      <c r="B80" s="39"/>
      <c r="C80" s="48" t="s">
        <v>901</v>
      </c>
      <c r="D80" s="126">
        <v>64616</v>
      </c>
      <c r="E80" s="126">
        <v>58897</v>
      </c>
      <c r="F80" s="159">
        <v>254.7</v>
      </c>
      <c r="G80" s="120"/>
      <c r="H80" s="126">
        <v>105662</v>
      </c>
      <c r="I80" s="126">
        <v>134164</v>
      </c>
      <c r="J80" s="159">
        <v>319.2</v>
      </c>
      <c r="K80" s="180"/>
    </row>
    <row r="81" spans="1:11" ht="12.75">
      <c r="A81" s="158">
        <v>505</v>
      </c>
      <c r="B81" s="39"/>
      <c r="C81" s="30" t="s">
        <v>249</v>
      </c>
      <c r="D81" s="126">
        <v>1</v>
      </c>
      <c r="E81" s="126">
        <v>3</v>
      </c>
      <c r="F81" s="159">
        <v>-99.6</v>
      </c>
      <c r="G81" s="120"/>
      <c r="H81" s="126">
        <v>12452</v>
      </c>
      <c r="I81" s="126">
        <v>4545</v>
      </c>
      <c r="J81" s="287">
        <v>434.7</v>
      </c>
      <c r="K81" s="180"/>
    </row>
    <row r="82" spans="1:11" ht="12.75">
      <c r="A82" s="158">
        <v>506</v>
      </c>
      <c r="B82" s="39"/>
      <c r="C82" s="30" t="s">
        <v>883</v>
      </c>
      <c r="D82" s="126">
        <v>10603062</v>
      </c>
      <c r="E82" s="126">
        <v>7737200</v>
      </c>
      <c r="F82" s="159">
        <v>-6.9</v>
      </c>
      <c r="G82" s="120"/>
      <c r="H82" s="126">
        <v>33803118</v>
      </c>
      <c r="I82" s="126">
        <v>24125439</v>
      </c>
      <c r="J82" s="159">
        <v>1.7</v>
      </c>
      <c r="K82" s="180"/>
    </row>
    <row r="83" spans="1:11" ht="12.75">
      <c r="A83" s="158">
        <v>507</v>
      </c>
      <c r="B83" s="39"/>
      <c r="C83" s="30" t="s">
        <v>250</v>
      </c>
      <c r="D83" s="126" t="s">
        <v>109</v>
      </c>
      <c r="E83" s="126" t="s">
        <v>109</v>
      </c>
      <c r="F83" s="159" t="s">
        <v>109</v>
      </c>
      <c r="G83" s="120"/>
      <c r="H83" s="126" t="s">
        <v>109</v>
      </c>
      <c r="I83" s="126" t="s">
        <v>109</v>
      </c>
      <c r="J83" s="159" t="s">
        <v>109</v>
      </c>
      <c r="K83" s="180"/>
    </row>
    <row r="84" spans="1:11" ht="12.75">
      <c r="A84" s="158">
        <v>508</v>
      </c>
      <c r="B84" s="39"/>
      <c r="C84" s="30" t="s">
        <v>525</v>
      </c>
      <c r="D84" s="126">
        <v>2161</v>
      </c>
      <c r="E84" s="126">
        <v>1967</v>
      </c>
      <c r="F84" s="159">
        <v>-64.1</v>
      </c>
      <c r="G84" s="120"/>
      <c r="H84" s="126">
        <v>4154</v>
      </c>
      <c r="I84" s="126">
        <v>3741</v>
      </c>
      <c r="J84" s="159">
        <v>-94.5</v>
      </c>
      <c r="K84" s="180"/>
    </row>
    <row r="85" spans="1:11" ht="12.75">
      <c r="A85" s="158">
        <v>511</v>
      </c>
      <c r="B85" s="39"/>
      <c r="C85" s="30" t="s">
        <v>251</v>
      </c>
      <c r="D85" s="126">
        <v>5789935</v>
      </c>
      <c r="E85" s="126">
        <v>394124</v>
      </c>
      <c r="F85" s="159">
        <v>-6.8</v>
      </c>
      <c r="G85" s="120"/>
      <c r="H85" s="126">
        <v>17974603</v>
      </c>
      <c r="I85" s="126">
        <v>1221943</v>
      </c>
      <c r="J85" s="159">
        <v>-7.6</v>
      </c>
      <c r="K85" s="180"/>
    </row>
    <row r="86" spans="1:11" ht="12.75">
      <c r="A86" s="158">
        <v>513</v>
      </c>
      <c r="B86" s="39"/>
      <c r="C86" s="30" t="s">
        <v>252</v>
      </c>
      <c r="D86" s="124">
        <v>4425503</v>
      </c>
      <c r="E86" s="124">
        <v>13206545</v>
      </c>
      <c r="F86" s="159">
        <v>41.3</v>
      </c>
      <c r="G86" s="120"/>
      <c r="H86" s="126">
        <v>12856212</v>
      </c>
      <c r="I86" s="126">
        <v>36213638</v>
      </c>
      <c r="J86" s="159">
        <v>21</v>
      </c>
      <c r="K86" s="180"/>
    </row>
    <row r="87" spans="1:11" ht="12.75">
      <c r="A87" s="158">
        <v>516</v>
      </c>
      <c r="B87" s="39"/>
      <c r="C87" s="30" t="s">
        <v>253</v>
      </c>
      <c r="D87" s="126" t="s">
        <v>109</v>
      </c>
      <c r="E87" s="126" t="s">
        <v>109</v>
      </c>
      <c r="F87" s="159" t="s">
        <v>109</v>
      </c>
      <c r="G87" s="120"/>
      <c r="H87" s="126" t="s">
        <v>109</v>
      </c>
      <c r="I87" s="126" t="s">
        <v>109</v>
      </c>
      <c r="J87" s="159" t="s">
        <v>109</v>
      </c>
      <c r="K87" s="180"/>
    </row>
    <row r="88" spans="1:11" ht="12.75">
      <c r="A88" s="158">
        <v>517</v>
      </c>
      <c r="B88" s="39"/>
      <c r="C88" s="30" t="s">
        <v>254</v>
      </c>
      <c r="D88" s="126" t="s">
        <v>109</v>
      </c>
      <c r="E88" s="126" t="s">
        <v>109</v>
      </c>
      <c r="F88" s="159" t="s">
        <v>109</v>
      </c>
      <c r="G88" s="120"/>
      <c r="H88" s="126" t="s">
        <v>109</v>
      </c>
      <c r="I88" s="126" t="s">
        <v>109</v>
      </c>
      <c r="J88" s="159" t="s">
        <v>109</v>
      </c>
      <c r="K88" s="180"/>
    </row>
    <row r="89" spans="1:11" ht="12.75">
      <c r="A89" s="158">
        <v>518</v>
      </c>
      <c r="B89" s="39"/>
      <c r="C89" s="30" t="s">
        <v>497</v>
      </c>
      <c r="D89" s="126" t="s">
        <v>109</v>
      </c>
      <c r="E89" s="126" t="s">
        <v>109</v>
      </c>
      <c r="F89" s="159" t="s">
        <v>109</v>
      </c>
      <c r="G89" s="120"/>
      <c r="H89" s="126" t="s">
        <v>109</v>
      </c>
      <c r="I89" s="126" t="s">
        <v>109</v>
      </c>
      <c r="J89" s="159" t="s">
        <v>109</v>
      </c>
      <c r="K89" s="180"/>
    </row>
    <row r="90" spans="1:11" ht="12.75">
      <c r="A90" s="158">
        <v>519</v>
      </c>
      <c r="B90" s="39"/>
      <c r="C90" s="30" t="s">
        <v>255</v>
      </c>
      <c r="D90" s="126" t="s">
        <v>109</v>
      </c>
      <c r="E90" s="126" t="s">
        <v>109</v>
      </c>
      <c r="F90" s="287" t="s">
        <v>109</v>
      </c>
      <c r="G90" s="120"/>
      <c r="H90" s="126">
        <v>72120</v>
      </c>
      <c r="I90" s="126">
        <v>10500</v>
      </c>
      <c r="J90" s="159">
        <v>50</v>
      </c>
      <c r="K90" s="180"/>
    </row>
    <row r="91" spans="1:11" ht="12.75">
      <c r="A91" s="158">
        <v>520</v>
      </c>
      <c r="B91" s="39"/>
      <c r="C91" s="30" t="s">
        <v>524</v>
      </c>
      <c r="D91" s="126" t="s">
        <v>109</v>
      </c>
      <c r="E91" s="126" t="s">
        <v>109</v>
      </c>
      <c r="F91" s="159" t="s">
        <v>109</v>
      </c>
      <c r="G91" s="120"/>
      <c r="H91" s="126" t="s">
        <v>109</v>
      </c>
      <c r="I91" s="126" t="s">
        <v>109</v>
      </c>
      <c r="J91" s="159" t="s">
        <v>109</v>
      </c>
      <c r="K91" s="180"/>
    </row>
    <row r="92" spans="1:11" ht="12.75">
      <c r="A92" s="158">
        <v>522</v>
      </c>
      <c r="B92" s="39"/>
      <c r="C92" s="30" t="s">
        <v>256</v>
      </c>
      <c r="D92" s="126" t="s">
        <v>109</v>
      </c>
      <c r="E92" s="126" t="s">
        <v>109</v>
      </c>
      <c r="F92" s="159" t="s">
        <v>109</v>
      </c>
      <c r="G92" s="120"/>
      <c r="H92" s="126" t="s">
        <v>109</v>
      </c>
      <c r="I92" s="126" t="s">
        <v>109</v>
      </c>
      <c r="J92" s="159" t="s">
        <v>109</v>
      </c>
      <c r="K92" s="180"/>
    </row>
    <row r="93" spans="1:11" ht="12.75">
      <c r="A93" s="158">
        <v>523</v>
      </c>
      <c r="B93" s="39"/>
      <c r="C93" s="30" t="s">
        <v>257</v>
      </c>
      <c r="D93" s="126" t="s">
        <v>109</v>
      </c>
      <c r="E93" s="126" t="s">
        <v>109</v>
      </c>
      <c r="F93" s="159" t="s">
        <v>109</v>
      </c>
      <c r="G93" s="120"/>
      <c r="H93" s="126" t="s">
        <v>109</v>
      </c>
      <c r="I93" s="126" t="s">
        <v>109</v>
      </c>
      <c r="J93" s="159" t="s">
        <v>109</v>
      </c>
      <c r="K93" s="180"/>
    </row>
    <row r="94" spans="1:11" ht="12.75">
      <c r="A94" s="158">
        <v>524</v>
      </c>
      <c r="B94" s="39"/>
      <c r="C94" s="30" t="s">
        <v>258</v>
      </c>
      <c r="D94" s="126" t="s">
        <v>109</v>
      </c>
      <c r="E94" s="126" t="s">
        <v>109</v>
      </c>
      <c r="F94" s="159" t="s">
        <v>109</v>
      </c>
      <c r="G94" s="120"/>
      <c r="H94" s="126" t="s">
        <v>109</v>
      </c>
      <c r="I94" s="126" t="s">
        <v>109</v>
      </c>
      <c r="J94" s="159" t="s">
        <v>109</v>
      </c>
      <c r="K94" s="180"/>
    </row>
    <row r="95" spans="1:11" ht="12.75">
      <c r="A95" s="158">
        <v>526</v>
      </c>
      <c r="B95" s="39"/>
      <c r="C95" s="30" t="s">
        <v>259</v>
      </c>
      <c r="D95" s="126" t="s">
        <v>109</v>
      </c>
      <c r="E95" s="126" t="s">
        <v>109</v>
      </c>
      <c r="F95" s="159" t="s">
        <v>109</v>
      </c>
      <c r="G95" s="120"/>
      <c r="H95" s="126" t="s">
        <v>109</v>
      </c>
      <c r="I95" s="126" t="s">
        <v>109</v>
      </c>
      <c r="J95" s="159" t="s">
        <v>109</v>
      </c>
      <c r="K95" s="180"/>
    </row>
    <row r="96" spans="1:11" ht="12.75">
      <c r="A96" s="158">
        <v>528</v>
      </c>
      <c r="B96" s="39"/>
      <c r="C96" s="30" t="s">
        <v>930</v>
      </c>
      <c r="D96" s="124">
        <v>930575</v>
      </c>
      <c r="E96" s="124">
        <v>224581</v>
      </c>
      <c r="F96" s="159">
        <v>911.6</v>
      </c>
      <c r="G96" s="120"/>
      <c r="H96" s="126">
        <v>1250512</v>
      </c>
      <c r="I96" s="126">
        <v>491408</v>
      </c>
      <c r="J96" s="159">
        <v>416.2</v>
      </c>
      <c r="K96" s="180"/>
    </row>
    <row r="97" spans="1:11" ht="12.75">
      <c r="A97" s="158">
        <v>529</v>
      </c>
      <c r="B97" s="39"/>
      <c r="C97" s="30" t="s">
        <v>262</v>
      </c>
      <c r="D97" s="126" t="s">
        <v>109</v>
      </c>
      <c r="E97" s="126" t="s">
        <v>109</v>
      </c>
      <c r="F97" s="159" t="s">
        <v>109</v>
      </c>
      <c r="G97" s="120"/>
      <c r="H97" s="126" t="s">
        <v>109</v>
      </c>
      <c r="I97" s="126" t="s">
        <v>109</v>
      </c>
      <c r="J97" s="159" t="s">
        <v>109</v>
      </c>
      <c r="K97" s="180"/>
    </row>
    <row r="98" spans="1:11" ht="12.75">
      <c r="A98" s="158">
        <v>530</v>
      </c>
      <c r="B98" s="39"/>
      <c r="C98" s="30" t="s">
        <v>263</v>
      </c>
      <c r="D98" s="124">
        <v>2914</v>
      </c>
      <c r="E98" s="124">
        <v>7784</v>
      </c>
      <c r="F98" s="159">
        <v>-19.6</v>
      </c>
      <c r="G98" s="120"/>
      <c r="H98" s="126">
        <v>109303</v>
      </c>
      <c r="I98" s="126">
        <v>77712</v>
      </c>
      <c r="J98" s="159">
        <v>167.6</v>
      </c>
      <c r="K98" s="180"/>
    </row>
    <row r="99" spans="1:11" ht="12.75">
      <c r="A99" s="158">
        <v>532</v>
      </c>
      <c r="B99" s="39"/>
      <c r="C99" s="30" t="s">
        <v>264</v>
      </c>
      <c r="D99" s="126">
        <v>32013934</v>
      </c>
      <c r="E99" s="126">
        <v>2133355</v>
      </c>
      <c r="F99" s="159">
        <v>37.7</v>
      </c>
      <c r="G99" s="120"/>
      <c r="H99" s="126">
        <v>82250255</v>
      </c>
      <c r="I99" s="126">
        <v>5653988</v>
      </c>
      <c r="J99" s="159">
        <v>14.4</v>
      </c>
      <c r="K99" s="180"/>
    </row>
    <row r="100" spans="1:11" ht="12.75">
      <c r="A100" s="158">
        <v>534</v>
      </c>
      <c r="B100" s="39"/>
      <c r="C100" s="30" t="s">
        <v>550</v>
      </c>
      <c r="D100" s="126">
        <v>279893</v>
      </c>
      <c r="E100" s="126">
        <v>82367</v>
      </c>
      <c r="F100" s="159">
        <v>-71.2</v>
      </c>
      <c r="G100" s="120"/>
      <c r="H100" s="126">
        <v>1078253</v>
      </c>
      <c r="I100" s="126">
        <v>373107</v>
      </c>
      <c r="J100" s="159">
        <v>-66.6</v>
      </c>
      <c r="K100" s="180"/>
    </row>
    <row r="101" spans="1:11" ht="12.75">
      <c r="A101" s="158">
        <v>537</v>
      </c>
      <c r="B101" s="39"/>
      <c r="C101" s="30" t="s">
        <v>265</v>
      </c>
      <c r="D101" s="126" t="s">
        <v>109</v>
      </c>
      <c r="E101" s="126" t="s">
        <v>109</v>
      </c>
      <c r="F101" s="159" t="s">
        <v>109</v>
      </c>
      <c r="G101" s="120"/>
      <c r="H101" s="126" t="s">
        <v>109</v>
      </c>
      <c r="I101" s="126" t="s">
        <v>109</v>
      </c>
      <c r="J101" s="159" t="s">
        <v>109</v>
      </c>
      <c r="K101" s="180"/>
    </row>
    <row r="102" spans="1:11" ht="12.75">
      <c r="A102" s="158">
        <v>590</v>
      </c>
      <c r="B102" s="39"/>
      <c r="C102" s="30" t="s">
        <v>523</v>
      </c>
      <c r="D102" s="126">
        <v>10002491</v>
      </c>
      <c r="E102" s="126">
        <v>1389156</v>
      </c>
      <c r="F102" s="159">
        <v>-4.3</v>
      </c>
      <c r="G102" s="120"/>
      <c r="H102" s="126">
        <v>36472374</v>
      </c>
      <c r="I102" s="126">
        <v>5352478</v>
      </c>
      <c r="J102" s="159">
        <v>6.4</v>
      </c>
      <c r="K102" s="180"/>
    </row>
    <row r="103" spans="1:11" s="17" customFormat="1" ht="24" customHeight="1">
      <c r="A103" s="157">
        <v>6</v>
      </c>
      <c r="B103" s="65" t="s">
        <v>204</v>
      </c>
      <c r="C103" s="49"/>
      <c r="D103" s="123">
        <v>314060489</v>
      </c>
      <c r="E103" s="123">
        <v>155098674</v>
      </c>
      <c r="F103" s="156">
        <v>2.1</v>
      </c>
      <c r="G103" s="121"/>
      <c r="H103" s="123">
        <v>932288731</v>
      </c>
      <c r="I103" s="123">
        <v>458735485</v>
      </c>
      <c r="J103" s="156">
        <v>5.5</v>
      </c>
      <c r="K103" s="179"/>
    </row>
    <row r="104" spans="1:11" ht="24" customHeight="1">
      <c r="A104" s="158">
        <v>602</v>
      </c>
      <c r="B104" s="39"/>
      <c r="C104" s="30" t="s">
        <v>522</v>
      </c>
      <c r="D104" s="126">
        <v>527066</v>
      </c>
      <c r="E104" s="126">
        <v>2185110</v>
      </c>
      <c r="F104" s="159">
        <v>43.1</v>
      </c>
      <c r="G104" s="120"/>
      <c r="H104" s="126">
        <v>1345263</v>
      </c>
      <c r="I104" s="126">
        <v>5805515</v>
      </c>
      <c r="J104" s="159">
        <v>18.2</v>
      </c>
      <c r="K104" s="180"/>
    </row>
    <row r="105" spans="1:11" ht="12.75">
      <c r="A105" s="158">
        <v>603</v>
      </c>
      <c r="B105" s="39"/>
      <c r="C105" s="30" t="s">
        <v>266</v>
      </c>
      <c r="D105" s="126">
        <v>225993</v>
      </c>
      <c r="E105" s="126">
        <v>1864650</v>
      </c>
      <c r="F105" s="159">
        <v>-20.5</v>
      </c>
      <c r="G105" s="120"/>
      <c r="H105" s="126">
        <v>940550</v>
      </c>
      <c r="I105" s="126">
        <v>7025415</v>
      </c>
      <c r="J105" s="159">
        <v>-0.4</v>
      </c>
      <c r="K105" s="180"/>
    </row>
    <row r="106" spans="1:11" ht="12.75">
      <c r="A106" s="158">
        <v>604</v>
      </c>
      <c r="B106" s="39"/>
      <c r="C106" s="30" t="s">
        <v>941</v>
      </c>
      <c r="D106" s="126">
        <v>154287</v>
      </c>
      <c r="E106" s="126">
        <v>2449044</v>
      </c>
      <c r="F106" s="159">
        <v>29</v>
      </c>
      <c r="G106" s="120"/>
      <c r="H106" s="126">
        <v>751451</v>
      </c>
      <c r="I106" s="126">
        <v>10781251</v>
      </c>
      <c r="J106" s="159">
        <v>74.5</v>
      </c>
      <c r="K106" s="180"/>
    </row>
    <row r="107" spans="1:11" ht="12.75">
      <c r="A107" s="158">
        <v>605</v>
      </c>
      <c r="B107" s="39"/>
      <c r="C107" s="30" t="s">
        <v>267</v>
      </c>
      <c r="D107" s="126">
        <v>79864</v>
      </c>
      <c r="E107" s="126">
        <v>779084</v>
      </c>
      <c r="F107" s="159">
        <v>-27.2</v>
      </c>
      <c r="G107" s="120"/>
      <c r="H107" s="126">
        <v>467236</v>
      </c>
      <c r="I107" s="126">
        <v>5186150</v>
      </c>
      <c r="J107" s="159">
        <v>3.3</v>
      </c>
      <c r="K107" s="180"/>
    </row>
    <row r="108" spans="1:11" ht="12.75">
      <c r="A108" s="158">
        <v>606</v>
      </c>
      <c r="B108" s="39"/>
      <c r="C108" s="30" t="s">
        <v>268</v>
      </c>
      <c r="D108" s="126" t="s">
        <v>109</v>
      </c>
      <c r="E108" s="126" t="s">
        <v>109</v>
      </c>
      <c r="F108" s="159" t="s">
        <v>109</v>
      </c>
      <c r="G108" s="120"/>
      <c r="H108" s="126" t="s">
        <v>109</v>
      </c>
      <c r="I108" s="126" t="s">
        <v>109</v>
      </c>
      <c r="J108" s="159" t="s">
        <v>109</v>
      </c>
      <c r="K108" s="180"/>
    </row>
    <row r="109" spans="1:11" ht="12.75">
      <c r="A109" s="158">
        <v>607</v>
      </c>
      <c r="B109" s="39"/>
      <c r="C109" s="30" t="s">
        <v>269</v>
      </c>
      <c r="D109" s="126">
        <v>120627838</v>
      </c>
      <c r="E109" s="126">
        <v>41949823</v>
      </c>
      <c r="F109" s="159">
        <v>-2.2</v>
      </c>
      <c r="G109" s="120"/>
      <c r="H109" s="126">
        <v>330959405</v>
      </c>
      <c r="I109" s="126">
        <v>120874629</v>
      </c>
      <c r="J109" s="159">
        <v>3.5</v>
      </c>
      <c r="K109" s="180"/>
    </row>
    <row r="110" spans="1:11" ht="12.75">
      <c r="A110" s="158">
        <v>608</v>
      </c>
      <c r="B110" s="39"/>
      <c r="C110" s="30" t="s">
        <v>271</v>
      </c>
      <c r="D110" s="126">
        <v>45067524</v>
      </c>
      <c r="E110" s="126">
        <v>26963453</v>
      </c>
      <c r="F110" s="159">
        <v>2.6</v>
      </c>
      <c r="G110" s="120"/>
      <c r="H110" s="126">
        <v>143060752</v>
      </c>
      <c r="I110" s="126">
        <v>85355865</v>
      </c>
      <c r="J110" s="159">
        <v>7.7</v>
      </c>
      <c r="K110" s="180"/>
    </row>
    <row r="111" spans="1:11" ht="12.75">
      <c r="A111" s="158">
        <v>609</v>
      </c>
      <c r="B111" s="39"/>
      <c r="C111" s="30" t="s">
        <v>272</v>
      </c>
      <c r="D111" s="126">
        <v>4966272</v>
      </c>
      <c r="E111" s="126">
        <v>22257729</v>
      </c>
      <c r="F111" s="159">
        <v>-10.3</v>
      </c>
      <c r="G111" s="120"/>
      <c r="H111" s="126">
        <v>12462724</v>
      </c>
      <c r="I111" s="126">
        <v>56377366</v>
      </c>
      <c r="J111" s="159">
        <v>-12.8</v>
      </c>
      <c r="K111" s="180"/>
    </row>
    <row r="112" spans="1:11" ht="12.75">
      <c r="A112" s="158">
        <v>611</v>
      </c>
      <c r="B112" s="39"/>
      <c r="C112" s="30" t="s">
        <v>273</v>
      </c>
      <c r="D112" s="126">
        <v>60671906</v>
      </c>
      <c r="E112" s="126">
        <v>4572197</v>
      </c>
      <c r="F112" s="159">
        <v>21.4</v>
      </c>
      <c r="G112" s="120"/>
      <c r="H112" s="126">
        <v>166914002</v>
      </c>
      <c r="I112" s="126">
        <v>12751605</v>
      </c>
      <c r="J112" s="159">
        <v>131.7</v>
      </c>
      <c r="K112" s="180"/>
    </row>
    <row r="113" spans="1:11" ht="12.75">
      <c r="A113" s="158">
        <v>612</v>
      </c>
      <c r="B113" s="39"/>
      <c r="C113" s="30" t="s">
        <v>274</v>
      </c>
      <c r="D113" s="126">
        <v>34874349</v>
      </c>
      <c r="E113" s="126">
        <v>12148121</v>
      </c>
      <c r="F113" s="159">
        <v>-17.4</v>
      </c>
      <c r="G113" s="120"/>
      <c r="H113" s="126">
        <v>94522555</v>
      </c>
      <c r="I113" s="126">
        <v>32729336</v>
      </c>
      <c r="J113" s="159">
        <v>-2.3</v>
      </c>
      <c r="K113" s="180"/>
    </row>
    <row r="114" spans="1:11" ht="12.75">
      <c r="A114" s="158">
        <v>641</v>
      </c>
      <c r="B114" s="39"/>
      <c r="C114" s="30" t="s">
        <v>275</v>
      </c>
      <c r="D114" s="126" t="s">
        <v>109</v>
      </c>
      <c r="E114" s="126" t="s">
        <v>109</v>
      </c>
      <c r="F114" s="159" t="s">
        <v>109</v>
      </c>
      <c r="G114" s="120"/>
      <c r="H114" s="126" t="s">
        <v>109</v>
      </c>
      <c r="I114" s="126" t="s">
        <v>109</v>
      </c>
      <c r="J114" s="159" t="s">
        <v>109</v>
      </c>
      <c r="K114" s="180"/>
    </row>
    <row r="115" spans="1:11" ht="12.75">
      <c r="A115" s="158">
        <v>642</v>
      </c>
      <c r="B115" s="39"/>
      <c r="C115" s="30" t="s">
        <v>495</v>
      </c>
      <c r="D115" s="126">
        <v>13217210</v>
      </c>
      <c r="E115" s="126">
        <v>5420090</v>
      </c>
      <c r="F115" s="159">
        <v>-18.4</v>
      </c>
      <c r="G115" s="120"/>
      <c r="H115" s="126">
        <v>40210502</v>
      </c>
      <c r="I115" s="126">
        <v>19151196</v>
      </c>
      <c r="J115" s="159">
        <v>29.2</v>
      </c>
      <c r="K115" s="180"/>
    </row>
    <row r="116" spans="1:11" ht="12.75">
      <c r="A116" s="158">
        <v>643</v>
      </c>
      <c r="B116" s="39"/>
      <c r="C116" s="30" t="s">
        <v>276</v>
      </c>
      <c r="D116" s="126">
        <v>2074</v>
      </c>
      <c r="E116" s="126">
        <v>22628</v>
      </c>
      <c r="F116" s="159">
        <v>215.7</v>
      </c>
      <c r="G116" s="120"/>
      <c r="H116" s="126">
        <v>5314</v>
      </c>
      <c r="I116" s="126">
        <v>24820</v>
      </c>
      <c r="J116" s="159">
        <v>172.2</v>
      </c>
      <c r="K116" s="180"/>
    </row>
    <row r="117" spans="1:11" ht="12.75">
      <c r="A117" s="158">
        <v>644</v>
      </c>
      <c r="B117" s="39"/>
      <c r="C117" s="30" t="s">
        <v>277</v>
      </c>
      <c r="D117" s="126">
        <v>190947</v>
      </c>
      <c r="E117" s="126">
        <v>252506</v>
      </c>
      <c r="F117" s="159">
        <v>-45.3</v>
      </c>
      <c r="G117" s="120"/>
      <c r="H117" s="126">
        <v>786453</v>
      </c>
      <c r="I117" s="126">
        <v>861072</v>
      </c>
      <c r="J117" s="159">
        <v>25</v>
      </c>
      <c r="K117" s="180"/>
    </row>
    <row r="118" spans="1:11" ht="12.75">
      <c r="A118" s="158">
        <v>645</v>
      </c>
      <c r="B118" s="39"/>
      <c r="C118" s="30" t="s">
        <v>278</v>
      </c>
      <c r="D118" s="126">
        <v>1507571</v>
      </c>
      <c r="E118" s="126">
        <v>2400434</v>
      </c>
      <c r="F118" s="159">
        <v>13.9</v>
      </c>
      <c r="G118" s="120"/>
      <c r="H118" s="126">
        <v>5300141</v>
      </c>
      <c r="I118" s="126">
        <v>8898275</v>
      </c>
      <c r="J118" s="159">
        <v>80</v>
      </c>
      <c r="K118" s="180"/>
    </row>
    <row r="119" spans="1:11" ht="12.75">
      <c r="A119" s="158">
        <v>646</v>
      </c>
      <c r="B119" s="39"/>
      <c r="C119" s="30" t="s">
        <v>279</v>
      </c>
      <c r="D119" s="126">
        <v>2801480</v>
      </c>
      <c r="E119" s="126">
        <v>13316553</v>
      </c>
      <c r="F119" s="159">
        <v>211.6</v>
      </c>
      <c r="G119" s="120"/>
      <c r="H119" s="126">
        <v>6703413</v>
      </c>
      <c r="I119" s="126">
        <v>29418816</v>
      </c>
      <c r="J119" s="159">
        <v>-9.2</v>
      </c>
      <c r="K119" s="180"/>
    </row>
    <row r="120" spans="1:11" ht="12.75">
      <c r="A120" s="158">
        <v>647</v>
      </c>
      <c r="B120" s="39"/>
      <c r="C120" s="30" t="s">
        <v>280</v>
      </c>
      <c r="D120" s="126" t="s">
        <v>109</v>
      </c>
      <c r="E120" s="126" t="s">
        <v>109</v>
      </c>
      <c r="F120" s="159" t="s">
        <v>109</v>
      </c>
      <c r="G120" s="120"/>
      <c r="H120" s="126" t="s">
        <v>109</v>
      </c>
      <c r="I120" s="126" t="s">
        <v>109</v>
      </c>
      <c r="J120" s="159" t="s">
        <v>109</v>
      </c>
      <c r="K120" s="180"/>
    </row>
    <row r="121" spans="1:11" ht="12.75">
      <c r="A121" s="158">
        <v>648</v>
      </c>
      <c r="B121" s="39"/>
      <c r="C121" s="30" t="s">
        <v>281</v>
      </c>
      <c r="D121" s="126" t="s">
        <v>109</v>
      </c>
      <c r="E121" s="126" t="s">
        <v>109</v>
      </c>
      <c r="F121" s="287" t="s">
        <v>109</v>
      </c>
      <c r="G121" s="120"/>
      <c r="H121" s="126">
        <v>4872</v>
      </c>
      <c r="I121" s="126">
        <v>9646</v>
      </c>
      <c r="J121" s="159">
        <v>-55.1</v>
      </c>
      <c r="K121" s="180"/>
    </row>
    <row r="122" spans="1:11" ht="12.75">
      <c r="A122" s="158">
        <v>649</v>
      </c>
      <c r="B122" s="39"/>
      <c r="C122" s="30" t="s">
        <v>282</v>
      </c>
      <c r="D122" s="126" t="s">
        <v>109</v>
      </c>
      <c r="E122" s="126" t="s">
        <v>109</v>
      </c>
      <c r="F122" s="159">
        <v>-100</v>
      </c>
      <c r="G122" s="120"/>
      <c r="H122" s="126" t="s">
        <v>109</v>
      </c>
      <c r="I122" s="126" t="s">
        <v>109</v>
      </c>
      <c r="J122" s="159">
        <v>-100</v>
      </c>
      <c r="K122" s="180"/>
    </row>
    <row r="123" spans="1:11" ht="12.75">
      <c r="A123" s="158">
        <v>650</v>
      </c>
      <c r="B123" s="39"/>
      <c r="C123" s="30" t="s">
        <v>283</v>
      </c>
      <c r="D123" s="126" t="s">
        <v>109</v>
      </c>
      <c r="E123" s="126" t="s">
        <v>109</v>
      </c>
      <c r="F123" s="159" t="s">
        <v>109</v>
      </c>
      <c r="G123" s="120"/>
      <c r="H123" s="126">
        <v>123910</v>
      </c>
      <c r="I123" s="126">
        <v>212790</v>
      </c>
      <c r="J123" s="159">
        <v>-76.5</v>
      </c>
      <c r="K123" s="180"/>
    </row>
    <row r="124" spans="1:11" ht="12.75">
      <c r="A124" s="158">
        <v>656</v>
      </c>
      <c r="B124" s="39"/>
      <c r="C124" s="30" t="s">
        <v>284</v>
      </c>
      <c r="D124" s="126" t="s">
        <v>109</v>
      </c>
      <c r="E124" s="126" t="s">
        <v>109</v>
      </c>
      <c r="F124" s="159" t="s">
        <v>109</v>
      </c>
      <c r="G124" s="120"/>
      <c r="H124" s="126" t="s">
        <v>109</v>
      </c>
      <c r="I124" s="126" t="s">
        <v>109</v>
      </c>
      <c r="J124" s="159" t="s">
        <v>109</v>
      </c>
      <c r="K124" s="180"/>
    </row>
    <row r="125" spans="1:11" ht="12.75">
      <c r="A125" s="158">
        <v>659</v>
      </c>
      <c r="B125" s="39"/>
      <c r="C125" s="30" t="s">
        <v>285</v>
      </c>
      <c r="D125" s="126">
        <v>295168</v>
      </c>
      <c r="E125" s="126">
        <v>3864306</v>
      </c>
      <c r="F125" s="159">
        <v>101</v>
      </c>
      <c r="G125" s="120"/>
      <c r="H125" s="126">
        <v>934414</v>
      </c>
      <c r="I125" s="126">
        <v>10316801</v>
      </c>
      <c r="J125" s="159">
        <v>162.4</v>
      </c>
      <c r="K125" s="180"/>
    </row>
    <row r="126" spans="1:11" ht="12.75">
      <c r="A126" s="158">
        <v>661</v>
      </c>
      <c r="B126" s="39"/>
      <c r="C126" s="30" t="s">
        <v>521</v>
      </c>
      <c r="D126" s="126">
        <v>844</v>
      </c>
      <c r="E126" s="126">
        <v>3629</v>
      </c>
      <c r="F126" s="159">
        <v>-24.9</v>
      </c>
      <c r="G126" s="120"/>
      <c r="H126" s="126">
        <v>3924</v>
      </c>
      <c r="I126" s="126">
        <v>13062</v>
      </c>
      <c r="J126" s="159">
        <v>-96.8</v>
      </c>
      <c r="K126" s="180"/>
    </row>
    <row r="127" spans="1:11" ht="12.75">
      <c r="A127" s="158">
        <v>665</v>
      </c>
      <c r="B127" s="39"/>
      <c r="C127" s="30" t="s">
        <v>929</v>
      </c>
      <c r="D127" s="126" t="s">
        <v>109</v>
      </c>
      <c r="E127" s="126" t="s">
        <v>109</v>
      </c>
      <c r="F127" s="159" t="s">
        <v>109</v>
      </c>
      <c r="G127" s="120"/>
      <c r="H127" s="126" t="s">
        <v>109</v>
      </c>
      <c r="I127" s="126" t="s">
        <v>109</v>
      </c>
      <c r="J127" s="159" t="s">
        <v>109</v>
      </c>
      <c r="K127" s="180"/>
    </row>
    <row r="128" spans="1:11" ht="12.75">
      <c r="A128" s="158">
        <v>667</v>
      </c>
      <c r="B128" s="39"/>
      <c r="C128" s="30" t="s">
        <v>928</v>
      </c>
      <c r="D128" s="126" t="s">
        <v>109</v>
      </c>
      <c r="E128" s="126" t="s">
        <v>109</v>
      </c>
      <c r="F128" s="287">
        <v>-100</v>
      </c>
      <c r="G128" s="120"/>
      <c r="H128" s="126">
        <v>10100</v>
      </c>
      <c r="I128" s="126">
        <v>5500</v>
      </c>
      <c r="J128" s="159">
        <v>-65.4</v>
      </c>
      <c r="K128" s="180"/>
    </row>
    <row r="129" spans="1:11" ht="12.75">
      <c r="A129" s="158">
        <v>669</v>
      </c>
      <c r="B129" s="39"/>
      <c r="C129" s="30" t="s">
        <v>551</v>
      </c>
      <c r="D129" s="124">
        <v>625207</v>
      </c>
      <c r="E129" s="124">
        <v>883455</v>
      </c>
      <c r="F129" s="159">
        <v>-7.3</v>
      </c>
      <c r="G129" s="120"/>
      <c r="H129" s="126">
        <v>3538072</v>
      </c>
      <c r="I129" s="126">
        <v>4270463</v>
      </c>
      <c r="J129" s="159">
        <v>18.6</v>
      </c>
      <c r="K129" s="180"/>
    </row>
    <row r="130" spans="1:11" ht="12.75">
      <c r="A130" s="158">
        <v>671</v>
      </c>
      <c r="B130" s="39"/>
      <c r="C130" s="30" t="s">
        <v>286</v>
      </c>
      <c r="D130" s="126">
        <v>864100</v>
      </c>
      <c r="E130" s="126">
        <v>470180</v>
      </c>
      <c r="F130" s="159" t="s">
        <v>749</v>
      </c>
      <c r="G130" s="120"/>
      <c r="H130" s="126">
        <v>864100</v>
      </c>
      <c r="I130" s="126">
        <v>470180</v>
      </c>
      <c r="J130" s="159" t="s">
        <v>749</v>
      </c>
      <c r="K130" s="180"/>
    </row>
    <row r="131" spans="1:11" ht="12.75">
      <c r="A131" s="158">
        <v>673</v>
      </c>
      <c r="B131" s="39"/>
      <c r="C131" s="30" t="s">
        <v>520</v>
      </c>
      <c r="D131" s="126">
        <v>20614178</v>
      </c>
      <c r="E131" s="126">
        <v>8255915</v>
      </c>
      <c r="F131" s="159">
        <v>9.4</v>
      </c>
      <c r="G131" s="120"/>
      <c r="H131" s="126">
        <v>78956460</v>
      </c>
      <c r="I131" s="126">
        <v>28926133</v>
      </c>
      <c r="J131" s="159">
        <v>8.6</v>
      </c>
      <c r="K131" s="180"/>
    </row>
    <row r="132" spans="1:11" ht="12.75">
      <c r="A132" s="158">
        <v>679</v>
      </c>
      <c r="B132" s="39"/>
      <c r="C132" s="30" t="s">
        <v>287</v>
      </c>
      <c r="D132" s="126">
        <v>6017008</v>
      </c>
      <c r="E132" s="126">
        <v>4258073</v>
      </c>
      <c r="F132" s="159">
        <v>-48.9</v>
      </c>
      <c r="G132" s="120"/>
      <c r="H132" s="126">
        <v>41114505</v>
      </c>
      <c r="I132" s="126">
        <v>16697953</v>
      </c>
      <c r="J132" s="159">
        <v>-26.2</v>
      </c>
      <c r="K132" s="180"/>
    </row>
    <row r="133" spans="1:11" ht="12.75">
      <c r="A133" s="158">
        <v>683</v>
      </c>
      <c r="B133" s="39"/>
      <c r="C133" s="30" t="s">
        <v>519</v>
      </c>
      <c r="D133" s="126" t="s">
        <v>109</v>
      </c>
      <c r="E133" s="126" t="s">
        <v>109</v>
      </c>
      <c r="F133" s="159" t="s">
        <v>109</v>
      </c>
      <c r="G133" s="120"/>
      <c r="H133" s="126" t="s">
        <v>109</v>
      </c>
      <c r="I133" s="126" t="s">
        <v>109</v>
      </c>
      <c r="J133" s="159" t="s">
        <v>109</v>
      </c>
      <c r="K133" s="180"/>
    </row>
    <row r="134" spans="1:11" ht="12.75">
      <c r="A134" s="158">
        <v>690</v>
      </c>
      <c r="B134" s="39"/>
      <c r="C134" s="30" t="s">
        <v>288</v>
      </c>
      <c r="D134" s="126">
        <v>729603</v>
      </c>
      <c r="E134" s="126">
        <v>781694</v>
      </c>
      <c r="F134" s="159">
        <v>201.5</v>
      </c>
      <c r="G134" s="120"/>
      <c r="H134" s="126">
        <v>2308613</v>
      </c>
      <c r="I134" s="126">
        <v>2571646</v>
      </c>
      <c r="J134" s="159">
        <v>176.3</v>
      </c>
      <c r="K134" s="180"/>
    </row>
    <row r="135" spans="1:11" ht="12.75">
      <c r="A135" s="25"/>
      <c r="B135" s="25"/>
      <c r="C135" s="1"/>
      <c r="D135" s="126"/>
      <c r="E135" s="126"/>
      <c r="H135" s="4"/>
      <c r="I135" s="4"/>
      <c r="J135" s="27"/>
      <c r="K135" s="1"/>
    </row>
    <row r="136" spans="1:11" ht="12.75">
      <c r="A136" s="25"/>
      <c r="B136" s="25"/>
      <c r="C136" s="1"/>
      <c r="D136" s="126"/>
      <c r="E136" s="126"/>
      <c r="H136" s="4"/>
      <c r="I136" s="4"/>
      <c r="J136" s="27"/>
      <c r="K136" s="1"/>
    </row>
    <row r="137" spans="1:11" ht="16.5">
      <c r="A137" s="565" t="s">
        <v>68</v>
      </c>
      <c r="B137" s="565"/>
      <c r="C137" s="565"/>
      <c r="D137" s="565"/>
      <c r="E137" s="565"/>
      <c r="F137" s="565"/>
      <c r="G137" s="565"/>
      <c r="H137" s="565"/>
      <c r="I137" s="565"/>
      <c r="J137" s="565"/>
      <c r="K137" s="553"/>
    </row>
    <row r="138" spans="3:10" ht="12.75">
      <c r="C138" s="1"/>
      <c r="D138" s="10"/>
      <c r="E138" s="10"/>
      <c r="F138" s="122"/>
      <c r="G138" s="122"/>
      <c r="H138" s="15"/>
      <c r="I138" s="15"/>
      <c r="J138" s="15"/>
    </row>
    <row r="139" spans="1:11" ht="18" customHeight="1">
      <c r="A139" s="566" t="s">
        <v>1181</v>
      </c>
      <c r="B139" s="560" t="s">
        <v>765</v>
      </c>
      <c r="C139" s="561"/>
      <c r="D139" s="569" t="s">
        <v>1223</v>
      </c>
      <c r="E139" s="570"/>
      <c r="F139" s="570"/>
      <c r="G139" s="571"/>
      <c r="H139" s="546" t="s">
        <v>1235</v>
      </c>
      <c r="I139" s="547"/>
      <c r="J139" s="547"/>
      <c r="K139" s="548"/>
    </row>
    <row r="140" spans="1:11" ht="16.5" customHeight="1">
      <c r="A140" s="567"/>
      <c r="B140" s="549"/>
      <c r="C140" s="455"/>
      <c r="D140" s="61" t="s">
        <v>487</v>
      </c>
      <c r="E140" s="557" t="s">
        <v>488</v>
      </c>
      <c r="F140" s="558"/>
      <c r="G140" s="559"/>
      <c r="H140" s="155" t="s">
        <v>487</v>
      </c>
      <c r="I140" s="551" t="s">
        <v>488</v>
      </c>
      <c r="J140" s="552"/>
      <c r="K140" s="553"/>
    </row>
    <row r="141" spans="1:11" ht="15" customHeight="1">
      <c r="A141" s="567"/>
      <c r="B141" s="549"/>
      <c r="C141" s="455"/>
      <c r="D141" s="549" t="s">
        <v>114</v>
      </c>
      <c r="E141" s="562" t="s">
        <v>110</v>
      </c>
      <c r="F141" s="573" t="s">
        <v>1242</v>
      </c>
      <c r="G141" s="579"/>
      <c r="H141" s="554" t="s">
        <v>114</v>
      </c>
      <c r="I141" s="554" t="s">
        <v>110</v>
      </c>
      <c r="J141" s="573" t="s">
        <v>1243</v>
      </c>
      <c r="K141" s="574"/>
    </row>
    <row r="142" spans="1:11" ht="12.75">
      <c r="A142" s="567"/>
      <c r="B142" s="549"/>
      <c r="C142" s="455"/>
      <c r="D142" s="549"/>
      <c r="E142" s="563"/>
      <c r="F142" s="575"/>
      <c r="G142" s="476"/>
      <c r="H142" s="555"/>
      <c r="I142" s="555"/>
      <c r="J142" s="575"/>
      <c r="K142" s="576"/>
    </row>
    <row r="143" spans="1:11" ht="18.75" customHeight="1">
      <c r="A143" s="567"/>
      <c r="B143" s="549"/>
      <c r="C143" s="455"/>
      <c r="D143" s="549"/>
      <c r="E143" s="563"/>
      <c r="F143" s="575"/>
      <c r="G143" s="476"/>
      <c r="H143" s="555"/>
      <c r="I143" s="555"/>
      <c r="J143" s="575"/>
      <c r="K143" s="576"/>
    </row>
    <row r="144" spans="1:11" ht="20.25" customHeight="1">
      <c r="A144" s="568"/>
      <c r="B144" s="550"/>
      <c r="C144" s="456"/>
      <c r="D144" s="550"/>
      <c r="E144" s="564"/>
      <c r="F144" s="577"/>
      <c r="G144" s="487"/>
      <c r="H144" s="556"/>
      <c r="I144" s="556"/>
      <c r="J144" s="577"/>
      <c r="K144" s="578"/>
    </row>
    <row r="145" spans="1:11" ht="12.75">
      <c r="A145" s="113"/>
      <c r="B145" s="112"/>
      <c r="C145" s="29"/>
      <c r="D145" s="4"/>
      <c r="E145" s="4"/>
      <c r="H145" s="16"/>
      <c r="I145" s="16"/>
      <c r="J145" s="16"/>
      <c r="K145" s="1"/>
    </row>
    <row r="146" spans="1:11" s="17" customFormat="1" ht="12.75">
      <c r="A146" s="117" t="s">
        <v>289</v>
      </c>
      <c r="B146" s="65" t="s">
        <v>205</v>
      </c>
      <c r="C146" s="49"/>
      <c r="D146" s="123">
        <v>708683215</v>
      </c>
      <c r="E146" s="123">
        <v>2728646213</v>
      </c>
      <c r="F146" s="156">
        <v>17.8</v>
      </c>
      <c r="G146" s="121"/>
      <c r="H146" s="123">
        <v>1915747057</v>
      </c>
      <c r="I146" s="123">
        <v>8067933388</v>
      </c>
      <c r="J146" s="156">
        <v>20.3</v>
      </c>
      <c r="K146" s="179"/>
    </row>
    <row r="147" spans="1:11" s="17" customFormat="1" ht="24" customHeight="1">
      <c r="A147" s="157">
        <v>7</v>
      </c>
      <c r="B147" s="65" t="s">
        <v>290</v>
      </c>
      <c r="C147" s="49"/>
      <c r="D147" s="123">
        <v>371659348</v>
      </c>
      <c r="E147" s="123">
        <v>326485196</v>
      </c>
      <c r="F147" s="156">
        <v>35.6</v>
      </c>
      <c r="G147" s="121"/>
      <c r="H147" s="123">
        <v>894402164</v>
      </c>
      <c r="I147" s="123">
        <v>850395056</v>
      </c>
      <c r="J147" s="156">
        <v>15.2</v>
      </c>
      <c r="K147" s="179"/>
    </row>
    <row r="148" spans="1:11" ht="24" customHeight="1">
      <c r="A148" s="158">
        <v>701</v>
      </c>
      <c r="B148" s="39"/>
      <c r="C148" s="30" t="s">
        <v>902</v>
      </c>
      <c r="D148" s="126">
        <v>69092</v>
      </c>
      <c r="E148" s="126">
        <v>413205</v>
      </c>
      <c r="F148" s="159">
        <v>60.6</v>
      </c>
      <c r="G148" s="120"/>
      <c r="H148" s="126">
        <v>132441</v>
      </c>
      <c r="I148" s="126">
        <v>1172114</v>
      </c>
      <c r="J148" s="159">
        <v>101.8</v>
      </c>
      <c r="K148" s="180"/>
    </row>
    <row r="149" spans="1:11" ht="12.75">
      <c r="A149" s="158">
        <v>702</v>
      </c>
      <c r="B149" s="39"/>
      <c r="C149" s="30" t="s">
        <v>903</v>
      </c>
      <c r="D149" s="126">
        <v>129413</v>
      </c>
      <c r="E149" s="126">
        <v>985120</v>
      </c>
      <c r="F149" s="159">
        <v>-11.1</v>
      </c>
      <c r="G149" s="120"/>
      <c r="H149" s="126">
        <v>377752</v>
      </c>
      <c r="I149" s="126">
        <v>3494993</v>
      </c>
      <c r="J149" s="159">
        <v>25.3</v>
      </c>
      <c r="K149" s="180"/>
    </row>
    <row r="150" spans="1:11" ht="12.75">
      <c r="A150" s="158">
        <v>703</v>
      </c>
      <c r="B150" s="39"/>
      <c r="C150" s="30" t="s">
        <v>904</v>
      </c>
      <c r="D150" s="126">
        <v>27</v>
      </c>
      <c r="E150" s="126">
        <v>1131</v>
      </c>
      <c r="F150" s="159" t="s">
        <v>749</v>
      </c>
      <c r="G150" s="120"/>
      <c r="H150" s="126">
        <v>308</v>
      </c>
      <c r="I150" s="126">
        <v>16381</v>
      </c>
      <c r="J150" s="159">
        <v>6.8</v>
      </c>
      <c r="K150" s="180"/>
    </row>
    <row r="151" spans="1:11" ht="12.75">
      <c r="A151" s="158">
        <v>704</v>
      </c>
      <c r="B151" s="39"/>
      <c r="C151" s="30" t="s">
        <v>905</v>
      </c>
      <c r="D151" s="126">
        <v>218933</v>
      </c>
      <c r="E151" s="126">
        <v>3058699</v>
      </c>
      <c r="F151" s="159">
        <v>7.4</v>
      </c>
      <c r="G151" s="120"/>
      <c r="H151" s="126">
        <v>684559</v>
      </c>
      <c r="I151" s="126">
        <v>9548813</v>
      </c>
      <c r="J151" s="159">
        <v>22.1</v>
      </c>
      <c r="K151" s="180"/>
    </row>
    <row r="152" spans="1:11" ht="12.75">
      <c r="A152" s="158">
        <v>705</v>
      </c>
      <c r="B152" s="39"/>
      <c r="C152" s="30" t="s">
        <v>943</v>
      </c>
      <c r="D152" s="126">
        <v>2296</v>
      </c>
      <c r="E152" s="126">
        <v>43991</v>
      </c>
      <c r="F152" s="159">
        <v>41.7</v>
      </c>
      <c r="G152" s="120"/>
      <c r="H152" s="126">
        <v>14092</v>
      </c>
      <c r="I152" s="126">
        <v>255988</v>
      </c>
      <c r="J152" s="159">
        <v>136.7</v>
      </c>
      <c r="K152" s="180"/>
    </row>
    <row r="153" spans="1:11" ht="12.75">
      <c r="A153" s="158">
        <v>706</v>
      </c>
      <c r="B153" s="39"/>
      <c r="C153" s="30" t="s">
        <v>291</v>
      </c>
      <c r="D153" s="126">
        <v>22171</v>
      </c>
      <c r="E153" s="126">
        <v>891095</v>
      </c>
      <c r="F153" s="159">
        <v>-64.8</v>
      </c>
      <c r="G153" s="120"/>
      <c r="H153" s="126">
        <v>77680</v>
      </c>
      <c r="I153" s="126">
        <v>2636928</v>
      </c>
      <c r="J153" s="159">
        <v>-45.7</v>
      </c>
      <c r="K153" s="180"/>
    </row>
    <row r="154" spans="1:11" ht="12.75">
      <c r="A154" s="158">
        <v>707</v>
      </c>
      <c r="B154" s="39"/>
      <c r="C154" s="30" t="s">
        <v>927</v>
      </c>
      <c r="D154" s="126">
        <v>2058</v>
      </c>
      <c r="E154" s="126">
        <v>208389</v>
      </c>
      <c r="F154" s="287">
        <v>2.9</v>
      </c>
      <c r="G154" s="120"/>
      <c r="H154" s="126">
        <v>5725</v>
      </c>
      <c r="I154" s="126">
        <v>535439</v>
      </c>
      <c r="J154" s="159">
        <v>42.8</v>
      </c>
      <c r="K154" s="180"/>
    </row>
    <row r="155" spans="1:11" ht="12.75">
      <c r="A155" s="158">
        <v>708</v>
      </c>
      <c r="B155" s="39"/>
      <c r="C155" s="30" t="s">
        <v>293</v>
      </c>
      <c r="D155" s="126">
        <v>80136830</v>
      </c>
      <c r="E155" s="126">
        <v>41972588</v>
      </c>
      <c r="F155" s="159">
        <v>30.9</v>
      </c>
      <c r="G155" s="120"/>
      <c r="H155" s="126">
        <v>228636804</v>
      </c>
      <c r="I155" s="126">
        <v>118420812</v>
      </c>
      <c r="J155" s="159">
        <v>33.9</v>
      </c>
      <c r="K155" s="180"/>
    </row>
    <row r="156" spans="1:11" ht="12.75">
      <c r="A156" s="158">
        <v>709</v>
      </c>
      <c r="B156" s="39"/>
      <c r="C156" s="30" t="s">
        <v>294</v>
      </c>
      <c r="D156" s="124">
        <v>7493696</v>
      </c>
      <c r="E156" s="124">
        <v>4338827</v>
      </c>
      <c r="F156" s="159">
        <v>-50.5</v>
      </c>
      <c r="G156" s="120"/>
      <c r="H156" s="126">
        <v>23996692</v>
      </c>
      <c r="I156" s="126">
        <v>13161899</v>
      </c>
      <c r="J156" s="159">
        <v>-59.9</v>
      </c>
      <c r="K156" s="180"/>
    </row>
    <row r="157" spans="1:11" ht="12.75">
      <c r="A157" s="158">
        <v>711</v>
      </c>
      <c r="B157" s="39"/>
      <c r="C157" s="30" t="s">
        <v>295</v>
      </c>
      <c r="D157" s="126">
        <v>5352090</v>
      </c>
      <c r="E157" s="126">
        <v>19476517</v>
      </c>
      <c r="F157" s="159">
        <v>8.4</v>
      </c>
      <c r="G157" s="120"/>
      <c r="H157" s="126">
        <v>14863533</v>
      </c>
      <c r="I157" s="126">
        <v>57512320</v>
      </c>
      <c r="J157" s="159">
        <v>7.9</v>
      </c>
      <c r="K157" s="180"/>
    </row>
    <row r="158" spans="1:11" ht="12.75">
      <c r="A158" s="158">
        <v>732</v>
      </c>
      <c r="B158" s="39"/>
      <c r="C158" s="30" t="s">
        <v>297</v>
      </c>
      <c r="D158" s="126">
        <v>13439629</v>
      </c>
      <c r="E158" s="126">
        <v>15084407</v>
      </c>
      <c r="F158" s="159">
        <v>86.3</v>
      </c>
      <c r="G158" s="120"/>
      <c r="H158" s="126">
        <v>47468171</v>
      </c>
      <c r="I158" s="126">
        <v>48178525</v>
      </c>
      <c r="J158" s="159">
        <v>78.6</v>
      </c>
      <c r="K158" s="180"/>
    </row>
    <row r="159" spans="1:11" ht="12.75">
      <c r="A159" s="158">
        <v>734</v>
      </c>
      <c r="B159" s="39"/>
      <c r="C159" s="30" t="s">
        <v>301</v>
      </c>
      <c r="D159" s="126">
        <v>12464748</v>
      </c>
      <c r="E159" s="126">
        <v>8889494</v>
      </c>
      <c r="F159" s="159">
        <v>22.7</v>
      </c>
      <c r="G159" s="120"/>
      <c r="H159" s="126">
        <v>40581133</v>
      </c>
      <c r="I159" s="126">
        <v>29455783</v>
      </c>
      <c r="J159" s="159">
        <v>59.4</v>
      </c>
      <c r="K159" s="180"/>
    </row>
    <row r="160" spans="1:11" ht="12.75">
      <c r="A160" s="158">
        <v>736</v>
      </c>
      <c r="B160" s="39"/>
      <c r="C160" s="30" t="s">
        <v>302</v>
      </c>
      <c r="D160" s="126">
        <v>853903</v>
      </c>
      <c r="E160" s="126">
        <v>1417228</v>
      </c>
      <c r="F160" s="159">
        <v>21.8</v>
      </c>
      <c r="G160" s="120"/>
      <c r="H160" s="126">
        <v>2257421</v>
      </c>
      <c r="I160" s="126">
        <v>3667436</v>
      </c>
      <c r="J160" s="159">
        <v>34.5</v>
      </c>
      <c r="K160" s="180"/>
    </row>
    <row r="161" spans="1:11" ht="12.75">
      <c r="A161" s="158">
        <v>738</v>
      </c>
      <c r="B161" s="39"/>
      <c r="C161" s="30" t="s">
        <v>518</v>
      </c>
      <c r="D161" s="126">
        <v>1736324</v>
      </c>
      <c r="E161" s="126">
        <v>2062213</v>
      </c>
      <c r="F161" s="159">
        <v>-11.2</v>
      </c>
      <c r="G161" s="120"/>
      <c r="H161" s="126">
        <v>7354674</v>
      </c>
      <c r="I161" s="126">
        <v>8270835</v>
      </c>
      <c r="J161" s="159">
        <v>-2.3</v>
      </c>
      <c r="K161" s="180"/>
    </row>
    <row r="162" spans="1:11" ht="12.75">
      <c r="A162" s="158">
        <v>740</v>
      </c>
      <c r="B162" s="39"/>
      <c r="C162" s="30" t="s">
        <v>303</v>
      </c>
      <c r="D162" s="126">
        <v>2487</v>
      </c>
      <c r="E162" s="126">
        <v>245984</v>
      </c>
      <c r="F162" s="159">
        <v>-68.8</v>
      </c>
      <c r="G162" s="120"/>
      <c r="H162" s="126">
        <v>12318</v>
      </c>
      <c r="I162" s="126">
        <v>1110701</v>
      </c>
      <c r="J162" s="159">
        <v>-42.6</v>
      </c>
      <c r="K162" s="180"/>
    </row>
    <row r="163" spans="1:11" ht="12.75">
      <c r="A163" s="158">
        <v>749</v>
      </c>
      <c r="B163" s="39"/>
      <c r="C163" s="30" t="s">
        <v>304</v>
      </c>
      <c r="D163" s="126">
        <v>11283336</v>
      </c>
      <c r="E163" s="126">
        <v>40908242</v>
      </c>
      <c r="F163" s="159">
        <v>-15</v>
      </c>
      <c r="G163" s="120"/>
      <c r="H163" s="126">
        <v>36838241</v>
      </c>
      <c r="I163" s="126">
        <v>148790376</v>
      </c>
      <c r="J163" s="159">
        <v>4.8</v>
      </c>
      <c r="K163" s="180"/>
    </row>
    <row r="164" spans="1:11" ht="12.75">
      <c r="A164" s="158">
        <v>751</v>
      </c>
      <c r="B164" s="39"/>
      <c r="C164" s="30" t="s">
        <v>305</v>
      </c>
      <c r="D164" s="126">
        <v>2833811</v>
      </c>
      <c r="E164" s="126">
        <v>8804708</v>
      </c>
      <c r="F164" s="159">
        <v>-20</v>
      </c>
      <c r="G164" s="120"/>
      <c r="H164" s="126">
        <v>9839860</v>
      </c>
      <c r="I164" s="126">
        <v>28628961</v>
      </c>
      <c r="J164" s="159">
        <v>-3</v>
      </c>
      <c r="K164" s="180"/>
    </row>
    <row r="165" spans="1:11" ht="12.75">
      <c r="A165" s="158">
        <v>753</v>
      </c>
      <c r="B165" s="39"/>
      <c r="C165" s="30" t="s">
        <v>517</v>
      </c>
      <c r="D165" s="126">
        <v>209940284</v>
      </c>
      <c r="E165" s="126">
        <v>139696499</v>
      </c>
      <c r="F165" s="159">
        <v>100.4</v>
      </c>
      <c r="G165" s="120"/>
      <c r="H165" s="126">
        <v>411939460</v>
      </c>
      <c r="I165" s="126">
        <v>271888512</v>
      </c>
      <c r="J165" s="159">
        <v>20.5</v>
      </c>
      <c r="K165" s="180"/>
    </row>
    <row r="166" spans="1:11" ht="12.75">
      <c r="A166" s="158">
        <v>755</v>
      </c>
      <c r="B166" s="39"/>
      <c r="C166" s="30" t="s">
        <v>306</v>
      </c>
      <c r="D166" s="124">
        <v>21364459</v>
      </c>
      <c r="E166" s="124">
        <v>16733039</v>
      </c>
      <c r="F166" s="159">
        <v>55.2</v>
      </c>
      <c r="G166" s="120"/>
      <c r="H166" s="126">
        <v>55886996</v>
      </c>
      <c r="I166" s="126">
        <v>45484331</v>
      </c>
      <c r="J166" s="159">
        <v>-1.7</v>
      </c>
      <c r="K166" s="180"/>
    </row>
    <row r="167" spans="1:11" ht="12.75">
      <c r="A167" s="158">
        <v>757</v>
      </c>
      <c r="B167" s="39"/>
      <c r="C167" s="30" t="s">
        <v>307</v>
      </c>
      <c r="D167" s="126">
        <v>645364</v>
      </c>
      <c r="E167" s="126">
        <v>1959282</v>
      </c>
      <c r="F167" s="159">
        <v>51</v>
      </c>
      <c r="G167" s="120"/>
      <c r="H167" s="126">
        <v>1786361</v>
      </c>
      <c r="I167" s="126">
        <v>5455062</v>
      </c>
      <c r="J167" s="159">
        <v>63</v>
      </c>
      <c r="K167" s="180"/>
    </row>
    <row r="168" spans="1:11" ht="12.75">
      <c r="A168" s="158">
        <v>759</v>
      </c>
      <c r="B168" s="39"/>
      <c r="C168" s="30" t="s">
        <v>308</v>
      </c>
      <c r="D168" s="124">
        <v>2541014</v>
      </c>
      <c r="E168" s="124">
        <v>5416447</v>
      </c>
      <c r="F168" s="159">
        <v>131.1</v>
      </c>
      <c r="G168" s="120"/>
      <c r="H168" s="126">
        <v>8347676</v>
      </c>
      <c r="I168" s="126">
        <v>11357458</v>
      </c>
      <c r="J168" s="159">
        <v>39</v>
      </c>
      <c r="K168" s="180"/>
    </row>
    <row r="169" spans="1:11" ht="12.75">
      <c r="A169" s="158">
        <v>771</v>
      </c>
      <c r="B169" s="39"/>
      <c r="C169" s="30" t="s">
        <v>309</v>
      </c>
      <c r="D169" s="126">
        <v>327899</v>
      </c>
      <c r="E169" s="126">
        <v>6602941</v>
      </c>
      <c r="F169" s="159">
        <v>-10.8</v>
      </c>
      <c r="G169" s="120"/>
      <c r="H169" s="126">
        <v>1091142</v>
      </c>
      <c r="I169" s="126">
        <v>21716616</v>
      </c>
      <c r="J169" s="159">
        <v>4.6</v>
      </c>
      <c r="K169" s="180"/>
    </row>
    <row r="170" spans="1:11" ht="12.75">
      <c r="A170" s="158">
        <v>772</v>
      </c>
      <c r="B170" s="39"/>
      <c r="C170" s="30" t="s">
        <v>310</v>
      </c>
      <c r="D170" s="126">
        <v>761042</v>
      </c>
      <c r="E170" s="126">
        <v>3642577</v>
      </c>
      <c r="F170" s="159">
        <v>47.9</v>
      </c>
      <c r="G170" s="120"/>
      <c r="H170" s="126">
        <v>2108380</v>
      </c>
      <c r="I170" s="126">
        <v>10093355</v>
      </c>
      <c r="J170" s="159">
        <v>42</v>
      </c>
      <c r="K170" s="180"/>
    </row>
    <row r="171" spans="1:11" ht="12.75">
      <c r="A171" s="158">
        <v>779</v>
      </c>
      <c r="B171" s="39"/>
      <c r="C171" s="30" t="s">
        <v>313</v>
      </c>
      <c r="D171" s="126">
        <v>16553</v>
      </c>
      <c r="E171" s="126">
        <v>901989</v>
      </c>
      <c r="F171" s="159">
        <v>22.6</v>
      </c>
      <c r="G171" s="120"/>
      <c r="H171" s="126">
        <v>53925</v>
      </c>
      <c r="I171" s="126">
        <v>3237289</v>
      </c>
      <c r="J171" s="159">
        <v>79.1</v>
      </c>
      <c r="K171" s="180"/>
    </row>
    <row r="172" spans="1:11" ht="12.75">
      <c r="A172" s="158">
        <v>781</v>
      </c>
      <c r="B172" s="39"/>
      <c r="C172" s="30" t="s">
        <v>314</v>
      </c>
      <c r="D172" s="126">
        <v>5267</v>
      </c>
      <c r="E172" s="126">
        <v>2577239</v>
      </c>
      <c r="F172" s="159">
        <v>103</v>
      </c>
      <c r="G172" s="120"/>
      <c r="H172" s="126">
        <v>13500</v>
      </c>
      <c r="I172" s="126">
        <v>5938597</v>
      </c>
      <c r="J172" s="159">
        <v>57.5</v>
      </c>
      <c r="K172" s="180"/>
    </row>
    <row r="173" spans="1:11" ht="12.75">
      <c r="A173" s="158">
        <v>790</v>
      </c>
      <c r="B173" s="39"/>
      <c r="C173" s="30" t="s">
        <v>315</v>
      </c>
      <c r="D173" s="126">
        <v>16622</v>
      </c>
      <c r="E173" s="126">
        <v>153345</v>
      </c>
      <c r="F173" s="159">
        <v>-8.6</v>
      </c>
      <c r="G173" s="120"/>
      <c r="H173" s="126">
        <v>33320</v>
      </c>
      <c r="I173" s="126">
        <v>365532</v>
      </c>
      <c r="J173" s="159">
        <v>58.5</v>
      </c>
      <c r="K173" s="180"/>
    </row>
    <row r="174" spans="1:11" s="17" customFormat="1" ht="24" customHeight="1">
      <c r="A174" s="157">
        <v>8</v>
      </c>
      <c r="B174" s="65" t="s">
        <v>316</v>
      </c>
      <c r="C174" s="49"/>
      <c r="D174" s="123">
        <v>337023867</v>
      </c>
      <c r="E174" s="123">
        <v>2402161017</v>
      </c>
      <c r="F174" s="156">
        <v>15.7</v>
      </c>
      <c r="G174" s="121"/>
      <c r="H174" s="123">
        <v>1021344893</v>
      </c>
      <c r="I174" s="123">
        <v>7217538332</v>
      </c>
      <c r="J174" s="156">
        <v>21</v>
      </c>
      <c r="K174" s="179"/>
    </row>
    <row r="175" spans="1:11" ht="24" customHeight="1">
      <c r="A175" s="158">
        <v>801</v>
      </c>
      <c r="B175" s="39"/>
      <c r="C175" s="30" t="s">
        <v>944</v>
      </c>
      <c r="D175" s="126">
        <v>28267</v>
      </c>
      <c r="E175" s="126">
        <v>2499727</v>
      </c>
      <c r="F175" s="159">
        <v>30</v>
      </c>
      <c r="G175" s="120"/>
      <c r="H175" s="126">
        <v>79839</v>
      </c>
      <c r="I175" s="126">
        <v>6654515</v>
      </c>
      <c r="J175" s="159">
        <v>8.4</v>
      </c>
      <c r="K175" s="180"/>
    </row>
    <row r="176" spans="1:11" ht="12.75">
      <c r="A176" s="158">
        <v>802</v>
      </c>
      <c r="B176" s="39"/>
      <c r="C176" s="30" t="s">
        <v>906</v>
      </c>
      <c r="D176" s="126">
        <v>1962</v>
      </c>
      <c r="E176" s="126">
        <v>236742</v>
      </c>
      <c r="F176" s="159">
        <v>69.2</v>
      </c>
      <c r="G176" s="120"/>
      <c r="H176" s="126">
        <v>3996</v>
      </c>
      <c r="I176" s="126">
        <v>391610</v>
      </c>
      <c r="J176" s="159">
        <v>74.4</v>
      </c>
      <c r="K176" s="180"/>
    </row>
    <row r="177" spans="1:11" ht="12.75">
      <c r="A177" s="158">
        <v>803</v>
      </c>
      <c r="B177" s="39"/>
      <c r="C177" s="30" t="s">
        <v>907</v>
      </c>
      <c r="D177" s="126">
        <v>5948</v>
      </c>
      <c r="E177" s="126">
        <v>402828</v>
      </c>
      <c r="F177" s="159">
        <v>19.5</v>
      </c>
      <c r="G177" s="120"/>
      <c r="H177" s="126">
        <v>16776</v>
      </c>
      <c r="I177" s="126">
        <v>1145673</v>
      </c>
      <c r="J177" s="159">
        <v>-13.8</v>
      </c>
      <c r="K177" s="180"/>
    </row>
    <row r="178" spans="1:11" ht="12.75">
      <c r="A178" s="158">
        <v>804</v>
      </c>
      <c r="B178" s="39"/>
      <c r="C178" s="30" t="s">
        <v>908</v>
      </c>
      <c r="D178" s="126">
        <v>7383</v>
      </c>
      <c r="E178" s="126">
        <v>365873</v>
      </c>
      <c r="F178" s="159">
        <v>-15.6</v>
      </c>
      <c r="G178" s="120"/>
      <c r="H178" s="126">
        <v>25108</v>
      </c>
      <c r="I178" s="126">
        <v>1196751</v>
      </c>
      <c r="J178" s="159">
        <v>-6.1</v>
      </c>
      <c r="K178" s="180"/>
    </row>
    <row r="179" spans="1:11" ht="12.75">
      <c r="A179" s="158">
        <v>805</v>
      </c>
      <c r="B179" s="39"/>
      <c r="C179" s="30" t="s">
        <v>909</v>
      </c>
      <c r="D179" s="126">
        <v>39</v>
      </c>
      <c r="E179" s="126">
        <v>3010</v>
      </c>
      <c r="F179" s="287">
        <v>-21.8</v>
      </c>
      <c r="G179" s="120"/>
      <c r="H179" s="126">
        <v>62</v>
      </c>
      <c r="I179" s="126">
        <v>8983</v>
      </c>
      <c r="J179" s="159">
        <v>-81.8</v>
      </c>
      <c r="K179" s="180"/>
    </row>
    <row r="180" spans="1:11" ht="12.75">
      <c r="A180" s="158">
        <v>806</v>
      </c>
      <c r="B180" s="39"/>
      <c r="C180" s="30" t="s">
        <v>910</v>
      </c>
      <c r="D180" s="126">
        <v>4463</v>
      </c>
      <c r="E180" s="126">
        <v>177143</v>
      </c>
      <c r="F180" s="159" t="s">
        <v>749</v>
      </c>
      <c r="G180" s="120"/>
      <c r="H180" s="126">
        <v>12638</v>
      </c>
      <c r="I180" s="126">
        <v>458785</v>
      </c>
      <c r="J180" s="159">
        <v>73.3</v>
      </c>
      <c r="K180" s="180"/>
    </row>
    <row r="181" spans="1:11" ht="12.75">
      <c r="A181" s="158">
        <v>807</v>
      </c>
      <c r="B181" s="39"/>
      <c r="C181" s="30" t="s">
        <v>317</v>
      </c>
      <c r="D181" s="126">
        <v>660</v>
      </c>
      <c r="E181" s="126">
        <v>27435</v>
      </c>
      <c r="F181" s="159" t="s">
        <v>749</v>
      </c>
      <c r="G181" s="120"/>
      <c r="H181" s="126">
        <v>1738</v>
      </c>
      <c r="I181" s="126">
        <v>80679</v>
      </c>
      <c r="J181" s="159">
        <v>517.6</v>
      </c>
      <c r="K181" s="180"/>
    </row>
    <row r="182" spans="1:11" ht="12.75">
      <c r="A182" s="158">
        <v>808</v>
      </c>
      <c r="B182" s="39"/>
      <c r="C182" s="30" t="s">
        <v>318</v>
      </c>
      <c r="D182" s="126">
        <v>558</v>
      </c>
      <c r="E182" s="126">
        <v>27632</v>
      </c>
      <c r="F182" s="159">
        <v>-16.4</v>
      </c>
      <c r="G182" s="120"/>
      <c r="H182" s="126">
        <v>1648</v>
      </c>
      <c r="I182" s="126">
        <v>64239</v>
      </c>
      <c r="J182" s="159">
        <v>2.6</v>
      </c>
      <c r="K182" s="180"/>
    </row>
    <row r="183" spans="1:11" ht="12.75">
      <c r="A183" s="158">
        <v>809</v>
      </c>
      <c r="B183" s="39"/>
      <c r="C183" s="30" t="s">
        <v>319</v>
      </c>
      <c r="D183" s="126">
        <v>1501862</v>
      </c>
      <c r="E183" s="126">
        <v>10851014</v>
      </c>
      <c r="F183" s="159">
        <v>7.3</v>
      </c>
      <c r="G183" s="120"/>
      <c r="H183" s="126">
        <v>5661378</v>
      </c>
      <c r="I183" s="126">
        <v>34296842</v>
      </c>
      <c r="J183" s="159">
        <v>3.2</v>
      </c>
      <c r="K183" s="180"/>
    </row>
    <row r="184" spans="1:11" ht="12.75">
      <c r="A184" s="158">
        <v>810</v>
      </c>
      <c r="B184" s="39"/>
      <c r="C184" s="30" t="s">
        <v>320</v>
      </c>
      <c r="D184" s="126">
        <v>246</v>
      </c>
      <c r="E184" s="126">
        <v>969</v>
      </c>
      <c r="F184" s="159" t="s">
        <v>749</v>
      </c>
      <c r="G184" s="120"/>
      <c r="H184" s="126">
        <v>460</v>
      </c>
      <c r="I184" s="126">
        <v>1799</v>
      </c>
      <c r="J184" s="159">
        <v>-42.6</v>
      </c>
      <c r="K184" s="180"/>
    </row>
    <row r="185" spans="1:11" ht="12.75">
      <c r="A185" s="158">
        <v>811</v>
      </c>
      <c r="B185" s="39"/>
      <c r="C185" s="30" t="s">
        <v>321</v>
      </c>
      <c r="D185" s="126">
        <v>11875</v>
      </c>
      <c r="E185" s="126">
        <v>302690</v>
      </c>
      <c r="F185" s="159">
        <v>3.6</v>
      </c>
      <c r="G185" s="120"/>
      <c r="H185" s="126">
        <v>54159</v>
      </c>
      <c r="I185" s="126">
        <v>1216113</v>
      </c>
      <c r="J185" s="159">
        <v>39.4</v>
      </c>
      <c r="K185" s="180"/>
    </row>
    <row r="186" spans="1:11" ht="12.75">
      <c r="A186" s="158">
        <v>812</v>
      </c>
      <c r="B186" s="39"/>
      <c r="C186" s="30" t="s">
        <v>945</v>
      </c>
      <c r="D186" s="126">
        <v>135318</v>
      </c>
      <c r="E186" s="126">
        <v>888995</v>
      </c>
      <c r="F186" s="159">
        <v>19</v>
      </c>
      <c r="G186" s="120"/>
      <c r="H186" s="126">
        <v>468013</v>
      </c>
      <c r="I186" s="126">
        <v>2926344</v>
      </c>
      <c r="J186" s="159">
        <v>19.9</v>
      </c>
      <c r="K186" s="180"/>
    </row>
    <row r="187" spans="1:11" ht="12.75">
      <c r="A187" s="158">
        <v>813</v>
      </c>
      <c r="B187" s="39"/>
      <c r="C187" s="30" t="s">
        <v>322</v>
      </c>
      <c r="D187" s="126">
        <v>15694474</v>
      </c>
      <c r="E187" s="126">
        <v>31255154</v>
      </c>
      <c r="F187" s="159">
        <v>20.4</v>
      </c>
      <c r="G187" s="120"/>
      <c r="H187" s="126">
        <v>56498160</v>
      </c>
      <c r="I187" s="126">
        <v>92289952</v>
      </c>
      <c r="J187" s="159">
        <v>35</v>
      </c>
      <c r="K187" s="180"/>
    </row>
    <row r="188" spans="1:11" ht="12.75">
      <c r="A188" s="158">
        <v>814</v>
      </c>
      <c r="B188" s="39"/>
      <c r="C188" s="30" t="s">
        <v>323</v>
      </c>
      <c r="D188" s="126">
        <v>8528916</v>
      </c>
      <c r="E188" s="126">
        <v>24714904</v>
      </c>
      <c r="F188" s="159">
        <v>0.3</v>
      </c>
      <c r="G188" s="120"/>
      <c r="H188" s="126">
        <v>28634549</v>
      </c>
      <c r="I188" s="126">
        <v>73961937</v>
      </c>
      <c r="J188" s="159">
        <v>7.3</v>
      </c>
      <c r="K188" s="180"/>
    </row>
    <row r="189" spans="1:11" ht="12.75">
      <c r="A189" s="158">
        <v>815</v>
      </c>
      <c r="B189" s="39"/>
      <c r="C189" s="30" t="s">
        <v>516</v>
      </c>
      <c r="D189" s="126">
        <v>5786832</v>
      </c>
      <c r="E189" s="126">
        <v>7069302</v>
      </c>
      <c r="F189" s="159">
        <v>11.1</v>
      </c>
      <c r="G189" s="120"/>
      <c r="H189" s="126">
        <v>18779620</v>
      </c>
      <c r="I189" s="126">
        <v>20363285</v>
      </c>
      <c r="J189" s="159">
        <v>-7.7</v>
      </c>
      <c r="K189" s="180"/>
    </row>
    <row r="190" spans="1:11" ht="12.75">
      <c r="A190" s="158">
        <v>816</v>
      </c>
      <c r="B190" s="39"/>
      <c r="C190" s="30" t="s">
        <v>324</v>
      </c>
      <c r="D190" s="126">
        <v>5616493</v>
      </c>
      <c r="E190" s="126">
        <v>36775508</v>
      </c>
      <c r="F190" s="159">
        <v>-0.4</v>
      </c>
      <c r="G190" s="120"/>
      <c r="H190" s="126">
        <v>16692291</v>
      </c>
      <c r="I190" s="126">
        <v>111892686</v>
      </c>
      <c r="J190" s="159">
        <v>25.2</v>
      </c>
      <c r="K190" s="180"/>
    </row>
    <row r="191" spans="1:11" ht="12.75">
      <c r="A191" s="158">
        <v>817</v>
      </c>
      <c r="B191" s="39"/>
      <c r="C191" s="30" t="s">
        <v>325</v>
      </c>
      <c r="D191" s="126">
        <v>43067</v>
      </c>
      <c r="E191" s="126">
        <v>1225106</v>
      </c>
      <c r="F191" s="159">
        <v>196.5</v>
      </c>
      <c r="G191" s="120"/>
      <c r="H191" s="126">
        <v>172773</v>
      </c>
      <c r="I191" s="126">
        <v>2527097</v>
      </c>
      <c r="J191" s="159">
        <v>236.1</v>
      </c>
      <c r="K191" s="180"/>
    </row>
    <row r="192" spans="1:11" ht="12.75">
      <c r="A192" s="158">
        <v>818</v>
      </c>
      <c r="B192" s="39"/>
      <c r="C192" s="30" t="s">
        <v>326</v>
      </c>
      <c r="D192" s="126">
        <v>1945103</v>
      </c>
      <c r="E192" s="126">
        <v>10612329</v>
      </c>
      <c r="F192" s="159">
        <v>-0.6</v>
      </c>
      <c r="G192" s="120"/>
      <c r="H192" s="126">
        <v>7407376</v>
      </c>
      <c r="I192" s="126">
        <v>34341780</v>
      </c>
      <c r="J192" s="159">
        <v>17.7</v>
      </c>
      <c r="K192" s="180"/>
    </row>
    <row r="193" spans="1:11" ht="12.75">
      <c r="A193" s="158">
        <v>819</v>
      </c>
      <c r="B193" s="39"/>
      <c r="C193" s="30" t="s">
        <v>327</v>
      </c>
      <c r="D193" s="126">
        <v>51842355</v>
      </c>
      <c r="E193" s="126">
        <v>48813946</v>
      </c>
      <c r="F193" s="159">
        <v>2.6</v>
      </c>
      <c r="G193" s="120"/>
      <c r="H193" s="126">
        <v>152486731</v>
      </c>
      <c r="I193" s="126">
        <v>147133219</v>
      </c>
      <c r="J193" s="159">
        <v>8.4</v>
      </c>
      <c r="K193" s="180"/>
    </row>
    <row r="194" spans="1:11" ht="12.75">
      <c r="A194" s="158">
        <v>820</v>
      </c>
      <c r="B194" s="39"/>
      <c r="C194" s="30" t="s">
        <v>911</v>
      </c>
      <c r="D194" s="126">
        <v>1132446</v>
      </c>
      <c r="E194" s="126">
        <v>26781017</v>
      </c>
      <c r="F194" s="159">
        <v>11.3</v>
      </c>
      <c r="G194" s="120"/>
      <c r="H194" s="126">
        <v>3452924</v>
      </c>
      <c r="I194" s="126">
        <v>82317587</v>
      </c>
      <c r="J194" s="159">
        <v>14.4</v>
      </c>
      <c r="K194" s="180"/>
    </row>
    <row r="195" spans="1:11" ht="12.75">
      <c r="A195" s="158">
        <v>823</v>
      </c>
      <c r="B195" s="39"/>
      <c r="C195" s="30" t="s">
        <v>328</v>
      </c>
      <c r="D195" s="126">
        <v>109412</v>
      </c>
      <c r="E195" s="126">
        <v>2039263</v>
      </c>
      <c r="F195" s="159">
        <v>67.6</v>
      </c>
      <c r="G195" s="120"/>
      <c r="H195" s="126">
        <v>307790</v>
      </c>
      <c r="I195" s="126">
        <v>5238163</v>
      </c>
      <c r="J195" s="159">
        <v>32.8</v>
      </c>
      <c r="K195" s="180"/>
    </row>
    <row r="196" spans="1:11" ht="12.75">
      <c r="A196" s="158">
        <v>829</v>
      </c>
      <c r="B196" s="39"/>
      <c r="C196" s="30" t="s">
        <v>329</v>
      </c>
      <c r="D196" s="126">
        <v>28575552</v>
      </c>
      <c r="E196" s="126">
        <v>111082010</v>
      </c>
      <c r="F196" s="159">
        <v>10.8</v>
      </c>
      <c r="G196" s="120"/>
      <c r="H196" s="126">
        <v>85538269</v>
      </c>
      <c r="I196" s="126">
        <v>350322245</v>
      </c>
      <c r="J196" s="159">
        <v>19.2</v>
      </c>
      <c r="K196" s="180"/>
    </row>
    <row r="197" spans="1:11" ht="12.75">
      <c r="A197" s="158">
        <v>831</v>
      </c>
      <c r="B197" s="39"/>
      <c r="C197" s="30" t="s">
        <v>330</v>
      </c>
      <c r="D197" s="124">
        <v>512131</v>
      </c>
      <c r="E197" s="124">
        <v>751224</v>
      </c>
      <c r="F197" s="159">
        <v>-46.8</v>
      </c>
      <c r="G197" s="120"/>
      <c r="H197" s="126">
        <v>1118755</v>
      </c>
      <c r="I197" s="126">
        <v>1497442</v>
      </c>
      <c r="J197" s="159">
        <v>-60</v>
      </c>
      <c r="K197" s="180"/>
    </row>
    <row r="198" spans="1:11" ht="12.75">
      <c r="A198" s="158">
        <v>832</v>
      </c>
      <c r="B198" s="39"/>
      <c r="C198" s="30" t="s">
        <v>331</v>
      </c>
      <c r="D198" s="126">
        <v>47459086</v>
      </c>
      <c r="E198" s="126">
        <v>157212345</v>
      </c>
      <c r="F198" s="159">
        <v>4.4</v>
      </c>
      <c r="G198" s="120"/>
      <c r="H198" s="126">
        <v>154541318</v>
      </c>
      <c r="I198" s="126">
        <v>495878924</v>
      </c>
      <c r="J198" s="159">
        <v>10.9</v>
      </c>
      <c r="K198" s="180"/>
    </row>
    <row r="199" spans="1:11" ht="12.75">
      <c r="A199" s="158">
        <v>833</v>
      </c>
      <c r="B199" s="39"/>
      <c r="C199" s="30" t="s">
        <v>332</v>
      </c>
      <c r="D199" s="124">
        <v>47479</v>
      </c>
      <c r="E199" s="124">
        <v>124965</v>
      </c>
      <c r="F199" s="159">
        <v>2.9</v>
      </c>
      <c r="G199" s="120"/>
      <c r="H199" s="126">
        <v>122826</v>
      </c>
      <c r="I199" s="126">
        <v>318203</v>
      </c>
      <c r="J199" s="159">
        <v>-16.3</v>
      </c>
      <c r="K199" s="180"/>
    </row>
    <row r="200" spans="1:11" ht="12.75">
      <c r="A200" s="158">
        <v>834</v>
      </c>
      <c r="B200" s="39"/>
      <c r="C200" s="30" t="s">
        <v>333</v>
      </c>
      <c r="D200" s="126">
        <v>1307702</v>
      </c>
      <c r="E200" s="126">
        <v>175553058</v>
      </c>
      <c r="F200" s="159">
        <v>103.7</v>
      </c>
      <c r="G200" s="120"/>
      <c r="H200" s="126">
        <v>3918978</v>
      </c>
      <c r="I200" s="126">
        <v>536280445</v>
      </c>
      <c r="J200" s="159">
        <v>117.7</v>
      </c>
      <c r="K200" s="180"/>
    </row>
    <row r="201" spans="1:11" ht="12.75">
      <c r="A201" s="158">
        <v>835</v>
      </c>
      <c r="B201" s="39"/>
      <c r="C201" s="30" t="s">
        <v>515</v>
      </c>
      <c r="D201" s="126">
        <v>595113</v>
      </c>
      <c r="E201" s="126">
        <v>2670382</v>
      </c>
      <c r="F201" s="159">
        <v>12.3</v>
      </c>
      <c r="G201" s="120"/>
      <c r="H201" s="126">
        <v>1448217</v>
      </c>
      <c r="I201" s="126">
        <v>7167908</v>
      </c>
      <c r="J201" s="159">
        <v>2.6</v>
      </c>
      <c r="K201" s="180"/>
    </row>
    <row r="202" spans="1:11" ht="12.75">
      <c r="A202" s="158">
        <v>839</v>
      </c>
      <c r="B202" s="39"/>
      <c r="C202" s="30" t="s">
        <v>334</v>
      </c>
      <c r="D202" s="126">
        <v>6141727</v>
      </c>
      <c r="E202" s="126">
        <v>19343210</v>
      </c>
      <c r="F202" s="159">
        <v>-14.2</v>
      </c>
      <c r="G202" s="120"/>
      <c r="H202" s="126">
        <v>20671701</v>
      </c>
      <c r="I202" s="126">
        <v>57177044</v>
      </c>
      <c r="J202" s="159">
        <v>3.3</v>
      </c>
      <c r="K202" s="180"/>
    </row>
    <row r="203" spans="1:11" ht="12.75">
      <c r="A203" s="158">
        <v>841</v>
      </c>
      <c r="B203" s="39"/>
      <c r="C203" s="30" t="s">
        <v>912</v>
      </c>
      <c r="D203" s="126">
        <v>1273251</v>
      </c>
      <c r="E203" s="126">
        <v>4856705</v>
      </c>
      <c r="F203" s="159">
        <v>43</v>
      </c>
      <c r="G203" s="120"/>
      <c r="H203" s="126">
        <v>3807977</v>
      </c>
      <c r="I203" s="126">
        <v>14146966</v>
      </c>
      <c r="J203" s="159">
        <v>-9.7</v>
      </c>
      <c r="K203" s="180"/>
    </row>
    <row r="204" spans="1:11" ht="12.75">
      <c r="A204" s="158">
        <v>842</v>
      </c>
      <c r="B204" s="39"/>
      <c r="C204" s="30" t="s">
        <v>335</v>
      </c>
      <c r="D204" s="126">
        <v>1972290</v>
      </c>
      <c r="E204" s="126">
        <v>42029140</v>
      </c>
      <c r="F204" s="159">
        <v>1.1</v>
      </c>
      <c r="G204" s="120"/>
      <c r="H204" s="126">
        <v>5750547</v>
      </c>
      <c r="I204" s="126">
        <v>126414356</v>
      </c>
      <c r="J204" s="159">
        <v>24.2</v>
      </c>
      <c r="K204" s="180"/>
    </row>
    <row r="205" spans="1:11" ht="12.75">
      <c r="A205" s="158">
        <v>843</v>
      </c>
      <c r="B205" s="39"/>
      <c r="C205" s="30" t="s">
        <v>336</v>
      </c>
      <c r="D205" s="126">
        <v>478115</v>
      </c>
      <c r="E205" s="126">
        <v>9835791</v>
      </c>
      <c r="F205" s="159">
        <v>13.3</v>
      </c>
      <c r="G205" s="120"/>
      <c r="H205" s="126">
        <v>1613347</v>
      </c>
      <c r="I205" s="126">
        <v>30506386</v>
      </c>
      <c r="J205" s="159">
        <v>17.1</v>
      </c>
      <c r="K205" s="180"/>
    </row>
    <row r="206" spans="1:11" ht="12.75">
      <c r="A206" s="158">
        <v>844</v>
      </c>
      <c r="B206" s="39"/>
      <c r="C206" s="30" t="s">
        <v>913</v>
      </c>
      <c r="D206" s="126">
        <v>3250468</v>
      </c>
      <c r="E206" s="126">
        <v>33236130</v>
      </c>
      <c r="F206" s="159">
        <v>11.9</v>
      </c>
      <c r="G206" s="120"/>
      <c r="H206" s="126">
        <v>10547026</v>
      </c>
      <c r="I206" s="126">
        <v>103011630</v>
      </c>
      <c r="J206" s="159">
        <v>20.3</v>
      </c>
      <c r="K206" s="180"/>
    </row>
    <row r="207" spans="1:11" ht="16.5">
      <c r="A207" s="565" t="s">
        <v>68</v>
      </c>
      <c r="B207" s="565"/>
      <c r="C207" s="565"/>
      <c r="D207" s="565"/>
      <c r="E207" s="565"/>
      <c r="F207" s="565"/>
      <c r="G207" s="565"/>
      <c r="H207" s="565"/>
      <c r="I207" s="565"/>
      <c r="J207" s="565"/>
      <c r="K207" s="553"/>
    </row>
    <row r="208" spans="3:11" ht="12.75">
      <c r="C208" s="1"/>
      <c r="D208" s="10"/>
      <c r="E208" s="10"/>
      <c r="F208" s="122"/>
      <c r="G208" s="122"/>
      <c r="H208" s="15"/>
      <c r="I208" s="15"/>
      <c r="J208" s="186"/>
      <c r="K208" s="180"/>
    </row>
    <row r="209" spans="1:11" ht="18" customHeight="1">
      <c r="A209" s="566" t="s">
        <v>1181</v>
      </c>
      <c r="B209" s="560" t="s">
        <v>765</v>
      </c>
      <c r="C209" s="561"/>
      <c r="D209" s="569" t="s">
        <v>1223</v>
      </c>
      <c r="E209" s="570"/>
      <c r="F209" s="570"/>
      <c r="G209" s="571"/>
      <c r="H209" s="546" t="s">
        <v>1235</v>
      </c>
      <c r="I209" s="547"/>
      <c r="J209" s="547"/>
      <c r="K209" s="548"/>
    </row>
    <row r="210" spans="1:11" ht="16.5" customHeight="1">
      <c r="A210" s="567"/>
      <c r="B210" s="549"/>
      <c r="C210" s="455"/>
      <c r="D210" s="61" t="s">
        <v>487</v>
      </c>
      <c r="E210" s="557" t="s">
        <v>488</v>
      </c>
      <c r="F210" s="558"/>
      <c r="G210" s="559"/>
      <c r="H210" s="155" t="s">
        <v>487</v>
      </c>
      <c r="I210" s="551" t="s">
        <v>488</v>
      </c>
      <c r="J210" s="552"/>
      <c r="K210" s="553"/>
    </row>
    <row r="211" spans="1:11" ht="15" customHeight="1">
      <c r="A211" s="567"/>
      <c r="B211" s="549"/>
      <c r="C211" s="455"/>
      <c r="D211" s="549" t="s">
        <v>114</v>
      </c>
      <c r="E211" s="562" t="s">
        <v>110</v>
      </c>
      <c r="F211" s="573" t="s">
        <v>1242</v>
      </c>
      <c r="G211" s="579"/>
      <c r="H211" s="554" t="s">
        <v>114</v>
      </c>
      <c r="I211" s="554" t="s">
        <v>110</v>
      </c>
      <c r="J211" s="573" t="s">
        <v>1243</v>
      </c>
      <c r="K211" s="574"/>
    </row>
    <row r="212" spans="1:11" ht="12.75">
      <c r="A212" s="567"/>
      <c r="B212" s="549"/>
      <c r="C212" s="455"/>
      <c r="D212" s="549"/>
      <c r="E212" s="563"/>
      <c r="F212" s="575"/>
      <c r="G212" s="476"/>
      <c r="H212" s="555"/>
      <c r="I212" s="555"/>
      <c r="J212" s="575"/>
      <c r="K212" s="576"/>
    </row>
    <row r="213" spans="1:11" ht="18.75" customHeight="1">
      <c r="A213" s="567"/>
      <c r="B213" s="549"/>
      <c r="C213" s="455"/>
      <c r="D213" s="549"/>
      <c r="E213" s="563"/>
      <c r="F213" s="575"/>
      <c r="G213" s="476"/>
      <c r="H213" s="555"/>
      <c r="I213" s="555"/>
      <c r="J213" s="575"/>
      <c r="K213" s="576"/>
    </row>
    <row r="214" spans="1:11" ht="20.25" customHeight="1">
      <c r="A214" s="568"/>
      <c r="B214" s="550"/>
      <c r="C214" s="456"/>
      <c r="D214" s="550"/>
      <c r="E214" s="564"/>
      <c r="F214" s="577"/>
      <c r="G214" s="487"/>
      <c r="H214" s="556"/>
      <c r="I214" s="556"/>
      <c r="J214" s="577"/>
      <c r="K214" s="578"/>
    </row>
    <row r="215" spans="1:11" ht="12.75">
      <c r="A215" s="187"/>
      <c r="B215" s="188"/>
      <c r="C215" s="29"/>
      <c r="D215" s="4"/>
      <c r="E215" s="4"/>
      <c r="H215" s="4"/>
      <c r="I215" s="4"/>
      <c r="J215" s="27"/>
      <c r="K215" s="1"/>
    </row>
    <row r="216" spans="1:11" ht="12.75">
      <c r="A216" s="158"/>
      <c r="B216" s="32" t="s">
        <v>300</v>
      </c>
      <c r="C216" s="42"/>
      <c r="D216" s="4"/>
      <c r="E216" s="4"/>
      <c r="H216" s="4"/>
      <c r="I216" s="4"/>
      <c r="J216" s="27"/>
      <c r="K216" s="1"/>
    </row>
    <row r="217" spans="1:11" ht="12.75">
      <c r="A217" s="158"/>
      <c r="B217" s="160"/>
      <c r="C217" s="30"/>
      <c r="D217" s="4"/>
      <c r="E217" s="4"/>
      <c r="H217" s="4"/>
      <c r="I217" s="4"/>
      <c r="J217" s="27"/>
      <c r="K217" s="1"/>
    </row>
    <row r="218" spans="1:11" ht="12.75">
      <c r="A218" s="158">
        <v>845</v>
      </c>
      <c r="B218" s="160"/>
      <c r="C218" s="30" t="s">
        <v>882</v>
      </c>
      <c r="D218" s="126">
        <v>4226836</v>
      </c>
      <c r="E218" s="126">
        <v>23251390</v>
      </c>
      <c r="F218" s="159">
        <v>77.4</v>
      </c>
      <c r="G218" s="120"/>
      <c r="H218" s="126">
        <v>9242536</v>
      </c>
      <c r="I218" s="126">
        <v>53657798</v>
      </c>
      <c r="J218" s="159">
        <v>29.4</v>
      </c>
      <c r="K218" s="180"/>
    </row>
    <row r="219" spans="1:11" ht="12.75">
      <c r="A219" s="158">
        <v>846</v>
      </c>
      <c r="B219" s="160"/>
      <c r="C219" s="30" t="s">
        <v>337</v>
      </c>
      <c r="D219" s="124">
        <v>2368951</v>
      </c>
      <c r="E219" s="124">
        <v>37076104</v>
      </c>
      <c r="F219" s="159">
        <v>51.2</v>
      </c>
      <c r="G219" s="120"/>
      <c r="H219" s="126">
        <v>5637914</v>
      </c>
      <c r="I219" s="126">
        <v>80836072</v>
      </c>
      <c r="J219" s="159">
        <v>76.4</v>
      </c>
      <c r="K219" s="180"/>
    </row>
    <row r="220" spans="1:11" ht="12.75">
      <c r="A220" s="158">
        <v>847</v>
      </c>
      <c r="B220" s="160"/>
      <c r="C220" s="30" t="s">
        <v>914</v>
      </c>
      <c r="D220" s="126">
        <v>145222</v>
      </c>
      <c r="E220" s="126">
        <v>1194151</v>
      </c>
      <c r="F220" s="159">
        <v>19.5</v>
      </c>
      <c r="G220" s="120"/>
      <c r="H220" s="126">
        <v>705486</v>
      </c>
      <c r="I220" s="126">
        <v>4167365</v>
      </c>
      <c r="J220" s="159">
        <v>-54.1</v>
      </c>
      <c r="K220" s="180"/>
    </row>
    <row r="221" spans="1:11" ht="12.75">
      <c r="A221" s="158">
        <v>848</v>
      </c>
      <c r="B221" s="160"/>
      <c r="C221" s="30" t="s">
        <v>915</v>
      </c>
      <c r="D221" s="124">
        <v>878859</v>
      </c>
      <c r="E221" s="124">
        <v>9930353</v>
      </c>
      <c r="F221" s="159">
        <v>53.2</v>
      </c>
      <c r="G221" s="120"/>
      <c r="H221" s="126">
        <v>2093617</v>
      </c>
      <c r="I221" s="126">
        <v>24568857</v>
      </c>
      <c r="J221" s="159">
        <v>51.9</v>
      </c>
      <c r="K221" s="180"/>
    </row>
    <row r="222" spans="1:11" ht="12.75">
      <c r="A222" s="158">
        <v>849</v>
      </c>
      <c r="B222" s="160"/>
      <c r="C222" s="30" t="s">
        <v>338</v>
      </c>
      <c r="D222" s="126">
        <v>4698061</v>
      </c>
      <c r="E222" s="126">
        <v>15503153</v>
      </c>
      <c r="F222" s="159">
        <v>9</v>
      </c>
      <c r="G222" s="120"/>
      <c r="H222" s="126">
        <v>15307431</v>
      </c>
      <c r="I222" s="126">
        <v>55530911</v>
      </c>
      <c r="J222" s="159">
        <v>39.5</v>
      </c>
      <c r="K222" s="180"/>
    </row>
    <row r="223" spans="1:11" ht="12.75">
      <c r="A223" s="158">
        <v>850</v>
      </c>
      <c r="B223" s="160"/>
      <c r="C223" s="30" t="s">
        <v>339</v>
      </c>
      <c r="D223" s="126">
        <v>516</v>
      </c>
      <c r="E223" s="126">
        <v>15955</v>
      </c>
      <c r="F223" s="159">
        <v>-25.5</v>
      </c>
      <c r="G223" s="120"/>
      <c r="H223" s="126">
        <v>11430</v>
      </c>
      <c r="I223" s="126">
        <v>23243</v>
      </c>
      <c r="J223" s="159">
        <v>1.1</v>
      </c>
      <c r="K223" s="180"/>
    </row>
    <row r="224" spans="1:11" ht="12.75">
      <c r="A224" s="158">
        <v>851</v>
      </c>
      <c r="B224" s="160"/>
      <c r="C224" s="30" t="s">
        <v>932</v>
      </c>
      <c r="D224" s="126">
        <v>862620</v>
      </c>
      <c r="E224" s="126">
        <v>12772959</v>
      </c>
      <c r="F224" s="159">
        <v>81.3</v>
      </c>
      <c r="G224" s="120"/>
      <c r="H224" s="126">
        <v>2283248</v>
      </c>
      <c r="I224" s="126">
        <v>32565822</v>
      </c>
      <c r="J224" s="159">
        <v>54.2</v>
      </c>
      <c r="K224" s="180"/>
    </row>
    <row r="225" spans="1:11" ht="12.75">
      <c r="A225" s="158">
        <v>852</v>
      </c>
      <c r="B225" s="160"/>
      <c r="C225" s="30" t="s">
        <v>340</v>
      </c>
      <c r="D225" s="126">
        <v>8745509</v>
      </c>
      <c r="E225" s="126">
        <v>117978956</v>
      </c>
      <c r="F225" s="159">
        <v>56.1</v>
      </c>
      <c r="G225" s="120"/>
      <c r="H225" s="126">
        <v>16740139</v>
      </c>
      <c r="I225" s="126">
        <v>252869878</v>
      </c>
      <c r="J225" s="159">
        <v>22.6</v>
      </c>
      <c r="K225" s="180"/>
    </row>
    <row r="226" spans="1:11" ht="12.75">
      <c r="A226" s="158">
        <v>853</v>
      </c>
      <c r="B226" s="160"/>
      <c r="C226" s="30" t="s">
        <v>750</v>
      </c>
      <c r="D226" s="126">
        <v>142263</v>
      </c>
      <c r="E226" s="126">
        <v>14921727</v>
      </c>
      <c r="F226" s="159">
        <v>27.2</v>
      </c>
      <c r="G226" s="120"/>
      <c r="H226" s="126">
        <v>403667</v>
      </c>
      <c r="I226" s="126">
        <v>43839468</v>
      </c>
      <c r="J226" s="159">
        <v>4.8</v>
      </c>
      <c r="K226" s="180"/>
    </row>
    <row r="227" spans="1:11" ht="12.75">
      <c r="A227" s="158">
        <v>854</v>
      </c>
      <c r="B227" s="160"/>
      <c r="C227" s="30" t="s">
        <v>552</v>
      </c>
      <c r="D227" s="126">
        <v>334271</v>
      </c>
      <c r="E227" s="126">
        <v>2974662</v>
      </c>
      <c r="F227" s="159">
        <v>36</v>
      </c>
      <c r="G227" s="120"/>
      <c r="H227" s="126">
        <v>765177</v>
      </c>
      <c r="I227" s="126">
        <v>6840209</v>
      </c>
      <c r="J227" s="159">
        <v>-12</v>
      </c>
      <c r="K227" s="180"/>
    </row>
    <row r="228" spans="1:11" ht="12.75">
      <c r="A228" s="158">
        <v>859</v>
      </c>
      <c r="B228" s="160"/>
      <c r="C228" s="30" t="s">
        <v>341</v>
      </c>
      <c r="D228" s="124">
        <v>5362838</v>
      </c>
      <c r="E228" s="124">
        <v>95126632</v>
      </c>
      <c r="F228" s="159">
        <v>18.4</v>
      </c>
      <c r="G228" s="120"/>
      <c r="H228" s="126">
        <v>16332097</v>
      </c>
      <c r="I228" s="126">
        <v>263457449</v>
      </c>
      <c r="J228" s="159">
        <v>10.4</v>
      </c>
      <c r="K228" s="180"/>
    </row>
    <row r="229" spans="1:11" ht="12.75">
      <c r="A229" s="158">
        <v>860</v>
      </c>
      <c r="B229" s="160"/>
      <c r="C229" s="30" t="s">
        <v>896</v>
      </c>
      <c r="D229" s="126">
        <v>1397229</v>
      </c>
      <c r="E229" s="126">
        <v>3668126</v>
      </c>
      <c r="F229" s="159">
        <v>-1.8</v>
      </c>
      <c r="G229" s="120"/>
      <c r="H229" s="126">
        <v>4535245</v>
      </c>
      <c r="I229" s="126">
        <v>10974422</v>
      </c>
      <c r="J229" s="159">
        <v>2.9</v>
      </c>
      <c r="K229" s="180"/>
    </row>
    <row r="230" spans="1:11" ht="12.75">
      <c r="A230" s="158">
        <v>861</v>
      </c>
      <c r="B230" s="160"/>
      <c r="C230" s="30" t="s">
        <v>925</v>
      </c>
      <c r="D230" s="124">
        <v>6774803</v>
      </c>
      <c r="E230" s="124">
        <v>111104299</v>
      </c>
      <c r="F230" s="159">
        <v>10.6</v>
      </c>
      <c r="G230" s="120"/>
      <c r="H230" s="126">
        <v>22158523</v>
      </c>
      <c r="I230" s="126">
        <v>351078994</v>
      </c>
      <c r="J230" s="159">
        <v>18.9</v>
      </c>
      <c r="K230" s="180"/>
    </row>
    <row r="231" spans="1:11" ht="12.75">
      <c r="A231" s="158">
        <v>862</v>
      </c>
      <c r="B231" s="160"/>
      <c r="C231" s="30" t="s">
        <v>342</v>
      </c>
      <c r="D231" s="126">
        <v>457492</v>
      </c>
      <c r="E231" s="126">
        <v>6927928</v>
      </c>
      <c r="F231" s="159">
        <v>5.1</v>
      </c>
      <c r="G231" s="120"/>
      <c r="H231" s="126">
        <v>1269899</v>
      </c>
      <c r="I231" s="126">
        <v>20247711</v>
      </c>
      <c r="J231" s="159">
        <v>16.4</v>
      </c>
      <c r="K231" s="180"/>
    </row>
    <row r="232" spans="1:11" ht="12.75">
      <c r="A232" s="158">
        <v>863</v>
      </c>
      <c r="B232" s="160"/>
      <c r="C232" s="30" t="s">
        <v>514</v>
      </c>
      <c r="D232" s="126">
        <v>41438</v>
      </c>
      <c r="E232" s="126">
        <v>27381208</v>
      </c>
      <c r="F232" s="159">
        <v>-11.3</v>
      </c>
      <c r="G232" s="120"/>
      <c r="H232" s="126">
        <v>139627</v>
      </c>
      <c r="I232" s="126">
        <v>85791481</v>
      </c>
      <c r="J232" s="159">
        <v>-3.1</v>
      </c>
      <c r="K232" s="180"/>
    </row>
    <row r="233" spans="1:11" ht="12.75">
      <c r="A233" s="158">
        <v>864</v>
      </c>
      <c r="B233" s="160"/>
      <c r="C233" s="30" t="s">
        <v>926</v>
      </c>
      <c r="D233" s="126">
        <v>111898</v>
      </c>
      <c r="E233" s="126">
        <v>13962670</v>
      </c>
      <c r="F233" s="159">
        <v>57.5</v>
      </c>
      <c r="G233" s="120"/>
      <c r="H233" s="126">
        <v>329894</v>
      </c>
      <c r="I233" s="126">
        <v>36661923</v>
      </c>
      <c r="J233" s="159">
        <v>103.2</v>
      </c>
      <c r="K233" s="180"/>
    </row>
    <row r="234" spans="1:11" ht="12.75">
      <c r="A234" s="158">
        <v>865</v>
      </c>
      <c r="B234" s="160"/>
      <c r="C234" s="30" t="s">
        <v>343</v>
      </c>
      <c r="D234" s="126">
        <v>2732300</v>
      </c>
      <c r="E234" s="126">
        <v>103070795</v>
      </c>
      <c r="F234" s="159">
        <v>8.8</v>
      </c>
      <c r="G234" s="120"/>
      <c r="H234" s="126">
        <v>8297614</v>
      </c>
      <c r="I234" s="126">
        <v>322988381</v>
      </c>
      <c r="J234" s="159">
        <v>31.5</v>
      </c>
      <c r="K234" s="180"/>
    </row>
    <row r="235" spans="1:11" ht="12.75">
      <c r="A235" s="158">
        <v>869</v>
      </c>
      <c r="B235" s="160"/>
      <c r="C235" s="30" t="s">
        <v>344</v>
      </c>
      <c r="D235" s="126">
        <v>2222470</v>
      </c>
      <c r="E235" s="126">
        <v>68626915</v>
      </c>
      <c r="F235" s="159">
        <v>2.1</v>
      </c>
      <c r="G235" s="120"/>
      <c r="H235" s="126">
        <v>6680291</v>
      </c>
      <c r="I235" s="126">
        <v>197270068</v>
      </c>
      <c r="J235" s="159">
        <v>-3.8</v>
      </c>
      <c r="K235" s="180"/>
    </row>
    <row r="236" spans="1:11" ht="12.75">
      <c r="A236" s="158">
        <v>871</v>
      </c>
      <c r="B236" s="160"/>
      <c r="C236" s="30" t="s">
        <v>513</v>
      </c>
      <c r="D236" s="126">
        <v>609252</v>
      </c>
      <c r="E236" s="126">
        <v>53927519</v>
      </c>
      <c r="F236" s="159">
        <v>-7.7</v>
      </c>
      <c r="G236" s="120"/>
      <c r="H236" s="126">
        <v>2185637</v>
      </c>
      <c r="I236" s="126">
        <v>183588743</v>
      </c>
      <c r="J236" s="159">
        <v>6.2</v>
      </c>
      <c r="K236" s="180"/>
    </row>
    <row r="237" spans="1:11" ht="12.75">
      <c r="A237" s="158">
        <v>872</v>
      </c>
      <c r="B237" s="160"/>
      <c r="C237" s="30" t="s">
        <v>884</v>
      </c>
      <c r="D237" s="126">
        <v>1198833</v>
      </c>
      <c r="E237" s="126">
        <v>131657952</v>
      </c>
      <c r="F237" s="159">
        <v>-2.2</v>
      </c>
      <c r="G237" s="120"/>
      <c r="H237" s="126">
        <v>3900622</v>
      </c>
      <c r="I237" s="126">
        <v>413875238</v>
      </c>
      <c r="J237" s="159">
        <v>9.8</v>
      </c>
      <c r="K237" s="180"/>
    </row>
    <row r="238" spans="1:11" ht="12.75">
      <c r="A238" s="158">
        <v>873</v>
      </c>
      <c r="B238" s="160"/>
      <c r="C238" s="30" t="s">
        <v>512</v>
      </c>
      <c r="D238" s="126">
        <v>420400</v>
      </c>
      <c r="E238" s="126">
        <v>70171405</v>
      </c>
      <c r="F238" s="159">
        <v>10.4</v>
      </c>
      <c r="G238" s="120"/>
      <c r="H238" s="126">
        <v>1273751</v>
      </c>
      <c r="I238" s="126">
        <v>208693397</v>
      </c>
      <c r="J238" s="159">
        <v>22.5</v>
      </c>
      <c r="K238" s="180"/>
    </row>
    <row r="239" spans="1:11" ht="12.75">
      <c r="A239" s="158">
        <v>874</v>
      </c>
      <c r="B239" s="160"/>
      <c r="C239" s="30" t="s">
        <v>345</v>
      </c>
      <c r="D239" s="126">
        <v>253</v>
      </c>
      <c r="E239" s="126">
        <v>79942</v>
      </c>
      <c r="F239" s="159">
        <v>124.2</v>
      </c>
      <c r="G239" s="120"/>
      <c r="H239" s="126">
        <v>945</v>
      </c>
      <c r="I239" s="126">
        <v>235802</v>
      </c>
      <c r="J239" s="159">
        <v>19.7</v>
      </c>
      <c r="K239" s="180"/>
    </row>
    <row r="240" spans="1:11" ht="12.75">
      <c r="A240" s="158">
        <v>875</v>
      </c>
      <c r="B240" s="160"/>
      <c r="C240" s="30" t="s">
        <v>886</v>
      </c>
      <c r="D240" s="124">
        <v>7320714</v>
      </c>
      <c r="E240" s="124">
        <v>15691068</v>
      </c>
      <c r="F240" s="159">
        <v>54.3</v>
      </c>
      <c r="G240" s="120"/>
      <c r="H240" s="126">
        <v>15057279</v>
      </c>
      <c r="I240" s="126">
        <v>45473886</v>
      </c>
      <c r="J240" s="159">
        <v>30.8</v>
      </c>
      <c r="K240" s="180"/>
    </row>
    <row r="241" spans="1:11" ht="12.75">
      <c r="A241" s="158">
        <v>876</v>
      </c>
      <c r="B241" s="160"/>
      <c r="C241" s="30" t="s">
        <v>346</v>
      </c>
      <c r="D241" s="126">
        <v>23081</v>
      </c>
      <c r="E241" s="126">
        <v>710343</v>
      </c>
      <c r="F241" s="159">
        <v>26</v>
      </c>
      <c r="G241" s="120"/>
      <c r="H241" s="126">
        <v>60628</v>
      </c>
      <c r="I241" s="126">
        <v>1806593</v>
      </c>
      <c r="J241" s="159">
        <v>6</v>
      </c>
      <c r="K241" s="180"/>
    </row>
    <row r="242" spans="1:11" ht="12.75">
      <c r="A242" s="158">
        <v>877</v>
      </c>
      <c r="B242" s="160"/>
      <c r="C242" s="30" t="s">
        <v>347</v>
      </c>
      <c r="D242" s="124">
        <v>538173</v>
      </c>
      <c r="E242" s="124">
        <v>4208204</v>
      </c>
      <c r="F242" s="159">
        <v>-34.5</v>
      </c>
      <c r="G242" s="120"/>
      <c r="H242" s="126">
        <v>1657831</v>
      </c>
      <c r="I242" s="126">
        <v>13439018</v>
      </c>
      <c r="J242" s="159">
        <v>0.8</v>
      </c>
      <c r="K242" s="180"/>
    </row>
    <row r="243" spans="1:11" ht="12.75">
      <c r="A243" s="158">
        <v>878</v>
      </c>
      <c r="B243" s="160"/>
      <c r="C243" s="30" t="s">
        <v>348</v>
      </c>
      <c r="D243" s="126">
        <v>48</v>
      </c>
      <c r="E243" s="126">
        <v>64365</v>
      </c>
      <c r="F243" s="159">
        <v>107.6</v>
      </c>
      <c r="G243" s="120"/>
      <c r="H243" s="126">
        <v>204</v>
      </c>
      <c r="I243" s="126">
        <v>210147</v>
      </c>
      <c r="J243" s="159">
        <v>65.7</v>
      </c>
      <c r="K243" s="180"/>
    </row>
    <row r="244" spans="1:11" ht="12.75">
      <c r="A244" s="158">
        <v>881</v>
      </c>
      <c r="B244" s="160"/>
      <c r="C244" s="30" t="s">
        <v>349</v>
      </c>
      <c r="D244" s="126">
        <v>4291526</v>
      </c>
      <c r="E244" s="126">
        <v>9308154</v>
      </c>
      <c r="F244" s="159">
        <v>-1.8</v>
      </c>
      <c r="G244" s="120"/>
      <c r="H244" s="126">
        <v>12612366</v>
      </c>
      <c r="I244" s="126">
        <v>24088434</v>
      </c>
      <c r="J244" s="159">
        <v>12.4</v>
      </c>
      <c r="K244" s="180"/>
    </row>
    <row r="245" spans="1:11" ht="12.75">
      <c r="A245" s="158">
        <v>882</v>
      </c>
      <c r="B245" s="160"/>
      <c r="C245" s="30" t="s">
        <v>350</v>
      </c>
      <c r="D245" s="126">
        <v>85</v>
      </c>
      <c r="E245" s="126">
        <v>1799</v>
      </c>
      <c r="F245" s="159">
        <v>-95.3</v>
      </c>
      <c r="G245" s="120"/>
      <c r="H245" s="126">
        <v>2720</v>
      </c>
      <c r="I245" s="126">
        <v>92765</v>
      </c>
      <c r="J245" s="159">
        <v>88.9</v>
      </c>
      <c r="K245" s="180"/>
    </row>
    <row r="246" spans="1:11" ht="12.75">
      <c r="A246" s="158">
        <v>883</v>
      </c>
      <c r="B246" s="160"/>
      <c r="C246" s="30" t="s">
        <v>351</v>
      </c>
      <c r="D246" s="126">
        <v>4727</v>
      </c>
      <c r="E246" s="126">
        <v>903006</v>
      </c>
      <c r="F246" s="159">
        <v>66.5</v>
      </c>
      <c r="G246" s="120"/>
      <c r="H246" s="126">
        <v>13207</v>
      </c>
      <c r="I246" s="126">
        <v>2399506</v>
      </c>
      <c r="J246" s="159">
        <v>32</v>
      </c>
      <c r="K246" s="180"/>
    </row>
    <row r="247" spans="1:11" ht="12.75">
      <c r="A247" s="158">
        <v>884</v>
      </c>
      <c r="B247" s="160"/>
      <c r="C247" s="30" t="s">
        <v>352</v>
      </c>
      <c r="D247" s="126">
        <v>56447347</v>
      </c>
      <c r="E247" s="126">
        <v>371689404</v>
      </c>
      <c r="F247" s="159">
        <v>37.4</v>
      </c>
      <c r="G247" s="120"/>
      <c r="H247" s="126">
        <v>164843211</v>
      </c>
      <c r="I247" s="126">
        <v>1152691313</v>
      </c>
      <c r="J247" s="159">
        <v>52.3</v>
      </c>
      <c r="K247" s="180"/>
    </row>
    <row r="248" spans="1:11" ht="12.75">
      <c r="A248" s="158">
        <v>885</v>
      </c>
      <c r="B248" s="160"/>
      <c r="C248" s="30" t="s">
        <v>353</v>
      </c>
      <c r="D248" s="126">
        <v>26824710</v>
      </c>
      <c r="E248" s="126">
        <v>204942975</v>
      </c>
      <c r="F248" s="159">
        <v>-8.1</v>
      </c>
      <c r="G248" s="120"/>
      <c r="H248" s="126">
        <v>88663626</v>
      </c>
      <c r="I248" s="126">
        <v>720232997</v>
      </c>
      <c r="J248" s="159">
        <v>-10.9</v>
      </c>
      <c r="K248" s="180"/>
    </row>
    <row r="249" spans="1:11" ht="12.75">
      <c r="A249" s="158">
        <v>886</v>
      </c>
      <c r="B249" s="160"/>
      <c r="C249" s="30" t="s">
        <v>354</v>
      </c>
      <c r="D249" s="126">
        <v>168480</v>
      </c>
      <c r="E249" s="126">
        <v>3315942</v>
      </c>
      <c r="F249" s="159">
        <v>215.9</v>
      </c>
      <c r="G249" s="120"/>
      <c r="H249" s="126">
        <v>493960</v>
      </c>
      <c r="I249" s="126">
        <v>6255842</v>
      </c>
      <c r="J249" s="159">
        <v>110.4</v>
      </c>
      <c r="K249" s="180"/>
    </row>
    <row r="250" spans="1:11" ht="12.75">
      <c r="A250" s="158">
        <v>887</v>
      </c>
      <c r="B250" s="160"/>
      <c r="C250" s="30" t="s">
        <v>355</v>
      </c>
      <c r="D250" s="126">
        <v>2443920</v>
      </c>
      <c r="E250" s="126">
        <v>21352607</v>
      </c>
      <c r="F250" s="159">
        <v>36.1</v>
      </c>
      <c r="G250" s="120"/>
      <c r="H250" s="126">
        <v>6274855</v>
      </c>
      <c r="I250" s="126">
        <v>49387142</v>
      </c>
      <c r="J250" s="159">
        <v>9.4</v>
      </c>
      <c r="K250" s="180"/>
    </row>
    <row r="251" spans="1:11" ht="12.75">
      <c r="A251" s="158">
        <v>888</v>
      </c>
      <c r="B251" s="160"/>
      <c r="C251" s="30" t="s">
        <v>511</v>
      </c>
      <c r="D251" s="126">
        <v>4158</v>
      </c>
      <c r="E251" s="126">
        <v>167385</v>
      </c>
      <c r="F251" s="159">
        <v>-51.4</v>
      </c>
      <c r="G251" s="120"/>
      <c r="H251" s="126">
        <v>21618</v>
      </c>
      <c r="I251" s="126">
        <v>964658</v>
      </c>
      <c r="J251" s="159">
        <v>-17.5</v>
      </c>
      <c r="K251" s="180"/>
    </row>
    <row r="252" spans="1:11" ht="12.75">
      <c r="A252" s="158">
        <v>889</v>
      </c>
      <c r="B252" s="160"/>
      <c r="C252" s="30" t="s">
        <v>356</v>
      </c>
      <c r="D252" s="126">
        <v>8454316</v>
      </c>
      <c r="E252" s="126">
        <v>35702702</v>
      </c>
      <c r="F252" s="159">
        <v>23</v>
      </c>
      <c r="G252" s="120"/>
      <c r="H252" s="126">
        <v>24907210</v>
      </c>
      <c r="I252" s="126">
        <v>102161464</v>
      </c>
      <c r="J252" s="159">
        <v>62.3</v>
      </c>
      <c r="K252" s="180"/>
    </row>
    <row r="253" spans="1:11" ht="12.75">
      <c r="A253" s="158">
        <v>891</v>
      </c>
      <c r="B253" s="160"/>
      <c r="C253" s="30" t="s">
        <v>494</v>
      </c>
      <c r="D253" s="126">
        <v>1562678</v>
      </c>
      <c r="E253" s="126">
        <v>29044007</v>
      </c>
      <c r="F253" s="159">
        <v>-8.4</v>
      </c>
      <c r="G253" s="120"/>
      <c r="H253" s="126">
        <v>2136257</v>
      </c>
      <c r="I253" s="126">
        <v>38864479</v>
      </c>
      <c r="J253" s="159">
        <v>-8</v>
      </c>
      <c r="K253" s="180"/>
    </row>
    <row r="254" spans="1:11" ht="12.75">
      <c r="A254" s="158">
        <v>896</v>
      </c>
      <c r="B254" s="160"/>
      <c r="C254" s="30" t="s">
        <v>357</v>
      </c>
      <c r="D254" s="126">
        <v>1196997</v>
      </c>
      <c r="E254" s="126">
        <v>21968708</v>
      </c>
      <c r="F254" s="159">
        <v>-33.2</v>
      </c>
      <c r="G254" s="120"/>
      <c r="H254" s="126">
        <v>4468141</v>
      </c>
      <c r="I254" s="126">
        <v>68477268</v>
      </c>
      <c r="J254" s="159">
        <v>-20.1</v>
      </c>
      <c r="K254" s="180"/>
    </row>
    <row r="255" spans="1:11" s="17" customFormat="1" ht="24" customHeight="1">
      <c r="A255" s="71"/>
      <c r="B255" s="65" t="s">
        <v>206</v>
      </c>
      <c r="C255" s="49"/>
      <c r="D255" s="123">
        <v>1277381369</v>
      </c>
      <c r="E255" s="123">
        <v>3251392505</v>
      </c>
      <c r="F255" s="156">
        <v>16.6</v>
      </c>
      <c r="G255" s="121"/>
      <c r="H255" s="123">
        <v>3632587536</v>
      </c>
      <c r="I255" s="123">
        <v>9458731738</v>
      </c>
      <c r="J255" s="156">
        <v>17</v>
      </c>
      <c r="K255" s="179"/>
    </row>
    <row r="256" spans="1:10" ht="12.75">
      <c r="A256" s="36"/>
      <c r="D256" s="126"/>
      <c r="E256" s="126"/>
      <c r="H256" s="4"/>
      <c r="I256" s="4"/>
      <c r="J256" s="27"/>
    </row>
    <row r="257" spans="1:10" ht="12.75">
      <c r="A257" s="39"/>
      <c r="D257" s="126"/>
      <c r="E257" s="126"/>
      <c r="F257" s="120"/>
      <c r="G257" s="120"/>
      <c r="H257" s="4"/>
      <c r="I257" s="4"/>
      <c r="J257" s="120"/>
    </row>
    <row r="258" spans="1:10" ht="12.75">
      <c r="A258" s="50"/>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5" width="13.28125" style="0" customWidth="1"/>
    <col min="6" max="6" width="11.140625" style="125" customWidth="1"/>
    <col min="7" max="7" width="0.5625" style="125" customWidth="1"/>
    <col min="8" max="9" width="12.7109375" style="0" customWidth="1"/>
    <col min="10" max="10" width="11.140625" style="28" customWidth="1"/>
    <col min="11" max="11" width="0.13671875" style="0" customWidth="1"/>
  </cols>
  <sheetData>
    <row r="1" spans="1:11" ht="17.25">
      <c r="A1" s="497" t="s">
        <v>69</v>
      </c>
      <c r="B1" s="497"/>
      <c r="C1" s="497"/>
      <c r="D1" s="497"/>
      <c r="E1" s="497"/>
      <c r="F1" s="497"/>
      <c r="G1" s="497"/>
      <c r="H1" s="497"/>
      <c r="I1" s="572"/>
      <c r="J1" s="572"/>
      <c r="K1" s="553"/>
    </row>
    <row r="2" spans="2:10" ht="12.75">
      <c r="B2" s="14"/>
      <c r="C2" s="11"/>
      <c r="D2" s="10"/>
      <c r="E2" s="10"/>
      <c r="F2" s="122"/>
      <c r="G2" s="122"/>
      <c r="H2" s="7"/>
      <c r="I2" s="7"/>
      <c r="J2" s="7"/>
    </row>
    <row r="3" spans="1:11" ht="18" customHeight="1">
      <c r="A3" s="566" t="s">
        <v>1181</v>
      </c>
      <c r="B3" s="560" t="s">
        <v>765</v>
      </c>
      <c r="C3" s="561"/>
      <c r="D3" s="569" t="s">
        <v>1223</v>
      </c>
      <c r="E3" s="570"/>
      <c r="F3" s="570"/>
      <c r="G3" s="571"/>
      <c r="H3" s="546" t="s">
        <v>1235</v>
      </c>
      <c r="I3" s="547"/>
      <c r="J3" s="547"/>
      <c r="K3" s="548"/>
    </row>
    <row r="4" spans="1:11" ht="16.5" customHeight="1">
      <c r="A4" s="567"/>
      <c r="B4" s="549"/>
      <c r="C4" s="455"/>
      <c r="D4" s="61" t="s">
        <v>487</v>
      </c>
      <c r="E4" s="557" t="s">
        <v>488</v>
      </c>
      <c r="F4" s="558"/>
      <c r="G4" s="559"/>
      <c r="H4" s="155" t="s">
        <v>487</v>
      </c>
      <c r="I4" s="551" t="s">
        <v>488</v>
      </c>
      <c r="J4" s="552"/>
      <c r="K4" s="553"/>
    </row>
    <row r="5" spans="1:11" ht="15" customHeight="1">
      <c r="A5" s="567"/>
      <c r="B5" s="549"/>
      <c r="C5" s="455"/>
      <c r="D5" s="549" t="s">
        <v>114</v>
      </c>
      <c r="E5" s="562" t="s">
        <v>110</v>
      </c>
      <c r="F5" s="573" t="s">
        <v>1242</v>
      </c>
      <c r="G5" s="579"/>
      <c r="H5" s="554" t="s">
        <v>114</v>
      </c>
      <c r="I5" s="554" t="s">
        <v>110</v>
      </c>
      <c r="J5" s="573" t="s">
        <v>1243</v>
      </c>
      <c r="K5" s="574"/>
    </row>
    <row r="6" spans="1:11" ht="12.75">
      <c r="A6" s="567"/>
      <c r="B6" s="549"/>
      <c r="C6" s="455"/>
      <c r="D6" s="549"/>
      <c r="E6" s="563"/>
      <c r="F6" s="575"/>
      <c r="G6" s="476"/>
      <c r="H6" s="555"/>
      <c r="I6" s="555"/>
      <c r="J6" s="575"/>
      <c r="K6" s="576"/>
    </row>
    <row r="7" spans="1:11" ht="18.75" customHeight="1">
      <c r="A7" s="567"/>
      <c r="B7" s="549"/>
      <c r="C7" s="455"/>
      <c r="D7" s="549"/>
      <c r="E7" s="563"/>
      <c r="F7" s="575"/>
      <c r="G7" s="476"/>
      <c r="H7" s="555"/>
      <c r="I7" s="555"/>
      <c r="J7" s="575"/>
      <c r="K7" s="576"/>
    </row>
    <row r="8" spans="1:11" ht="20.25" customHeight="1">
      <c r="A8" s="568"/>
      <c r="B8" s="550"/>
      <c r="C8" s="456"/>
      <c r="D8" s="550"/>
      <c r="E8" s="564"/>
      <c r="F8" s="577"/>
      <c r="G8" s="487"/>
      <c r="H8" s="556"/>
      <c r="I8" s="556"/>
      <c r="J8" s="577"/>
      <c r="K8" s="578"/>
    </row>
    <row r="9" spans="1:10" ht="12.75">
      <c r="A9" s="114"/>
      <c r="B9" s="41"/>
      <c r="C9" s="29"/>
      <c r="D9" s="10"/>
      <c r="E9" s="10"/>
      <c r="F9" s="122"/>
      <c r="G9" s="122"/>
      <c r="H9" s="10"/>
      <c r="I9" s="10"/>
      <c r="J9" s="10"/>
    </row>
    <row r="10" spans="1:11" s="17" customFormat="1" ht="12.75">
      <c r="A10" s="117" t="s">
        <v>213</v>
      </c>
      <c r="B10" s="43" t="s">
        <v>496</v>
      </c>
      <c r="C10" s="49"/>
      <c r="D10" s="123">
        <v>127351178</v>
      </c>
      <c r="E10" s="123">
        <v>154414098</v>
      </c>
      <c r="F10" s="156">
        <v>0.8</v>
      </c>
      <c r="G10" s="121"/>
      <c r="H10" s="123">
        <v>417585038</v>
      </c>
      <c r="I10" s="123">
        <v>512485765</v>
      </c>
      <c r="J10" s="156">
        <v>22.5</v>
      </c>
      <c r="K10" s="179"/>
    </row>
    <row r="11" spans="1:11" s="17" customFormat="1" ht="24" customHeight="1">
      <c r="A11" s="157">
        <v>1</v>
      </c>
      <c r="B11" s="65" t="s">
        <v>214</v>
      </c>
      <c r="C11" s="49"/>
      <c r="D11" s="123">
        <v>772544</v>
      </c>
      <c r="E11" s="123">
        <v>1341963</v>
      </c>
      <c r="F11" s="156">
        <v>-48.7</v>
      </c>
      <c r="G11" s="121"/>
      <c r="H11" s="123">
        <v>4699263</v>
      </c>
      <c r="I11" s="123">
        <v>7999100</v>
      </c>
      <c r="J11" s="156">
        <v>16.3</v>
      </c>
      <c r="K11" s="179"/>
    </row>
    <row r="12" spans="1:12" ht="24" customHeight="1">
      <c r="A12" s="158">
        <v>101</v>
      </c>
      <c r="B12" s="39"/>
      <c r="C12" s="30" t="s">
        <v>215</v>
      </c>
      <c r="D12" s="126" t="s">
        <v>109</v>
      </c>
      <c r="E12" s="126" t="s">
        <v>109</v>
      </c>
      <c r="F12" s="159" t="s">
        <v>109</v>
      </c>
      <c r="G12" s="120"/>
      <c r="H12" s="126">
        <v>4770</v>
      </c>
      <c r="I12" s="126">
        <v>34949</v>
      </c>
      <c r="J12" s="411" t="s">
        <v>749</v>
      </c>
      <c r="K12" s="412"/>
      <c r="L12" s="39"/>
    </row>
    <row r="13" spans="1:11" ht="12.75">
      <c r="A13" s="158">
        <v>102</v>
      </c>
      <c r="B13" s="39"/>
      <c r="C13" s="30" t="s">
        <v>216</v>
      </c>
      <c r="D13" s="126" t="s">
        <v>109</v>
      </c>
      <c r="E13" s="126" t="s">
        <v>109</v>
      </c>
      <c r="F13" s="159" t="s">
        <v>109</v>
      </c>
      <c r="G13" s="120"/>
      <c r="H13" s="126" t="s">
        <v>109</v>
      </c>
      <c r="I13" s="126" t="s">
        <v>109</v>
      </c>
      <c r="J13" s="159" t="s">
        <v>109</v>
      </c>
      <c r="K13" s="180"/>
    </row>
    <row r="14" spans="1:11" ht="12.75">
      <c r="A14" s="158">
        <v>103</v>
      </c>
      <c r="B14" s="39"/>
      <c r="C14" s="30" t="s">
        <v>217</v>
      </c>
      <c r="D14" s="126">
        <v>762244</v>
      </c>
      <c r="E14" s="126">
        <v>1322340</v>
      </c>
      <c r="F14" s="159">
        <v>-48.5</v>
      </c>
      <c r="G14" s="120"/>
      <c r="H14" s="126">
        <v>4652981</v>
      </c>
      <c r="I14" s="126">
        <v>7877024</v>
      </c>
      <c r="J14" s="159">
        <v>16.7</v>
      </c>
      <c r="K14" s="180"/>
    </row>
    <row r="15" spans="1:11" ht="12.75">
      <c r="A15" s="158">
        <v>105</v>
      </c>
      <c r="B15" s="39"/>
      <c r="C15" s="30" t="s">
        <v>218</v>
      </c>
      <c r="D15" s="126">
        <v>10253</v>
      </c>
      <c r="E15" s="126">
        <v>17849</v>
      </c>
      <c r="F15" s="159">
        <v>-57.3</v>
      </c>
      <c r="G15" s="120"/>
      <c r="H15" s="126">
        <v>41350</v>
      </c>
      <c r="I15" s="126">
        <v>71652</v>
      </c>
      <c r="J15" s="159">
        <v>-36.8</v>
      </c>
      <c r="K15" s="180"/>
    </row>
    <row r="16" spans="1:11" ht="12.75">
      <c r="A16" s="158">
        <v>107</v>
      </c>
      <c r="B16" s="39"/>
      <c r="C16" s="30" t="s">
        <v>548</v>
      </c>
      <c r="D16" s="126" t="s">
        <v>109</v>
      </c>
      <c r="E16" s="126" t="s">
        <v>109</v>
      </c>
      <c r="F16" s="287" t="s">
        <v>109</v>
      </c>
      <c r="G16" s="120"/>
      <c r="H16" s="126" t="s">
        <v>109</v>
      </c>
      <c r="I16" s="126" t="s">
        <v>109</v>
      </c>
      <c r="J16" s="159" t="s">
        <v>109</v>
      </c>
      <c r="K16" s="180"/>
    </row>
    <row r="17" spans="1:11" ht="12.75">
      <c r="A17" s="158">
        <v>109</v>
      </c>
      <c r="B17" s="39"/>
      <c r="C17" s="30" t="s">
        <v>219</v>
      </c>
      <c r="D17" s="126">
        <v>47</v>
      </c>
      <c r="E17" s="126">
        <v>1774</v>
      </c>
      <c r="F17" s="287">
        <v>-68.3</v>
      </c>
      <c r="G17" s="120"/>
      <c r="H17" s="126">
        <v>162</v>
      </c>
      <c r="I17" s="126">
        <v>15475</v>
      </c>
      <c r="J17" s="287">
        <v>5.3</v>
      </c>
      <c r="K17" s="180"/>
    </row>
    <row r="18" spans="1:11" s="17" customFormat="1" ht="24" customHeight="1">
      <c r="A18" s="157">
        <v>2</v>
      </c>
      <c r="B18" s="65" t="s">
        <v>220</v>
      </c>
      <c r="C18" s="49"/>
      <c r="D18" s="123">
        <v>15240234</v>
      </c>
      <c r="E18" s="123">
        <v>38823036</v>
      </c>
      <c r="F18" s="156">
        <v>7.3</v>
      </c>
      <c r="G18" s="121"/>
      <c r="H18" s="123">
        <v>47931167</v>
      </c>
      <c r="I18" s="123">
        <v>125186514</v>
      </c>
      <c r="J18" s="156">
        <v>29.2</v>
      </c>
      <c r="K18" s="179"/>
    </row>
    <row r="19" spans="1:11" ht="24" customHeight="1">
      <c r="A19" s="158">
        <v>201</v>
      </c>
      <c r="B19" s="39"/>
      <c r="C19" s="30" t="s">
        <v>547</v>
      </c>
      <c r="D19" s="126">
        <v>6570318</v>
      </c>
      <c r="E19" s="126">
        <v>11947238</v>
      </c>
      <c r="F19" s="159">
        <v>19</v>
      </c>
      <c r="G19" s="120"/>
      <c r="H19" s="126">
        <v>17148317</v>
      </c>
      <c r="I19" s="126">
        <v>29041811</v>
      </c>
      <c r="J19" s="159">
        <v>20.9</v>
      </c>
      <c r="K19" s="180"/>
    </row>
    <row r="20" spans="1:11" ht="12.75">
      <c r="A20" s="158">
        <v>202</v>
      </c>
      <c r="B20" s="39"/>
      <c r="C20" s="30" t="s">
        <v>221</v>
      </c>
      <c r="D20" s="126">
        <v>55600</v>
      </c>
      <c r="E20" s="126">
        <v>268517</v>
      </c>
      <c r="F20" s="159">
        <v>-82.7</v>
      </c>
      <c r="G20" s="120"/>
      <c r="H20" s="126">
        <v>1896522</v>
      </c>
      <c r="I20" s="126">
        <v>7226961</v>
      </c>
      <c r="J20" s="159">
        <v>16.8</v>
      </c>
      <c r="K20" s="180"/>
    </row>
    <row r="21" spans="1:11" ht="12.75">
      <c r="A21" s="158">
        <v>203</v>
      </c>
      <c r="B21" s="39"/>
      <c r="C21" s="30" t="s">
        <v>546</v>
      </c>
      <c r="D21" s="126">
        <v>2454399</v>
      </c>
      <c r="E21" s="126">
        <v>9233451</v>
      </c>
      <c r="F21" s="159">
        <v>6.1</v>
      </c>
      <c r="G21" s="120"/>
      <c r="H21" s="126">
        <v>7619134</v>
      </c>
      <c r="I21" s="126">
        <v>33263459</v>
      </c>
      <c r="J21" s="159">
        <v>82.6</v>
      </c>
      <c r="K21" s="180"/>
    </row>
    <row r="22" spans="1:11" ht="12.75">
      <c r="A22" s="158">
        <v>204</v>
      </c>
      <c r="B22" s="39"/>
      <c r="C22" s="30" t="s">
        <v>223</v>
      </c>
      <c r="D22" s="126">
        <v>4338539</v>
      </c>
      <c r="E22" s="126">
        <v>13314737</v>
      </c>
      <c r="F22" s="159">
        <v>31.2</v>
      </c>
      <c r="G22" s="120"/>
      <c r="H22" s="126">
        <v>14835900</v>
      </c>
      <c r="I22" s="126">
        <v>42945006</v>
      </c>
      <c r="J22" s="159">
        <v>53.3</v>
      </c>
      <c r="K22" s="180"/>
    </row>
    <row r="23" spans="1:11" ht="12.75">
      <c r="A23" s="158">
        <v>206</v>
      </c>
      <c r="B23" s="39"/>
      <c r="C23" s="30" t="s">
        <v>897</v>
      </c>
      <c r="D23" s="126">
        <v>565464</v>
      </c>
      <c r="E23" s="126">
        <v>2265092</v>
      </c>
      <c r="F23" s="159">
        <v>68.2</v>
      </c>
      <c r="G23" s="120"/>
      <c r="H23" s="126">
        <v>1492723</v>
      </c>
      <c r="I23" s="126">
        <v>5745751</v>
      </c>
      <c r="J23" s="159">
        <v>14.2</v>
      </c>
      <c r="K23" s="180"/>
    </row>
    <row r="24" spans="1:11" ht="12.75">
      <c r="A24" s="158">
        <v>208</v>
      </c>
      <c r="B24" s="39"/>
      <c r="C24" s="30" t="s">
        <v>555</v>
      </c>
      <c r="D24" s="126" t="s">
        <v>109</v>
      </c>
      <c r="E24" s="126" t="s">
        <v>109</v>
      </c>
      <c r="F24" s="159">
        <v>-100</v>
      </c>
      <c r="G24" s="120"/>
      <c r="H24" s="126">
        <v>58</v>
      </c>
      <c r="I24" s="126">
        <v>864</v>
      </c>
      <c r="J24" s="159">
        <v>-99</v>
      </c>
      <c r="K24" s="180"/>
    </row>
    <row r="25" spans="1:11" ht="12.75">
      <c r="A25" s="160">
        <v>209</v>
      </c>
      <c r="B25" s="127"/>
      <c r="C25" s="30" t="s">
        <v>556</v>
      </c>
      <c r="D25" s="126">
        <v>1191856</v>
      </c>
      <c r="E25" s="126">
        <v>1464550</v>
      </c>
      <c r="F25" s="159">
        <v>-65.1</v>
      </c>
      <c r="G25" s="120"/>
      <c r="H25" s="126">
        <v>4606229</v>
      </c>
      <c r="I25" s="126">
        <v>5720010</v>
      </c>
      <c r="J25" s="159">
        <v>-60.7</v>
      </c>
      <c r="K25" s="180"/>
    </row>
    <row r="26" spans="1:11" ht="12.75">
      <c r="A26" s="160">
        <v>211</v>
      </c>
      <c r="B26" s="127"/>
      <c r="C26" s="30" t="s">
        <v>545</v>
      </c>
      <c r="D26" s="126" t="s">
        <v>109</v>
      </c>
      <c r="E26" s="126" t="s">
        <v>109</v>
      </c>
      <c r="F26" s="159" t="s">
        <v>109</v>
      </c>
      <c r="G26" s="120"/>
      <c r="H26" s="126" t="s">
        <v>109</v>
      </c>
      <c r="I26" s="126" t="s">
        <v>109</v>
      </c>
      <c r="J26" s="159" t="s">
        <v>109</v>
      </c>
      <c r="K26" s="180"/>
    </row>
    <row r="27" spans="1:11" ht="12.75">
      <c r="A27" s="160">
        <v>219</v>
      </c>
      <c r="B27" s="127"/>
      <c r="C27" s="30" t="s">
        <v>224</v>
      </c>
      <c r="D27" s="126">
        <v>64058</v>
      </c>
      <c r="E27" s="126">
        <v>329451</v>
      </c>
      <c r="F27" s="159">
        <v>69.9</v>
      </c>
      <c r="G27" s="120"/>
      <c r="H27" s="126">
        <v>332284</v>
      </c>
      <c r="I27" s="126">
        <v>1242652</v>
      </c>
      <c r="J27" s="159">
        <v>67.5</v>
      </c>
      <c r="K27" s="180"/>
    </row>
    <row r="28" spans="1:11" s="17" customFormat="1" ht="24" customHeight="1">
      <c r="A28" s="152">
        <v>3</v>
      </c>
      <c r="B28" s="128" t="s">
        <v>225</v>
      </c>
      <c r="C28" s="49"/>
      <c r="D28" s="123">
        <v>96998332</v>
      </c>
      <c r="E28" s="123">
        <v>99641199</v>
      </c>
      <c r="F28" s="156">
        <v>-2.1</v>
      </c>
      <c r="G28" s="121"/>
      <c r="H28" s="123">
        <v>312062649</v>
      </c>
      <c r="I28" s="123">
        <v>334352525</v>
      </c>
      <c r="J28" s="156">
        <v>18.1</v>
      </c>
      <c r="K28" s="179"/>
    </row>
    <row r="29" spans="1:11" ht="24" customHeight="1">
      <c r="A29" s="160">
        <v>301</v>
      </c>
      <c r="B29" s="127"/>
      <c r="C29" s="30" t="s">
        <v>226</v>
      </c>
      <c r="D29" s="126">
        <v>21106495</v>
      </c>
      <c r="E29" s="126">
        <v>5270049</v>
      </c>
      <c r="F29" s="159">
        <v>219.3</v>
      </c>
      <c r="G29" s="120"/>
      <c r="H29" s="126">
        <v>62967835</v>
      </c>
      <c r="I29" s="126">
        <v>16716247</v>
      </c>
      <c r="J29" s="159">
        <v>809.2</v>
      </c>
      <c r="K29" s="180"/>
    </row>
    <row r="30" spans="1:11" ht="12.75">
      <c r="A30" s="160">
        <v>302</v>
      </c>
      <c r="B30" s="127"/>
      <c r="C30" s="30" t="s">
        <v>227</v>
      </c>
      <c r="D30" s="126">
        <v>304440</v>
      </c>
      <c r="E30" s="126">
        <v>63509</v>
      </c>
      <c r="F30" s="159" t="s">
        <v>749</v>
      </c>
      <c r="G30" s="120"/>
      <c r="H30" s="126">
        <v>987200</v>
      </c>
      <c r="I30" s="126">
        <v>200061</v>
      </c>
      <c r="J30" s="159">
        <v>149.9</v>
      </c>
      <c r="K30" s="180"/>
    </row>
    <row r="31" spans="1:11" ht="12.75">
      <c r="A31" s="160">
        <v>303</v>
      </c>
      <c r="B31" s="127"/>
      <c r="C31" s="30" t="s">
        <v>228</v>
      </c>
      <c r="D31" s="126">
        <v>2502250</v>
      </c>
      <c r="E31" s="126">
        <v>478126</v>
      </c>
      <c r="F31" s="159">
        <v>132.2</v>
      </c>
      <c r="G31" s="120"/>
      <c r="H31" s="126">
        <v>6949239</v>
      </c>
      <c r="I31" s="126">
        <v>1323909</v>
      </c>
      <c r="J31" s="159">
        <v>19.5</v>
      </c>
      <c r="K31" s="180"/>
    </row>
    <row r="32" spans="1:11" ht="12.75">
      <c r="A32" s="160">
        <v>304</v>
      </c>
      <c r="B32" s="127"/>
      <c r="C32" s="30" t="s">
        <v>229</v>
      </c>
      <c r="D32" s="126" t="s">
        <v>109</v>
      </c>
      <c r="E32" s="126" t="s">
        <v>109</v>
      </c>
      <c r="F32" s="159" t="s">
        <v>109</v>
      </c>
      <c r="G32" s="120"/>
      <c r="H32" s="126" t="s">
        <v>109</v>
      </c>
      <c r="I32" s="126" t="s">
        <v>109</v>
      </c>
      <c r="J32" s="159">
        <v>-100</v>
      </c>
      <c r="K32" s="180"/>
    </row>
    <row r="33" spans="1:11" ht="12.75">
      <c r="A33" s="160">
        <v>305</v>
      </c>
      <c r="B33" s="127"/>
      <c r="C33" s="30" t="s">
        <v>230</v>
      </c>
      <c r="D33" s="126">
        <v>80320</v>
      </c>
      <c r="E33" s="126">
        <v>16617</v>
      </c>
      <c r="F33" s="159">
        <v>7.7</v>
      </c>
      <c r="G33" s="120"/>
      <c r="H33" s="126">
        <v>2035530</v>
      </c>
      <c r="I33" s="126">
        <v>636797</v>
      </c>
      <c r="J33" s="159">
        <v>-16.4</v>
      </c>
      <c r="K33" s="180"/>
    </row>
    <row r="34" spans="1:11" ht="12.75">
      <c r="A34" s="160">
        <v>308</v>
      </c>
      <c r="B34" s="127"/>
      <c r="C34" s="30" t="s">
        <v>898</v>
      </c>
      <c r="D34" s="126">
        <v>1800</v>
      </c>
      <c r="E34" s="126">
        <v>4360</v>
      </c>
      <c r="F34" s="159">
        <v>142.8</v>
      </c>
      <c r="G34" s="120"/>
      <c r="H34" s="126">
        <v>1800</v>
      </c>
      <c r="I34" s="126">
        <v>4360</v>
      </c>
      <c r="J34" s="159">
        <v>20.8</v>
      </c>
      <c r="K34" s="180"/>
    </row>
    <row r="35" spans="1:11" ht="12.75">
      <c r="A35" s="160">
        <v>309</v>
      </c>
      <c r="B35" s="127"/>
      <c r="C35" s="30" t="s">
        <v>231</v>
      </c>
      <c r="D35" s="126">
        <v>91476</v>
      </c>
      <c r="E35" s="126">
        <v>62150</v>
      </c>
      <c r="F35" s="159">
        <v>-26.3</v>
      </c>
      <c r="G35" s="120"/>
      <c r="H35" s="126">
        <v>291668</v>
      </c>
      <c r="I35" s="126">
        <v>228989</v>
      </c>
      <c r="J35" s="159">
        <v>-18.7</v>
      </c>
      <c r="K35" s="180"/>
    </row>
    <row r="36" spans="1:11" ht="12.75">
      <c r="A36" s="160">
        <v>310</v>
      </c>
      <c r="B36" s="127"/>
      <c r="C36" s="30" t="s">
        <v>232</v>
      </c>
      <c r="D36" s="126">
        <v>4197093</v>
      </c>
      <c r="E36" s="126">
        <v>2144212</v>
      </c>
      <c r="F36" s="159">
        <v>-7</v>
      </c>
      <c r="G36" s="120"/>
      <c r="H36" s="126">
        <v>9149883</v>
      </c>
      <c r="I36" s="126">
        <v>4679388</v>
      </c>
      <c r="J36" s="159">
        <v>6</v>
      </c>
      <c r="K36" s="180"/>
    </row>
    <row r="37" spans="1:11" ht="12.75">
      <c r="A37" s="160">
        <v>315</v>
      </c>
      <c r="B37" s="127"/>
      <c r="C37" s="30" t="s">
        <v>887</v>
      </c>
      <c r="D37" s="126">
        <v>998543</v>
      </c>
      <c r="E37" s="126">
        <v>1941459</v>
      </c>
      <c r="F37" s="159">
        <v>3.2</v>
      </c>
      <c r="G37" s="120"/>
      <c r="H37" s="126">
        <v>3299111</v>
      </c>
      <c r="I37" s="126">
        <v>6380345</v>
      </c>
      <c r="J37" s="159">
        <v>-4</v>
      </c>
      <c r="K37" s="180"/>
    </row>
    <row r="38" spans="1:11" ht="12.75">
      <c r="A38" s="160">
        <v>316</v>
      </c>
      <c r="B38" s="127"/>
      <c r="C38" s="30" t="s">
        <v>233</v>
      </c>
      <c r="D38" s="126">
        <v>12000</v>
      </c>
      <c r="E38" s="126">
        <v>9228</v>
      </c>
      <c r="F38" s="159" t="s">
        <v>749</v>
      </c>
      <c r="G38" s="120"/>
      <c r="H38" s="126">
        <v>38510</v>
      </c>
      <c r="I38" s="126">
        <v>30517</v>
      </c>
      <c r="J38" s="159" t="s">
        <v>749</v>
      </c>
      <c r="K38" s="180"/>
    </row>
    <row r="39" spans="1:11" ht="12.75">
      <c r="A39" s="160">
        <v>320</v>
      </c>
      <c r="B39" s="127"/>
      <c r="C39" s="30" t="s">
        <v>940</v>
      </c>
      <c r="D39" s="126">
        <v>23568</v>
      </c>
      <c r="E39" s="126">
        <v>169131</v>
      </c>
      <c r="F39" s="159">
        <v>46.1</v>
      </c>
      <c r="G39" s="120"/>
      <c r="H39" s="126">
        <v>888435</v>
      </c>
      <c r="I39" s="126">
        <v>1596804</v>
      </c>
      <c r="J39" s="159">
        <v>55</v>
      </c>
      <c r="K39" s="180"/>
    </row>
    <row r="40" spans="1:11" ht="12.75">
      <c r="A40" s="160">
        <v>325</v>
      </c>
      <c r="B40" s="127"/>
      <c r="C40" s="30" t="s">
        <v>931</v>
      </c>
      <c r="D40" s="126">
        <v>198590</v>
      </c>
      <c r="E40" s="126">
        <v>170350</v>
      </c>
      <c r="F40" s="159">
        <v>-26.7</v>
      </c>
      <c r="G40" s="120"/>
      <c r="H40" s="126">
        <v>1062199</v>
      </c>
      <c r="I40" s="126">
        <v>859244</v>
      </c>
      <c r="J40" s="159">
        <v>42.7</v>
      </c>
      <c r="K40" s="180"/>
    </row>
    <row r="41" spans="1:11" ht="12.75">
      <c r="A41" s="160">
        <v>335</v>
      </c>
      <c r="B41" s="127"/>
      <c r="C41" s="30" t="s">
        <v>544</v>
      </c>
      <c r="D41" s="126">
        <v>129447</v>
      </c>
      <c r="E41" s="126">
        <v>24687</v>
      </c>
      <c r="F41" s="159" t="s">
        <v>749</v>
      </c>
      <c r="G41" s="120"/>
      <c r="H41" s="126">
        <v>489187</v>
      </c>
      <c r="I41" s="126">
        <v>100893</v>
      </c>
      <c r="J41" s="159">
        <v>306.5</v>
      </c>
      <c r="K41" s="180"/>
    </row>
    <row r="42" spans="1:11" ht="12.75">
      <c r="A42" s="160">
        <v>340</v>
      </c>
      <c r="B42" s="127"/>
      <c r="C42" s="30" t="s">
        <v>234</v>
      </c>
      <c r="D42" s="126">
        <v>292567</v>
      </c>
      <c r="E42" s="126">
        <v>209858</v>
      </c>
      <c r="F42" s="159">
        <v>33.6</v>
      </c>
      <c r="G42" s="120"/>
      <c r="H42" s="126">
        <v>2930217</v>
      </c>
      <c r="I42" s="126">
        <v>1744229</v>
      </c>
      <c r="J42" s="159">
        <v>186.4</v>
      </c>
      <c r="K42" s="180"/>
    </row>
    <row r="43" spans="1:11" ht="12.75">
      <c r="A43" s="160">
        <v>345</v>
      </c>
      <c r="B43" s="127"/>
      <c r="C43" s="30" t="s">
        <v>899</v>
      </c>
      <c r="D43" s="126">
        <v>8144275</v>
      </c>
      <c r="E43" s="126">
        <v>10103710</v>
      </c>
      <c r="F43" s="159">
        <v>-5.6</v>
      </c>
      <c r="G43" s="120"/>
      <c r="H43" s="126">
        <v>53177010</v>
      </c>
      <c r="I43" s="126">
        <v>72728810</v>
      </c>
      <c r="J43" s="159">
        <v>64.2</v>
      </c>
      <c r="K43" s="180"/>
    </row>
    <row r="44" spans="1:11" ht="12.75">
      <c r="A44" s="160">
        <v>350</v>
      </c>
      <c r="B44" s="127"/>
      <c r="C44" s="30" t="s">
        <v>543</v>
      </c>
      <c r="D44" s="126">
        <v>15722012</v>
      </c>
      <c r="E44" s="126">
        <v>14311384</v>
      </c>
      <c r="F44" s="159">
        <v>-9.6</v>
      </c>
      <c r="G44" s="120"/>
      <c r="H44" s="126">
        <v>25226856</v>
      </c>
      <c r="I44" s="126">
        <v>27712805</v>
      </c>
      <c r="J44" s="159">
        <v>19.3</v>
      </c>
      <c r="K44" s="180"/>
    </row>
    <row r="45" spans="1:11" ht="12.75">
      <c r="A45" s="160">
        <v>355</v>
      </c>
      <c r="B45" s="127"/>
      <c r="C45" s="30" t="s">
        <v>542</v>
      </c>
      <c r="D45" s="126">
        <v>566805</v>
      </c>
      <c r="E45" s="126">
        <v>664680</v>
      </c>
      <c r="F45" s="159">
        <v>-60.4</v>
      </c>
      <c r="G45" s="120"/>
      <c r="H45" s="126">
        <v>8919006</v>
      </c>
      <c r="I45" s="126">
        <v>9817272</v>
      </c>
      <c r="J45" s="159">
        <v>65.6</v>
      </c>
      <c r="K45" s="180"/>
    </row>
    <row r="46" spans="1:11" ht="12.75">
      <c r="A46" s="160">
        <v>360</v>
      </c>
      <c r="B46" s="127"/>
      <c r="C46" s="30" t="s">
        <v>541</v>
      </c>
      <c r="D46" s="126">
        <v>481364</v>
      </c>
      <c r="E46" s="126">
        <v>2416242</v>
      </c>
      <c r="F46" s="159">
        <v>-28.9</v>
      </c>
      <c r="G46" s="120"/>
      <c r="H46" s="126">
        <v>3259575</v>
      </c>
      <c r="I46" s="126">
        <v>15999943</v>
      </c>
      <c r="J46" s="159">
        <v>51.2</v>
      </c>
      <c r="K46" s="180"/>
    </row>
    <row r="47" spans="1:11" ht="12.75">
      <c r="A47" s="160">
        <v>370</v>
      </c>
      <c r="B47" s="127"/>
      <c r="C47" s="30" t="s">
        <v>885</v>
      </c>
      <c r="D47" s="126">
        <v>8778896</v>
      </c>
      <c r="E47" s="126">
        <v>8271722</v>
      </c>
      <c r="F47" s="159">
        <v>2.8</v>
      </c>
      <c r="G47" s="120"/>
      <c r="H47" s="126">
        <v>27294095</v>
      </c>
      <c r="I47" s="126">
        <v>26726756</v>
      </c>
      <c r="J47" s="159">
        <v>-7</v>
      </c>
      <c r="K47" s="180"/>
    </row>
    <row r="48" spans="1:11" ht="12.75">
      <c r="A48" s="160">
        <v>372</v>
      </c>
      <c r="B48" s="127"/>
      <c r="C48" s="30" t="s">
        <v>235</v>
      </c>
      <c r="D48" s="126">
        <v>2556304</v>
      </c>
      <c r="E48" s="126">
        <v>3110093</v>
      </c>
      <c r="F48" s="159">
        <v>-11.5</v>
      </c>
      <c r="G48" s="120"/>
      <c r="H48" s="126">
        <v>8782832</v>
      </c>
      <c r="I48" s="126">
        <v>10469319</v>
      </c>
      <c r="J48" s="159">
        <v>21.8</v>
      </c>
      <c r="K48" s="180"/>
    </row>
    <row r="49" spans="1:11" ht="12.75">
      <c r="A49" s="160">
        <v>375</v>
      </c>
      <c r="B49" s="127"/>
      <c r="C49" s="30" t="s">
        <v>540</v>
      </c>
      <c r="D49" s="126">
        <v>4182368</v>
      </c>
      <c r="E49" s="126">
        <v>5577291</v>
      </c>
      <c r="F49" s="159">
        <v>73</v>
      </c>
      <c r="G49" s="120"/>
      <c r="H49" s="126">
        <v>12263243</v>
      </c>
      <c r="I49" s="126">
        <v>16705371</v>
      </c>
      <c r="J49" s="159">
        <v>54.2</v>
      </c>
      <c r="K49" s="180"/>
    </row>
    <row r="50" spans="1:11" ht="12.75">
      <c r="A50" s="160">
        <v>377</v>
      </c>
      <c r="B50" s="127"/>
      <c r="C50" s="30" t="s">
        <v>237</v>
      </c>
      <c r="D50" s="126">
        <v>7220843</v>
      </c>
      <c r="E50" s="126">
        <v>25328928</v>
      </c>
      <c r="F50" s="159">
        <v>-7.1</v>
      </c>
      <c r="G50" s="120"/>
      <c r="H50" s="126">
        <v>14738286</v>
      </c>
      <c r="I50" s="126">
        <v>52677713</v>
      </c>
      <c r="J50" s="159">
        <v>-16.3</v>
      </c>
      <c r="K50" s="180"/>
    </row>
    <row r="51" spans="1:11" ht="12.75">
      <c r="A51" s="160">
        <v>379</v>
      </c>
      <c r="B51" s="127"/>
      <c r="C51" s="30" t="s">
        <v>539</v>
      </c>
      <c r="D51" s="126">
        <v>279971</v>
      </c>
      <c r="E51" s="126">
        <v>837867</v>
      </c>
      <c r="F51" s="159">
        <v>8.8</v>
      </c>
      <c r="G51" s="120"/>
      <c r="H51" s="126">
        <v>771033</v>
      </c>
      <c r="I51" s="126">
        <v>2443018</v>
      </c>
      <c r="J51" s="159">
        <v>15.8</v>
      </c>
      <c r="K51" s="180"/>
    </row>
    <row r="52" spans="1:11" ht="12.75">
      <c r="A52" s="160">
        <v>381</v>
      </c>
      <c r="B52" s="127"/>
      <c r="C52" s="30" t="s">
        <v>538</v>
      </c>
      <c r="D52" s="126">
        <v>6052378</v>
      </c>
      <c r="E52" s="126">
        <v>4754209</v>
      </c>
      <c r="F52" s="159">
        <v>33.9</v>
      </c>
      <c r="G52" s="120"/>
      <c r="H52" s="126">
        <v>19694479</v>
      </c>
      <c r="I52" s="126">
        <v>14235128</v>
      </c>
      <c r="J52" s="159">
        <v>34.2</v>
      </c>
      <c r="K52" s="180"/>
    </row>
    <row r="53" spans="1:11" ht="12.75">
      <c r="A53" s="160">
        <v>383</v>
      </c>
      <c r="B53" s="127"/>
      <c r="C53" s="30" t="s">
        <v>527</v>
      </c>
      <c r="D53" s="126">
        <v>699340</v>
      </c>
      <c r="E53" s="126">
        <v>339189</v>
      </c>
      <c r="F53" s="159">
        <v>-43.7</v>
      </c>
      <c r="G53" s="120"/>
      <c r="H53" s="126">
        <v>4213079</v>
      </c>
      <c r="I53" s="126">
        <v>1729487</v>
      </c>
      <c r="J53" s="159">
        <v>18</v>
      </c>
      <c r="K53" s="180"/>
    </row>
    <row r="54" spans="1:11" ht="12.75">
      <c r="A54" s="160">
        <v>385</v>
      </c>
      <c r="B54" s="127"/>
      <c r="C54" s="30" t="s">
        <v>537</v>
      </c>
      <c r="D54" s="126">
        <v>1696355</v>
      </c>
      <c r="E54" s="126">
        <v>2269487</v>
      </c>
      <c r="F54" s="159">
        <v>59.6</v>
      </c>
      <c r="G54" s="120"/>
      <c r="H54" s="126">
        <v>5068364</v>
      </c>
      <c r="I54" s="126">
        <v>6193252</v>
      </c>
      <c r="J54" s="159">
        <v>18.5</v>
      </c>
      <c r="K54" s="180"/>
    </row>
    <row r="55" spans="1:11" ht="12.75">
      <c r="A55" s="160">
        <v>389</v>
      </c>
      <c r="B55" s="127"/>
      <c r="C55" s="30" t="s">
        <v>526</v>
      </c>
      <c r="D55" s="126">
        <v>556340</v>
      </c>
      <c r="E55" s="126">
        <v>229616</v>
      </c>
      <c r="F55" s="159">
        <v>27.3</v>
      </c>
      <c r="G55" s="120"/>
      <c r="H55" s="126">
        <v>1786560</v>
      </c>
      <c r="I55" s="126">
        <v>592975</v>
      </c>
      <c r="J55" s="159">
        <v>-35.9</v>
      </c>
      <c r="K55" s="180"/>
    </row>
    <row r="56" spans="1:11" ht="12.75">
      <c r="A56" s="160">
        <v>393</v>
      </c>
      <c r="B56" s="127"/>
      <c r="C56" s="30" t="s">
        <v>549</v>
      </c>
      <c r="D56" s="126">
        <v>4987250</v>
      </c>
      <c r="E56" s="126">
        <v>2125232</v>
      </c>
      <c r="F56" s="159">
        <v>-20.5</v>
      </c>
      <c r="G56" s="120"/>
      <c r="H56" s="126">
        <v>17099131</v>
      </c>
      <c r="I56" s="126">
        <v>7663770</v>
      </c>
      <c r="J56" s="159">
        <v>19.7</v>
      </c>
      <c r="K56" s="180"/>
    </row>
    <row r="57" spans="1:11" ht="12.75">
      <c r="A57" s="160">
        <v>395</v>
      </c>
      <c r="B57" s="127"/>
      <c r="C57" s="30" t="s">
        <v>888</v>
      </c>
      <c r="D57" s="126">
        <v>3576922</v>
      </c>
      <c r="E57" s="126">
        <v>2783373</v>
      </c>
      <c r="F57" s="159">
        <v>-51.5</v>
      </c>
      <c r="G57" s="120"/>
      <c r="H57" s="126">
        <v>11307402</v>
      </c>
      <c r="I57" s="126">
        <v>8696390</v>
      </c>
      <c r="J57" s="159">
        <v>-55.5</v>
      </c>
      <c r="K57" s="180"/>
    </row>
    <row r="58" spans="1:11" ht="12.75">
      <c r="A58" s="160">
        <v>396</v>
      </c>
      <c r="B58" s="127"/>
      <c r="C58" s="30" t="s">
        <v>889</v>
      </c>
      <c r="D58" s="126">
        <v>1558320</v>
      </c>
      <c r="E58" s="126">
        <v>5954440</v>
      </c>
      <c r="F58" s="159">
        <v>-8.3</v>
      </c>
      <c r="G58" s="120"/>
      <c r="H58" s="126">
        <v>7370884</v>
      </c>
      <c r="I58" s="126">
        <v>25458733</v>
      </c>
      <c r="J58" s="159">
        <v>4.8</v>
      </c>
      <c r="K58" s="180"/>
    </row>
    <row r="59" spans="1:11" s="17" customFormat="1" ht="24" customHeight="1">
      <c r="A59" s="152">
        <v>4</v>
      </c>
      <c r="B59" s="128" t="s">
        <v>238</v>
      </c>
      <c r="C59" s="49"/>
      <c r="D59" s="123">
        <v>14340068</v>
      </c>
      <c r="E59" s="123">
        <v>14607900</v>
      </c>
      <c r="F59" s="156">
        <v>15.5</v>
      </c>
      <c r="G59" s="121"/>
      <c r="H59" s="123">
        <v>52891959</v>
      </c>
      <c r="I59" s="123">
        <v>44947626</v>
      </c>
      <c r="J59" s="156">
        <v>42.3</v>
      </c>
      <c r="K59" s="179"/>
    </row>
    <row r="60" spans="1:11" ht="24" customHeight="1">
      <c r="A60" s="160">
        <v>401</v>
      </c>
      <c r="B60" s="127"/>
      <c r="C60" s="30" t="s">
        <v>239</v>
      </c>
      <c r="D60" s="126" t="s">
        <v>109</v>
      </c>
      <c r="E60" s="126" t="s">
        <v>109</v>
      </c>
      <c r="F60" s="159" t="s">
        <v>109</v>
      </c>
      <c r="G60" s="120"/>
      <c r="H60" s="126" t="s">
        <v>109</v>
      </c>
      <c r="I60" s="126" t="s">
        <v>109</v>
      </c>
      <c r="J60" s="159" t="s">
        <v>109</v>
      </c>
      <c r="K60" s="180"/>
    </row>
    <row r="61" spans="1:11" ht="12.75">
      <c r="A61" s="160">
        <v>402</v>
      </c>
      <c r="B61" s="127"/>
      <c r="C61" s="30" t="s">
        <v>240</v>
      </c>
      <c r="D61" s="126">
        <v>66308</v>
      </c>
      <c r="E61" s="126">
        <v>211938</v>
      </c>
      <c r="F61" s="159">
        <v>-43.8</v>
      </c>
      <c r="G61" s="120"/>
      <c r="H61" s="126">
        <v>185765</v>
      </c>
      <c r="I61" s="126">
        <v>611136</v>
      </c>
      <c r="J61" s="159">
        <v>-71.4</v>
      </c>
      <c r="K61" s="180"/>
    </row>
    <row r="62" spans="1:11" ht="12.75">
      <c r="A62" s="160">
        <v>403</v>
      </c>
      <c r="B62" s="127"/>
      <c r="C62" s="30" t="s">
        <v>241</v>
      </c>
      <c r="D62" s="126">
        <v>300</v>
      </c>
      <c r="E62" s="126">
        <v>595</v>
      </c>
      <c r="F62" s="159">
        <v>-97</v>
      </c>
      <c r="G62" s="120"/>
      <c r="H62" s="126">
        <v>10808</v>
      </c>
      <c r="I62" s="126">
        <v>38099</v>
      </c>
      <c r="J62" s="159">
        <v>6.6</v>
      </c>
      <c r="K62" s="180"/>
    </row>
    <row r="63" spans="1:11" ht="12.75">
      <c r="A63" s="160">
        <v>411</v>
      </c>
      <c r="B63" s="127"/>
      <c r="C63" s="30" t="s">
        <v>242</v>
      </c>
      <c r="D63" s="126">
        <v>100095</v>
      </c>
      <c r="E63" s="126">
        <v>2514907</v>
      </c>
      <c r="F63" s="159">
        <v>13.5</v>
      </c>
      <c r="G63" s="120"/>
      <c r="H63" s="126">
        <v>355846</v>
      </c>
      <c r="I63" s="126">
        <v>7099425</v>
      </c>
      <c r="J63" s="159">
        <v>199.3</v>
      </c>
      <c r="K63" s="180"/>
    </row>
    <row r="64" spans="1:11" ht="12.75">
      <c r="A64" s="160">
        <v>421</v>
      </c>
      <c r="B64" s="127"/>
      <c r="C64" s="30" t="s">
        <v>243</v>
      </c>
      <c r="D64" s="126">
        <v>8101289</v>
      </c>
      <c r="E64" s="126">
        <v>4210551</v>
      </c>
      <c r="F64" s="159">
        <v>4.6</v>
      </c>
      <c r="G64" s="120"/>
      <c r="H64" s="126">
        <v>22605122</v>
      </c>
      <c r="I64" s="126">
        <v>11815374</v>
      </c>
      <c r="J64" s="159">
        <v>-3.7</v>
      </c>
      <c r="K64" s="180"/>
    </row>
    <row r="65" spans="1:11" ht="12.75">
      <c r="A65" s="160">
        <v>423</v>
      </c>
      <c r="B65" s="127"/>
      <c r="C65" s="30" t="s">
        <v>244</v>
      </c>
      <c r="D65" s="126">
        <v>3887051</v>
      </c>
      <c r="E65" s="126">
        <v>5730730</v>
      </c>
      <c r="F65" s="159">
        <v>46.8</v>
      </c>
      <c r="G65" s="120"/>
      <c r="H65" s="126">
        <v>10504091</v>
      </c>
      <c r="I65" s="126">
        <v>15552151</v>
      </c>
      <c r="J65" s="159">
        <v>47.4</v>
      </c>
      <c r="K65" s="180"/>
    </row>
    <row r="66" spans="1:11" ht="12.75">
      <c r="A66" s="160">
        <v>425</v>
      </c>
      <c r="B66" s="127"/>
      <c r="C66" s="30" t="s">
        <v>245</v>
      </c>
      <c r="D66" s="126">
        <v>2185025</v>
      </c>
      <c r="E66" s="126">
        <v>1939179</v>
      </c>
      <c r="F66" s="159">
        <v>-7.9</v>
      </c>
      <c r="G66" s="120"/>
      <c r="H66" s="126">
        <v>19230327</v>
      </c>
      <c r="I66" s="126">
        <v>9831441</v>
      </c>
      <c r="J66" s="159">
        <v>132.2</v>
      </c>
      <c r="K66" s="180"/>
    </row>
    <row r="67" spans="1:11" ht="16.5">
      <c r="A67" s="565" t="s">
        <v>70</v>
      </c>
      <c r="B67" s="565"/>
      <c r="C67" s="565"/>
      <c r="D67" s="565"/>
      <c r="E67" s="565"/>
      <c r="F67" s="565"/>
      <c r="G67" s="565"/>
      <c r="H67" s="565"/>
      <c r="I67" s="565"/>
      <c r="J67" s="565"/>
      <c r="K67" s="553"/>
    </row>
    <row r="68" spans="3:10" ht="12.75">
      <c r="C68" s="1"/>
      <c r="D68" s="10"/>
      <c r="E68" s="10"/>
      <c r="F68" s="122"/>
      <c r="G68" s="122"/>
      <c r="H68" s="15"/>
      <c r="I68" s="15"/>
      <c r="J68" s="15"/>
    </row>
    <row r="69" spans="1:11" ht="18" customHeight="1">
      <c r="A69" s="566" t="s">
        <v>1181</v>
      </c>
      <c r="B69" s="560" t="s">
        <v>765</v>
      </c>
      <c r="C69" s="561"/>
      <c r="D69" s="569" t="s">
        <v>1223</v>
      </c>
      <c r="E69" s="570"/>
      <c r="F69" s="570"/>
      <c r="G69" s="571"/>
      <c r="H69" s="546" t="s">
        <v>1235</v>
      </c>
      <c r="I69" s="547"/>
      <c r="J69" s="547"/>
      <c r="K69" s="548"/>
    </row>
    <row r="70" spans="1:11" ht="16.5" customHeight="1">
      <c r="A70" s="567"/>
      <c r="B70" s="549"/>
      <c r="C70" s="455"/>
      <c r="D70" s="61" t="s">
        <v>487</v>
      </c>
      <c r="E70" s="557" t="s">
        <v>488</v>
      </c>
      <c r="F70" s="558"/>
      <c r="G70" s="559"/>
      <c r="H70" s="155" t="s">
        <v>487</v>
      </c>
      <c r="I70" s="551" t="s">
        <v>488</v>
      </c>
      <c r="J70" s="552"/>
      <c r="K70" s="553"/>
    </row>
    <row r="71" spans="1:11" ht="15" customHeight="1">
      <c r="A71" s="567"/>
      <c r="B71" s="549"/>
      <c r="C71" s="455"/>
      <c r="D71" s="549" t="s">
        <v>114</v>
      </c>
      <c r="E71" s="562" t="s">
        <v>110</v>
      </c>
      <c r="F71" s="573" t="s">
        <v>1242</v>
      </c>
      <c r="G71" s="579"/>
      <c r="H71" s="554" t="s">
        <v>114</v>
      </c>
      <c r="I71" s="554" t="s">
        <v>110</v>
      </c>
      <c r="J71" s="573" t="s">
        <v>1243</v>
      </c>
      <c r="K71" s="574"/>
    </row>
    <row r="72" spans="1:11" ht="12.75">
      <c r="A72" s="567"/>
      <c r="B72" s="549"/>
      <c r="C72" s="455"/>
      <c r="D72" s="549"/>
      <c r="E72" s="563"/>
      <c r="F72" s="575"/>
      <c r="G72" s="476"/>
      <c r="H72" s="555"/>
      <c r="I72" s="555"/>
      <c r="J72" s="575"/>
      <c r="K72" s="576"/>
    </row>
    <row r="73" spans="1:11" ht="18.75" customHeight="1">
      <c r="A73" s="567"/>
      <c r="B73" s="549"/>
      <c r="C73" s="455"/>
      <c r="D73" s="549"/>
      <c r="E73" s="563"/>
      <c r="F73" s="575"/>
      <c r="G73" s="476"/>
      <c r="H73" s="555"/>
      <c r="I73" s="555"/>
      <c r="J73" s="575"/>
      <c r="K73" s="576"/>
    </row>
    <row r="74" spans="1:11" ht="20.25" customHeight="1">
      <c r="A74" s="568"/>
      <c r="B74" s="550"/>
      <c r="C74" s="456"/>
      <c r="D74" s="550"/>
      <c r="E74" s="564"/>
      <c r="F74" s="577"/>
      <c r="G74" s="487"/>
      <c r="H74" s="556"/>
      <c r="I74" s="556"/>
      <c r="J74" s="577"/>
      <c r="K74" s="578"/>
    </row>
    <row r="75" spans="1:11" ht="12.75">
      <c r="A75" s="113"/>
      <c r="B75" s="112"/>
      <c r="C75" s="29"/>
      <c r="D75" s="4"/>
      <c r="E75" s="4"/>
      <c r="H75" s="4"/>
      <c r="I75" s="4"/>
      <c r="J75" s="27"/>
      <c r="K75" s="1"/>
    </row>
    <row r="76" spans="1:11" s="17" customFormat="1" ht="12.75">
      <c r="A76" s="117" t="s">
        <v>246</v>
      </c>
      <c r="B76" s="65" t="s">
        <v>202</v>
      </c>
      <c r="C76" s="49"/>
      <c r="D76" s="123">
        <v>773504545</v>
      </c>
      <c r="E76" s="123">
        <v>1637513500</v>
      </c>
      <c r="F76" s="156">
        <v>15.7</v>
      </c>
      <c r="G76" s="121"/>
      <c r="H76" s="123">
        <v>2490552169</v>
      </c>
      <c r="I76" s="123">
        <v>4988661645</v>
      </c>
      <c r="J76" s="156">
        <v>21.3</v>
      </c>
      <c r="K76" s="179"/>
    </row>
    <row r="77" spans="1:11" s="17" customFormat="1" ht="24" customHeight="1">
      <c r="A77" s="157">
        <v>5</v>
      </c>
      <c r="B77" s="65" t="s">
        <v>203</v>
      </c>
      <c r="C77" s="49"/>
      <c r="D77" s="123">
        <v>241957632</v>
      </c>
      <c r="E77" s="123">
        <v>76084209</v>
      </c>
      <c r="F77" s="156">
        <v>48</v>
      </c>
      <c r="G77" s="121"/>
      <c r="H77" s="123">
        <v>782015920</v>
      </c>
      <c r="I77" s="123">
        <v>251477943</v>
      </c>
      <c r="J77" s="156">
        <v>18.6</v>
      </c>
      <c r="K77" s="179"/>
    </row>
    <row r="78" spans="1:11" ht="24" customHeight="1">
      <c r="A78" s="158">
        <v>502</v>
      </c>
      <c r="B78" s="39"/>
      <c r="C78" s="30" t="s">
        <v>900</v>
      </c>
      <c r="D78" s="126">
        <v>272608</v>
      </c>
      <c r="E78" s="126">
        <v>817042</v>
      </c>
      <c r="F78" s="159">
        <v>-1.5</v>
      </c>
      <c r="G78" s="120"/>
      <c r="H78" s="126">
        <v>1934838</v>
      </c>
      <c r="I78" s="126">
        <v>3728455</v>
      </c>
      <c r="J78" s="159">
        <v>82</v>
      </c>
      <c r="K78" s="180"/>
    </row>
    <row r="79" spans="1:11" ht="12.75">
      <c r="A79" s="158">
        <v>503</v>
      </c>
      <c r="B79" s="39"/>
      <c r="C79" s="30" t="s">
        <v>247</v>
      </c>
      <c r="D79" s="126">
        <v>81260</v>
      </c>
      <c r="E79" s="126">
        <v>970023</v>
      </c>
      <c r="F79" s="159">
        <v>-27.2</v>
      </c>
      <c r="G79" s="120"/>
      <c r="H79" s="126">
        <v>197344</v>
      </c>
      <c r="I79" s="126">
        <v>2570370</v>
      </c>
      <c r="J79" s="159">
        <v>-38.1</v>
      </c>
      <c r="K79" s="180"/>
    </row>
    <row r="80" spans="1:11" ht="12.75">
      <c r="A80" s="158">
        <v>504</v>
      </c>
      <c r="B80" s="39"/>
      <c r="C80" s="48" t="s">
        <v>901</v>
      </c>
      <c r="D80" s="126">
        <v>415182</v>
      </c>
      <c r="E80" s="126">
        <v>1185064</v>
      </c>
      <c r="F80" s="159">
        <v>107.9</v>
      </c>
      <c r="G80" s="120"/>
      <c r="H80" s="126">
        <v>1267874</v>
      </c>
      <c r="I80" s="126">
        <v>3222838</v>
      </c>
      <c r="J80" s="159">
        <v>89.8</v>
      </c>
      <c r="K80" s="180"/>
    </row>
    <row r="81" spans="1:11" ht="12.75">
      <c r="A81" s="158">
        <v>505</v>
      </c>
      <c r="B81" s="39"/>
      <c r="C81" s="30" t="s">
        <v>249</v>
      </c>
      <c r="D81" s="126">
        <v>333790</v>
      </c>
      <c r="E81" s="126">
        <v>311445</v>
      </c>
      <c r="F81" s="159">
        <v>-34</v>
      </c>
      <c r="G81" s="120"/>
      <c r="H81" s="126">
        <v>1464117</v>
      </c>
      <c r="I81" s="126">
        <v>1263446</v>
      </c>
      <c r="J81" s="287">
        <v>11.8</v>
      </c>
      <c r="K81" s="180"/>
    </row>
    <row r="82" spans="1:11" ht="12.75">
      <c r="A82" s="158">
        <v>506</v>
      </c>
      <c r="B82" s="39"/>
      <c r="C82" s="30" t="s">
        <v>883</v>
      </c>
      <c r="D82" s="126">
        <v>562482</v>
      </c>
      <c r="E82" s="126">
        <v>231676</v>
      </c>
      <c r="F82" s="159">
        <v>-19.6</v>
      </c>
      <c r="G82" s="120"/>
      <c r="H82" s="126">
        <v>2671956</v>
      </c>
      <c r="I82" s="126">
        <v>957589</v>
      </c>
      <c r="J82" s="159">
        <v>162.7</v>
      </c>
      <c r="K82" s="180"/>
    </row>
    <row r="83" spans="1:11" ht="12.75">
      <c r="A83" s="158">
        <v>507</v>
      </c>
      <c r="B83" s="39"/>
      <c r="C83" s="30" t="s">
        <v>250</v>
      </c>
      <c r="D83" s="126" t="s">
        <v>109</v>
      </c>
      <c r="E83" s="126" t="s">
        <v>109</v>
      </c>
      <c r="F83" s="159" t="s">
        <v>109</v>
      </c>
      <c r="G83" s="120"/>
      <c r="H83" s="126" t="s">
        <v>109</v>
      </c>
      <c r="I83" s="126" t="s">
        <v>109</v>
      </c>
      <c r="J83" s="159" t="s">
        <v>109</v>
      </c>
      <c r="K83" s="180"/>
    </row>
    <row r="84" spans="1:11" ht="12.75">
      <c r="A84" s="158">
        <v>508</v>
      </c>
      <c r="B84" s="39"/>
      <c r="C84" s="30" t="s">
        <v>525</v>
      </c>
      <c r="D84" s="126">
        <v>22775</v>
      </c>
      <c r="E84" s="126">
        <v>7357</v>
      </c>
      <c r="F84" s="159">
        <v>-53.2</v>
      </c>
      <c r="G84" s="120"/>
      <c r="H84" s="126">
        <v>112695</v>
      </c>
      <c r="I84" s="126">
        <v>142354</v>
      </c>
      <c r="J84" s="159">
        <v>102.7</v>
      </c>
      <c r="K84" s="180"/>
    </row>
    <row r="85" spans="1:11" ht="12.75">
      <c r="A85" s="158">
        <v>511</v>
      </c>
      <c r="B85" s="39"/>
      <c r="C85" s="30" t="s">
        <v>251</v>
      </c>
      <c r="D85" s="126">
        <v>40498063</v>
      </c>
      <c r="E85" s="126">
        <v>3987821</v>
      </c>
      <c r="F85" s="159">
        <v>45.2</v>
      </c>
      <c r="G85" s="120"/>
      <c r="H85" s="126">
        <v>114006469</v>
      </c>
      <c r="I85" s="126">
        <v>11462572</v>
      </c>
      <c r="J85" s="159">
        <v>78.7</v>
      </c>
      <c r="K85" s="180"/>
    </row>
    <row r="86" spans="1:11" ht="12.75">
      <c r="A86" s="158">
        <v>513</v>
      </c>
      <c r="B86" s="39"/>
      <c r="C86" s="30" t="s">
        <v>252</v>
      </c>
      <c r="D86" s="124">
        <v>3254903</v>
      </c>
      <c r="E86" s="124">
        <v>8634830</v>
      </c>
      <c r="F86" s="159">
        <v>-32.1</v>
      </c>
      <c r="G86" s="120"/>
      <c r="H86" s="126">
        <v>15320398</v>
      </c>
      <c r="I86" s="126">
        <v>38873393</v>
      </c>
      <c r="J86" s="159">
        <v>31</v>
      </c>
      <c r="K86" s="180"/>
    </row>
    <row r="87" spans="1:11" ht="12.75">
      <c r="A87" s="158">
        <v>516</v>
      </c>
      <c r="B87" s="39"/>
      <c r="C87" s="30" t="s">
        <v>253</v>
      </c>
      <c r="D87" s="126" t="s">
        <v>109</v>
      </c>
      <c r="E87" s="126" t="s">
        <v>109</v>
      </c>
      <c r="F87" s="159" t="s">
        <v>109</v>
      </c>
      <c r="G87" s="120"/>
      <c r="H87" s="126" t="s">
        <v>109</v>
      </c>
      <c r="I87" s="126" t="s">
        <v>109</v>
      </c>
      <c r="J87" s="159" t="s">
        <v>109</v>
      </c>
      <c r="K87" s="180"/>
    </row>
    <row r="88" spans="1:11" ht="12.75">
      <c r="A88" s="158">
        <v>517</v>
      </c>
      <c r="B88" s="39"/>
      <c r="C88" s="30" t="s">
        <v>254</v>
      </c>
      <c r="D88" s="126" t="s">
        <v>109</v>
      </c>
      <c r="E88" s="126" t="s">
        <v>109</v>
      </c>
      <c r="F88" s="159">
        <v>-100</v>
      </c>
      <c r="G88" s="120"/>
      <c r="H88" s="126" t="s">
        <v>109</v>
      </c>
      <c r="I88" s="126" t="s">
        <v>109</v>
      </c>
      <c r="J88" s="159">
        <v>-100</v>
      </c>
      <c r="K88" s="180"/>
    </row>
    <row r="89" spans="1:11" ht="12.75">
      <c r="A89" s="158">
        <v>518</v>
      </c>
      <c r="B89" s="39"/>
      <c r="C89" s="30" t="s">
        <v>497</v>
      </c>
      <c r="D89" s="126">
        <v>170164509</v>
      </c>
      <c r="E89" s="126">
        <v>55328450</v>
      </c>
      <c r="F89" s="159">
        <v>102</v>
      </c>
      <c r="G89" s="120"/>
      <c r="H89" s="126">
        <v>559825861</v>
      </c>
      <c r="I89" s="126">
        <v>175029382</v>
      </c>
      <c r="J89" s="159">
        <v>14.4</v>
      </c>
      <c r="K89" s="180"/>
    </row>
    <row r="90" spans="1:11" ht="12.75">
      <c r="A90" s="158">
        <v>519</v>
      </c>
      <c r="B90" s="39"/>
      <c r="C90" s="30" t="s">
        <v>255</v>
      </c>
      <c r="D90" s="126" t="s">
        <v>109</v>
      </c>
      <c r="E90" s="126" t="s">
        <v>109</v>
      </c>
      <c r="F90" s="287" t="s">
        <v>109</v>
      </c>
      <c r="G90" s="120"/>
      <c r="H90" s="126" t="s">
        <v>109</v>
      </c>
      <c r="I90" s="126" t="s">
        <v>109</v>
      </c>
      <c r="J90" s="159" t="s">
        <v>109</v>
      </c>
      <c r="K90" s="180"/>
    </row>
    <row r="91" spans="1:11" ht="12.75">
      <c r="A91" s="158">
        <v>520</v>
      </c>
      <c r="B91" s="39"/>
      <c r="C91" s="30" t="s">
        <v>524</v>
      </c>
      <c r="D91" s="126">
        <v>485250</v>
      </c>
      <c r="E91" s="126">
        <v>26189</v>
      </c>
      <c r="F91" s="159">
        <v>122.4</v>
      </c>
      <c r="G91" s="120"/>
      <c r="H91" s="126">
        <v>1748350</v>
      </c>
      <c r="I91" s="126">
        <v>93934</v>
      </c>
      <c r="J91" s="159">
        <v>8.3</v>
      </c>
      <c r="K91" s="180"/>
    </row>
    <row r="92" spans="1:12" ht="12.75">
      <c r="A92" s="158">
        <v>522</v>
      </c>
      <c r="B92" s="39"/>
      <c r="C92" s="30" t="s">
        <v>256</v>
      </c>
      <c r="D92" s="126" t="s">
        <v>109</v>
      </c>
      <c r="E92" s="126" t="s">
        <v>109</v>
      </c>
      <c r="F92" s="159" t="s">
        <v>109</v>
      </c>
      <c r="G92" s="120"/>
      <c r="H92" s="126">
        <v>40000</v>
      </c>
      <c r="I92" s="126">
        <v>6742</v>
      </c>
      <c r="J92" s="411" t="s">
        <v>749</v>
      </c>
      <c r="K92" s="412"/>
      <c r="L92" s="39"/>
    </row>
    <row r="93" spans="1:11" ht="12.75">
      <c r="A93" s="158">
        <v>523</v>
      </c>
      <c r="B93" s="39"/>
      <c r="C93" s="30" t="s">
        <v>257</v>
      </c>
      <c r="D93" s="126" t="s">
        <v>109</v>
      </c>
      <c r="E93" s="126" t="s">
        <v>109</v>
      </c>
      <c r="F93" s="159" t="s">
        <v>109</v>
      </c>
      <c r="G93" s="120"/>
      <c r="H93" s="126" t="s">
        <v>109</v>
      </c>
      <c r="I93" s="126" t="s">
        <v>109</v>
      </c>
      <c r="J93" s="159" t="s">
        <v>109</v>
      </c>
      <c r="K93" s="180"/>
    </row>
    <row r="94" spans="1:11" ht="12.75">
      <c r="A94" s="158">
        <v>524</v>
      </c>
      <c r="B94" s="39"/>
      <c r="C94" s="30" t="s">
        <v>258</v>
      </c>
      <c r="D94" s="126" t="s">
        <v>109</v>
      </c>
      <c r="E94" s="126" t="s">
        <v>109</v>
      </c>
      <c r="F94" s="159" t="s">
        <v>109</v>
      </c>
      <c r="G94" s="120"/>
      <c r="H94" s="126" t="s">
        <v>109</v>
      </c>
      <c r="I94" s="126" t="s">
        <v>109</v>
      </c>
      <c r="J94" s="159" t="s">
        <v>109</v>
      </c>
      <c r="K94" s="180"/>
    </row>
    <row r="95" spans="1:11" ht="12.75">
      <c r="A95" s="158">
        <v>526</v>
      </c>
      <c r="B95" s="39"/>
      <c r="C95" s="30" t="s">
        <v>259</v>
      </c>
      <c r="D95" s="126" t="s">
        <v>109</v>
      </c>
      <c r="E95" s="126" t="s">
        <v>109</v>
      </c>
      <c r="F95" s="159" t="s">
        <v>109</v>
      </c>
      <c r="G95" s="120"/>
      <c r="H95" s="126" t="s">
        <v>109</v>
      </c>
      <c r="I95" s="126" t="s">
        <v>109</v>
      </c>
      <c r="J95" s="159" t="s">
        <v>109</v>
      </c>
      <c r="K95" s="180"/>
    </row>
    <row r="96" spans="1:11" ht="12.75">
      <c r="A96" s="158">
        <v>528</v>
      </c>
      <c r="B96" s="39"/>
      <c r="C96" s="30" t="s">
        <v>930</v>
      </c>
      <c r="D96" s="124">
        <v>1176721</v>
      </c>
      <c r="E96" s="124">
        <v>491108</v>
      </c>
      <c r="F96" s="159">
        <v>28.6</v>
      </c>
      <c r="G96" s="120"/>
      <c r="H96" s="126">
        <v>3978701</v>
      </c>
      <c r="I96" s="126">
        <v>1687441</v>
      </c>
      <c r="J96" s="159">
        <v>87.1</v>
      </c>
      <c r="K96" s="180"/>
    </row>
    <row r="97" spans="1:11" ht="12.75">
      <c r="A97" s="158">
        <v>529</v>
      </c>
      <c r="B97" s="39"/>
      <c r="C97" s="30" t="s">
        <v>262</v>
      </c>
      <c r="D97" s="126">
        <v>2383968</v>
      </c>
      <c r="E97" s="126">
        <v>547318</v>
      </c>
      <c r="F97" s="159">
        <v>60.6</v>
      </c>
      <c r="G97" s="120"/>
      <c r="H97" s="126">
        <v>5618117</v>
      </c>
      <c r="I97" s="126">
        <v>1295534</v>
      </c>
      <c r="J97" s="159">
        <v>35</v>
      </c>
      <c r="K97" s="180"/>
    </row>
    <row r="98" spans="1:11" ht="12.75">
      <c r="A98" s="158">
        <v>530</v>
      </c>
      <c r="B98" s="39"/>
      <c r="C98" s="30" t="s">
        <v>263</v>
      </c>
      <c r="D98" s="124">
        <v>1056689</v>
      </c>
      <c r="E98" s="124">
        <v>177868</v>
      </c>
      <c r="F98" s="159">
        <v>48.1</v>
      </c>
      <c r="G98" s="120"/>
      <c r="H98" s="126">
        <v>4622759</v>
      </c>
      <c r="I98" s="126">
        <v>625002</v>
      </c>
      <c r="J98" s="159">
        <v>99.2</v>
      </c>
      <c r="K98" s="180"/>
    </row>
    <row r="99" spans="1:11" ht="12.75">
      <c r="A99" s="158">
        <v>532</v>
      </c>
      <c r="B99" s="39"/>
      <c r="C99" s="30" t="s">
        <v>264</v>
      </c>
      <c r="D99" s="126">
        <v>7417967</v>
      </c>
      <c r="E99" s="126">
        <v>1233299</v>
      </c>
      <c r="F99" s="159">
        <v>-13.4</v>
      </c>
      <c r="G99" s="120"/>
      <c r="H99" s="126">
        <v>31976722</v>
      </c>
      <c r="I99" s="126">
        <v>4426717</v>
      </c>
      <c r="J99" s="159">
        <v>22.6</v>
      </c>
      <c r="K99" s="180"/>
    </row>
    <row r="100" spans="1:11" ht="12.75">
      <c r="A100" s="158">
        <v>534</v>
      </c>
      <c r="B100" s="39"/>
      <c r="C100" s="30" t="s">
        <v>550</v>
      </c>
      <c r="D100" s="126">
        <v>585369</v>
      </c>
      <c r="E100" s="126">
        <v>344559</v>
      </c>
      <c r="F100" s="159">
        <v>-40.6</v>
      </c>
      <c r="G100" s="120"/>
      <c r="H100" s="126">
        <v>1302870</v>
      </c>
      <c r="I100" s="126">
        <v>840826</v>
      </c>
      <c r="J100" s="159">
        <v>-25.7</v>
      </c>
      <c r="K100" s="180"/>
    </row>
    <row r="101" spans="1:11" ht="12.75">
      <c r="A101" s="158">
        <v>537</v>
      </c>
      <c r="B101" s="39"/>
      <c r="C101" s="30" t="s">
        <v>265</v>
      </c>
      <c r="D101" s="126">
        <v>4678</v>
      </c>
      <c r="E101" s="126">
        <v>544669</v>
      </c>
      <c r="F101" s="159">
        <v>23.5</v>
      </c>
      <c r="G101" s="120"/>
      <c r="H101" s="126">
        <v>12010</v>
      </c>
      <c r="I101" s="126">
        <v>1230747</v>
      </c>
      <c r="J101" s="159">
        <v>28.5</v>
      </c>
      <c r="K101" s="180"/>
    </row>
    <row r="102" spans="1:11" ht="12.75">
      <c r="A102" s="158">
        <v>590</v>
      </c>
      <c r="B102" s="39"/>
      <c r="C102" s="30" t="s">
        <v>523</v>
      </c>
      <c r="D102" s="126">
        <v>13241418</v>
      </c>
      <c r="E102" s="126">
        <v>1245491</v>
      </c>
      <c r="F102" s="159">
        <v>-28</v>
      </c>
      <c r="G102" s="120"/>
      <c r="H102" s="126">
        <v>35914839</v>
      </c>
      <c r="I102" s="126">
        <v>4020601</v>
      </c>
      <c r="J102" s="159">
        <v>-26.4</v>
      </c>
      <c r="K102" s="180"/>
    </row>
    <row r="103" spans="1:11" s="17" customFormat="1" ht="24" customHeight="1">
      <c r="A103" s="157">
        <v>6</v>
      </c>
      <c r="B103" s="65" t="s">
        <v>204</v>
      </c>
      <c r="C103" s="49"/>
      <c r="D103" s="123">
        <v>124596253</v>
      </c>
      <c r="E103" s="123">
        <v>120651300</v>
      </c>
      <c r="F103" s="156">
        <v>30.1</v>
      </c>
      <c r="G103" s="121"/>
      <c r="H103" s="123">
        <v>380327124</v>
      </c>
      <c r="I103" s="123">
        <v>342316505</v>
      </c>
      <c r="J103" s="156">
        <v>37.4</v>
      </c>
      <c r="K103" s="179"/>
    </row>
    <row r="104" spans="1:11" ht="24" customHeight="1">
      <c r="A104" s="158">
        <v>602</v>
      </c>
      <c r="B104" s="39"/>
      <c r="C104" s="30" t="s">
        <v>522</v>
      </c>
      <c r="D104" s="126">
        <v>527808</v>
      </c>
      <c r="E104" s="126">
        <v>2301252</v>
      </c>
      <c r="F104" s="159">
        <v>-25.8</v>
      </c>
      <c r="G104" s="120"/>
      <c r="H104" s="126">
        <v>2363352</v>
      </c>
      <c r="I104" s="126">
        <v>9974438</v>
      </c>
      <c r="J104" s="159">
        <v>4</v>
      </c>
      <c r="K104" s="180"/>
    </row>
    <row r="105" spans="1:11" ht="12.75">
      <c r="A105" s="158">
        <v>603</v>
      </c>
      <c r="B105" s="39"/>
      <c r="C105" s="30" t="s">
        <v>266</v>
      </c>
      <c r="D105" s="126">
        <v>27420</v>
      </c>
      <c r="E105" s="126">
        <v>64887</v>
      </c>
      <c r="F105" s="159">
        <v>111.5</v>
      </c>
      <c r="G105" s="120"/>
      <c r="H105" s="126">
        <v>87354</v>
      </c>
      <c r="I105" s="126">
        <v>394895</v>
      </c>
      <c r="J105" s="159">
        <v>0.3</v>
      </c>
      <c r="K105" s="180"/>
    </row>
    <row r="106" spans="1:11" ht="12.75">
      <c r="A106" s="158">
        <v>604</v>
      </c>
      <c r="B106" s="39"/>
      <c r="C106" s="30" t="s">
        <v>941</v>
      </c>
      <c r="D106" s="126" t="s">
        <v>109</v>
      </c>
      <c r="E106" s="126" t="s">
        <v>109</v>
      </c>
      <c r="F106" s="159" t="s">
        <v>109</v>
      </c>
      <c r="G106" s="120"/>
      <c r="H106" s="126">
        <v>5011</v>
      </c>
      <c r="I106" s="126">
        <v>64407</v>
      </c>
      <c r="J106" s="159">
        <v>173</v>
      </c>
      <c r="K106" s="180"/>
    </row>
    <row r="107" spans="1:11" ht="12.75">
      <c r="A107" s="158">
        <v>605</v>
      </c>
      <c r="B107" s="39"/>
      <c r="C107" s="30" t="s">
        <v>267</v>
      </c>
      <c r="D107" s="126">
        <v>264472</v>
      </c>
      <c r="E107" s="126">
        <v>1818797</v>
      </c>
      <c r="F107" s="159">
        <v>4</v>
      </c>
      <c r="G107" s="120"/>
      <c r="H107" s="126">
        <v>1065461</v>
      </c>
      <c r="I107" s="126">
        <v>7161715</v>
      </c>
      <c r="J107" s="159">
        <v>27.2</v>
      </c>
      <c r="K107" s="180"/>
    </row>
    <row r="108" spans="1:11" ht="12.75">
      <c r="A108" s="158">
        <v>606</v>
      </c>
      <c r="B108" s="39"/>
      <c r="C108" s="30" t="s">
        <v>268</v>
      </c>
      <c r="D108" s="126">
        <v>11</v>
      </c>
      <c r="E108" s="126">
        <v>68</v>
      </c>
      <c r="F108" s="159">
        <v>-99.2</v>
      </c>
      <c r="G108" s="120"/>
      <c r="H108" s="126">
        <v>29585</v>
      </c>
      <c r="I108" s="126">
        <v>41848</v>
      </c>
      <c r="J108" s="159">
        <v>211.3</v>
      </c>
      <c r="K108" s="180"/>
    </row>
    <row r="109" spans="1:11" ht="12.75">
      <c r="A109" s="158">
        <v>607</v>
      </c>
      <c r="B109" s="39"/>
      <c r="C109" s="30" t="s">
        <v>269</v>
      </c>
      <c r="D109" s="126">
        <v>16842027</v>
      </c>
      <c r="E109" s="126">
        <v>9125830</v>
      </c>
      <c r="F109" s="159">
        <v>-26.3</v>
      </c>
      <c r="G109" s="120"/>
      <c r="H109" s="126">
        <v>57557050</v>
      </c>
      <c r="I109" s="126">
        <v>27803621</v>
      </c>
      <c r="J109" s="159">
        <v>4.2</v>
      </c>
      <c r="K109" s="180"/>
    </row>
    <row r="110" spans="1:11" ht="12.75">
      <c r="A110" s="158">
        <v>608</v>
      </c>
      <c r="B110" s="39"/>
      <c r="C110" s="30" t="s">
        <v>271</v>
      </c>
      <c r="D110" s="126">
        <v>557095</v>
      </c>
      <c r="E110" s="126">
        <v>392698</v>
      </c>
      <c r="F110" s="159">
        <v>-93.3</v>
      </c>
      <c r="G110" s="120"/>
      <c r="H110" s="126">
        <v>10089774</v>
      </c>
      <c r="I110" s="126">
        <v>6256198</v>
      </c>
      <c r="J110" s="159">
        <v>-44.1</v>
      </c>
      <c r="K110" s="180"/>
    </row>
    <row r="111" spans="1:11" ht="12.75">
      <c r="A111" s="158">
        <v>609</v>
      </c>
      <c r="B111" s="39"/>
      <c r="C111" s="30" t="s">
        <v>272</v>
      </c>
      <c r="D111" s="126">
        <v>252447</v>
      </c>
      <c r="E111" s="126">
        <v>1256009</v>
      </c>
      <c r="F111" s="159">
        <v>-33.8</v>
      </c>
      <c r="G111" s="120"/>
      <c r="H111" s="126">
        <v>1235807</v>
      </c>
      <c r="I111" s="126">
        <v>4885245</v>
      </c>
      <c r="J111" s="159">
        <v>26.3</v>
      </c>
      <c r="K111" s="180"/>
    </row>
    <row r="112" spans="1:11" ht="12.75">
      <c r="A112" s="158">
        <v>611</v>
      </c>
      <c r="B112" s="39"/>
      <c r="C112" s="30" t="s">
        <v>273</v>
      </c>
      <c r="D112" s="126">
        <v>64814</v>
      </c>
      <c r="E112" s="126">
        <v>16634</v>
      </c>
      <c r="F112" s="159">
        <v>-65.1</v>
      </c>
      <c r="G112" s="120"/>
      <c r="H112" s="126">
        <v>505474</v>
      </c>
      <c r="I112" s="126">
        <v>73491</v>
      </c>
      <c r="J112" s="159">
        <v>-7.3</v>
      </c>
      <c r="K112" s="180"/>
    </row>
    <row r="113" spans="1:11" ht="12.75">
      <c r="A113" s="158">
        <v>612</v>
      </c>
      <c r="B113" s="39"/>
      <c r="C113" s="30" t="s">
        <v>274</v>
      </c>
      <c r="D113" s="126">
        <v>8100903</v>
      </c>
      <c r="E113" s="126">
        <v>5649156</v>
      </c>
      <c r="F113" s="159">
        <v>28.9</v>
      </c>
      <c r="G113" s="120"/>
      <c r="H113" s="126">
        <v>20338451</v>
      </c>
      <c r="I113" s="126">
        <v>14125870</v>
      </c>
      <c r="J113" s="159">
        <v>8.3</v>
      </c>
      <c r="K113" s="180"/>
    </row>
    <row r="114" spans="1:11" ht="12.75">
      <c r="A114" s="158">
        <v>641</v>
      </c>
      <c r="B114" s="39"/>
      <c r="C114" s="30" t="s">
        <v>275</v>
      </c>
      <c r="D114" s="126">
        <v>207120</v>
      </c>
      <c r="E114" s="126">
        <v>88210</v>
      </c>
      <c r="F114" s="159">
        <v>776</v>
      </c>
      <c r="G114" s="120"/>
      <c r="H114" s="126">
        <v>1370920</v>
      </c>
      <c r="I114" s="126">
        <v>591844</v>
      </c>
      <c r="J114" s="159">
        <v>234</v>
      </c>
      <c r="K114" s="180"/>
    </row>
    <row r="115" spans="1:11" ht="12.75">
      <c r="A115" s="158">
        <v>642</v>
      </c>
      <c r="B115" s="39"/>
      <c r="C115" s="30" t="s">
        <v>495</v>
      </c>
      <c r="D115" s="126">
        <v>29546949</v>
      </c>
      <c r="E115" s="126">
        <v>9312816</v>
      </c>
      <c r="F115" s="159">
        <v>464.4</v>
      </c>
      <c r="G115" s="120"/>
      <c r="H115" s="126">
        <v>97380890</v>
      </c>
      <c r="I115" s="126">
        <v>32967680</v>
      </c>
      <c r="J115" s="159">
        <v>112.9</v>
      </c>
      <c r="K115" s="180"/>
    </row>
    <row r="116" spans="1:11" ht="12.75">
      <c r="A116" s="158">
        <v>643</v>
      </c>
      <c r="B116" s="39"/>
      <c r="C116" s="30" t="s">
        <v>276</v>
      </c>
      <c r="D116" s="126">
        <v>2032999</v>
      </c>
      <c r="E116" s="126">
        <v>3134211</v>
      </c>
      <c r="F116" s="159">
        <v>-27.5</v>
      </c>
      <c r="G116" s="120"/>
      <c r="H116" s="126">
        <v>5728681</v>
      </c>
      <c r="I116" s="126">
        <v>9038749</v>
      </c>
      <c r="J116" s="159">
        <v>-7.9</v>
      </c>
      <c r="K116" s="180"/>
    </row>
    <row r="117" spans="1:11" ht="12.75">
      <c r="A117" s="158">
        <v>644</v>
      </c>
      <c r="B117" s="39"/>
      <c r="C117" s="30" t="s">
        <v>277</v>
      </c>
      <c r="D117" s="126">
        <v>72252</v>
      </c>
      <c r="E117" s="126">
        <v>71733</v>
      </c>
      <c r="F117" s="159">
        <v>-83.5</v>
      </c>
      <c r="G117" s="120"/>
      <c r="H117" s="126">
        <v>167195</v>
      </c>
      <c r="I117" s="126">
        <v>226199</v>
      </c>
      <c r="J117" s="159">
        <v>-64.9</v>
      </c>
      <c r="K117" s="180"/>
    </row>
    <row r="118" spans="1:11" ht="12.75">
      <c r="A118" s="158">
        <v>645</v>
      </c>
      <c r="B118" s="39"/>
      <c r="C118" s="30" t="s">
        <v>278</v>
      </c>
      <c r="D118" s="126">
        <v>15934891</v>
      </c>
      <c r="E118" s="126">
        <v>32019746</v>
      </c>
      <c r="F118" s="159">
        <v>62.9</v>
      </c>
      <c r="G118" s="120"/>
      <c r="H118" s="126">
        <v>40729128</v>
      </c>
      <c r="I118" s="126">
        <v>81851300</v>
      </c>
      <c r="J118" s="159">
        <v>82.5</v>
      </c>
      <c r="K118" s="180"/>
    </row>
    <row r="119" spans="1:11" ht="12.75">
      <c r="A119" s="158">
        <v>646</v>
      </c>
      <c r="B119" s="39"/>
      <c r="C119" s="30" t="s">
        <v>279</v>
      </c>
      <c r="D119" s="126">
        <v>3282560</v>
      </c>
      <c r="E119" s="126">
        <v>17765140</v>
      </c>
      <c r="F119" s="159">
        <v>19.4</v>
      </c>
      <c r="G119" s="120"/>
      <c r="H119" s="126">
        <v>8594102</v>
      </c>
      <c r="I119" s="126">
        <v>45759510</v>
      </c>
      <c r="J119" s="159">
        <v>0.4</v>
      </c>
      <c r="K119" s="180"/>
    </row>
    <row r="120" spans="1:11" ht="12.75">
      <c r="A120" s="158">
        <v>647</v>
      </c>
      <c r="B120" s="39"/>
      <c r="C120" s="30" t="s">
        <v>280</v>
      </c>
      <c r="D120" s="126">
        <v>6247</v>
      </c>
      <c r="E120" s="126">
        <v>152495</v>
      </c>
      <c r="F120" s="159">
        <v>-41.5</v>
      </c>
      <c r="G120" s="120"/>
      <c r="H120" s="126">
        <v>22501</v>
      </c>
      <c r="I120" s="126">
        <v>450294</v>
      </c>
      <c r="J120" s="159">
        <v>-67.8</v>
      </c>
      <c r="K120" s="180"/>
    </row>
    <row r="121" spans="1:11" ht="12.75">
      <c r="A121" s="158">
        <v>648</v>
      </c>
      <c r="B121" s="39"/>
      <c r="C121" s="30" t="s">
        <v>281</v>
      </c>
      <c r="D121" s="126">
        <v>479458</v>
      </c>
      <c r="E121" s="126">
        <v>916378</v>
      </c>
      <c r="F121" s="287">
        <v>76</v>
      </c>
      <c r="G121" s="120"/>
      <c r="H121" s="126">
        <v>662618</v>
      </c>
      <c r="I121" s="126">
        <v>1225695</v>
      </c>
      <c r="J121" s="159">
        <v>19.3</v>
      </c>
      <c r="K121" s="180"/>
    </row>
    <row r="122" spans="1:11" ht="12.75">
      <c r="A122" s="158">
        <v>649</v>
      </c>
      <c r="B122" s="39"/>
      <c r="C122" s="30" t="s">
        <v>282</v>
      </c>
      <c r="D122" s="126">
        <v>25018</v>
      </c>
      <c r="E122" s="126">
        <v>482682</v>
      </c>
      <c r="F122" s="159">
        <v>545.6</v>
      </c>
      <c r="G122" s="120"/>
      <c r="H122" s="126">
        <v>94847</v>
      </c>
      <c r="I122" s="126">
        <v>1978974</v>
      </c>
      <c r="J122" s="159" t="s">
        <v>749</v>
      </c>
      <c r="K122" s="180"/>
    </row>
    <row r="123" spans="1:11" ht="12.75">
      <c r="A123" s="158">
        <v>650</v>
      </c>
      <c r="B123" s="39"/>
      <c r="C123" s="30" t="s">
        <v>283</v>
      </c>
      <c r="D123" s="126">
        <v>409248</v>
      </c>
      <c r="E123" s="126">
        <v>741676</v>
      </c>
      <c r="F123" s="159">
        <v>5.6</v>
      </c>
      <c r="G123" s="120"/>
      <c r="H123" s="126">
        <v>1179162</v>
      </c>
      <c r="I123" s="126">
        <v>2224742</v>
      </c>
      <c r="J123" s="159">
        <v>15.9</v>
      </c>
      <c r="K123" s="180"/>
    </row>
    <row r="124" spans="1:11" ht="12.75">
      <c r="A124" s="158">
        <v>656</v>
      </c>
      <c r="B124" s="39"/>
      <c r="C124" s="30" t="s">
        <v>284</v>
      </c>
      <c r="D124" s="126" t="s">
        <v>109</v>
      </c>
      <c r="E124" s="126">
        <v>44611</v>
      </c>
      <c r="F124" s="159">
        <v>-56</v>
      </c>
      <c r="G124" s="120"/>
      <c r="H124" s="126" t="s">
        <v>109</v>
      </c>
      <c r="I124" s="126">
        <v>198916</v>
      </c>
      <c r="J124" s="159">
        <v>-3</v>
      </c>
      <c r="K124" s="180"/>
    </row>
    <row r="125" spans="1:11" ht="12.75">
      <c r="A125" s="158">
        <v>659</v>
      </c>
      <c r="B125" s="39"/>
      <c r="C125" s="30" t="s">
        <v>285</v>
      </c>
      <c r="D125" s="126">
        <v>239514</v>
      </c>
      <c r="E125" s="126">
        <v>7173408</v>
      </c>
      <c r="F125" s="159">
        <v>140.1</v>
      </c>
      <c r="G125" s="120"/>
      <c r="H125" s="126">
        <v>416002</v>
      </c>
      <c r="I125" s="126">
        <v>16870888</v>
      </c>
      <c r="J125" s="159">
        <v>80.7</v>
      </c>
      <c r="K125" s="180"/>
    </row>
    <row r="126" spans="1:11" ht="12.75">
      <c r="A126" s="158">
        <v>661</v>
      </c>
      <c r="B126" s="39"/>
      <c r="C126" s="30" t="s">
        <v>521</v>
      </c>
      <c r="D126" s="126">
        <v>1245897</v>
      </c>
      <c r="E126" s="126">
        <v>1369466</v>
      </c>
      <c r="F126" s="159">
        <v>78.8</v>
      </c>
      <c r="G126" s="120"/>
      <c r="H126" s="126">
        <v>3286799</v>
      </c>
      <c r="I126" s="126">
        <v>3861099</v>
      </c>
      <c r="J126" s="159">
        <v>117.8</v>
      </c>
      <c r="K126" s="180"/>
    </row>
    <row r="127" spans="1:11" ht="12.75">
      <c r="A127" s="158">
        <v>665</v>
      </c>
      <c r="B127" s="39"/>
      <c r="C127" s="30" t="s">
        <v>929</v>
      </c>
      <c r="D127" s="126">
        <v>5839355</v>
      </c>
      <c r="E127" s="126">
        <v>4057366</v>
      </c>
      <c r="F127" s="159">
        <v>62.9</v>
      </c>
      <c r="G127" s="120"/>
      <c r="H127" s="126">
        <v>22115410</v>
      </c>
      <c r="I127" s="126">
        <v>11579284</v>
      </c>
      <c r="J127" s="159">
        <v>101.7</v>
      </c>
      <c r="K127" s="180"/>
    </row>
    <row r="128" spans="1:11" ht="12.75">
      <c r="A128" s="158">
        <v>667</v>
      </c>
      <c r="B128" s="39"/>
      <c r="C128" s="30" t="s">
        <v>928</v>
      </c>
      <c r="D128" s="126">
        <v>1558118</v>
      </c>
      <c r="E128" s="126">
        <v>878270</v>
      </c>
      <c r="F128" s="287">
        <v>126.9</v>
      </c>
      <c r="G128" s="120"/>
      <c r="H128" s="126">
        <v>3830588</v>
      </c>
      <c r="I128" s="126">
        <v>1964449</v>
      </c>
      <c r="J128" s="159">
        <v>11.8</v>
      </c>
      <c r="K128" s="180"/>
    </row>
    <row r="129" spans="1:11" ht="12.75">
      <c r="A129" s="158">
        <v>669</v>
      </c>
      <c r="B129" s="39"/>
      <c r="C129" s="30" t="s">
        <v>551</v>
      </c>
      <c r="D129" s="124">
        <v>5431377</v>
      </c>
      <c r="E129" s="124">
        <v>4750025</v>
      </c>
      <c r="F129" s="159">
        <v>80.5</v>
      </c>
      <c r="G129" s="120"/>
      <c r="H129" s="126">
        <v>15752664</v>
      </c>
      <c r="I129" s="126">
        <v>13930649</v>
      </c>
      <c r="J129" s="159">
        <v>21.7</v>
      </c>
      <c r="K129" s="180"/>
    </row>
    <row r="130" spans="1:11" ht="12.75">
      <c r="A130" s="158">
        <v>671</v>
      </c>
      <c r="B130" s="39"/>
      <c r="C130" s="30" t="s">
        <v>286</v>
      </c>
      <c r="D130" s="126" t="s">
        <v>109</v>
      </c>
      <c r="E130" s="126" t="s">
        <v>109</v>
      </c>
      <c r="F130" s="159" t="s">
        <v>109</v>
      </c>
      <c r="G130" s="120"/>
      <c r="H130" s="126" t="s">
        <v>109</v>
      </c>
      <c r="I130" s="126" t="s">
        <v>109</v>
      </c>
      <c r="J130" s="159">
        <v>-100</v>
      </c>
      <c r="K130" s="180"/>
    </row>
    <row r="131" spans="1:11" ht="12.75">
      <c r="A131" s="158">
        <v>673</v>
      </c>
      <c r="B131" s="39"/>
      <c r="C131" s="30" t="s">
        <v>520</v>
      </c>
      <c r="D131" s="126">
        <v>21835332</v>
      </c>
      <c r="E131" s="126">
        <v>5968767</v>
      </c>
      <c r="F131" s="159">
        <v>201.6</v>
      </c>
      <c r="G131" s="120"/>
      <c r="H131" s="126">
        <v>53010575</v>
      </c>
      <c r="I131" s="126">
        <v>13991108</v>
      </c>
      <c r="J131" s="159">
        <v>194.9</v>
      </c>
      <c r="K131" s="180"/>
    </row>
    <row r="132" spans="1:11" ht="12.75">
      <c r="A132" s="158">
        <v>679</v>
      </c>
      <c r="B132" s="39"/>
      <c r="C132" s="30" t="s">
        <v>287</v>
      </c>
      <c r="D132" s="126">
        <v>8636947</v>
      </c>
      <c r="E132" s="126">
        <v>9212659</v>
      </c>
      <c r="F132" s="159">
        <v>31.3</v>
      </c>
      <c r="G132" s="120"/>
      <c r="H132" s="126">
        <v>31246199</v>
      </c>
      <c r="I132" s="126">
        <v>27541436</v>
      </c>
      <c r="J132" s="159">
        <v>60.5</v>
      </c>
      <c r="K132" s="180"/>
    </row>
    <row r="133" spans="1:12" ht="12.75">
      <c r="A133" s="158">
        <v>683</v>
      </c>
      <c r="B133" s="39"/>
      <c r="C133" s="30" t="s">
        <v>519</v>
      </c>
      <c r="D133" s="126" t="s">
        <v>109</v>
      </c>
      <c r="E133" s="126">
        <v>29009</v>
      </c>
      <c r="F133" s="159" t="s">
        <v>749</v>
      </c>
      <c r="G133" s="120"/>
      <c r="H133" s="126">
        <v>3</v>
      </c>
      <c r="I133" s="126">
        <v>127934</v>
      </c>
      <c r="J133" s="411" t="s">
        <v>749</v>
      </c>
      <c r="K133" s="412"/>
      <c r="L133" s="39"/>
    </row>
    <row r="134" spans="1:11" ht="12.75">
      <c r="A134" s="158">
        <v>690</v>
      </c>
      <c r="B134" s="39"/>
      <c r="C134" s="30" t="s">
        <v>288</v>
      </c>
      <c r="D134" s="126">
        <v>1175974</v>
      </c>
      <c r="E134" s="126">
        <v>1857301</v>
      </c>
      <c r="F134" s="159">
        <v>-23.4</v>
      </c>
      <c r="G134" s="120"/>
      <c r="H134" s="126">
        <v>1461521</v>
      </c>
      <c r="I134" s="126">
        <v>5154027</v>
      </c>
      <c r="J134" s="159">
        <v>-5.1</v>
      </c>
      <c r="K134" s="180"/>
    </row>
    <row r="135" spans="1:11" ht="12.75">
      <c r="A135" s="25"/>
      <c r="B135" s="25"/>
      <c r="C135" s="1"/>
      <c r="D135" s="126"/>
      <c r="E135" s="126"/>
      <c r="H135" s="4"/>
      <c r="I135" s="4"/>
      <c r="J135" s="27"/>
      <c r="K135" s="1"/>
    </row>
    <row r="136" spans="1:11" ht="12.75">
      <c r="A136" s="25"/>
      <c r="B136" s="25"/>
      <c r="C136" s="1"/>
      <c r="D136" s="126"/>
      <c r="E136" s="126"/>
      <c r="H136" s="4"/>
      <c r="I136" s="4"/>
      <c r="J136" s="27"/>
      <c r="K136" s="1"/>
    </row>
    <row r="137" spans="1:11" ht="16.5">
      <c r="A137" s="565" t="s">
        <v>70</v>
      </c>
      <c r="B137" s="565"/>
      <c r="C137" s="565"/>
      <c r="D137" s="565"/>
      <c r="E137" s="565"/>
      <c r="F137" s="565"/>
      <c r="G137" s="565"/>
      <c r="H137" s="565"/>
      <c r="I137" s="565"/>
      <c r="J137" s="565"/>
      <c r="K137" s="553"/>
    </row>
    <row r="138" spans="3:10" ht="12.75">
      <c r="C138" s="1"/>
      <c r="D138" s="10"/>
      <c r="E138" s="10"/>
      <c r="F138" s="122"/>
      <c r="G138" s="122"/>
      <c r="H138" s="15"/>
      <c r="I138" s="15"/>
      <c r="J138" s="15"/>
    </row>
    <row r="139" spans="1:11" ht="18" customHeight="1">
      <c r="A139" s="566" t="s">
        <v>1181</v>
      </c>
      <c r="B139" s="560" t="s">
        <v>765</v>
      </c>
      <c r="C139" s="561"/>
      <c r="D139" s="569" t="s">
        <v>1223</v>
      </c>
      <c r="E139" s="570"/>
      <c r="F139" s="570"/>
      <c r="G139" s="571"/>
      <c r="H139" s="546" t="s">
        <v>1235</v>
      </c>
      <c r="I139" s="547"/>
      <c r="J139" s="547"/>
      <c r="K139" s="548"/>
    </row>
    <row r="140" spans="1:11" ht="16.5" customHeight="1">
      <c r="A140" s="567"/>
      <c r="B140" s="549"/>
      <c r="C140" s="455"/>
      <c r="D140" s="61" t="s">
        <v>487</v>
      </c>
      <c r="E140" s="557" t="s">
        <v>488</v>
      </c>
      <c r="F140" s="558"/>
      <c r="G140" s="559"/>
      <c r="H140" s="155" t="s">
        <v>487</v>
      </c>
      <c r="I140" s="551" t="s">
        <v>488</v>
      </c>
      <c r="J140" s="552"/>
      <c r="K140" s="553"/>
    </row>
    <row r="141" spans="1:11" ht="15" customHeight="1">
      <c r="A141" s="567"/>
      <c r="B141" s="549"/>
      <c r="C141" s="455"/>
      <c r="D141" s="549" t="s">
        <v>114</v>
      </c>
      <c r="E141" s="562" t="s">
        <v>110</v>
      </c>
      <c r="F141" s="573" t="s">
        <v>1242</v>
      </c>
      <c r="G141" s="579"/>
      <c r="H141" s="554" t="s">
        <v>114</v>
      </c>
      <c r="I141" s="554" t="s">
        <v>110</v>
      </c>
      <c r="J141" s="573" t="s">
        <v>1243</v>
      </c>
      <c r="K141" s="574"/>
    </row>
    <row r="142" spans="1:11" ht="12.75">
      <c r="A142" s="567"/>
      <c r="B142" s="549"/>
      <c r="C142" s="455"/>
      <c r="D142" s="549"/>
      <c r="E142" s="563"/>
      <c r="F142" s="575"/>
      <c r="G142" s="476"/>
      <c r="H142" s="555"/>
      <c r="I142" s="555"/>
      <c r="J142" s="575"/>
      <c r="K142" s="576"/>
    </row>
    <row r="143" spans="1:11" ht="18.75" customHeight="1">
      <c r="A143" s="567"/>
      <c r="B143" s="549"/>
      <c r="C143" s="455"/>
      <c r="D143" s="549"/>
      <c r="E143" s="563"/>
      <c r="F143" s="575"/>
      <c r="G143" s="476"/>
      <c r="H143" s="555"/>
      <c r="I143" s="555"/>
      <c r="J143" s="575"/>
      <c r="K143" s="576"/>
    </row>
    <row r="144" spans="1:11" ht="20.25" customHeight="1">
      <c r="A144" s="568"/>
      <c r="B144" s="550"/>
      <c r="C144" s="456"/>
      <c r="D144" s="550"/>
      <c r="E144" s="564"/>
      <c r="F144" s="577"/>
      <c r="G144" s="487"/>
      <c r="H144" s="556"/>
      <c r="I144" s="556"/>
      <c r="J144" s="577"/>
      <c r="K144" s="578"/>
    </row>
    <row r="145" spans="1:11" ht="12.75">
      <c r="A145" s="113"/>
      <c r="B145" s="112"/>
      <c r="C145" s="29"/>
      <c r="D145" s="4"/>
      <c r="E145" s="4"/>
      <c r="H145" s="16"/>
      <c r="I145" s="16"/>
      <c r="J145" s="16"/>
      <c r="K145" s="1"/>
    </row>
    <row r="146" spans="1:11" s="17" customFormat="1" ht="12.75">
      <c r="A146" s="117" t="s">
        <v>289</v>
      </c>
      <c r="B146" s="65" t="s">
        <v>205</v>
      </c>
      <c r="C146" s="49"/>
      <c r="D146" s="123">
        <v>406950660</v>
      </c>
      <c r="E146" s="123">
        <v>1440777991</v>
      </c>
      <c r="F146" s="156">
        <v>13.3</v>
      </c>
      <c r="G146" s="121"/>
      <c r="H146" s="123">
        <v>1328209125</v>
      </c>
      <c r="I146" s="123">
        <v>4394867197</v>
      </c>
      <c r="J146" s="156">
        <v>20.3</v>
      </c>
      <c r="K146" s="179"/>
    </row>
    <row r="147" spans="1:11" s="17" customFormat="1" ht="24" customHeight="1">
      <c r="A147" s="157">
        <v>7</v>
      </c>
      <c r="B147" s="65" t="s">
        <v>290</v>
      </c>
      <c r="C147" s="49"/>
      <c r="D147" s="123">
        <v>201244113</v>
      </c>
      <c r="E147" s="123">
        <v>319221384</v>
      </c>
      <c r="F147" s="156">
        <v>8.9</v>
      </c>
      <c r="G147" s="121"/>
      <c r="H147" s="123">
        <v>661423662</v>
      </c>
      <c r="I147" s="123">
        <v>1020682634</v>
      </c>
      <c r="J147" s="156">
        <v>25.6</v>
      </c>
      <c r="K147" s="179"/>
    </row>
    <row r="148" spans="1:11" ht="24" customHeight="1">
      <c r="A148" s="158">
        <v>701</v>
      </c>
      <c r="B148" s="39"/>
      <c r="C148" s="30" t="s">
        <v>902</v>
      </c>
      <c r="D148" s="126">
        <v>908718</v>
      </c>
      <c r="E148" s="126">
        <v>4605291</v>
      </c>
      <c r="F148" s="159">
        <v>16.5</v>
      </c>
      <c r="G148" s="120"/>
      <c r="H148" s="126">
        <v>3269076</v>
      </c>
      <c r="I148" s="126">
        <v>15541610</v>
      </c>
      <c r="J148" s="159">
        <v>37</v>
      </c>
      <c r="K148" s="180"/>
    </row>
    <row r="149" spans="1:11" ht="12.75">
      <c r="A149" s="158">
        <v>702</v>
      </c>
      <c r="B149" s="39"/>
      <c r="C149" s="30" t="s">
        <v>903</v>
      </c>
      <c r="D149" s="126">
        <v>243359</v>
      </c>
      <c r="E149" s="126">
        <v>1174967</v>
      </c>
      <c r="F149" s="159">
        <v>-37.4</v>
      </c>
      <c r="G149" s="120"/>
      <c r="H149" s="126">
        <v>1153071</v>
      </c>
      <c r="I149" s="126">
        <v>5439709</v>
      </c>
      <c r="J149" s="159">
        <v>9.5</v>
      </c>
      <c r="K149" s="180"/>
    </row>
    <row r="150" spans="1:11" ht="12.75">
      <c r="A150" s="158">
        <v>703</v>
      </c>
      <c r="B150" s="39"/>
      <c r="C150" s="30" t="s">
        <v>904</v>
      </c>
      <c r="D150" s="126">
        <v>1220</v>
      </c>
      <c r="E150" s="126">
        <v>39264</v>
      </c>
      <c r="F150" s="159">
        <v>-15.6</v>
      </c>
      <c r="G150" s="120"/>
      <c r="H150" s="126">
        <v>6051</v>
      </c>
      <c r="I150" s="126">
        <v>187847</v>
      </c>
      <c r="J150" s="159">
        <v>-25.8</v>
      </c>
      <c r="K150" s="180"/>
    </row>
    <row r="151" spans="1:11" ht="12.75">
      <c r="A151" s="158">
        <v>704</v>
      </c>
      <c r="B151" s="39"/>
      <c r="C151" s="30" t="s">
        <v>905</v>
      </c>
      <c r="D151" s="126">
        <v>12135</v>
      </c>
      <c r="E151" s="126">
        <v>159091</v>
      </c>
      <c r="F151" s="159">
        <v>-43.9</v>
      </c>
      <c r="G151" s="120"/>
      <c r="H151" s="126">
        <v>105200</v>
      </c>
      <c r="I151" s="126">
        <v>693664</v>
      </c>
      <c r="J151" s="159">
        <v>-40.1</v>
      </c>
      <c r="K151" s="180"/>
    </row>
    <row r="152" spans="1:11" ht="12.75">
      <c r="A152" s="158">
        <v>705</v>
      </c>
      <c r="B152" s="39"/>
      <c r="C152" s="30" t="s">
        <v>943</v>
      </c>
      <c r="D152" s="126">
        <v>11484</v>
      </c>
      <c r="E152" s="126">
        <v>422267</v>
      </c>
      <c r="F152" s="159">
        <v>-51.1</v>
      </c>
      <c r="G152" s="120"/>
      <c r="H152" s="126">
        <v>86095</v>
      </c>
      <c r="I152" s="126">
        <v>1639199</v>
      </c>
      <c r="J152" s="159">
        <v>-5</v>
      </c>
      <c r="K152" s="180"/>
    </row>
    <row r="153" spans="1:11" ht="12.75">
      <c r="A153" s="158">
        <v>706</v>
      </c>
      <c r="B153" s="39"/>
      <c r="C153" s="30" t="s">
        <v>291</v>
      </c>
      <c r="D153" s="126">
        <v>89455</v>
      </c>
      <c r="E153" s="126">
        <v>2512900</v>
      </c>
      <c r="F153" s="159">
        <v>74.6</v>
      </c>
      <c r="G153" s="120"/>
      <c r="H153" s="126">
        <v>279955</v>
      </c>
      <c r="I153" s="126">
        <v>7096435</v>
      </c>
      <c r="J153" s="159">
        <v>77.5</v>
      </c>
      <c r="K153" s="180"/>
    </row>
    <row r="154" spans="1:11" ht="12.75">
      <c r="A154" s="158">
        <v>707</v>
      </c>
      <c r="B154" s="39"/>
      <c r="C154" s="30" t="s">
        <v>927</v>
      </c>
      <c r="D154" s="126">
        <v>20563</v>
      </c>
      <c r="E154" s="126">
        <v>524242</v>
      </c>
      <c r="F154" s="287">
        <v>701.6</v>
      </c>
      <c r="G154" s="120"/>
      <c r="H154" s="126">
        <v>78109</v>
      </c>
      <c r="I154" s="126">
        <v>1492603</v>
      </c>
      <c r="J154" s="159">
        <v>460.6</v>
      </c>
      <c r="K154" s="180"/>
    </row>
    <row r="155" spans="1:11" ht="12.75">
      <c r="A155" s="158">
        <v>708</v>
      </c>
      <c r="B155" s="39"/>
      <c r="C155" s="30" t="s">
        <v>293</v>
      </c>
      <c r="D155" s="126">
        <v>47107736</v>
      </c>
      <c r="E155" s="126">
        <v>45262054</v>
      </c>
      <c r="F155" s="159">
        <v>-5</v>
      </c>
      <c r="G155" s="120"/>
      <c r="H155" s="126">
        <v>157477090</v>
      </c>
      <c r="I155" s="126">
        <v>146647767</v>
      </c>
      <c r="J155" s="159">
        <v>24.6</v>
      </c>
      <c r="K155" s="180"/>
    </row>
    <row r="156" spans="1:11" ht="12.75">
      <c r="A156" s="158">
        <v>709</v>
      </c>
      <c r="B156" s="39"/>
      <c r="C156" s="30" t="s">
        <v>294</v>
      </c>
      <c r="D156" s="124">
        <v>8851364</v>
      </c>
      <c r="E156" s="124">
        <v>3746747</v>
      </c>
      <c r="F156" s="159">
        <v>34.2</v>
      </c>
      <c r="G156" s="120"/>
      <c r="H156" s="126">
        <v>23277864</v>
      </c>
      <c r="I156" s="126">
        <v>11928874</v>
      </c>
      <c r="J156" s="159">
        <v>37.6</v>
      </c>
      <c r="K156" s="180"/>
    </row>
    <row r="157" spans="1:11" ht="12.75">
      <c r="A157" s="158">
        <v>711</v>
      </c>
      <c r="B157" s="39"/>
      <c r="C157" s="30" t="s">
        <v>295</v>
      </c>
      <c r="D157" s="126">
        <v>11549912</v>
      </c>
      <c r="E157" s="126">
        <v>7577396</v>
      </c>
      <c r="F157" s="159">
        <v>95.3</v>
      </c>
      <c r="G157" s="120"/>
      <c r="H157" s="126">
        <v>34279447</v>
      </c>
      <c r="I157" s="126">
        <v>22704798</v>
      </c>
      <c r="J157" s="159">
        <v>53.4</v>
      </c>
      <c r="K157" s="180"/>
    </row>
    <row r="158" spans="1:11" ht="12.75">
      <c r="A158" s="158">
        <v>732</v>
      </c>
      <c r="B158" s="39"/>
      <c r="C158" s="30" t="s">
        <v>297</v>
      </c>
      <c r="D158" s="126">
        <v>42933472</v>
      </c>
      <c r="E158" s="126">
        <v>65311897</v>
      </c>
      <c r="F158" s="159">
        <v>5.2</v>
      </c>
      <c r="G158" s="120"/>
      <c r="H158" s="126">
        <v>132787083</v>
      </c>
      <c r="I158" s="126">
        <v>201754340</v>
      </c>
      <c r="J158" s="159">
        <v>13.4</v>
      </c>
      <c r="K158" s="180"/>
    </row>
    <row r="159" spans="1:11" ht="12.75">
      <c r="A159" s="158">
        <v>734</v>
      </c>
      <c r="B159" s="39"/>
      <c r="C159" s="30" t="s">
        <v>301</v>
      </c>
      <c r="D159" s="126">
        <v>1666400</v>
      </c>
      <c r="E159" s="126">
        <v>8212870</v>
      </c>
      <c r="F159" s="159">
        <v>-29.5</v>
      </c>
      <c r="G159" s="120"/>
      <c r="H159" s="126">
        <v>5492930</v>
      </c>
      <c r="I159" s="126">
        <v>38542592</v>
      </c>
      <c r="J159" s="159">
        <v>15.4</v>
      </c>
      <c r="K159" s="180"/>
    </row>
    <row r="160" spans="1:11" ht="12.75">
      <c r="A160" s="158">
        <v>736</v>
      </c>
      <c r="B160" s="39"/>
      <c r="C160" s="30" t="s">
        <v>302</v>
      </c>
      <c r="D160" s="126">
        <v>1861537</v>
      </c>
      <c r="E160" s="126">
        <v>3610167</v>
      </c>
      <c r="F160" s="159">
        <v>56.9</v>
      </c>
      <c r="G160" s="120"/>
      <c r="H160" s="126">
        <v>6033588</v>
      </c>
      <c r="I160" s="126">
        <v>10849147</v>
      </c>
      <c r="J160" s="159">
        <v>73.6</v>
      </c>
      <c r="K160" s="180"/>
    </row>
    <row r="161" spans="1:11" ht="12.75">
      <c r="A161" s="158">
        <v>738</v>
      </c>
      <c r="B161" s="39"/>
      <c r="C161" s="30" t="s">
        <v>518</v>
      </c>
      <c r="D161" s="126">
        <v>253054</v>
      </c>
      <c r="E161" s="126">
        <v>446266</v>
      </c>
      <c r="F161" s="159">
        <v>-28.2</v>
      </c>
      <c r="G161" s="120"/>
      <c r="H161" s="126">
        <v>484574</v>
      </c>
      <c r="I161" s="126">
        <v>2120875</v>
      </c>
      <c r="J161" s="159">
        <v>34.1</v>
      </c>
      <c r="K161" s="180"/>
    </row>
    <row r="162" spans="1:11" ht="12.75">
      <c r="A162" s="158">
        <v>740</v>
      </c>
      <c r="B162" s="39"/>
      <c r="C162" s="30" t="s">
        <v>303</v>
      </c>
      <c r="D162" s="126">
        <v>199153</v>
      </c>
      <c r="E162" s="126">
        <v>2497650</v>
      </c>
      <c r="F162" s="159">
        <v>18.7</v>
      </c>
      <c r="G162" s="120"/>
      <c r="H162" s="126">
        <v>669511</v>
      </c>
      <c r="I162" s="126">
        <v>8499841</v>
      </c>
      <c r="J162" s="159">
        <v>8.5</v>
      </c>
      <c r="K162" s="180"/>
    </row>
    <row r="163" spans="1:11" ht="12.75">
      <c r="A163" s="158">
        <v>749</v>
      </c>
      <c r="B163" s="39"/>
      <c r="C163" s="30" t="s">
        <v>304</v>
      </c>
      <c r="D163" s="126">
        <v>18895134</v>
      </c>
      <c r="E163" s="126">
        <v>83865503</v>
      </c>
      <c r="F163" s="159">
        <v>36.8</v>
      </c>
      <c r="G163" s="120"/>
      <c r="H163" s="126">
        <v>53190575</v>
      </c>
      <c r="I163" s="126">
        <v>252755409</v>
      </c>
      <c r="J163" s="159">
        <v>33.6</v>
      </c>
      <c r="K163" s="180"/>
    </row>
    <row r="164" spans="1:11" ht="12.75">
      <c r="A164" s="158">
        <v>751</v>
      </c>
      <c r="B164" s="39"/>
      <c r="C164" s="30" t="s">
        <v>305</v>
      </c>
      <c r="D164" s="126">
        <v>5195175</v>
      </c>
      <c r="E164" s="126">
        <v>11991152</v>
      </c>
      <c r="F164" s="159">
        <v>-7.7</v>
      </c>
      <c r="G164" s="120"/>
      <c r="H164" s="126">
        <v>17373688</v>
      </c>
      <c r="I164" s="126">
        <v>34975854</v>
      </c>
      <c r="J164" s="159">
        <v>-5.3</v>
      </c>
      <c r="K164" s="180"/>
    </row>
    <row r="165" spans="1:11" ht="12.75">
      <c r="A165" s="158">
        <v>753</v>
      </c>
      <c r="B165" s="39"/>
      <c r="C165" s="30" t="s">
        <v>517</v>
      </c>
      <c r="D165" s="126">
        <v>8282849</v>
      </c>
      <c r="E165" s="126">
        <v>6854016</v>
      </c>
      <c r="F165" s="159">
        <v>14.7</v>
      </c>
      <c r="G165" s="120"/>
      <c r="H165" s="126">
        <v>23044409</v>
      </c>
      <c r="I165" s="126">
        <v>19810004</v>
      </c>
      <c r="J165" s="159">
        <v>21.2</v>
      </c>
      <c r="K165" s="180"/>
    </row>
    <row r="166" spans="1:11" ht="12.75">
      <c r="A166" s="158">
        <v>755</v>
      </c>
      <c r="B166" s="39"/>
      <c r="C166" s="30" t="s">
        <v>306</v>
      </c>
      <c r="D166" s="124">
        <v>42038615</v>
      </c>
      <c r="E166" s="124">
        <v>37166984</v>
      </c>
      <c r="F166" s="159">
        <v>-9.3</v>
      </c>
      <c r="G166" s="120"/>
      <c r="H166" s="126">
        <v>168304658</v>
      </c>
      <c r="I166" s="126">
        <v>136575492</v>
      </c>
      <c r="J166" s="159">
        <v>30.7</v>
      </c>
      <c r="K166" s="180"/>
    </row>
    <row r="167" spans="1:11" ht="12.75">
      <c r="A167" s="158">
        <v>757</v>
      </c>
      <c r="B167" s="39"/>
      <c r="C167" s="30" t="s">
        <v>307</v>
      </c>
      <c r="D167" s="126">
        <v>5721074</v>
      </c>
      <c r="E167" s="126">
        <v>12275151</v>
      </c>
      <c r="F167" s="159">
        <v>4.4</v>
      </c>
      <c r="G167" s="120"/>
      <c r="H167" s="126">
        <v>17762250</v>
      </c>
      <c r="I167" s="126">
        <v>37840523</v>
      </c>
      <c r="J167" s="159">
        <v>42.1</v>
      </c>
      <c r="K167" s="180"/>
    </row>
    <row r="168" spans="1:11" ht="12.75">
      <c r="A168" s="158">
        <v>759</v>
      </c>
      <c r="B168" s="39"/>
      <c r="C168" s="30" t="s">
        <v>308</v>
      </c>
      <c r="D168" s="124">
        <v>230841</v>
      </c>
      <c r="E168" s="124">
        <v>217778</v>
      </c>
      <c r="F168" s="159">
        <v>29</v>
      </c>
      <c r="G168" s="120"/>
      <c r="H168" s="126">
        <v>413429</v>
      </c>
      <c r="I168" s="126">
        <v>658577</v>
      </c>
      <c r="J168" s="159">
        <v>258.3</v>
      </c>
      <c r="K168" s="180"/>
    </row>
    <row r="169" spans="1:11" ht="12.75">
      <c r="A169" s="158">
        <v>771</v>
      </c>
      <c r="B169" s="39"/>
      <c r="C169" s="30" t="s">
        <v>309</v>
      </c>
      <c r="D169" s="126">
        <v>331147</v>
      </c>
      <c r="E169" s="126">
        <v>3044527</v>
      </c>
      <c r="F169" s="159">
        <v>55.1</v>
      </c>
      <c r="G169" s="120"/>
      <c r="H169" s="126">
        <v>1164259</v>
      </c>
      <c r="I169" s="126">
        <v>10430286</v>
      </c>
      <c r="J169" s="159">
        <v>63</v>
      </c>
      <c r="K169" s="180"/>
    </row>
    <row r="170" spans="1:11" ht="12.75">
      <c r="A170" s="158">
        <v>772</v>
      </c>
      <c r="B170" s="39"/>
      <c r="C170" s="30" t="s">
        <v>310</v>
      </c>
      <c r="D170" s="126">
        <v>4672671</v>
      </c>
      <c r="E170" s="126">
        <v>14809823</v>
      </c>
      <c r="F170" s="159">
        <v>16.7</v>
      </c>
      <c r="G170" s="120"/>
      <c r="H170" s="126">
        <v>14085634</v>
      </c>
      <c r="I170" s="126">
        <v>43951053</v>
      </c>
      <c r="J170" s="159">
        <v>31.8</v>
      </c>
      <c r="K170" s="180"/>
    </row>
    <row r="171" spans="1:11" ht="12.75">
      <c r="A171" s="158">
        <v>779</v>
      </c>
      <c r="B171" s="39"/>
      <c r="C171" s="30" t="s">
        <v>313</v>
      </c>
      <c r="D171" s="126">
        <v>142205</v>
      </c>
      <c r="E171" s="126">
        <v>2731302</v>
      </c>
      <c r="F171" s="159">
        <v>-22.4</v>
      </c>
      <c r="G171" s="120"/>
      <c r="H171" s="126">
        <v>560870</v>
      </c>
      <c r="I171" s="126">
        <v>7979077</v>
      </c>
      <c r="J171" s="159">
        <v>17.3</v>
      </c>
      <c r="K171" s="180"/>
    </row>
    <row r="172" spans="1:11" ht="12.75">
      <c r="A172" s="158">
        <v>781</v>
      </c>
      <c r="B172" s="39"/>
      <c r="C172" s="30" t="s">
        <v>314</v>
      </c>
      <c r="D172" s="126">
        <v>125</v>
      </c>
      <c r="E172" s="126">
        <v>38726</v>
      </c>
      <c r="F172" s="159">
        <v>-77.4</v>
      </c>
      <c r="G172" s="120"/>
      <c r="H172" s="126">
        <v>932</v>
      </c>
      <c r="I172" s="126">
        <v>380920</v>
      </c>
      <c r="J172" s="159">
        <v>-44.2</v>
      </c>
      <c r="K172" s="180"/>
    </row>
    <row r="173" spans="1:11" ht="12.75">
      <c r="A173" s="158">
        <v>790</v>
      </c>
      <c r="B173" s="39"/>
      <c r="C173" s="30" t="s">
        <v>315</v>
      </c>
      <c r="D173" s="126">
        <v>24715</v>
      </c>
      <c r="E173" s="126">
        <v>123353</v>
      </c>
      <c r="F173" s="159">
        <v>654.5</v>
      </c>
      <c r="G173" s="120"/>
      <c r="H173" s="126">
        <v>43314</v>
      </c>
      <c r="I173" s="126">
        <v>186138</v>
      </c>
      <c r="J173" s="159">
        <v>833.2</v>
      </c>
      <c r="K173" s="180"/>
    </row>
    <row r="174" spans="1:11" s="17" customFormat="1" ht="24" customHeight="1">
      <c r="A174" s="157">
        <v>8</v>
      </c>
      <c r="B174" s="65" t="s">
        <v>316</v>
      </c>
      <c r="C174" s="49"/>
      <c r="D174" s="123">
        <v>205706547</v>
      </c>
      <c r="E174" s="123">
        <v>1121556607</v>
      </c>
      <c r="F174" s="156">
        <v>14.6</v>
      </c>
      <c r="G174" s="121"/>
      <c r="H174" s="123">
        <v>666785463</v>
      </c>
      <c r="I174" s="123">
        <v>3374184563</v>
      </c>
      <c r="J174" s="156">
        <v>18.8</v>
      </c>
      <c r="K174" s="179"/>
    </row>
    <row r="175" spans="1:11" ht="24" customHeight="1">
      <c r="A175" s="158">
        <v>801</v>
      </c>
      <c r="B175" s="39"/>
      <c r="C175" s="30" t="s">
        <v>944</v>
      </c>
      <c r="D175" s="126">
        <v>339320</v>
      </c>
      <c r="E175" s="126">
        <v>4594884</v>
      </c>
      <c r="F175" s="159">
        <v>51.7</v>
      </c>
      <c r="G175" s="120"/>
      <c r="H175" s="126">
        <v>550515</v>
      </c>
      <c r="I175" s="126">
        <v>8001734</v>
      </c>
      <c r="J175" s="159">
        <v>45</v>
      </c>
      <c r="K175" s="180"/>
    </row>
    <row r="176" spans="1:11" ht="12.75">
      <c r="A176" s="158">
        <v>802</v>
      </c>
      <c r="B176" s="39"/>
      <c r="C176" s="30" t="s">
        <v>906</v>
      </c>
      <c r="D176" s="126">
        <v>33948</v>
      </c>
      <c r="E176" s="126">
        <v>677920</v>
      </c>
      <c r="F176" s="159">
        <v>6.9</v>
      </c>
      <c r="G176" s="120"/>
      <c r="H176" s="126">
        <v>39276</v>
      </c>
      <c r="I176" s="126">
        <v>842131</v>
      </c>
      <c r="J176" s="159">
        <v>30.2</v>
      </c>
      <c r="K176" s="180"/>
    </row>
    <row r="177" spans="1:11" ht="12.75">
      <c r="A177" s="158">
        <v>803</v>
      </c>
      <c r="B177" s="39"/>
      <c r="C177" s="30" t="s">
        <v>907</v>
      </c>
      <c r="D177" s="126">
        <v>386422</v>
      </c>
      <c r="E177" s="126">
        <v>4818191</v>
      </c>
      <c r="F177" s="159">
        <v>-0.1</v>
      </c>
      <c r="G177" s="120"/>
      <c r="H177" s="126">
        <v>1079881</v>
      </c>
      <c r="I177" s="126">
        <v>12406501</v>
      </c>
      <c r="J177" s="159">
        <v>0.1</v>
      </c>
      <c r="K177" s="180"/>
    </row>
    <row r="178" spans="1:11" ht="12.75">
      <c r="A178" s="158">
        <v>804</v>
      </c>
      <c r="B178" s="39"/>
      <c r="C178" s="30" t="s">
        <v>908</v>
      </c>
      <c r="D178" s="126">
        <v>362783</v>
      </c>
      <c r="E178" s="126">
        <v>7903800</v>
      </c>
      <c r="F178" s="159">
        <v>7.5</v>
      </c>
      <c r="G178" s="120"/>
      <c r="H178" s="126">
        <v>771877</v>
      </c>
      <c r="I178" s="126">
        <v>17377385</v>
      </c>
      <c r="J178" s="159">
        <v>23</v>
      </c>
      <c r="K178" s="180"/>
    </row>
    <row r="179" spans="1:11" ht="12.75">
      <c r="A179" s="158">
        <v>805</v>
      </c>
      <c r="B179" s="39"/>
      <c r="C179" s="30" t="s">
        <v>909</v>
      </c>
      <c r="D179" s="126">
        <v>111917</v>
      </c>
      <c r="E179" s="126">
        <v>2574180</v>
      </c>
      <c r="F179" s="287">
        <v>15.7</v>
      </c>
      <c r="G179" s="120"/>
      <c r="H179" s="126">
        <v>128881</v>
      </c>
      <c r="I179" s="126">
        <v>2992786</v>
      </c>
      <c r="J179" s="159">
        <v>23.3</v>
      </c>
      <c r="K179" s="180"/>
    </row>
    <row r="180" spans="1:11" ht="12.75">
      <c r="A180" s="158">
        <v>806</v>
      </c>
      <c r="B180" s="39"/>
      <c r="C180" s="30" t="s">
        <v>910</v>
      </c>
      <c r="D180" s="126">
        <v>223210</v>
      </c>
      <c r="E180" s="126">
        <v>4406961</v>
      </c>
      <c r="F180" s="159">
        <v>-28.6</v>
      </c>
      <c r="G180" s="120"/>
      <c r="H180" s="126">
        <v>592918</v>
      </c>
      <c r="I180" s="126">
        <v>11724587</v>
      </c>
      <c r="J180" s="159">
        <v>-29.4</v>
      </c>
      <c r="K180" s="180"/>
    </row>
    <row r="181" spans="1:11" ht="12.75">
      <c r="A181" s="158">
        <v>807</v>
      </c>
      <c r="B181" s="39"/>
      <c r="C181" s="30" t="s">
        <v>317</v>
      </c>
      <c r="D181" s="126">
        <v>38540</v>
      </c>
      <c r="E181" s="126">
        <v>1245149</v>
      </c>
      <c r="F181" s="159">
        <v>20.4</v>
      </c>
      <c r="G181" s="120"/>
      <c r="H181" s="126">
        <v>66841</v>
      </c>
      <c r="I181" s="126">
        <v>2251581</v>
      </c>
      <c r="J181" s="159">
        <v>-4.4</v>
      </c>
      <c r="K181" s="180"/>
    </row>
    <row r="182" spans="1:11" ht="12.75">
      <c r="A182" s="158">
        <v>808</v>
      </c>
      <c r="B182" s="39"/>
      <c r="C182" s="30" t="s">
        <v>318</v>
      </c>
      <c r="D182" s="126">
        <v>14764</v>
      </c>
      <c r="E182" s="126">
        <v>292641</v>
      </c>
      <c r="F182" s="159">
        <v>282.5</v>
      </c>
      <c r="G182" s="120"/>
      <c r="H182" s="126">
        <v>21762</v>
      </c>
      <c r="I182" s="126">
        <v>462678</v>
      </c>
      <c r="J182" s="159">
        <v>181.5</v>
      </c>
      <c r="K182" s="180"/>
    </row>
    <row r="183" spans="1:11" ht="12.75">
      <c r="A183" s="158">
        <v>809</v>
      </c>
      <c r="B183" s="39"/>
      <c r="C183" s="30" t="s">
        <v>319</v>
      </c>
      <c r="D183" s="126">
        <v>6391158</v>
      </c>
      <c r="E183" s="126">
        <v>30204664</v>
      </c>
      <c r="F183" s="159">
        <v>28.3</v>
      </c>
      <c r="G183" s="120"/>
      <c r="H183" s="126">
        <v>20203191</v>
      </c>
      <c r="I183" s="126">
        <v>85970086</v>
      </c>
      <c r="J183" s="159">
        <v>23</v>
      </c>
      <c r="K183" s="180"/>
    </row>
    <row r="184" spans="1:11" ht="12.75">
      <c r="A184" s="158">
        <v>810</v>
      </c>
      <c r="B184" s="39"/>
      <c r="C184" s="30" t="s">
        <v>320</v>
      </c>
      <c r="D184" s="126">
        <v>335</v>
      </c>
      <c r="E184" s="126">
        <v>45774</v>
      </c>
      <c r="F184" s="159">
        <v>-62.6</v>
      </c>
      <c r="G184" s="120"/>
      <c r="H184" s="126">
        <v>2502</v>
      </c>
      <c r="I184" s="126">
        <v>233789</v>
      </c>
      <c r="J184" s="159">
        <v>-29.1</v>
      </c>
      <c r="K184" s="180"/>
    </row>
    <row r="185" spans="1:11" ht="12.75">
      <c r="A185" s="158">
        <v>811</v>
      </c>
      <c r="B185" s="39"/>
      <c r="C185" s="30" t="s">
        <v>321</v>
      </c>
      <c r="D185" s="126">
        <v>332028</v>
      </c>
      <c r="E185" s="126">
        <v>4456515</v>
      </c>
      <c r="F185" s="159">
        <v>-3.4</v>
      </c>
      <c r="G185" s="120"/>
      <c r="H185" s="126">
        <v>778516</v>
      </c>
      <c r="I185" s="126">
        <v>11730297</v>
      </c>
      <c r="J185" s="159">
        <v>4.9</v>
      </c>
      <c r="K185" s="180"/>
    </row>
    <row r="186" spans="1:11" ht="12.75">
      <c r="A186" s="158">
        <v>812</v>
      </c>
      <c r="B186" s="39"/>
      <c r="C186" s="30" t="s">
        <v>945</v>
      </c>
      <c r="D186" s="126">
        <v>47057</v>
      </c>
      <c r="E186" s="126">
        <v>793306</v>
      </c>
      <c r="F186" s="159">
        <v>-77.4</v>
      </c>
      <c r="G186" s="120"/>
      <c r="H186" s="126">
        <v>322085</v>
      </c>
      <c r="I186" s="126">
        <v>2478325</v>
      </c>
      <c r="J186" s="159">
        <v>-70.3</v>
      </c>
      <c r="K186" s="180"/>
    </row>
    <row r="187" spans="1:11" ht="12.75">
      <c r="A187" s="158">
        <v>813</v>
      </c>
      <c r="B187" s="39"/>
      <c r="C187" s="30" t="s">
        <v>322</v>
      </c>
      <c r="D187" s="126">
        <v>9409714</v>
      </c>
      <c r="E187" s="126">
        <v>12572449</v>
      </c>
      <c r="F187" s="159">
        <v>-15.1</v>
      </c>
      <c r="G187" s="120"/>
      <c r="H187" s="126">
        <v>34474231</v>
      </c>
      <c r="I187" s="126">
        <v>47533447</v>
      </c>
      <c r="J187" s="159">
        <v>15.7</v>
      </c>
      <c r="K187" s="180"/>
    </row>
    <row r="188" spans="1:11" ht="12.75">
      <c r="A188" s="158">
        <v>814</v>
      </c>
      <c r="B188" s="39"/>
      <c r="C188" s="30" t="s">
        <v>323</v>
      </c>
      <c r="D188" s="126">
        <v>501029</v>
      </c>
      <c r="E188" s="126">
        <v>1770392</v>
      </c>
      <c r="F188" s="159">
        <v>60.6</v>
      </c>
      <c r="G188" s="120"/>
      <c r="H188" s="126">
        <v>1292018</v>
      </c>
      <c r="I188" s="126">
        <v>4217395</v>
      </c>
      <c r="J188" s="159">
        <v>6.5</v>
      </c>
      <c r="K188" s="180"/>
    </row>
    <row r="189" spans="1:11" ht="12.75">
      <c r="A189" s="158">
        <v>815</v>
      </c>
      <c r="B189" s="39"/>
      <c r="C189" s="30" t="s">
        <v>516</v>
      </c>
      <c r="D189" s="126">
        <v>8460804</v>
      </c>
      <c r="E189" s="126">
        <v>10470749</v>
      </c>
      <c r="F189" s="159">
        <v>20.8</v>
      </c>
      <c r="G189" s="120"/>
      <c r="H189" s="126">
        <v>27326812</v>
      </c>
      <c r="I189" s="126">
        <v>32200387</v>
      </c>
      <c r="J189" s="159">
        <v>25.1</v>
      </c>
      <c r="K189" s="180"/>
    </row>
    <row r="190" spans="1:11" ht="12.75">
      <c r="A190" s="158">
        <v>816</v>
      </c>
      <c r="B190" s="39"/>
      <c r="C190" s="30" t="s">
        <v>324</v>
      </c>
      <c r="D190" s="126">
        <v>6296868</v>
      </c>
      <c r="E190" s="126">
        <v>33756181</v>
      </c>
      <c r="F190" s="159">
        <v>89.8</v>
      </c>
      <c r="G190" s="120"/>
      <c r="H190" s="126">
        <v>18610502</v>
      </c>
      <c r="I190" s="126">
        <v>92711973</v>
      </c>
      <c r="J190" s="159">
        <v>82.8</v>
      </c>
      <c r="K190" s="180"/>
    </row>
    <row r="191" spans="1:11" ht="12.75">
      <c r="A191" s="158">
        <v>817</v>
      </c>
      <c r="B191" s="39"/>
      <c r="C191" s="30" t="s">
        <v>325</v>
      </c>
      <c r="D191" s="126">
        <v>1398507</v>
      </c>
      <c r="E191" s="126">
        <v>1655962</v>
      </c>
      <c r="F191" s="159">
        <v>54.6</v>
      </c>
      <c r="G191" s="120"/>
      <c r="H191" s="126">
        <v>4187613</v>
      </c>
      <c r="I191" s="126">
        <v>4829123</v>
      </c>
      <c r="J191" s="159">
        <v>71.1</v>
      </c>
      <c r="K191" s="180"/>
    </row>
    <row r="192" spans="1:11" ht="12.75">
      <c r="A192" s="158">
        <v>818</v>
      </c>
      <c r="B192" s="39"/>
      <c r="C192" s="30" t="s">
        <v>326</v>
      </c>
      <c r="D192" s="126">
        <v>3166784</v>
      </c>
      <c r="E192" s="126">
        <v>4901871</v>
      </c>
      <c r="F192" s="159">
        <v>12.7</v>
      </c>
      <c r="G192" s="120"/>
      <c r="H192" s="126">
        <v>10528807</v>
      </c>
      <c r="I192" s="126">
        <v>14751683</v>
      </c>
      <c r="J192" s="159">
        <v>24.8</v>
      </c>
      <c r="K192" s="180"/>
    </row>
    <row r="193" spans="1:11" ht="12.75">
      <c r="A193" s="158">
        <v>819</v>
      </c>
      <c r="B193" s="39"/>
      <c r="C193" s="30" t="s">
        <v>327</v>
      </c>
      <c r="D193" s="126">
        <v>23466045</v>
      </c>
      <c r="E193" s="126">
        <v>27535107</v>
      </c>
      <c r="F193" s="159">
        <v>-6.8</v>
      </c>
      <c r="G193" s="120"/>
      <c r="H193" s="126">
        <v>78229110</v>
      </c>
      <c r="I193" s="126">
        <v>88991570</v>
      </c>
      <c r="J193" s="159">
        <v>0.1</v>
      </c>
      <c r="K193" s="180"/>
    </row>
    <row r="194" spans="1:11" ht="12.75">
      <c r="A194" s="158">
        <v>820</v>
      </c>
      <c r="B194" s="39"/>
      <c r="C194" s="30" t="s">
        <v>911</v>
      </c>
      <c r="D194" s="126">
        <v>859708</v>
      </c>
      <c r="E194" s="126">
        <v>10973703</v>
      </c>
      <c r="F194" s="159">
        <v>21.5</v>
      </c>
      <c r="G194" s="120"/>
      <c r="H194" s="126">
        <v>2645092</v>
      </c>
      <c r="I194" s="126">
        <v>32864147</v>
      </c>
      <c r="J194" s="159">
        <v>23.2</v>
      </c>
      <c r="K194" s="180"/>
    </row>
    <row r="195" spans="1:11" ht="12.75">
      <c r="A195" s="158">
        <v>823</v>
      </c>
      <c r="B195" s="39"/>
      <c r="C195" s="30" t="s">
        <v>328</v>
      </c>
      <c r="D195" s="126">
        <v>101281</v>
      </c>
      <c r="E195" s="126">
        <v>1401766</v>
      </c>
      <c r="F195" s="159">
        <v>33.2</v>
      </c>
      <c r="G195" s="120"/>
      <c r="H195" s="126">
        <v>255527</v>
      </c>
      <c r="I195" s="126">
        <v>3653368</v>
      </c>
      <c r="J195" s="159">
        <v>44.6</v>
      </c>
      <c r="K195" s="180"/>
    </row>
    <row r="196" spans="1:11" ht="12.75">
      <c r="A196" s="158">
        <v>829</v>
      </c>
      <c r="B196" s="39"/>
      <c r="C196" s="30" t="s">
        <v>329</v>
      </c>
      <c r="D196" s="126">
        <v>14074325</v>
      </c>
      <c r="E196" s="126">
        <v>51313648</v>
      </c>
      <c r="F196" s="159">
        <v>-18.5</v>
      </c>
      <c r="G196" s="120"/>
      <c r="H196" s="126">
        <v>45065282</v>
      </c>
      <c r="I196" s="126">
        <v>162057406</v>
      </c>
      <c r="J196" s="159">
        <v>-2.9</v>
      </c>
      <c r="K196" s="180"/>
    </row>
    <row r="197" spans="1:11" ht="12.75">
      <c r="A197" s="158">
        <v>831</v>
      </c>
      <c r="B197" s="39"/>
      <c r="C197" s="30" t="s">
        <v>330</v>
      </c>
      <c r="D197" s="124">
        <v>582056</v>
      </c>
      <c r="E197" s="124">
        <v>1317538</v>
      </c>
      <c r="F197" s="159">
        <v>-66.8</v>
      </c>
      <c r="G197" s="120"/>
      <c r="H197" s="126">
        <v>5686755</v>
      </c>
      <c r="I197" s="126">
        <v>9252603</v>
      </c>
      <c r="J197" s="159">
        <v>-12.7</v>
      </c>
      <c r="K197" s="180"/>
    </row>
    <row r="198" spans="1:11" ht="12.75">
      <c r="A198" s="158">
        <v>832</v>
      </c>
      <c r="B198" s="39"/>
      <c r="C198" s="30" t="s">
        <v>331</v>
      </c>
      <c r="D198" s="126">
        <v>19197146</v>
      </c>
      <c r="E198" s="126">
        <v>62381580</v>
      </c>
      <c r="F198" s="159">
        <v>19.8</v>
      </c>
      <c r="G198" s="120"/>
      <c r="H198" s="126">
        <v>58820082</v>
      </c>
      <c r="I198" s="126">
        <v>184067675</v>
      </c>
      <c r="J198" s="159">
        <v>25</v>
      </c>
      <c r="K198" s="180"/>
    </row>
    <row r="199" spans="1:11" ht="12.75">
      <c r="A199" s="158">
        <v>833</v>
      </c>
      <c r="B199" s="39"/>
      <c r="C199" s="30" t="s">
        <v>332</v>
      </c>
      <c r="D199" s="124">
        <v>309019</v>
      </c>
      <c r="E199" s="124">
        <v>2635041</v>
      </c>
      <c r="F199" s="159">
        <v>-9.6</v>
      </c>
      <c r="G199" s="120"/>
      <c r="H199" s="126">
        <v>733150</v>
      </c>
      <c r="I199" s="126">
        <v>6370693</v>
      </c>
      <c r="J199" s="159">
        <v>5.8</v>
      </c>
      <c r="K199" s="180"/>
    </row>
    <row r="200" spans="1:11" ht="12.75">
      <c r="A200" s="158">
        <v>834</v>
      </c>
      <c r="B200" s="39"/>
      <c r="C200" s="30" t="s">
        <v>333</v>
      </c>
      <c r="D200" s="126">
        <v>49694</v>
      </c>
      <c r="E200" s="126">
        <v>2791947</v>
      </c>
      <c r="F200" s="159">
        <v>-35.2</v>
      </c>
      <c r="G200" s="120"/>
      <c r="H200" s="126">
        <v>177972</v>
      </c>
      <c r="I200" s="126">
        <v>8616825</v>
      </c>
      <c r="J200" s="159">
        <v>-57.4</v>
      </c>
      <c r="K200" s="180"/>
    </row>
    <row r="201" spans="1:11" ht="12.75">
      <c r="A201" s="158">
        <v>835</v>
      </c>
      <c r="B201" s="39"/>
      <c r="C201" s="30" t="s">
        <v>515</v>
      </c>
      <c r="D201" s="126">
        <v>362407</v>
      </c>
      <c r="E201" s="126">
        <v>1503109</v>
      </c>
      <c r="F201" s="159">
        <v>-8.8</v>
      </c>
      <c r="G201" s="120"/>
      <c r="H201" s="126">
        <v>1077662</v>
      </c>
      <c r="I201" s="126">
        <v>4129099</v>
      </c>
      <c r="J201" s="159">
        <v>-17.6</v>
      </c>
      <c r="K201" s="180"/>
    </row>
    <row r="202" spans="1:11" ht="12.75">
      <c r="A202" s="158">
        <v>839</v>
      </c>
      <c r="B202" s="39"/>
      <c r="C202" s="30" t="s">
        <v>334</v>
      </c>
      <c r="D202" s="126">
        <v>5161768</v>
      </c>
      <c r="E202" s="126">
        <v>20576238</v>
      </c>
      <c r="F202" s="159">
        <v>113</v>
      </c>
      <c r="G202" s="120"/>
      <c r="H202" s="126">
        <v>15264196</v>
      </c>
      <c r="I202" s="126">
        <v>54116920</v>
      </c>
      <c r="J202" s="159">
        <v>125</v>
      </c>
      <c r="K202" s="180"/>
    </row>
    <row r="203" spans="1:11" ht="12.75">
      <c r="A203" s="158">
        <v>841</v>
      </c>
      <c r="B203" s="39"/>
      <c r="C203" s="30" t="s">
        <v>912</v>
      </c>
      <c r="D203" s="126">
        <v>131741</v>
      </c>
      <c r="E203" s="126">
        <v>1368060</v>
      </c>
      <c r="F203" s="159">
        <v>-26.1</v>
      </c>
      <c r="G203" s="120"/>
      <c r="H203" s="126">
        <v>419380</v>
      </c>
      <c r="I203" s="126">
        <v>4344705</v>
      </c>
      <c r="J203" s="159">
        <v>-6</v>
      </c>
      <c r="K203" s="180"/>
    </row>
    <row r="204" spans="1:11" ht="12.75">
      <c r="A204" s="158">
        <v>842</v>
      </c>
      <c r="B204" s="39"/>
      <c r="C204" s="30" t="s">
        <v>335</v>
      </c>
      <c r="D204" s="126">
        <v>1104894</v>
      </c>
      <c r="E204" s="126">
        <v>21555047</v>
      </c>
      <c r="F204" s="159">
        <v>55.4</v>
      </c>
      <c r="G204" s="120"/>
      <c r="H204" s="126">
        <v>3463338</v>
      </c>
      <c r="I204" s="126">
        <v>57888686</v>
      </c>
      <c r="J204" s="159">
        <v>65.5</v>
      </c>
      <c r="K204" s="180"/>
    </row>
    <row r="205" spans="1:11" ht="12.75">
      <c r="A205" s="158">
        <v>843</v>
      </c>
      <c r="B205" s="39"/>
      <c r="C205" s="30" t="s">
        <v>336</v>
      </c>
      <c r="D205" s="126">
        <v>600957</v>
      </c>
      <c r="E205" s="126">
        <v>4554789</v>
      </c>
      <c r="F205" s="159">
        <v>8.5</v>
      </c>
      <c r="G205" s="120"/>
      <c r="H205" s="126">
        <v>1734217</v>
      </c>
      <c r="I205" s="126">
        <v>13222552</v>
      </c>
      <c r="J205" s="159">
        <v>12.8</v>
      </c>
      <c r="K205" s="180"/>
    </row>
    <row r="206" spans="1:11" ht="12.75">
      <c r="A206" s="158">
        <v>844</v>
      </c>
      <c r="B206" s="39"/>
      <c r="C206" s="30" t="s">
        <v>913</v>
      </c>
      <c r="D206" s="126">
        <v>4043212</v>
      </c>
      <c r="E206" s="126">
        <v>15883981</v>
      </c>
      <c r="F206" s="159">
        <v>53.5</v>
      </c>
      <c r="G206" s="120"/>
      <c r="H206" s="126">
        <v>11353796</v>
      </c>
      <c r="I206" s="126">
        <v>45242130</v>
      </c>
      <c r="J206" s="159">
        <v>54.6</v>
      </c>
      <c r="K206" s="180"/>
    </row>
    <row r="207" spans="1:11" ht="16.5">
      <c r="A207" s="565" t="s">
        <v>70</v>
      </c>
      <c r="B207" s="565"/>
      <c r="C207" s="565"/>
      <c r="D207" s="565"/>
      <c r="E207" s="565"/>
      <c r="F207" s="565"/>
      <c r="G207" s="565"/>
      <c r="H207" s="565"/>
      <c r="I207" s="565"/>
      <c r="J207" s="565"/>
      <c r="K207" s="553"/>
    </row>
    <row r="208" spans="3:11" ht="12.75">
      <c r="C208" s="1"/>
      <c r="D208" s="10"/>
      <c r="E208" s="10"/>
      <c r="F208" s="122"/>
      <c r="G208" s="122"/>
      <c r="H208" s="15"/>
      <c r="I208" s="15"/>
      <c r="J208" s="186"/>
      <c r="K208" s="180"/>
    </row>
    <row r="209" spans="1:11" ht="18" customHeight="1">
      <c r="A209" s="566" t="s">
        <v>1181</v>
      </c>
      <c r="B209" s="560" t="s">
        <v>765</v>
      </c>
      <c r="C209" s="561"/>
      <c r="D209" s="569" t="s">
        <v>1223</v>
      </c>
      <c r="E209" s="570"/>
      <c r="F209" s="570"/>
      <c r="G209" s="571"/>
      <c r="H209" s="546" t="s">
        <v>1235</v>
      </c>
      <c r="I209" s="547"/>
      <c r="J209" s="547"/>
      <c r="K209" s="548"/>
    </row>
    <row r="210" spans="1:11" ht="16.5" customHeight="1">
      <c r="A210" s="567"/>
      <c r="B210" s="549"/>
      <c r="C210" s="455"/>
      <c r="D210" s="61" t="s">
        <v>487</v>
      </c>
      <c r="E210" s="557" t="s">
        <v>488</v>
      </c>
      <c r="F210" s="558"/>
      <c r="G210" s="559"/>
      <c r="H210" s="155" t="s">
        <v>487</v>
      </c>
      <c r="I210" s="551" t="s">
        <v>488</v>
      </c>
      <c r="J210" s="552"/>
      <c r="K210" s="553"/>
    </row>
    <row r="211" spans="1:11" ht="15" customHeight="1">
      <c r="A211" s="567"/>
      <c r="B211" s="549"/>
      <c r="C211" s="455"/>
      <c r="D211" s="549" t="s">
        <v>114</v>
      </c>
      <c r="E211" s="562" t="s">
        <v>110</v>
      </c>
      <c r="F211" s="573" t="s">
        <v>1242</v>
      </c>
      <c r="G211" s="579"/>
      <c r="H211" s="554" t="s">
        <v>114</v>
      </c>
      <c r="I211" s="554" t="s">
        <v>110</v>
      </c>
      <c r="J211" s="573" t="s">
        <v>1243</v>
      </c>
      <c r="K211" s="574"/>
    </row>
    <row r="212" spans="1:11" ht="12.75">
      <c r="A212" s="567"/>
      <c r="B212" s="549"/>
      <c r="C212" s="455"/>
      <c r="D212" s="549"/>
      <c r="E212" s="563"/>
      <c r="F212" s="575"/>
      <c r="G212" s="476"/>
      <c r="H212" s="555"/>
      <c r="I212" s="555"/>
      <c r="J212" s="575"/>
      <c r="K212" s="576"/>
    </row>
    <row r="213" spans="1:11" ht="18.75" customHeight="1">
      <c r="A213" s="567"/>
      <c r="B213" s="549"/>
      <c r="C213" s="455"/>
      <c r="D213" s="549"/>
      <c r="E213" s="563"/>
      <c r="F213" s="575"/>
      <c r="G213" s="476"/>
      <c r="H213" s="555"/>
      <c r="I213" s="555"/>
      <c r="J213" s="575"/>
      <c r="K213" s="576"/>
    </row>
    <row r="214" spans="1:11" ht="20.25" customHeight="1">
      <c r="A214" s="568"/>
      <c r="B214" s="550"/>
      <c r="C214" s="456"/>
      <c r="D214" s="550"/>
      <c r="E214" s="564"/>
      <c r="F214" s="577"/>
      <c r="G214" s="487"/>
      <c r="H214" s="556"/>
      <c r="I214" s="556"/>
      <c r="J214" s="577"/>
      <c r="K214" s="578"/>
    </row>
    <row r="215" spans="1:11" ht="12.75">
      <c r="A215" s="187"/>
      <c r="B215" s="188"/>
      <c r="C215" s="29"/>
      <c r="D215" s="4"/>
      <c r="E215" s="4"/>
      <c r="H215" s="4"/>
      <c r="I215" s="4"/>
      <c r="J215" s="27"/>
      <c r="K215" s="1"/>
    </row>
    <row r="216" spans="1:11" ht="12.75">
      <c r="A216" s="158"/>
      <c r="B216" s="32" t="s">
        <v>300</v>
      </c>
      <c r="C216" s="42"/>
      <c r="D216" s="4"/>
      <c r="E216" s="4"/>
      <c r="H216" s="4"/>
      <c r="I216" s="4"/>
      <c r="J216" s="27"/>
      <c r="K216" s="1"/>
    </row>
    <row r="217" spans="1:11" ht="12.75">
      <c r="A217" s="158"/>
      <c r="B217" s="160"/>
      <c r="C217" s="30"/>
      <c r="D217" s="4"/>
      <c r="E217" s="4"/>
      <c r="H217" s="4"/>
      <c r="I217" s="4"/>
      <c r="J217" s="27"/>
      <c r="K217" s="1"/>
    </row>
    <row r="218" spans="1:11" ht="12.75">
      <c r="A218" s="158">
        <v>845</v>
      </c>
      <c r="B218" s="160"/>
      <c r="C218" s="30" t="s">
        <v>882</v>
      </c>
      <c r="D218" s="126">
        <v>774069</v>
      </c>
      <c r="E218" s="126">
        <v>2719222</v>
      </c>
      <c r="F218" s="159">
        <v>-54.2</v>
      </c>
      <c r="G218" s="120"/>
      <c r="H218" s="126">
        <v>3521260</v>
      </c>
      <c r="I218" s="126">
        <v>12350532</v>
      </c>
      <c r="J218" s="159">
        <v>11.6</v>
      </c>
      <c r="K218" s="180"/>
    </row>
    <row r="219" spans="1:11" ht="12.75">
      <c r="A219" s="158">
        <v>846</v>
      </c>
      <c r="B219" s="160"/>
      <c r="C219" s="30" t="s">
        <v>337</v>
      </c>
      <c r="D219" s="124">
        <v>705258</v>
      </c>
      <c r="E219" s="124">
        <v>3480632</v>
      </c>
      <c r="F219" s="159">
        <v>48</v>
      </c>
      <c r="G219" s="120"/>
      <c r="H219" s="126">
        <v>2142188</v>
      </c>
      <c r="I219" s="126">
        <v>11314571</v>
      </c>
      <c r="J219" s="159">
        <v>28.7</v>
      </c>
      <c r="K219" s="180"/>
    </row>
    <row r="220" spans="1:11" ht="12.75">
      <c r="A220" s="158">
        <v>847</v>
      </c>
      <c r="B220" s="160"/>
      <c r="C220" s="30" t="s">
        <v>914</v>
      </c>
      <c r="D220" s="126">
        <v>56397</v>
      </c>
      <c r="E220" s="126">
        <v>716351</v>
      </c>
      <c r="F220" s="159">
        <v>95</v>
      </c>
      <c r="G220" s="120"/>
      <c r="H220" s="126">
        <v>185191</v>
      </c>
      <c r="I220" s="126">
        <v>2203710</v>
      </c>
      <c r="J220" s="159">
        <v>34.6</v>
      </c>
      <c r="K220" s="180"/>
    </row>
    <row r="221" spans="1:11" ht="12.75">
      <c r="A221" s="158">
        <v>848</v>
      </c>
      <c r="B221" s="160"/>
      <c r="C221" s="30" t="s">
        <v>915</v>
      </c>
      <c r="D221" s="124">
        <v>222170</v>
      </c>
      <c r="E221" s="124">
        <v>2268940</v>
      </c>
      <c r="F221" s="159">
        <v>108.9</v>
      </c>
      <c r="G221" s="120"/>
      <c r="H221" s="126">
        <v>471627</v>
      </c>
      <c r="I221" s="126">
        <v>6392975</v>
      </c>
      <c r="J221" s="159">
        <v>43.7</v>
      </c>
      <c r="K221" s="180"/>
    </row>
    <row r="222" spans="1:11" ht="12.75">
      <c r="A222" s="158">
        <v>849</v>
      </c>
      <c r="B222" s="160"/>
      <c r="C222" s="30" t="s">
        <v>338</v>
      </c>
      <c r="D222" s="126">
        <v>1249714</v>
      </c>
      <c r="E222" s="126">
        <v>7194665</v>
      </c>
      <c r="F222" s="159">
        <v>73.6</v>
      </c>
      <c r="G222" s="120"/>
      <c r="H222" s="126">
        <v>4360992</v>
      </c>
      <c r="I222" s="126">
        <v>25108483</v>
      </c>
      <c r="J222" s="159">
        <v>119.7</v>
      </c>
      <c r="K222" s="180"/>
    </row>
    <row r="223" spans="1:11" ht="12.75">
      <c r="A223" s="158">
        <v>850</v>
      </c>
      <c r="B223" s="160"/>
      <c r="C223" s="30" t="s">
        <v>339</v>
      </c>
      <c r="D223" s="126">
        <v>48976</v>
      </c>
      <c r="E223" s="126">
        <v>335127</v>
      </c>
      <c r="F223" s="159">
        <v>43.5</v>
      </c>
      <c r="G223" s="120"/>
      <c r="H223" s="126">
        <v>142262</v>
      </c>
      <c r="I223" s="126">
        <v>847177</v>
      </c>
      <c r="J223" s="159">
        <v>-45.1</v>
      </c>
      <c r="K223" s="180"/>
    </row>
    <row r="224" spans="1:11" ht="12.75">
      <c r="A224" s="158">
        <v>851</v>
      </c>
      <c r="B224" s="160"/>
      <c r="C224" s="30" t="s">
        <v>932</v>
      </c>
      <c r="D224" s="126">
        <v>384294</v>
      </c>
      <c r="E224" s="126">
        <v>5579123</v>
      </c>
      <c r="F224" s="159">
        <v>50.9</v>
      </c>
      <c r="G224" s="120"/>
      <c r="H224" s="126">
        <v>1085294</v>
      </c>
      <c r="I224" s="126">
        <v>14694383</v>
      </c>
      <c r="J224" s="159">
        <v>18</v>
      </c>
      <c r="K224" s="180"/>
    </row>
    <row r="225" spans="1:11" ht="12.75">
      <c r="A225" s="158">
        <v>852</v>
      </c>
      <c r="B225" s="160"/>
      <c r="C225" s="30" t="s">
        <v>340</v>
      </c>
      <c r="D225" s="126">
        <v>1404578</v>
      </c>
      <c r="E225" s="126">
        <v>11364376</v>
      </c>
      <c r="F225" s="159">
        <v>71.9</v>
      </c>
      <c r="G225" s="120"/>
      <c r="H225" s="126">
        <v>4246601</v>
      </c>
      <c r="I225" s="126">
        <v>38883277</v>
      </c>
      <c r="J225" s="159">
        <v>81.9</v>
      </c>
      <c r="K225" s="180"/>
    </row>
    <row r="226" spans="1:11" ht="12.75">
      <c r="A226" s="158">
        <v>853</v>
      </c>
      <c r="B226" s="160"/>
      <c r="C226" s="30" t="s">
        <v>750</v>
      </c>
      <c r="D226" s="126">
        <v>433111</v>
      </c>
      <c r="E226" s="126">
        <v>20836727</v>
      </c>
      <c r="F226" s="159">
        <v>11.8</v>
      </c>
      <c r="G226" s="120"/>
      <c r="H226" s="126">
        <v>1169280</v>
      </c>
      <c r="I226" s="126">
        <v>64417405</v>
      </c>
      <c r="J226" s="159">
        <v>18</v>
      </c>
      <c r="K226" s="180"/>
    </row>
    <row r="227" spans="1:11" ht="12.75">
      <c r="A227" s="158">
        <v>854</v>
      </c>
      <c r="B227" s="160"/>
      <c r="C227" s="30" t="s">
        <v>552</v>
      </c>
      <c r="D227" s="126">
        <v>61825</v>
      </c>
      <c r="E227" s="126">
        <v>1079922</v>
      </c>
      <c r="F227" s="159">
        <v>6.2</v>
      </c>
      <c r="G227" s="120"/>
      <c r="H227" s="126">
        <v>347046</v>
      </c>
      <c r="I227" s="126">
        <v>5134367</v>
      </c>
      <c r="J227" s="159">
        <v>25.1</v>
      </c>
      <c r="K227" s="180"/>
    </row>
    <row r="228" spans="1:11" ht="12.75">
      <c r="A228" s="158">
        <v>859</v>
      </c>
      <c r="B228" s="160"/>
      <c r="C228" s="30" t="s">
        <v>341</v>
      </c>
      <c r="D228" s="124">
        <v>1973574</v>
      </c>
      <c r="E228" s="124">
        <v>27581617</v>
      </c>
      <c r="F228" s="159">
        <v>48.2</v>
      </c>
      <c r="G228" s="120"/>
      <c r="H228" s="126">
        <v>6145786</v>
      </c>
      <c r="I228" s="126">
        <v>93571113</v>
      </c>
      <c r="J228" s="159">
        <v>60.6</v>
      </c>
      <c r="K228" s="180"/>
    </row>
    <row r="229" spans="1:11" ht="12.75">
      <c r="A229" s="158">
        <v>860</v>
      </c>
      <c r="B229" s="160"/>
      <c r="C229" s="30" t="s">
        <v>896</v>
      </c>
      <c r="D229" s="126">
        <v>63132</v>
      </c>
      <c r="E229" s="126">
        <v>585779</v>
      </c>
      <c r="F229" s="159">
        <v>-55</v>
      </c>
      <c r="G229" s="120"/>
      <c r="H229" s="126">
        <v>561431</v>
      </c>
      <c r="I229" s="126">
        <v>3540544</v>
      </c>
      <c r="J229" s="159">
        <v>26.3</v>
      </c>
      <c r="K229" s="180"/>
    </row>
    <row r="230" spans="1:11" ht="12.75">
      <c r="A230" s="158">
        <v>861</v>
      </c>
      <c r="B230" s="160"/>
      <c r="C230" s="30" t="s">
        <v>925</v>
      </c>
      <c r="D230" s="124">
        <v>4178043</v>
      </c>
      <c r="E230" s="124">
        <v>63787011</v>
      </c>
      <c r="F230" s="159">
        <v>20.3</v>
      </c>
      <c r="G230" s="120"/>
      <c r="H230" s="126">
        <v>13664027</v>
      </c>
      <c r="I230" s="126">
        <v>188432653</v>
      </c>
      <c r="J230" s="159">
        <v>27.1</v>
      </c>
      <c r="K230" s="180"/>
    </row>
    <row r="231" spans="1:11" ht="12.75">
      <c r="A231" s="158">
        <v>862</v>
      </c>
      <c r="B231" s="160"/>
      <c r="C231" s="30" t="s">
        <v>342</v>
      </c>
      <c r="D231" s="126">
        <v>3122134</v>
      </c>
      <c r="E231" s="126">
        <v>16832867</v>
      </c>
      <c r="F231" s="159">
        <v>6.9</v>
      </c>
      <c r="G231" s="120"/>
      <c r="H231" s="126">
        <v>8185291</v>
      </c>
      <c r="I231" s="126">
        <v>42246934</v>
      </c>
      <c r="J231" s="159">
        <v>10.8</v>
      </c>
      <c r="K231" s="180"/>
    </row>
    <row r="232" spans="1:11" ht="12.75">
      <c r="A232" s="158">
        <v>863</v>
      </c>
      <c r="B232" s="160"/>
      <c r="C232" s="30" t="s">
        <v>514</v>
      </c>
      <c r="D232" s="126">
        <v>310593</v>
      </c>
      <c r="E232" s="126">
        <v>42596457</v>
      </c>
      <c r="F232" s="159">
        <v>88.1</v>
      </c>
      <c r="G232" s="120"/>
      <c r="H232" s="126">
        <v>644408</v>
      </c>
      <c r="I232" s="126">
        <v>101834440</v>
      </c>
      <c r="J232" s="159">
        <v>59.5</v>
      </c>
      <c r="K232" s="180"/>
    </row>
    <row r="233" spans="1:11" ht="12.75">
      <c r="A233" s="158">
        <v>864</v>
      </c>
      <c r="B233" s="160"/>
      <c r="C233" s="30" t="s">
        <v>926</v>
      </c>
      <c r="D233" s="126">
        <v>809524</v>
      </c>
      <c r="E233" s="126">
        <v>19955222</v>
      </c>
      <c r="F233" s="159">
        <v>258.6</v>
      </c>
      <c r="G233" s="120"/>
      <c r="H233" s="126">
        <v>2042889</v>
      </c>
      <c r="I233" s="126">
        <v>44381594</v>
      </c>
      <c r="J233" s="159">
        <v>147.3</v>
      </c>
      <c r="K233" s="180"/>
    </row>
    <row r="234" spans="1:11" ht="12.75">
      <c r="A234" s="158">
        <v>865</v>
      </c>
      <c r="B234" s="160"/>
      <c r="C234" s="30" t="s">
        <v>343</v>
      </c>
      <c r="D234" s="126">
        <v>1087432</v>
      </c>
      <c r="E234" s="126">
        <v>35655766</v>
      </c>
      <c r="F234" s="159">
        <v>-32.1</v>
      </c>
      <c r="G234" s="120"/>
      <c r="H234" s="126">
        <v>5364141</v>
      </c>
      <c r="I234" s="126">
        <v>137799137</v>
      </c>
      <c r="J234" s="159">
        <v>2.2</v>
      </c>
      <c r="K234" s="180"/>
    </row>
    <row r="235" spans="1:11" ht="12.75">
      <c r="A235" s="158">
        <v>869</v>
      </c>
      <c r="B235" s="160"/>
      <c r="C235" s="30" t="s">
        <v>344</v>
      </c>
      <c r="D235" s="126">
        <v>3944414</v>
      </c>
      <c r="E235" s="126">
        <v>37659943</v>
      </c>
      <c r="F235" s="159">
        <v>94.5</v>
      </c>
      <c r="G235" s="120"/>
      <c r="H235" s="126">
        <v>8872601</v>
      </c>
      <c r="I235" s="126">
        <v>100711252</v>
      </c>
      <c r="J235" s="159">
        <v>74.6</v>
      </c>
      <c r="K235" s="180"/>
    </row>
    <row r="236" spans="1:11" ht="12.75">
      <c r="A236" s="158">
        <v>871</v>
      </c>
      <c r="B236" s="160"/>
      <c r="C236" s="30" t="s">
        <v>513</v>
      </c>
      <c r="D236" s="126">
        <v>607228</v>
      </c>
      <c r="E236" s="126">
        <v>23500919</v>
      </c>
      <c r="F236" s="159">
        <v>25.1</v>
      </c>
      <c r="G236" s="120"/>
      <c r="H236" s="126">
        <v>1825719</v>
      </c>
      <c r="I236" s="126">
        <v>77395644</v>
      </c>
      <c r="J236" s="159">
        <v>40.6</v>
      </c>
      <c r="K236" s="180"/>
    </row>
    <row r="237" spans="1:11" ht="12.75">
      <c r="A237" s="158">
        <v>872</v>
      </c>
      <c r="B237" s="160"/>
      <c r="C237" s="30" t="s">
        <v>884</v>
      </c>
      <c r="D237" s="126">
        <v>293543</v>
      </c>
      <c r="E237" s="126">
        <v>15711933</v>
      </c>
      <c r="F237" s="159">
        <v>1.8</v>
      </c>
      <c r="G237" s="120"/>
      <c r="H237" s="126">
        <v>984419</v>
      </c>
      <c r="I237" s="126">
        <v>51024167</v>
      </c>
      <c r="J237" s="159">
        <v>17</v>
      </c>
      <c r="K237" s="180"/>
    </row>
    <row r="238" spans="1:11" ht="12.75">
      <c r="A238" s="158">
        <v>873</v>
      </c>
      <c r="B238" s="160"/>
      <c r="C238" s="30" t="s">
        <v>512</v>
      </c>
      <c r="D238" s="126">
        <v>208419</v>
      </c>
      <c r="E238" s="126">
        <v>22459542</v>
      </c>
      <c r="F238" s="159">
        <v>24</v>
      </c>
      <c r="G238" s="120"/>
      <c r="H238" s="126">
        <v>636121</v>
      </c>
      <c r="I238" s="126">
        <v>65448601</v>
      </c>
      <c r="J238" s="159">
        <v>24.4</v>
      </c>
      <c r="K238" s="180"/>
    </row>
    <row r="239" spans="1:11" ht="12.75">
      <c r="A239" s="158">
        <v>874</v>
      </c>
      <c r="B239" s="160"/>
      <c r="C239" s="30" t="s">
        <v>345</v>
      </c>
      <c r="D239" s="126">
        <v>73953</v>
      </c>
      <c r="E239" s="126">
        <v>966962</v>
      </c>
      <c r="F239" s="159">
        <v>46.4</v>
      </c>
      <c r="G239" s="120"/>
      <c r="H239" s="126">
        <v>197358</v>
      </c>
      <c r="I239" s="126">
        <v>2421933</v>
      </c>
      <c r="J239" s="159">
        <v>46.9</v>
      </c>
      <c r="K239" s="180"/>
    </row>
    <row r="240" spans="1:11" ht="12.75">
      <c r="A240" s="158">
        <v>875</v>
      </c>
      <c r="B240" s="160"/>
      <c r="C240" s="30" t="s">
        <v>886</v>
      </c>
      <c r="D240" s="124">
        <v>49107340</v>
      </c>
      <c r="E240" s="124">
        <v>80446173</v>
      </c>
      <c r="F240" s="159">
        <v>-12.1</v>
      </c>
      <c r="G240" s="120"/>
      <c r="H240" s="126">
        <v>167682684</v>
      </c>
      <c r="I240" s="126">
        <v>248352043</v>
      </c>
      <c r="J240" s="159">
        <v>-6.9</v>
      </c>
      <c r="K240" s="180"/>
    </row>
    <row r="241" spans="1:11" ht="12.75">
      <c r="A241" s="158">
        <v>876</v>
      </c>
      <c r="B241" s="160"/>
      <c r="C241" s="30" t="s">
        <v>346</v>
      </c>
      <c r="D241" s="126">
        <v>55680</v>
      </c>
      <c r="E241" s="126">
        <v>346767</v>
      </c>
      <c r="F241" s="159">
        <v>-11.7</v>
      </c>
      <c r="G241" s="120"/>
      <c r="H241" s="126">
        <v>128313</v>
      </c>
      <c r="I241" s="126">
        <v>799934</v>
      </c>
      <c r="J241" s="159">
        <v>-28.8</v>
      </c>
      <c r="K241" s="180"/>
    </row>
    <row r="242" spans="1:11" ht="12.75">
      <c r="A242" s="158">
        <v>877</v>
      </c>
      <c r="B242" s="160"/>
      <c r="C242" s="30" t="s">
        <v>347</v>
      </c>
      <c r="D242" s="124">
        <v>678757</v>
      </c>
      <c r="E242" s="124">
        <v>8406188</v>
      </c>
      <c r="F242" s="159">
        <v>122.5</v>
      </c>
      <c r="G242" s="120"/>
      <c r="H242" s="126">
        <v>1936871</v>
      </c>
      <c r="I242" s="126">
        <v>20716635</v>
      </c>
      <c r="J242" s="159">
        <v>87</v>
      </c>
      <c r="K242" s="180"/>
    </row>
    <row r="243" spans="1:11" ht="12.75">
      <c r="A243" s="158">
        <v>878</v>
      </c>
      <c r="B243" s="160"/>
      <c r="C243" s="30" t="s">
        <v>348</v>
      </c>
      <c r="D243" s="126">
        <v>275</v>
      </c>
      <c r="E243" s="126">
        <v>100526</v>
      </c>
      <c r="F243" s="159">
        <v>-43.4</v>
      </c>
      <c r="G243" s="120"/>
      <c r="H243" s="126">
        <v>4427</v>
      </c>
      <c r="I243" s="126">
        <v>446171</v>
      </c>
      <c r="J243" s="159">
        <v>1.1</v>
      </c>
      <c r="K243" s="180"/>
    </row>
    <row r="244" spans="1:11" ht="12.75">
      <c r="A244" s="158">
        <v>881</v>
      </c>
      <c r="B244" s="160"/>
      <c r="C244" s="30" t="s">
        <v>349</v>
      </c>
      <c r="D244" s="126">
        <v>227624</v>
      </c>
      <c r="E244" s="126">
        <v>778866</v>
      </c>
      <c r="F244" s="159">
        <v>-28.6</v>
      </c>
      <c r="G244" s="120"/>
      <c r="H244" s="126">
        <v>1213028</v>
      </c>
      <c r="I244" s="126">
        <v>2779362</v>
      </c>
      <c r="J244" s="159">
        <v>-0.2</v>
      </c>
      <c r="K244" s="180"/>
    </row>
    <row r="245" spans="1:11" ht="12.75">
      <c r="A245" s="158">
        <v>882</v>
      </c>
      <c r="B245" s="160"/>
      <c r="C245" s="30" t="s">
        <v>350</v>
      </c>
      <c r="D245" s="126">
        <v>2251</v>
      </c>
      <c r="E245" s="126">
        <v>20481</v>
      </c>
      <c r="F245" s="159" t="s">
        <v>749</v>
      </c>
      <c r="G245" s="120"/>
      <c r="H245" s="126">
        <v>11137</v>
      </c>
      <c r="I245" s="126">
        <v>62007</v>
      </c>
      <c r="J245" s="159">
        <v>-78.6</v>
      </c>
      <c r="K245" s="180"/>
    </row>
    <row r="246" spans="1:11" ht="12.75">
      <c r="A246" s="158">
        <v>883</v>
      </c>
      <c r="B246" s="160"/>
      <c r="C246" s="30" t="s">
        <v>351</v>
      </c>
      <c r="D246" s="126">
        <v>17790</v>
      </c>
      <c r="E246" s="126">
        <v>82763290</v>
      </c>
      <c r="F246" s="159">
        <v>33.4</v>
      </c>
      <c r="G246" s="120"/>
      <c r="H246" s="126">
        <v>37203</v>
      </c>
      <c r="I246" s="126">
        <v>200725217</v>
      </c>
      <c r="J246" s="159">
        <v>25.9</v>
      </c>
      <c r="K246" s="180"/>
    </row>
    <row r="247" spans="1:11" ht="12.75">
      <c r="A247" s="158">
        <v>884</v>
      </c>
      <c r="B247" s="160"/>
      <c r="C247" s="30" t="s">
        <v>352</v>
      </c>
      <c r="D247" s="126">
        <v>20024663</v>
      </c>
      <c r="E247" s="126">
        <v>190804433</v>
      </c>
      <c r="F247" s="159">
        <v>1.6</v>
      </c>
      <c r="G247" s="120"/>
      <c r="H247" s="126">
        <v>62938645</v>
      </c>
      <c r="I247" s="126">
        <v>653813800</v>
      </c>
      <c r="J247" s="159">
        <v>2.1</v>
      </c>
      <c r="K247" s="180"/>
    </row>
    <row r="248" spans="1:11" ht="12.75">
      <c r="A248" s="158">
        <v>885</v>
      </c>
      <c r="B248" s="160"/>
      <c r="C248" s="30" t="s">
        <v>353</v>
      </c>
      <c r="D248" s="126">
        <v>1564743</v>
      </c>
      <c r="E248" s="126">
        <v>11929621</v>
      </c>
      <c r="F248" s="159">
        <v>-0.5</v>
      </c>
      <c r="G248" s="120"/>
      <c r="H248" s="126">
        <v>5988263</v>
      </c>
      <c r="I248" s="126">
        <v>47216859</v>
      </c>
      <c r="J248" s="159">
        <v>41.7</v>
      </c>
      <c r="K248" s="180"/>
    </row>
    <row r="249" spans="1:11" ht="12.75">
      <c r="A249" s="158">
        <v>886</v>
      </c>
      <c r="B249" s="160"/>
      <c r="C249" s="30" t="s">
        <v>354</v>
      </c>
      <c r="D249" s="126" t="s">
        <v>109</v>
      </c>
      <c r="E249" s="126" t="s">
        <v>109</v>
      </c>
      <c r="F249" s="159" t="s">
        <v>109</v>
      </c>
      <c r="G249" s="120"/>
      <c r="H249" s="126">
        <v>44749</v>
      </c>
      <c r="I249" s="126">
        <v>524966</v>
      </c>
      <c r="J249" s="159" t="s">
        <v>749</v>
      </c>
      <c r="K249" s="180"/>
    </row>
    <row r="250" spans="1:11" ht="12.75">
      <c r="A250" s="158">
        <v>887</v>
      </c>
      <c r="B250" s="160"/>
      <c r="C250" s="30" t="s">
        <v>355</v>
      </c>
      <c r="D250" s="126">
        <v>658423</v>
      </c>
      <c r="E250" s="126">
        <v>4126426</v>
      </c>
      <c r="F250" s="159">
        <v>58</v>
      </c>
      <c r="G250" s="120"/>
      <c r="H250" s="126">
        <v>2206787</v>
      </c>
      <c r="I250" s="126">
        <v>15083350</v>
      </c>
      <c r="J250" s="159">
        <v>133.3</v>
      </c>
      <c r="K250" s="180"/>
    </row>
    <row r="251" spans="1:11" ht="12.75">
      <c r="A251" s="158">
        <v>888</v>
      </c>
      <c r="B251" s="160"/>
      <c r="C251" s="30" t="s">
        <v>511</v>
      </c>
      <c r="D251" s="126">
        <v>115785</v>
      </c>
      <c r="E251" s="126">
        <v>1971980</v>
      </c>
      <c r="F251" s="159">
        <v>19.2</v>
      </c>
      <c r="G251" s="120"/>
      <c r="H251" s="126">
        <v>426118</v>
      </c>
      <c r="I251" s="126">
        <v>6242230</v>
      </c>
      <c r="J251" s="159">
        <v>41.4</v>
      </c>
      <c r="K251" s="180"/>
    </row>
    <row r="252" spans="1:11" ht="12.75">
      <c r="A252" s="158">
        <v>889</v>
      </c>
      <c r="B252" s="160"/>
      <c r="C252" s="30" t="s">
        <v>356</v>
      </c>
      <c r="D252" s="126">
        <v>2605228</v>
      </c>
      <c r="E252" s="126">
        <v>9837516</v>
      </c>
      <c r="F252" s="159">
        <v>29.8</v>
      </c>
      <c r="G252" s="120"/>
      <c r="H252" s="126">
        <v>8364028</v>
      </c>
      <c r="I252" s="126">
        <v>29948682</v>
      </c>
      <c r="J252" s="159">
        <v>59.1</v>
      </c>
      <c r="K252" s="180"/>
    </row>
    <row r="253" spans="1:11" ht="12.75">
      <c r="A253" s="158">
        <v>891</v>
      </c>
      <c r="B253" s="160"/>
      <c r="C253" s="30" t="s">
        <v>494</v>
      </c>
      <c r="D253" s="126" t="s">
        <v>109</v>
      </c>
      <c r="E253" s="126" t="s">
        <v>109</v>
      </c>
      <c r="F253" s="159" t="s">
        <v>109</v>
      </c>
      <c r="G253" s="120"/>
      <c r="H253" s="126" t="s">
        <v>109</v>
      </c>
      <c r="I253" s="126" t="s">
        <v>109</v>
      </c>
      <c r="J253" s="159" t="s">
        <v>109</v>
      </c>
      <c r="K253" s="180"/>
    </row>
    <row r="254" spans="1:11" ht="12.75">
      <c r="A254" s="158">
        <v>896</v>
      </c>
      <c r="B254" s="160"/>
      <c r="C254" s="30" t="s">
        <v>357</v>
      </c>
      <c r="D254" s="126">
        <v>1076166</v>
      </c>
      <c r="E254" s="126">
        <v>14222094</v>
      </c>
      <c r="F254" s="159">
        <v>48</v>
      </c>
      <c r="G254" s="120"/>
      <c r="H254" s="126">
        <v>3103491</v>
      </c>
      <c r="I254" s="126">
        <v>29784148</v>
      </c>
      <c r="J254" s="159">
        <v>3.5</v>
      </c>
      <c r="K254" s="180"/>
    </row>
    <row r="255" spans="1:11" s="17" customFormat="1" ht="24" customHeight="1">
      <c r="A255" s="71"/>
      <c r="B255" s="65" t="s">
        <v>206</v>
      </c>
      <c r="C255" s="49"/>
      <c r="D255" s="123">
        <v>1050638596</v>
      </c>
      <c r="E255" s="123">
        <v>2043461019</v>
      </c>
      <c r="F255" s="156">
        <v>16.1</v>
      </c>
      <c r="G255" s="121"/>
      <c r="H255" s="123">
        <v>3218295785</v>
      </c>
      <c r="I255" s="123">
        <v>6021816499</v>
      </c>
      <c r="J255" s="156">
        <v>18.4</v>
      </c>
      <c r="K255" s="179"/>
    </row>
    <row r="256" spans="1:10" ht="12.75">
      <c r="A256" s="36"/>
      <c r="D256" s="126"/>
      <c r="E256" s="126"/>
      <c r="H256" s="4"/>
      <c r="I256" s="4"/>
      <c r="J256" s="27"/>
    </row>
    <row r="257" spans="1:10" ht="12.75">
      <c r="A257" s="39"/>
      <c r="D257" s="126"/>
      <c r="E257" s="126"/>
      <c r="F257" s="120"/>
      <c r="G257" s="120"/>
      <c r="H257" s="4"/>
      <c r="I257" s="4"/>
      <c r="J257" s="120"/>
    </row>
    <row r="258" spans="1:10" ht="12.75">
      <c r="A258" s="50"/>
      <c r="D258" s="126"/>
      <c r="E258" s="126"/>
      <c r="F258" s="120"/>
      <c r="G258" s="120"/>
      <c r="H258" s="5"/>
      <c r="I258" s="4"/>
      <c r="J258" s="120"/>
    </row>
    <row r="259" spans="4:10" ht="12.75">
      <c r="D259" s="126"/>
      <c r="E259" s="126"/>
      <c r="H259" s="4"/>
      <c r="I259" s="4"/>
      <c r="J259" s="27"/>
    </row>
    <row r="260" spans="4:10" ht="12.75">
      <c r="D260" s="126"/>
      <c r="E260" s="126"/>
      <c r="H260" s="4"/>
      <c r="I260" s="4"/>
      <c r="J260" s="27"/>
    </row>
    <row r="261" spans="4:10" ht="12.75">
      <c r="D261" s="126"/>
      <c r="E261" s="126"/>
      <c r="H261" s="4"/>
      <c r="I261" s="4"/>
      <c r="J261" s="27"/>
    </row>
    <row r="262" spans="4:10" ht="12.75">
      <c r="D262" s="126"/>
      <c r="E262" s="126"/>
      <c r="H262" s="4"/>
      <c r="I262" s="4"/>
      <c r="J262" s="27"/>
    </row>
    <row r="263" spans="4:10" ht="12.75">
      <c r="D263" s="126"/>
      <c r="E263" s="126"/>
      <c r="H263" s="4"/>
      <c r="I263" s="4"/>
      <c r="J263" s="27"/>
    </row>
    <row r="264" spans="4:10" ht="12.75">
      <c r="D264" s="126"/>
      <c r="E264" s="126"/>
      <c r="H264" s="4"/>
      <c r="I264" s="4"/>
      <c r="J264" s="27"/>
    </row>
    <row r="265" spans="4:10" ht="12.75">
      <c r="D265" s="126"/>
      <c r="E265" s="126"/>
      <c r="H265" s="4"/>
      <c r="I265" s="4"/>
      <c r="J265" s="27"/>
    </row>
    <row r="266" spans="4:10" ht="12.75">
      <c r="D266" s="126"/>
      <c r="E266" s="126"/>
      <c r="H266" s="4"/>
      <c r="I266" s="4"/>
      <c r="J266" s="27"/>
    </row>
    <row r="267" spans="4:10" ht="12.75">
      <c r="D267" s="126"/>
      <c r="E267" s="126"/>
      <c r="H267" s="4"/>
      <c r="I267" s="4"/>
      <c r="J267" s="27"/>
    </row>
    <row r="268" spans="4:10" ht="12.75">
      <c r="D268" s="126"/>
      <c r="E268" s="126"/>
      <c r="H268" s="4"/>
      <c r="I268" s="4"/>
      <c r="J268" s="27"/>
    </row>
    <row r="269" spans="4:10" ht="12.75">
      <c r="D269" s="126"/>
      <c r="E269" s="126"/>
      <c r="H269" s="4"/>
      <c r="I269" s="4"/>
      <c r="J269" s="27"/>
    </row>
    <row r="270" spans="4:10" ht="12.75">
      <c r="D270" s="126"/>
      <c r="E270" s="126"/>
      <c r="H270" s="4"/>
      <c r="I270" s="2"/>
      <c r="J270" s="27"/>
    </row>
    <row r="271" spans="4:10" ht="12.75">
      <c r="D271" s="126"/>
      <c r="E271" s="126"/>
      <c r="H271" s="18"/>
      <c r="I271" s="18"/>
      <c r="J271" s="19"/>
    </row>
    <row r="272" spans="4:5" ht="12.75">
      <c r="D272" s="124"/>
      <c r="E272" s="124"/>
    </row>
    <row r="273" spans="4:5" ht="12.75">
      <c r="D273" s="126"/>
      <c r="E273" s="126"/>
    </row>
    <row r="274" spans="4:5" ht="12.75">
      <c r="D274" s="124"/>
      <c r="E274" s="124"/>
    </row>
    <row r="275" spans="4:5" ht="12.75">
      <c r="D275" s="126"/>
      <c r="E275" s="126"/>
    </row>
    <row r="276" spans="4:5" ht="12.75">
      <c r="D276" s="126"/>
      <c r="E276" s="126"/>
    </row>
    <row r="277" spans="4:5" ht="12.75">
      <c r="D277" s="126"/>
      <c r="E277" s="126"/>
    </row>
    <row r="278" spans="4:5" ht="12.75">
      <c r="D278" s="126"/>
      <c r="E278" s="126"/>
    </row>
    <row r="279" spans="4:5" ht="12.75">
      <c r="D279" s="126"/>
      <c r="E279" s="126"/>
    </row>
    <row r="280" spans="4:5" ht="12.75">
      <c r="D280" s="126"/>
      <c r="E280" s="126"/>
    </row>
    <row r="281" spans="4:5" ht="12.75">
      <c r="D281" s="126"/>
      <c r="E281" s="126"/>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511811023622047"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4"/>
  <sheetViews>
    <sheetView zoomScaleSheetLayoutView="75"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7" t="s">
        <v>938</v>
      </c>
      <c r="B1" s="588"/>
      <c r="C1" s="589"/>
      <c r="D1" s="589"/>
      <c r="E1" s="589"/>
      <c r="F1" s="589"/>
      <c r="G1" s="589"/>
      <c r="H1" s="589"/>
      <c r="I1" s="589"/>
      <c r="J1" s="589"/>
      <c r="K1" s="589"/>
      <c r="L1" s="553"/>
      <c r="M1" s="59"/>
      <c r="N1" s="59"/>
      <c r="O1" s="59"/>
    </row>
    <row r="2" spans="2:11" ht="12.75">
      <c r="B2" s="161"/>
      <c r="D2" s="1"/>
      <c r="E2" s="4"/>
      <c r="F2" s="2"/>
      <c r="I2" s="12"/>
      <c r="J2" s="6"/>
      <c r="K2" s="34"/>
    </row>
    <row r="3" spans="1:12" ht="17.25" customHeight="1">
      <c r="A3" s="585" t="s">
        <v>1194</v>
      </c>
      <c r="B3" s="566"/>
      <c r="C3" s="586" t="s">
        <v>1182</v>
      </c>
      <c r="D3" s="454"/>
      <c r="E3" s="569" t="s">
        <v>1223</v>
      </c>
      <c r="F3" s="547"/>
      <c r="G3" s="547"/>
      <c r="H3" s="571"/>
      <c r="I3" s="546" t="s">
        <v>1235</v>
      </c>
      <c r="J3" s="547"/>
      <c r="K3" s="547"/>
      <c r="L3" s="548"/>
    </row>
    <row r="4" spans="1:12" ht="16.5" customHeight="1">
      <c r="A4" s="549"/>
      <c r="B4" s="567"/>
      <c r="C4" s="563"/>
      <c r="D4" s="499"/>
      <c r="E4" s="84" t="s">
        <v>487</v>
      </c>
      <c r="F4" s="557" t="s">
        <v>488</v>
      </c>
      <c r="G4" s="558"/>
      <c r="H4" s="559"/>
      <c r="I4" s="155" t="s">
        <v>487</v>
      </c>
      <c r="J4" s="551" t="s">
        <v>488</v>
      </c>
      <c r="K4" s="552"/>
      <c r="L4" s="553"/>
    </row>
    <row r="5" spans="1:12" ht="12.75" customHeight="1">
      <c r="A5" s="549"/>
      <c r="B5" s="567"/>
      <c r="C5" s="563"/>
      <c r="D5" s="499"/>
      <c r="E5" s="580" t="s">
        <v>114</v>
      </c>
      <c r="F5" s="554" t="s">
        <v>110</v>
      </c>
      <c r="G5" s="587" t="s">
        <v>1242</v>
      </c>
      <c r="H5" s="579"/>
      <c r="I5" s="554" t="s">
        <v>114</v>
      </c>
      <c r="J5" s="554" t="s">
        <v>110</v>
      </c>
      <c r="K5" s="573" t="s">
        <v>1243</v>
      </c>
      <c r="L5" s="574"/>
    </row>
    <row r="6" spans="1:12" ht="12.75" customHeight="1">
      <c r="A6" s="549"/>
      <c r="B6" s="567"/>
      <c r="C6" s="563"/>
      <c r="D6" s="499"/>
      <c r="E6" s="581"/>
      <c r="F6" s="555"/>
      <c r="G6" s="563"/>
      <c r="H6" s="476"/>
      <c r="I6" s="555"/>
      <c r="J6" s="555"/>
      <c r="K6" s="575"/>
      <c r="L6" s="576"/>
    </row>
    <row r="7" spans="1:12" ht="12.75" customHeight="1">
      <c r="A7" s="549"/>
      <c r="B7" s="567"/>
      <c r="C7" s="563"/>
      <c r="D7" s="499"/>
      <c r="E7" s="581"/>
      <c r="F7" s="555"/>
      <c r="G7" s="563"/>
      <c r="H7" s="476"/>
      <c r="I7" s="555"/>
      <c r="J7" s="555"/>
      <c r="K7" s="575"/>
      <c r="L7" s="576"/>
    </row>
    <row r="8" spans="1:12" ht="27" customHeight="1">
      <c r="A8" s="550"/>
      <c r="B8" s="568"/>
      <c r="C8" s="564"/>
      <c r="D8" s="500"/>
      <c r="E8" s="582"/>
      <c r="F8" s="556"/>
      <c r="G8" s="564"/>
      <c r="H8" s="487"/>
      <c r="I8" s="556"/>
      <c r="J8" s="556"/>
      <c r="K8" s="577"/>
      <c r="L8" s="578"/>
    </row>
    <row r="9" spans="1:10" ht="9" customHeight="1">
      <c r="A9" s="1"/>
      <c r="B9" s="162"/>
      <c r="C9" s="32"/>
      <c r="D9" s="30"/>
      <c r="E9" s="4"/>
      <c r="F9" s="2"/>
      <c r="I9" s="4"/>
      <c r="J9" s="2"/>
    </row>
    <row r="10" spans="2:11" s="17" customFormat="1" ht="12.75">
      <c r="B10" s="163"/>
      <c r="C10" s="65" t="s">
        <v>207</v>
      </c>
      <c r="D10" s="49"/>
      <c r="E10" s="123">
        <v>1094471833</v>
      </c>
      <c r="F10" s="123">
        <v>2316230593</v>
      </c>
      <c r="G10" s="156">
        <v>14.9</v>
      </c>
      <c r="H10" s="121"/>
      <c r="I10" s="123">
        <v>3172563837</v>
      </c>
      <c r="J10" s="123">
        <v>6984204984</v>
      </c>
      <c r="K10" s="156">
        <v>16.1</v>
      </c>
    </row>
    <row r="11" spans="1:11" ht="24" customHeight="1">
      <c r="A11" s="1" t="s">
        <v>557</v>
      </c>
      <c r="B11" s="164">
        <v>1</v>
      </c>
      <c r="C11" s="32"/>
      <c r="D11" s="30" t="s">
        <v>358</v>
      </c>
      <c r="E11" s="126">
        <v>125334402</v>
      </c>
      <c r="F11" s="126">
        <v>252904843</v>
      </c>
      <c r="G11" s="159">
        <v>10.4</v>
      </c>
      <c r="H11" s="120"/>
      <c r="I11" s="126">
        <v>385988215</v>
      </c>
      <c r="J11" s="126">
        <v>811938434</v>
      </c>
      <c r="K11" s="159">
        <v>19.8</v>
      </c>
    </row>
    <row r="12" spans="1:11" ht="12.75">
      <c r="A12" s="1" t="s">
        <v>558</v>
      </c>
      <c r="B12" s="164">
        <v>3</v>
      </c>
      <c r="C12" s="32"/>
      <c r="D12" s="30" t="s">
        <v>359</v>
      </c>
      <c r="E12" s="126">
        <v>129049462</v>
      </c>
      <c r="F12" s="126">
        <v>159614947</v>
      </c>
      <c r="G12" s="159">
        <v>25.9</v>
      </c>
      <c r="H12" s="120"/>
      <c r="I12" s="126">
        <v>381403014</v>
      </c>
      <c r="J12" s="126">
        <v>473359452</v>
      </c>
      <c r="K12" s="159">
        <v>20.2</v>
      </c>
    </row>
    <row r="13" spans="1:11" ht="12.75">
      <c r="A13" s="1" t="s">
        <v>559</v>
      </c>
      <c r="B13" s="164">
        <v>5</v>
      </c>
      <c r="C13" s="32"/>
      <c r="D13" s="30" t="s">
        <v>360</v>
      </c>
      <c r="E13" s="126">
        <v>117501721</v>
      </c>
      <c r="F13" s="126">
        <v>178674850</v>
      </c>
      <c r="G13" s="159">
        <v>-1.7</v>
      </c>
      <c r="H13" s="120"/>
      <c r="I13" s="126">
        <v>372463661</v>
      </c>
      <c r="J13" s="126">
        <v>584407082</v>
      </c>
      <c r="K13" s="159">
        <v>5.6</v>
      </c>
    </row>
    <row r="14" spans="1:11" ht="12.75">
      <c r="A14" s="1" t="s">
        <v>560</v>
      </c>
      <c r="B14" s="164">
        <v>6</v>
      </c>
      <c r="C14" s="32"/>
      <c r="D14" s="30" t="s">
        <v>510</v>
      </c>
      <c r="E14" s="126">
        <v>58419108</v>
      </c>
      <c r="F14" s="126">
        <v>233802823</v>
      </c>
      <c r="G14" s="159">
        <v>1.3</v>
      </c>
      <c r="H14" s="120"/>
      <c r="I14" s="126">
        <v>176332806</v>
      </c>
      <c r="J14" s="126">
        <v>733374844</v>
      </c>
      <c r="K14" s="159">
        <v>-6.2</v>
      </c>
    </row>
    <row r="15" spans="1:11" ht="12.75">
      <c r="A15" s="1" t="s">
        <v>561</v>
      </c>
      <c r="B15" s="164">
        <v>7</v>
      </c>
      <c r="C15" s="32"/>
      <c r="D15" s="30" t="s">
        <v>361</v>
      </c>
      <c r="E15" s="126">
        <v>2456222</v>
      </c>
      <c r="F15" s="126">
        <v>13110518</v>
      </c>
      <c r="G15" s="159">
        <v>5.9</v>
      </c>
      <c r="H15" s="120"/>
      <c r="I15" s="126">
        <v>6468498</v>
      </c>
      <c r="J15" s="126">
        <v>41382654</v>
      </c>
      <c r="K15" s="159">
        <v>16.3</v>
      </c>
    </row>
    <row r="16" spans="1:11" ht="12.75">
      <c r="A16" s="1" t="s">
        <v>562</v>
      </c>
      <c r="B16" s="164">
        <v>8</v>
      </c>
      <c r="C16" s="32"/>
      <c r="D16" s="30" t="s">
        <v>509</v>
      </c>
      <c r="E16" s="126">
        <v>48669331</v>
      </c>
      <c r="F16" s="126">
        <v>36156771</v>
      </c>
      <c r="G16" s="159">
        <v>4.7</v>
      </c>
      <c r="H16" s="120"/>
      <c r="I16" s="126">
        <v>143427961</v>
      </c>
      <c r="J16" s="126">
        <v>98447896</v>
      </c>
      <c r="K16" s="159">
        <v>-4.2</v>
      </c>
    </row>
    <row r="17" spans="1:11" ht="12.75">
      <c r="A17" s="1" t="s">
        <v>563</v>
      </c>
      <c r="B17" s="164">
        <v>9</v>
      </c>
      <c r="C17" s="32"/>
      <c r="D17" s="30" t="s">
        <v>362</v>
      </c>
      <c r="E17" s="126">
        <v>2823368</v>
      </c>
      <c r="F17" s="126">
        <v>9716577</v>
      </c>
      <c r="G17" s="159">
        <v>8.9</v>
      </c>
      <c r="H17" s="120"/>
      <c r="I17" s="126">
        <v>10002006</v>
      </c>
      <c r="J17" s="126">
        <v>35471652</v>
      </c>
      <c r="K17" s="159">
        <v>2.4</v>
      </c>
    </row>
    <row r="18" spans="1:11" ht="12.75">
      <c r="A18" s="1" t="s">
        <v>564</v>
      </c>
      <c r="B18" s="164">
        <v>10</v>
      </c>
      <c r="C18" s="32"/>
      <c r="D18" s="30" t="s">
        <v>363</v>
      </c>
      <c r="E18" s="126">
        <v>4159427</v>
      </c>
      <c r="F18" s="126">
        <v>29632343</v>
      </c>
      <c r="G18" s="159">
        <v>20.2</v>
      </c>
      <c r="H18" s="120"/>
      <c r="I18" s="126">
        <v>13342790</v>
      </c>
      <c r="J18" s="126">
        <v>89124056</v>
      </c>
      <c r="K18" s="159">
        <v>42.5</v>
      </c>
    </row>
    <row r="19" spans="1:11" ht="12.75">
      <c r="A19" s="1" t="s">
        <v>565</v>
      </c>
      <c r="B19" s="164">
        <v>11</v>
      </c>
      <c r="C19" s="32"/>
      <c r="D19" s="30" t="s">
        <v>364</v>
      </c>
      <c r="E19" s="126">
        <v>22778594</v>
      </c>
      <c r="F19" s="126">
        <v>134258493</v>
      </c>
      <c r="G19" s="159">
        <v>45.5</v>
      </c>
      <c r="H19" s="120"/>
      <c r="I19" s="126">
        <v>72656421</v>
      </c>
      <c r="J19" s="126">
        <v>453939450</v>
      </c>
      <c r="K19" s="159">
        <v>71.2</v>
      </c>
    </row>
    <row r="20" spans="1:11" ht="12.75">
      <c r="A20" s="1" t="s">
        <v>566</v>
      </c>
      <c r="B20" s="164">
        <v>13</v>
      </c>
      <c r="C20" s="32"/>
      <c r="D20" s="30" t="s">
        <v>365</v>
      </c>
      <c r="E20" s="126">
        <v>22955629</v>
      </c>
      <c r="F20" s="126">
        <v>47545764</v>
      </c>
      <c r="G20" s="159">
        <v>10.6</v>
      </c>
      <c r="H20" s="120"/>
      <c r="I20" s="126">
        <v>80936356</v>
      </c>
      <c r="J20" s="126">
        <v>147089981</v>
      </c>
      <c r="K20" s="159">
        <v>12.3</v>
      </c>
    </row>
    <row r="21" spans="1:11" ht="12.75">
      <c r="A21" s="1" t="s">
        <v>567</v>
      </c>
      <c r="B21" s="164">
        <v>14</v>
      </c>
      <c r="C21" s="32"/>
      <c r="D21" s="30" t="s">
        <v>366</v>
      </c>
      <c r="E21" s="126">
        <v>8176448</v>
      </c>
      <c r="F21" s="126">
        <v>18180393</v>
      </c>
      <c r="G21" s="159">
        <v>2.2</v>
      </c>
      <c r="H21" s="120"/>
      <c r="I21" s="126">
        <v>25721185</v>
      </c>
      <c r="J21" s="126">
        <v>57046486</v>
      </c>
      <c r="K21" s="159">
        <v>21.1</v>
      </c>
    </row>
    <row r="22" spans="1:11" ht="12.75">
      <c r="A22" s="1" t="s">
        <v>568</v>
      </c>
      <c r="B22" s="164">
        <v>15</v>
      </c>
      <c r="C22" s="32"/>
      <c r="D22" s="30" t="s">
        <v>493</v>
      </c>
      <c r="E22" s="126">
        <v>85213077</v>
      </c>
      <c r="F22" s="126">
        <v>175190689</v>
      </c>
      <c r="G22" s="159">
        <v>6.8</v>
      </c>
      <c r="H22" s="120"/>
      <c r="I22" s="126">
        <v>258477965</v>
      </c>
      <c r="J22" s="126">
        <v>536683932</v>
      </c>
      <c r="K22" s="159">
        <v>14.9</v>
      </c>
    </row>
    <row r="23" spans="1:11" ht="12.75">
      <c r="A23" s="1" t="s">
        <v>569</v>
      </c>
      <c r="B23" s="164">
        <v>17</v>
      </c>
      <c r="C23" s="32"/>
      <c r="D23" s="30" t="s">
        <v>370</v>
      </c>
      <c r="E23" s="126">
        <v>78643151</v>
      </c>
      <c r="F23" s="126">
        <v>108776701</v>
      </c>
      <c r="G23" s="159">
        <v>8.2</v>
      </c>
      <c r="H23" s="120"/>
      <c r="I23" s="126">
        <v>216821403</v>
      </c>
      <c r="J23" s="126">
        <v>345332832</v>
      </c>
      <c r="K23" s="159">
        <v>7.9</v>
      </c>
    </row>
    <row r="24" spans="1:11" ht="12.75">
      <c r="A24" s="1" t="s">
        <v>570</v>
      </c>
      <c r="B24" s="164">
        <v>18</v>
      </c>
      <c r="C24" s="32"/>
      <c r="D24" s="30" t="s">
        <v>371</v>
      </c>
      <c r="E24" s="126">
        <v>8322540</v>
      </c>
      <c r="F24" s="126">
        <v>14892747</v>
      </c>
      <c r="G24" s="159">
        <v>5.2</v>
      </c>
      <c r="H24" s="120"/>
      <c r="I24" s="126">
        <v>19522758</v>
      </c>
      <c r="J24" s="126">
        <v>41129718</v>
      </c>
      <c r="K24" s="159">
        <v>-18.6</v>
      </c>
    </row>
    <row r="25" spans="1:11" ht="12.75">
      <c r="A25" s="1" t="s">
        <v>573</v>
      </c>
      <c r="B25" s="164">
        <v>24</v>
      </c>
      <c r="C25" s="32"/>
      <c r="D25" s="30" t="s">
        <v>374</v>
      </c>
      <c r="E25" s="126">
        <v>114414</v>
      </c>
      <c r="F25" s="126">
        <v>361687</v>
      </c>
      <c r="G25" s="159">
        <v>-29.4</v>
      </c>
      <c r="H25" s="120"/>
      <c r="I25" s="126">
        <v>382504</v>
      </c>
      <c r="J25" s="126">
        <v>1180511</v>
      </c>
      <c r="K25" s="159">
        <v>-0.6</v>
      </c>
    </row>
    <row r="26" spans="1:11" ht="12.75">
      <c r="A26" s="1" t="s">
        <v>574</v>
      </c>
      <c r="B26" s="164">
        <v>28</v>
      </c>
      <c r="C26" s="32"/>
      <c r="D26" s="30" t="s">
        <v>375</v>
      </c>
      <c r="E26" s="126">
        <v>8720423</v>
      </c>
      <c r="F26" s="126">
        <v>15372524</v>
      </c>
      <c r="G26" s="159">
        <v>28.3</v>
      </c>
      <c r="H26" s="120"/>
      <c r="I26" s="126">
        <v>27702548</v>
      </c>
      <c r="J26" s="126">
        <v>43106040</v>
      </c>
      <c r="K26" s="159">
        <v>20.5</v>
      </c>
    </row>
    <row r="27" spans="1:11" ht="12.75">
      <c r="A27" s="1" t="s">
        <v>575</v>
      </c>
      <c r="B27" s="164">
        <v>37</v>
      </c>
      <c r="C27" s="32"/>
      <c r="D27" s="30" t="s">
        <v>376</v>
      </c>
      <c r="E27" s="126">
        <v>137552</v>
      </c>
      <c r="F27" s="126">
        <v>5035893</v>
      </c>
      <c r="G27" s="159">
        <v>4.2</v>
      </c>
      <c r="H27" s="120"/>
      <c r="I27" s="126">
        <v>359643</v>
      </c>
      <c r="J27" s="126">
        <v>14091332</v>
      </c>
      <c r="K27" s="159">
        <v>18.2</v>
      </c>
    </row>
    <row r="28" spans="1:11" ht="12.75">
      <c r="A28" s="1" t="s">
        <v>576</v>
      </c>
      <c r="B28" s="164">
        <v>39</v>
      </c>
      <c r="C28" s="32"/>
      <c r="D28" s="30" t="s">
        <v>377</v>
      </c>
      <c r="E28" s="126">
        <v>33045525</v>
      </c>
      <c r="F28" s="126">
        <v>111973213</v>
      </c>
      <c r="G28" s="159">
        <v>27.3</v>
      </c>
      <c r="H28" s="120"/>
      <c r="I28" s="126">
        <v>113956623</v>
      </c>
      <c r="J28" s="126">
        <v>318133881</v>
      </c>
      <c r="K28" s="159">
        <v>17.9</v>
      </c>
    </row>
    <row r="29" spans="1:11" ht="12.75">
      <c r="A29" s="1" t="s">
        <v>577</v>
      </c>
      <c r="B29" s="164">
        <v>41</v>
      </c>
      <c r="C29" s="32"/>
      <c r="D29" s="30" t="s">
        <v>508</v>
      </c>
      <c r="E29" s="126" t="s">
        <v>109</v>
      </c>
      <c r="F29" s="126">
        <v>8</v>
      </c>
      <c r="G29" s="159">
        <v>-99.9</v>
      </c>
      <c r="H29" s="120"/>
      <c r="I29" s="126">
        <v>307</v>
      </c>
      <c r="J29" s="126">
        <v>8202</v>
      </c>
      <c r="K29" s="159">
        <v>-67.3</v>
      </c>
    </row>
    <row r="30" spans="1:11" ht="12.75">
      <c r="A30" s="1" t="s">
        <v>578</v>
      </c>
      <c r="B30" s="164">
        <v>43</v>
      </c>
      <c r="C30" s="32"/>
      <c r="D30" s="30" t="s">
        <v>378</v>
      </c>
      <c r="E30" s="126">
        <v>641</v>
      </c>
      <c r="F30" s="126">
        <v>19698</v>
      </c>
      <c r="G30" s="159">
        <v>122.6</v>
      </c>
      <c r="H30" s="120"/>
      <c r="I30" s="126">
        <v>8675</v>
      </c>
      <c r="J30" s="126">
        <v>102856</v>
      </c>
      <c r="K30" s="159">
        <v>10.3</v>
      </c>
    </row>
    <row r="31" spans="1:11" ht="12.75">
      <c r="A31" s="1" t="s">
        <v>579</v>
      </c>
      <c r="B31" s="164">
        <v>44</v>
      </c>
      <c r="C31" s="32"/>
      <c r="D31" s="30" t="s">
        <v>379</v>
      </c>
      <c r="E31" s="126">
        <v>4752</v>
      </c>
      <c r="F31" s="126">
        <v>49900</v>
      </c>
      <c r="G31" s="159">
        <v>24.5</v>
      </c>
      <c r="H31" s="120"/>
      <c r="I31" s="126">
        <v>5136</v>
      </c>
      <c r="J31" s="126">
        <v>86860</v>
      </c>
      <c r="K31" s="159">
        <v>108.7</v>
      </c>
    </row>
    <row r="32" spans="1:11" ht="12.75">
      <c r="A32" s="1" t="s">
        <v>580</v>
      </c>
      <c r="B32" s="164">
        <v>45</v>
      </c>
      <c r="C32" s="32"/>
      <c r="D32" s="30" t="s">
        <v>935</v>
      </c>
      <c r="E32" s="126" t="s">
        <v>109</v>
      </c>
      <c r="F32" s="126" t="s">
        <v>109</v>
      </c>
      <c r="G32" s="159">
        <v>-100</v>
      </c>
      <c r="H32" s="120"/>
      <c r="I32" s="126">
        <v>210</v>
      </c>
      <c r="J32" s="126">
        <v>2600</v>
      </c>
      <c r="K32" s="159">
        <v>-71.1</v>
      </c>
    </row>
    <row r="33" spans="1:11" ht="12.75">
      <c r="A33" s="1" t="s">
        <v>581</v>
      </c>
      <c r="B33" s="164">
        <v>46</v>
      </c>
      <c r="C33" s="32"/>
      <c r="D33" s="30" t="s">
        <v>380</v>
      </c>
      <c r="E33" s="126">
        <v>312426</v>
      </c>
      <c r="F33" s="126">
        <v>693452</v>
      </c>
      <c r="G33" s="159">
        <v>73.3</v>
      </c>
      <c r="H33" s="120"/>
      <c r="I33" s="126">
        <v>628585</v>
      </c>
      <c r="J33" s="126">
        <v>2418139</v>
      </c>
      <c r="K33" s="159">
        <v>22.2</v>
      </c>
    </row>
    <row r="34" spans="1:11" ht="12.75">
      <c r="A34" s="1" t="s">
        <v>582</v>
      </c>
      <c r="B34" s="164">
        <v>47</v>
      </c>
      <c r="C34" s="32"/>
      <c r="D34" s="30" t="s">
        <v>381</v>
      </c>
      <c r="E34" s="126">
        <v>68</v>
      </c>
      <c r="F34" s="126">
        <v>27100</v>
      </c>
      <c r="G34" s="159">
        <v>-62.3</v>
      </c>
      <c r="H34" s="120"/>
      <c r="I34" s="126">
        <v>192</v>
      </c>
      <c r="J34" s="126">
        <v>73096</v>
      </c>
      <c r="K34" s="159">
        <v>-82.3</v>
      </c>
    </row>
    <row r="35" spans="1:11" ht="12.75">
      <c r="A35" s="1" t="s">
        <v>583</v>
      </c>
      <c r="B35" s="164">
        <v>52</v>
      </c>
      <c r="C35" s="32"/>
      <c r="D35" s="30" t="s">
        <v>553</v>
      </c>
      <c r="E35" s="126">
        <v>5851069</v>
      </c>
      <c r="F35" s="126">
        <v>21694647</v>
      </c>
      <c r="G35" s="159">
        <v>13.3</v>
      </c>
      <c r="H35" s="120"/>
      <c r="I35" s="126">
        <v>18355621</v>
      </c>
      <c r="J35" s="126">
        <v>70843877</v>
      </c>
      <c r="K35" s="159">
        <v>30.4</v>
      </c>
    </row>
    <row r="36" spans="1:11" ht="12.75">
      <c r="A36" s="1" t="s">
        <v>584</v>
      </c>
      <c r="B36" s="164">
        <v>53</v>
      </c>
      <c r="C36" s="32"/>
      <c r="D36" s="30" t="s">
        <v>382</v>
      </c>
      <c r="E36" s="126">
        <v>3827437</v>
      </c>
      <c r="F36" s="126">
        <v>5345238</v>
      </c>
      <c r="G36" s="159">
        <v>48.2</v>
      </c>
      <c r="H36" s="120"/>
      <c r="I36" s="126">
        <v>6815061</v>
      </c>
      <c r="J36" s="126">
        <v>11253050</v>
      </c>
      <c r="K36" s="159">
        <v>5.4</v>
      </c>
    </row>
    <row r="37" spans="1:11" ht="12.75">
      <c r="A37" s="1" t="s">
        <v>585</v>
      </c>
      <c r="B37" s="164">
        <v>54</v>
      </c>
      <c r="C37" s="32"/>
      <c r="D37" s="30" t="s">
        <v>383</v>
      </c>
      <c r="E37" s="126">
        <v>2081916</v>
      </c>
      <c r="F37" s="126">
        <v>3922628</v>
      </c>
      <c r="G37" s="159">
        <v>-32.8</v>
      </c>
      <c r="H37" s="120"/>
      <c r="I37" s="126">
        <v>5607326</v>
      </c>
      <c r="J37" s="126">
        <v>12244278</v>
      </c>
      <c r="K37" s="159">
        <v>-39.2</v>
      </c>
    </row>
    <row r="38" spans="1:11" ht="12.75">
      <c r="A38" s="1" t="s">
        <v>586</v>
      </c>
      <c r="B38" s="164">
        <v>55</v>
      </c>
      <c r="C38" s="32"/>
      <c r="D38" s="30" t="s">
        <v>384</v>
      </c>
      <c r="E38" s="126">
        <v>4430145</v>
      </c>
      <c r="F38" s="126">
        <v>10663563</v>
      </c>
      <c r="G38" s="159">
        <v>5.3</v>
      </c>
      <c r="H38" s="120"/>
      <c r="I38" s="126">
        <v>10884405</v>
      </c>
      <c r="J38" s="126">
        <v>27684884</v>
      </c>
      <c r="K38" s="159">
        <v>38.6</v>
      </c>
    </row>
    <row r="39" spans="1:11" ht="12.75">
      <c r="A39" s="1" t="s">
        <v>587</v>
      </c>
      <c r="B39" s="164">
        <v>60</v>
      </c>
      <c r="C39" s="32"/>
      <c r="D39" s="30" t="s">
        <v>385</v>
      </c>
      <c r="E39" s="126">
        <v>128706728</v>
      </c>
      <c r="F39" s="126">
        <v>171204442</v>
      </c>
      <c r="G39" s="159">
        <v>16</v>
      </c>
      <c r="H39" s="120"/>
      <c r="I39" s="126">
        <v>337650883</v>
      </c>
      <c r="J39" s="126">
        <v>476472863</v>
      </c>
      <c r="K39" s="159">
        <v>15.6</v>
      </c>
    </row>
    <row r="40" spans="1:11" ht="12.75">
      <c r="A40" s="1" t="s">
        <v>588</v>
      </c>
      <c r="B40" s="164">
        <v>61</v>
      </c>
      <c r="C40" s="32"/>
      <c r="D40" s="30" t="s">
        <v>386</v>
      </c>
      <c r="E40" s="126">
        <v>85005052</v>
      </c>
      <c r="F40" s="126">
        <v>177790609</v>
      </c>
      <c r="G40" s="159">
        <v>19.4</v>
      </c>
      <c r="H40" s="120"/>
      <c r="I40" s="126">
        <v>218410149</v>
      </c>
      <c r="J40" s="126">
        <v>515177381</v>
      </c>
      <c r="K40" s="159">
        <v>19.3</v>
      </c>
    </row>
    <row r="41" spans="1:11" ht="12.75">
      <c r="A41" s="1" t="s">
        <v>589</v>
      </c>
      <c r="B41" s="164">
        <v>63</v>
      </c>
      <c r="C41" s="32"/>
      <c r="D41" s="30" t="s">
        <v>387</v>
      </c>
      <c r="E41" s="126">
        <v>20176486</v>
      </c>
      <c r="F41" s="126">
        <v>65264451</v>
      </c>
      <c r="G41" s="159">
        <v>36.5</v>
      </c>
      <c r="H41" s="120"/>
      <c r="I41" s="126">
        <v>49732625</v>
      </c>
      <c r="J41" s="126">
        <v>177440544</v>
      </c>
      <c r="K41" s="159">
        <v>35.7</v>
      </c>
    </row>
    <row r="42" spans="1:11" ht="12.75">
      <c r="A42" s="1" t="s">
        <v>590</v>
      </c>
      <c r="B42" s="164">
        <v>64</v>
      </c>
      <c r="C42" s="32"/>
      <c r="D42" s="30" t="s">
        <v>388</v>
      </c>
      <c r="E42" s="126">
        <v>27101451</v>
      </c>
      <c r="F42" s="126">
        <v>97428635</v>
      </c>
      <c r="G42" s="159">
        <v>14</v>
      </c>
      <c r="H42" s="120"/>
      <c r="I42" s="126">
        <v>68791237</v>
      </c>
      <c r="J42" s="126">
        <v>289267659</v>
      </c>
      <c r="K42" s="159">
        <v>8.5</v>
      </c>
    </row>
    <row r="43" spans="1:11" ht="12.75">
      <c r="A43" s="1" t="s">
        <v>591</v>
      </c>
      <c r="B43" s="164">
        <v>66</v>
      </c>
      <c r="C43" s="32"/>
      <c r="D43" s="30" t="s">
        <v>507</v>
      </c>
      <c r="E43" s="126">
        <v>9007200</v>
      </c>
      <c r="F43" s="126">
        <v>34831192</v>
      </c>
      <c r="G43" s="159">
        <v>17.1</v>
      </c>
      <c r="H43" s="120"/>
      <c r="I43" s="126">
        <v>20532283</v>
      </c>
      <c r="J43" s="126">
        <v>86177543</v>
      </c>
      <c r="K43" s="159">
        <v>13.3</v>
      </c>
    </row>
    <row r="44" spans="1:11" ht="12.75">
      <c r="A44" s="1" t="s">
        <v>592</v>
      </c>
      <c r="B44" s="164">
        <v>68</v>
      </c>
      <c r="C44" s="32"/>
      <c r="D44" s="30" t="s">
        <v>389</v>
      </c>
      <c r="E44" s="126">
        <v>4635351</v>
      </c>
      <c r="F44" s="126">
        <v>8232984</v>
      </c>
      <c r="G44" s="159">
        <v>31</v>
      </c>
      <c r="H44" s="120"/>
      <c r="I44" s="126">
        <v>8529932</v>
      </c>
      <c r="J44" s="126">
        <v>22766438</v>
      </c>
      <c r="K44" s="159">
        <v>14.9</v>
      </c>
    </row>
    <row r="45" spans="1:11" ht="12.75">
      <c r="A45" s="1" t="s">
        <v>593</v>
      </c>
      <c r="B45" s="164">
        <v>70</v>
      </c>
      <c r="C45" s="32"/>
      <c r="D45" s="30" t="s">
        <v>390</v>
      </c>
      <c r="E45" s="126">
        <v>38990</v>
      </c>
      <c r="F45" s="126">
        <v>213037</v>
      </c>
      <c r="G45" s="159">
        <v>-48.1</v>
      </c>
      <c r="H45" s="120"/>
      <c r="I45" s="126">
        <v>121951</v>
      </c>
      <c r="J45" s="126">
        <v>833408</v>
      </c>
      <c r="K45" s="159">
        <v>-5.2</v>
      </c>
    </row>
    <row r="46" spans="1:11" ht="12.75">
      <c r="A46" s="1" t="s">
        <v>594</v>
      </c>
      <c r="B46" s="164">
        <v>72</v>
      </c>
      <c r="C46" s="32"/>
      <c r="D46" s="30" t="s">
        <v>391</v>
      </c>
      <c r="E46" s="126">
        <v>5026442</v>
      </c>
      <c r="F46" s="126">
        <v>22413451</v>
      </c>
      <c r="G46" s="159">
        <v>106.3</v>
      </c>
      <c r="H46" s="120"/>
      <c r="I46" s="126">
        <v>11860814</v>
      </c>
      <c r="J46" s="126">
        <v>55236777</v>
      </c>
      <c r="K46" s="159">
        <v>80.7</v>
      </c>
    </row>
    <row r="47" spans="1:11" ht="12.75">
      <c r="A47" s="1" t="s">
        <v>595</v>
      </c>
      <c r="B47" s="164">
        <v>73</v>
      </c>
      <c r="C47" s="32"/>
      <c r="D47" s="30" t="s">
        <v>392</v>
      </c>
      <c r="E47" s="126">
        <v>469724</v>
      </c>
      <c r="F47" s="126">
        <v>5051647</v>
      </c>
      <c r="G47" s="159">
        <v>-0.6</v>
      </c>
      <c r="H47" s="120"/>
      <c r="I47" s="126">
        <v>2898132</v>
      </c>
      <c r="J47" s="126">
        <v>23355580</v>
      </c>
      <c r="K47" s="159">
        <v>73.1</v>
      </c>
    </row>
    <row r="48" spans="1:11" ht="12.75">
      <c r="A48" s="1" t="s">
        <v>596</v>
      </c>
      <c r="B48" s="164">
        <v>74</v>
      </c>
      <c r="C48" s="32"/>
      <c r="D48" s="30" t="s">
        <v>393</v>
      </c>
      <c r="E48" s="126">
        <v>857378</v>
      </c>
      <c r="F48" s="126">
        <v>1098181</v>
      </c>
      <c r="G48" s="159">
        <v>-15</v>
      </c>
      <c r="H48" s="120"/>
      <c r="I48" s="126">
        <v>2949616</v>
      </c>
      <c r="J48" s="126">
        <v>3524454</v>
      </c>
      <c r="K48" s="159">
        <v>-1.7</v>
      </c>
    </row>
    <row r="49" spans="1:11" ht="12.75">
      <c r="A49" s="1" t="s">
        <v>597</v>
      </c>
      <c r="B49" s="164">
        <v>75</v>
      </c>
      <c r="C49" s="32"/>
      <c r="D49" s="30" t="s">
        <v>492</v>
      </c>
      <c r="E49" s="126">
        <v>21837817</v>
      </c>
      <c r="F49" s="126">
        <v>111825466</v>
      </c>
      <c r="G49" s="159">
        <v>44</v>
      </c>
      <c r="H49" s="120"/>
      <c r="I49" s="126">
        <v>57012688</v>
      </c>
      <c r="J49" s="126">
        <v>291004577</v>
      </c>
      <c r="K49" s="159">
        <v>39.8</v>
      </c>
    </row>
    <row r="50" spans="1:11" ht="12.75">
      <c r="A50" s="1" t="s">
        <v>606</v>
      </c>
      <c r="B50" s="164">
        <v>91</v>
      </c>
      <c r="C50" s="32"/>
      <c r="D50" s="30" t="s">
        <v>401</v>
      </c>
      <c r="E50" s="126">
        <v>11510728</v>
      </c>
      <c r="F50" s="126">
        <v>17250496</v>
      </c>
      <c r="G50" s="159">
        <v>7</v>
      </c>
      <c r="H50" s="120"/>
      <c r="I50" s="126">
        <v>31295742</v>
      </c>
      <c r="J50" s="126">
        <v>52207798</v>
      </c>
      <c r="K50" s="159">
        <v>33.9</v>
      </c>
    </row>
    <row r="51" spans="1:11" ht="12.75">
      <c r="A51" s="1" t="s">
        <v>607</v>
      </c>
      <c r="B51" s="164">
        <v>92</v>
      </c>
      <c r="C51" s="32"/>
      <c r="D51" s="30" t="s">
        <v>402</v>
      </c>
      <c r="E51" s="126">
        <v>3315996</v>
      </c>
      <c r="F51" s="126">
        <v>5491162</v>
      </c>
      <c r="G51" s="159">
        <v>31</v>
      </c>
      <c r="H51" s="120"/>
      <c r="I51" s="126">
        <v>7095025</v>
      </c>
      <c r="J51" s="126">
        <v>14901692</v>
      </c>
      <c r="K51" s="159">
        <v>13.6</v>
      </c>
    </row>
    <row r="52" spans="1:11" ht="12.75">
      <c r="A52" s="1" t="s">
        <v>608</v>
      </c>
      <c r="B52" s="164">
        <v>93</v>
      </c>
      <c r="C52" s="32"/>
      <c r="D52" s="30" t="s">
        <v>403</v>
      </c>
      <c r="E52" s="126">
        <v>1293305</v>
      </c>
      <c r="F52" s="126">
        <v>4123077</v>
      </c>
      <c r="G52" s="159">
        <v>128.6</v>
      </c>
      <c r="H52" s="120"/>
      <c r="I52" s="126">
        <v>2303967</v>
      </c>
      <c r="J52" s="126">
        <v>7505981</v>
      </c>
      <c r="K52" s="159">
        <v>83.2</v>
      </c>
    </row>
    <row r="53" spans="1:11" ht="12.75">
      <c r="A53" s="1" t="s">
        <v>1006</v>
      </c>
      <c r="B53" s="164">
        <v>95</v>
      </c>
      <c r="C53" s="32"/>
      <c r="D53" s="30" t="s">
        <v>891</v>
      </c>
      <c r="E53" s="126">
        <v>134637</v>
      </c>
      <c r="F53" s="126">
        <v>224240</v>
      </c>
      <c r="G53" s="159">
        <v>47.9</v>
      </c>
      <c r="H53" s="120"/>
      <c r="I53" s="126">
        <v>283086</v>
      </c>
      <c r="J53" s="126">
        <v>607972</v>
      </c>
      <c r="K53" s="159">
        <v>17.1</v>
      </c>
    </row>
    <row r="54" spans="1:11" ht="12.75">
      <c r="A54" s="1" t="s">
        <v>609</v>
      </c>
      <c r="B54" s="164">
        <v>96</v>
      </c>
      <c r="C54" s="32"/>
      <c r="D54" s="30" t="s">
        <v>879</v>
      </c>
      <c r="E54" s="126">
        <v>150144</v>
      </c>
      <c r="F54" s="126">
        <v>1232605</v>
      </c>
      <c r="G54" s="159">
        <v>-40.4</v>
      </c>
      <c r="H54" s="120"/>
      <c r="I54" s="126">
        <v>444811</v>
      </c>
      <c r="J54" s="126">
        <v>3827670</v>
      </c>
      <c r="K54" s="159">
        <v>-10.3</v>
      </c>
    </row>
    <row r="55" spans="1:11" ht="12.75">
      <c r="A55" s="1" t="s">
        <v>922</v>
      </c>
      <c r="B55" s="164">
        <v>97</v>
      </c>
      <c r="C55" s="32"/>
      <c r="D55" s="30" t="s">
        <v>892</v>
      </c>
      <c r="E55" s="126">
        <v>10151</v>
      </c>
      <c r="F55" s="126">
        <v>70865</v>
      </c>
      <c r="G55" s="159">
        <v>-85.9</v>
      </c>
      <c r="H55" s="120"/>
      <c r="I55" s="126">
        <v>67277</v>
      </c>
      <c r="J55" s="126">
        <v>264315</v>
      </c>
      <c r="K55" s="159">
        <v>-65.6</v>
      </c>
    </row>
    <row r="56" spans="1:11" ht="12.75">
      <c r="A56" s="1" t="s">
        <v>1007</v>
      </c>
      <c r="B56" s="164">
        <v>98</v>
      </c>
      <c r="C56" s="32"/>
      <c r="D56" s="30" t="s">
        <v>893</v>
      </c>
      <c r="E56" s="126">
        <v>1736318</v>
      </c>
      <c r="F56" s="126">
        <v>3194159</v>
      </c>
      <c r="G56" s="159">
        <v>9.6</v>
      </c>
      <c r="H56" s="120"/>
      <c r="I56" s="126">
        <v>3096773</v>
      </c>
      <c r="J56" s="126">
        <v>7623149</v>
      </c>
      <c r="K56" s="159">
        <v>-2.7</v>
      </c>
    </row>
    <row r="57" spans="1:11" ht="12.75">
      <c r="A57" s="1" t="s">
        <v>793</v>
      </c>
      <c r="B57" s="164">
        <v>600</v>
      </c>
      <c r="C57" s="32"/>
      <c r="D57" s="30" t="s">
        <v>133</v>
      </c>
      <c r="E57" s="126">
        <v>429087</v>
      </c>
      <c r="F57" s="126">
        <v>1671884</v>
      </c>
      <c r="G57" s="159">
        <v>-7.4</v>
      </c>
      <c r="H57" s="120"/>
      <c r="I57" s="126">
        <v>1214971</v>
      </c>
      <c r="J57" s="126">
        <v>6051108</v>
      </c>
      <c r="K57" s="159">
        <v>38.1</v>
      </c>
    </row>
    <row r="58" spans="1:11" ht="24" customHeight="1">
      <c r="A58" s="118" t="s">
        <v>700</v>
      </c>
      <c r="B58" s="163" t="s">
        <v>700</v>
      </c>
      <c r="C58" s="65" t="s">
        <v>209</v>
      </c>
      <c r="D58" s="49"/>
      <c r="E58" s="123">
        <v>37571435</v>
      </c>
      <c r="F58" s="123">
        <v>66061261</v>
      </c>
      <c r="G58" s="156">
        <v>47.4</v>
      </c>
      <c r="H58" s="121"/>
      <c r="I58" s="123">
        <v>82053627</v>
      </c>
      <c r="J58" s="123">
        <v>169273441</v>
      </c>
      <c r="K58" s="156">
        <v>51</v>
      </c>
    </row>
    <row r="59" spans="1:11" ht="24" customHeight="1">
      <c r="A59" s="1" t="s">
        <v>571</v>
      </c>
      <c r="B59" s="164">
        <v>20</v>
      </c>
      <c r="C59" s="32"/>
      <c r="D59" s="30" t="s">
        <v>372</v>
      </c>
      <c r="E59" s="126">
        <v>23725</v>
      </c>
      <c r="F59" s="126">
        <v>32176</v>
      </c>
      <c r="G59" s="159" t="s">
        <v>749</v>
      </c>
      <c r="H59" s="120"/>
      <c r="I59" s="126">
        <v>84440</v>
      </c>
      <c r="J59" s="126">
        <v>100249</v>
      </c>
      <c r="K59" s="159">
        <v>41.7</v>
      </c>
    </row>
    <row r="60" spans="1:11" ht="12.75">
      <c r="A60" s="1" t="s">
        <v>572</v>
      </c>
      <c r="B60" s="164">
        <v>23</v>
      </c>
      <c r="C60" s="32"/>
      <c r="D60" s="30" t="s">
        <v>373</v>
      </c>
      <c r="E60" s="126">
        <v>46357</v>
      </c>
      <c r="F60" s="126">
        <v>59020</v>
      </c>
      <c r="G60" s="159">
        <v>-23</v>
      </c>
      <c r="H60" s="120"/>
      <c r="I60" s="126">
        <v>160140</v>
      </c>
      <c r="J60" s="126">
        <v>198593</v>
      </c>
      <c r="K60" s="159">
        <v>-22</v>
      </c>
    </row>
    <row r="61" spans="1:11" ht="12.75">
      <c r="A61" s="1" t="s">
        <v>610</v>
      </c>
      <c r="B61" s="164">
        <v>204</v>
      </c>
      <c r="C61" s="32"/>
      <c r="D61" s="30" t="s">
        <v>404</v>
      </c>
      <c r="E61" s="126">
        <v>6461617</v>
      </c>
      <c r="F61" s="126">
        <v>4301788</v>
      </c>
      <c r="G61" s="159">
        <v>-16.2</v>
      </c>
      <c r="H61" s="120"/>
      <c r="I61" s="126">
        <v>12913545</v>
      </c>
      <c r="J61" s="126">
        <v>13314150</v>
      </c>
      <c r="K61" s="159">
        <v>32.7</v>
      </c>
    </row>
    <row r="62" spans="1:11" ht="12.75">
      <c r="A62" s="1" t="s">
        <v>611</v>
      </c>
      <c r="B62" s="164">
        <v>208</v>
      </c>
      <c r="C62" s="32"/>
      <c r="D62" s="30" t="s">
        <v>405</v>
      </c>
      <c r="E62" s="126">
        <v>5051947</v>
      </c>
      <c r="F62" s="126">
        <v>2833931</v>
      </c>
      <c r="G62" s="159">
        <v>327.8</v>
      </c>
      <c r="H62" s="120"/>
      <c r="I62" s="126">
        <v>7868784</v>
      </c>
      <c r="J62" s="126">
        <v>4596533</v>
      </c>
      <c r="K62" s="159">
        <v>13.4</v>
      </c>
    </row>
    <row r="63" spans="1:11" ht="12.75">
      <c r="A63" s="1" t="s">
        <v>612</v>
      </c>
      <c r="B63" s="164">
        <v>212</v>
      </c>
      <c r="C63" s="32"/>
      <c r="D63" s="30" t="s">
        <v>406</v>
      </c>
      <c r="E63" s="126">
        <v>1071336</v>
      </c>
      <c r="F63" s="126">
        <v>2788933</v>
      </c>
      <c r="G63" s="159">
        <v>3.5</v>
      </c>
      <c r="H63" s="120"/>
      <c r="I63" s="126">
        <v>2767644</v>
      </c>
      <c r="J63" s="126">
        <v>9034786</v>
      </c>
      <c r="K63" s="159">
        <v>14.6</v>
      </c>
    </row>
    <row r="64" spans="1:11" ht="12.75">
      <c r="A64" s="1" t="s">
        <v>613</v>
      </c>
      <c r="B64" s="164">
        <v>216</v>
      </c>
      <c r="C64" s="32"/>
      <c r="D64" s="30" t="s">
        <v>407</v>
      </c>
      <c r="E64" s="126">
        <v>3433</v>
      </c>
      <c r="F64" s="126">
        <v>8597</v>
      </c>
      <c r="G64" s="159">
        <v>-99.3</v>
      </c>
      <c r="H64" s="120"/>
      <c r="I64" s="126">
        <v>1110413</v>
      </c>
      <c r="J64" s="126">
        <v>762671</v>
      </c>
      <c r="K64" s="159">
        <v>-75.9</v>
      </c>
    </row>
    <row r="65" spans="1:11" ht="12.75">
      <c r="A65" s="1" t="s">
        <v>614</v>
      </c>
      <c r="B65" s="164">
        <v>220</v>
      </c>
      <c r="C65" s="32"/>
      <c r="D65" s="30" t="s">
        <v>506</v>
      </c>
      <c r="E65" s="126">
        <v>8529544</v>
      </c>
      <c r="F65" s="126">
        <v>8566320</v>
      </c>
      <c r="G65" s="159">
        <v>77</v>
      </c>
      <c r="H65" s="120"/>
      <c r="I65" s="126">
        <v>16347811</v>
      </c>
      <c r="J65" s="126">
        <v>24541452</v>
      </c>
      <c r="K65" s="159">
        <v>127.7</v>
      </c>
    </row>
    <row r="66" spans="1:11" s="17" customFormat="1" ht="12.75">
      <c r="A66" s="1" t="s">
        <v>615</v>
      </c>
      <c r="B66" s="164">
        <v>224</v>
      </c>
      <c r="C66" s="32"/>
      <c r="D66" s="30" t="s">
        <v>408</v>
      </c>
      <c r="E66" s="126">
        <v>41609</v>
      </c>
      <c r="F66" s="126">
        <v>161754</v>
      </c>
      <c r="G66" s="159">
        <v>36.7</v>
      </c>
      <c r="H66" s="120"/>
      <c r="I66" s="126">
        <v>378806</v>
      </c>
      <c r="J66" s="126">
        <v>841841</v>
      </c>
      <c r="K66" s="159">
        <v>36.9</v>
      </c>
    </row>
    <row r="67" spans="1:11" ht="12.75">
      <c r="A67" s="1" t="s">
        <v>616</v>
      </c>
      <c r="B67" s="164">
        <v>228</v>
      </c>
      <c r="C67" s="32"/>
      <c r="D67" s="30" t="s">
        <v>409</v>
      </c>
      <c r="E67" s="126">
        <v>93962</v>
      </c>
      <c r="F67" s="126">
        <v>130294</v>
      </c>
      <c r="G67" s="159">
        <v>70.5</v>
      </c>
      <c r="H67" s="120"/>
      <c r="I67" s="126">
        <v>340393</v>
      </c>
      <c r="J67" s="126">
        <v>295999</v>
      </c>
      <c r="K67" s="159">
        <v>-7.9</v>
      </c>
    </row>
    <row r="68" spans="1:11" ht="12.75">
      <c r="A68" s="1" t="s">
        <v>617</v>
      </c>
      <c r="B68" s="164">
        <v>232</v>
      </c>
      <c r="C68" s="32"/>
      <c r="D68" s="30" t="s">
        <v>410</v>
      </c>
      <c r="E68" s="126">
        <v>5</v>
      </c>
      <c r="F68" s="126">
        <v>66</v>
      </c>
      <c r="G68" s="159">
        <v>-99.8</v>
      </c>
      <c r="H68" s="120"/>
      <c r="I68" s="126">
        <v>59092</v>
      </c>
      <c r="J68" s="126">
        <v>53062</v>
      </c>
      <c r="K68" s="159">
        <v>22.7</v>
      </c>
    </row>
    <row r="69" spans="1:11" ht="12.75">
      <c r="A69" s="1" t="s">
        <v>618</v>
      </c>
      <c r="B69" s="164">
        <v>236</v>
      </c>
      <c r="C69" s="32"/>
      <c r="D69" s="30" t="s">
        <v>411</v>
      </c>
      <c r="E69" s="126">
        <v>473995</v>
      </c>
      <c r="F69" s="126">
        <v>307765</v>
      </c>
      <c r="G69" s="159">
        <v>-9.3</v>
      </c>
      <c r="H69" s="120"/>
      <c r="I69" s="126">
        <v>1649560</v>
      </c>
      <c r="J69" s="126">
        <v>1016079</v>
      </c>
      <c r="K69" s="159">
        <v>-14</v>
      </c>
    </row>
    <row r="70" spans="1:11" ht="12.75">
      <c r="A70" s="1" t="s">
        <v>619</v>
      </c>
      <c r="B70" s="164">
        <v>240</v>
      </c>
      <c r="C70" s="32"/>
      <c r="D70" s="30" t="s">
        <v>412</v>
      </c>
      <c r="E70" s="126" t="s">
        <v>109</v>
      </c>
      <c r="F70" s="126" t="s">
        <v>109</v>
      </c>
      <c r="G70" s="159" t="s">
        <v>109</v>
      </c>
      <c r="H70" s="120"/>
      <c r="I70" s="126">
        <v>24060</v>
      </c>
      <c r="J70" s="126">
        <v>13320</v>
      </c>
      <c r="K70" s="159">
        <v>-27.7</v>
      </c>
    </row>
    <row r="71" spans="1:11" ht="12.75">
      <c r="A71" s="1" t="s">
        <v>620</v>
      </c>
      <c r="B71" s="164">
        <v>244</v>
      </c>
      <c r="C71" s="32"/>
      <c r="D71" s="30" t="s">
        <v>413</v>
      </c>
      <c r="E71" s="126">
        <v>47673</v>
      </c>
      <c r="F71" s="126">
        <v>60540</v>
      </c>
      <c r="G71" s="159">
        <v>8</v>
      </c>
      <c r="H71" s="120"/>
      <c r="I71" s="126">
        <v>94944</v>
      </c>
      <c r="J71" s="126">
        <v>120589</v>
      </c>
      <c r="K71" s="159">
        <v>-74.5</v>
      </c>
    </row>
    <row r="72" spans="1:11" ht="12.75">
      <c r="A72" s="1" t="s">
        <v>621</v>
      </c>
      <c r="B72" s="164">
        <v>247</v>
      </c>
      <c r="C72" s="32"/>
      <c r="D72" s="30" t="s">
        <v>414</v>
      </c>
      <c r="E72" s="126">
        <v>340</v>
      </c>
      <c r="F72" s="126">
        <v>52000</v>
      </c>
      <c r="G72" s="159" t="s">
        <v>749</v>
      </c>
      <c r="H72" s="120"/>
      <c r="I72" s="126">
        <v>443</v>
      </c>
      <c r="J72" s="126">
        <v>54739</v>
      </c>
      <c r="K72" s="159" t="s">
        <v>749</v>
      </c>
    </row>
    <row r="73" spans="1:11" ht="12.75">
      <c r="A73" s="1"/>
      <c r="B73" s="165"/>
      <c r="C73" s="32"/>
      <c r="D73" s="32"/>
      <c r="E73" s="126"/>
      <c r="F73" s="126"/>
      <c r="G73" s="120"/>
      <c r="H73" s="120"/>
      <c r="I73" s="126"/>
      <c r="J73" s="126"/>
      <c r="K73" s="120"/>
    </row>
    <row r="74" spans="1:11" ht="12.75">
      <c r="A74" s="1"/>
      <c r="B74" s="165"/>
      <c r="C74" s="32"/>
      <c r="D74" s="32"/>
      <c r="E74" s="126"/>
      <c r="F74" s="126"/>
      <c r="G74" s="120"/>
      <c r="H74" s="120"/>
      <c r="I74" s="126"/>
      <c r="J74" s="126"/>
      <c r="K74" s="120"/>
    </row>
    <row r="75" spans="1:15" ht="14.25">
      <c r="A75" s="590" t="s">
        <v>939</v>
      </c>
      <c r="B75" s="590"/>
      <c r="C75" s="590"/>
      <c r="D75" s="590"/>
      <c r="E75" s="590"/>
      <c r="F75" s="590"/>
      <c r="G75" s="590"/>
      <c r="H75" s="590"/>
      <c r="I75" s="590"/>
      <c r="J75" s="590"/>
      <c r="K75" s="590"/>
      <c r="L75" s="553"/>
      <c r="M75" s="129"/>
      <c r="N75" s="129"/>
      <c r="O75" s="129"/>
    </row>
    <row r="76" spans="2:11" ht="12.75">
      <c r="B76" s="161"/>
      <c r="D76" s="1"/>
      <c r="E76" s="4"/>
      <c r="F76" s="2"/>
      <c r="I76" s="12"/>
      <c r="J76" s="6"/>
      <c r="K76" s="34"/>
    </row>
    <row r="77" spans="1:12" ht="17.25" customHeight="1">
      <c r="A77" s="585" t="s">
        <v>1194</v>
      </c>
      <c r="B77" s="566"/>
      <c r="C77" s="586" t="s">
        <v>1182</v>
      </c>
      <c r="D77" s="454"/>
      <c r="E77" s="569" t="s">
        <v>1223</v>
      </c>
      <c r="F77" s="547"/>
      <c r="G77" s="547"/>
      <c r="H77" s="571"/>
      <c r="I77" s="546" t="s">
        <v>1235</v>
      </c>
      <c r="J77" s="547"/>
      <c r="K77" s="547"/>
      <c r="L77" s="548"/>
    </row>
    <row r="78" spans="1:12" ht="16.5" customHeight="1">
      <c r="A78" s="549"/>
      <c r="B78" s="567"/>
      <c r="C78" s="563"/>
      <c r="D78" s="499"/>
      <c r="E78" s="84" t="s">
        <v>487</v>
      </c>
      <c r="F78" s="557" t="s">
        <v>488</v>
      </c>
      <c r="G78" s="558"/>
      <c r="H78" s="559"/>
      <c r="I78" s="155" t="s">
        <v>487</v>
      </c>
      <c r="J78" s="551" t="s">
        <v>488</v>
      </c>
      <c r="K78" s="552"/>
      <c r="L78" s="553"/>
    </row>
    <row r="79" spans="1:12" ht="12.75" customHeight="1">
      <c r="A79" s="549"/>
      <c r="B79" s="567"/>
      <c r="C79" s="563"/>
      <c r="D79" s="499"/>
      <c r="E79" s="580" t="s">
        <v>114</v>
      </c>
      <c r="F79" s="554" t="s">
        <v>110</v>
      </c>
      <c r="G79" s="587" t="s">
        <v>1242</v>
      </c>
      <c r="H79" s="579"/>
      <c r="I79" s="554" t="s">
        <v>114</v>
      </c>
      <c r="J79" s="554" t="s">
        <v>110</v>
      </c>
      <c r="K79" s="573" t="s">
        <v>1243</v>
      </c>
      <c r="L79" s="574"/>
    </row>
    <row r="80" spans="1:12" ht="12.75" customHeight="1">
      <c r="A80" s="549"/>
      <c r="B80" s="567"/>
      <c r="C80" s="563"/>
      <c r="D80" s="499"/>
      <c r="E80" s="581"/>
      <c r="F80" s="555"/>
      <c r="G80" s="563"/>
      <c r="H80" s="476"/>
      <c r="I80" s="555"/>
      <c r="J80" s="555"/>
      <c r="K80" s="575"/>
      <c r="L80" s="576"/>
    </row>
    <row r="81" spans="1:12" ht="12.75" customHeight="1">
      <c r="A81" s="549"/>
      <c r="B81" s="567"/>
      <c r="C81" s="563"/>
      <c r="D81" s="499"/>
      <c r="E81" s="581"/>
      <c r="F81" s="555"/>
      <c r="G81" s="563"/>
      <c r="H81" s="476"/>
      <c r="I81" s="555"/>
      <c r="J81" s="555"/>
      <c r="K81" s="575"/>
      <c r="L81" s="576"/>
    </row>
    <row r="82" spans="1:12" ht="27" customHeight="1">
      <c r="A82" s="550"/>
      <c r="B82" s="568"/>
      <c r="C82" s="564"/>
      <c r="D82" s="500"/>
      <c r="E82" s="582"/>
      <c r="F82" s="556"/>
      <c r="G82" s="564"/>
      <c r="H82" s="487"/>
      <c r="I82" s="556"/>
      <c r="J82" s="556"/>
      <c r="K82" s="577"/>
      <c r="L82" s="578"/>
    </row>
    <row r="83" spans="1:11" ht="11.25" customHeight="1">
      <c r="A83" s="1"/>
      <c r="B83" s="164"/>
      <c r="C83" s="32"/>
      <c r="D83" s="30"/>
      <c r="E83" s="126"/>
      <c r="F83" s="126"/>
      <c r="G83" s="120"/>
      <c r="H83" s="120"/>
      <c r="I83" s="126"/>
      <c r="J83" s="126"/>
      <c r="K83" s="120"/>
    </row>
    <row r="84" spans="2:4" ht="12.75">
      <c r="B84" s="164"/>
      <c r="C84" s="39" t="s">
        <v>876</v>
      </c>
      <c r="D84" s="42"/>
    </row>
    <row r="85" spans="1:11" ht="11.25" customHeight="1">
      <c r="A85" s="1"/>
      <c r="B85" s="164"/>
      <c r="C85" s="32"/>
      <c r="D85" s="30"/>
      <c r="E85" s="126"/>
      <c r="F85" s="126"/>
      <c r="G85" s="120"/>
      <c r="H85" s="120"/>
      <c r="I85" s="126"/>
      <c r="J85" s="126"/>
      <c r="K85" s="120"/>
    </row>
    <row r="86" spans="1:11" ht="12.75">
      <c r="A86" s="1" t="s">
        <v>622</v>
      </c>
      <c r="B86" s="164">
        <v>248</v>
      </c>
      <c r="C86" s="32"/>
      <c r="D86" s="30" t="s">
        <v>415</v>
      </c>
      <c r="E86" s="126">
        <v>113737</v>
      </c>
      <c r="F86" s="126">
        <v>200670</v>
      </c>
      <c r="G86" s="159">
        <v>31.9</v>
      </c>
      <c r="H86" s="120"/>
      <c r="I86" s="126">
        <v>185610</v>
      </c>
      <c r="J86" s="126">
        <v>509025</v>
      </c>
      <c r="K86" s="159">
        <v>98.3</v>
      </c>
    </row>
    <row r="87" spans="1:11" ht="12.75">
      <c r="A87" s="1" t="s">
        <v>623</v>
      </c>
      <c r="B87" s="164">
        <v>252</v>
      </c>
      <c r="C87" s="32"/>
      <c r="D87" s="30" t="s">
        <v>416</v>
      </c>
      <c r="E87" s="126">
        <v>116326</v>
      </c>
      <c r="F87" s="126">
        <v>166922</v>
      </c>
      <c r="G87" s="159">
        <v>5.7</v>
      </c>
      <c r="H87" s="120"/>
      <c r="I87" s="126">
        <v>264521</v>
      </c>
      <c r="J87" s="126">
        <v>360507</v>
      </c>
      <c r="K87" s="159">
        <v>-23.6</v>
      </c>
    </row>
    <row r="88" spans="1:11" ht="12.75">
      <c r="A88" s="1" t="s">
        <v>624</v>
      </c>
      <c r="B88" s="164">
        <v>257</v>
      </c>
      <c r="C88" s="32"/>
      <c r="D88" s="30" t="s">
        <v>417</v>
      </c>
      <c r="E88" s="126">
        <v>18600</v>
      </c>
      <c r="F88" s="126">
        <v>11042</v>
      </c>
      <c r="G88" s="159" t="s">
        <v>749</v>
      </c>
      <c r="H88" s="120"/>
      <c r="I88" s="126">
        <v>52800</v>
      </c>
      <c r="J88" s="126">
        <v>32286</v>
      </c>
      <c r="K88" s="159" t="s">
        <v>749</v>
      </c>
    </row>
    <row r="89" spans="1:11" ht="12.75">
      <c r="A89" s="1" t="s">
        <v>625</v>
      </c>
      <c r="B89" s="164">
        <v>260</v>
      </c>
      <c r="C89" s="32"/>
      <c r="D89" s="30" t="s">
        <v>418</v>
      </c>
      <c r="E89" s="126">
        <v>314091</v>
      </c>
      <c r="F89" s="126">
        <v>201157</v>
      </c>
      <c r="G89" s="159">
        <v>99.4</v>
      </c>
      <c r="H89" s="120"/>
      <c r="I89" s="126">
        <v>591632</v>
      </c>
      <c r="J89" s="126">
        <v>771608</v>
      </c>
      <c r="K89" s="159">
        <v>62.1</v>
      </c>
    </row>
    <row r="90" spans="1:11" ht="12.75">
      <c r="A90" s="1" t="s">
        <v>626</v>
      </c>
      <c r="B90" s="164">
        <v>264</v>
      </c>
      <c r="C90" s="32"/>
      <c r="D90" s="30" t="s">
        <v>419</v>
      </c>
      <c r="E90" s="126">
        <v>196704</v>
      </c>
      <c r="F90" s="126">
        <v>113114</v>
      </c>
      <c r="G90" s="159">
        <v>55.8</v>
      </c>
      <c r="H90" s="120"/>
      <c r="I90" s="126">
        <v>718262</v>
      </c>
      <c r="J90" s="126">
        <v>430187</v>
      </c>
      <c r="K90" s="159">
        <v>17.8</v>
      </c>
    </row>
    <row r="91" spans="1:11" ht="12.75">
      <c r="A91" s="1" t="s">
        <v>627</v>
      </c>
      <c r="B91" s="164">
        <v>268</v>
      </c>
      <c r="C91" s="32"/>
      <c r="D91" s="30" t="s">
        <v>420</v>
      </c>
      <c r="E91" s="126">
        <v>80734</v>
      </c>
      <c r="F91" s="126">
        <v>102984</v>
      </c>
      <c r="G91" s="159">
        <v>48.8</v>
      </c>
      <c r="H91" s="120"/>
      <c r="I91" s="126">
        <v>186978</v>
      </c>
      <c r="J91" s="126">
        <v>372923</v>
      </c>
      <c r="K91" s="159">
        <v>12.1</v>
      </c>
    </row>
    <row r="92" spans="1:11" ht="12.75">
      <c r="A92" s="1" t="s">
        <v>628</v>
      </c>
      <c r="B92" s="164">
        <v>272</v>
      </c>
      <c r="C92" s="32"/>
      <c r="D92" s="30" t="s">
        <v>933</v>
      </c>
      <c r="E92" s="126">
        <v>1717635</v>
      </c>
      <c r="F92" s="126">
        <v>1136684</v>
      </c>
      <c r="G92" s="159">
        <v>89</v>
      </c>
      <c r="H92" s="120"/>
      <c r="I92" s="126">
        <v>3441742</v>
      </c>
      <c r="J92" s="126">
        <v>2227213</v>
      </c>
      <c r="K92" s="159">
        <v>16.6</v>
      </c>
    </row>
    <row r="93" spans="1:11" ht="12.75">
      <c r="A93" s="1" t="s">
        <v>629</v>
      </c>
      <c r="B93" s="164">
        <v>276</v>
      </c>
      <c r="C93" s="32"/>
      <c r="D93" s="30" t="s">
        <v>421</v>
      </c>
      <c r="E93" s="126">
        <v>330682</v>
      </c>
      <c r="F93" s="126">
        <v>433051</v>
      </c>
      <c r="G93" s="159">
        <v>4.5</v>
      </c>
      <c r="H93" s="120"/>
      <c r="I93" s="126">
        <v>1060529</v>
      </c>
      <c r="J93" s="126">
        <v>1198087</v>
      </c>
      <c r="K93" s="159">
        <v>10.1</v>
      </c>
    </row>
    <row r="94" spans="1:11" ht="12.75">
      <c r="A94" s="1" t="s">
        <v>630</v>
      </c>
      <c r="B94" s="164">
        <v>280</v>
      </c>
      <c r="C94" s="32"/>
      <c r="D94" s="30" t="s">
        <v>422</v>
      </c>
      <c r="E94" s="126">
        <v>247893</v>
      </c>
      <c r="F94" s="126">
        <v>291829</v>
      </c>
      <c r="G94" s="159">
        <v>157.2</v>
      </c>
      <c r="H94" s="120"/>
      <c r="I94" s="126">
        <v>710269</v>
      </c>
      <c r="J94" s="126">
        <v>624522</v>
      </c>
      <c r="K94" s="159">
        <v>43.9</v>
      </c>
    </row>
    <row r="95" spans="1:11" ht="12.75">
      <c r="A95" s="1" t="s">
        <v>631</v>
      </c>
      <c r="B95" s="164">
        <v>284</v>
      </c>
      <c r="C95" s="32"/>
      <c r="D95" s="30" t="s">
        <v>423</v>
      </c>
      <c r="E95" s="126">
        <v>133936</v>
      </c>
      <c r="F95" s="126">
        <v>257993</v>
      </c>
      <c r="G95" s="159">
        <v>403.6</v>
      </c>
      <c r="H95" s="120"/>
      <c r="I95" s="126">
        <v>370251</v>
      </c>
      <c r="J95" s="126">
        <v>685262</v>
      </c>
      <c r="K95" s="159">
        <v>40.5</v>
      </c>
    </row>
    <row r="96" spans="1:11" ht="12.75">
      <c r="A96" s="1" t="s">
        <v>632</v>
      </c>
      <c r="B96" s="164">
        <v>288</v>
      </c>
      <c r="C96" s="32"/>
      <c r="D96" s="30" t="s">
        <v>424</v>
      </c>
      <c r="E96" s="126">
        <v>1986950</v>
      </c>
      <c r="F96" s="126">
        <v>9439719</v>
      </c>
      <c r="G96" s="159">
        <v>521</v>
      </c>
      <c r="H96" s="120"/>
      <c r="I96" s="126">
        <v>2414552</v>
      </c>
      <c r="J96" s="126">
        <v>14592665</v>
      </c>
      <c r="K96" s="159">
        <v>523.7</v>
      </c>
    </row>
    <row r="97" spans="1:11" ht="12.75">
      <c r="A97" s="1" t="s">
        <v>633</v>
      </c>
      <c r="B97" s="164">
        <v>302</v>
      </c>
      <c r="C97" s="32"/>
      <c r="D97" s="30" t="s">
        <v>425</v>
      </c>
      <c r="E97" s="126">
        <v>1088187</v>
      </c>
      <c r="F97" s="126">
        <v>1139516</v>
      </c>
      <c r="G97" s="159">
        <v>-1</v>
      </c>
      <c r="H97" s="120"/>
      <c r="I97" s="126">
        <v>3282005</v>
      </c>
      <c r="J97" s="126">
        <v>3591619</v>
      </c>
      <c r="K97" s="159">
        <v>0.1</v>
      </c>
    </row>
    <row r="98" spans="1:11" ht="12.75">
      <c r="A98" s="1" t="s">
        <v>634</v>
      </c>
      <c r="B98" s="164">
        <v>306</v>
      </c>
      <c r="C98" s="32"/>
      <c r="D98" s="30" t="s">
        <v>426</v>
      </c>
      <c r="E98" s="126">
        <v>19850</v>
      </c>
      <c r="F98" s="126">
        <v>23000</v>
      </c>
      <c r="G98" s="159" t="s">
        <v>749</v>
      </c>
      <c r="H98" s="120"/>
      <c r="I98" s="126">
        <v>19852</v>
      </c>
      <c r="J98" s="126">
        <v>23270</v>
      </c>
      <c r="K98" s="159">
        <v>-49.1</v>
      </c>
    </row>
    <row r="99" spans="1:11" ht="12.75">
      <c r="A99" s="1" t="s">
        <v>635</v>
      </c>
      <c r="B99" s="164">
        <v>310</v>
      </c>
      <c r="C99" s="32"/>
      <c r="D99" s="30" t="s">
        <v>505</v>
      </c>
      <c r="E99" s="126">
        <v>1136589</v>
      </c>
      <c r="F99" s="126">
        <v>620225</v>
      </c>
      <c r="G99" s="159">
        <v>-57.4</v>
      </c>
      <c r="H99" s="120"/>
      <c r="I99" s="126">
        <v>6563869</v>
      </c>
      <c r="J99" s="126">
        <v>3640669</v>
      </c>
      <c r="K99" s="159">
        <v>-23</v>
      </c>
    </row>
    <row r="100" spans="1:11" ht="12.75">
      <c r="A100" s="1" t="s">
        <v>636</v>
      </c>
      <c r="B100" s="164">
        <v>311</v>
      </c>
      <c r="C100" s="32"/>
      <c r="D100" s="30" t="s">
        <v>934</v>
      </c>
      <c r="E100" s="126">
        <v>20300</v>
      </c>
      <c r="F100" s="126">
        <v>33067</v>
      </c>
      <c r="G100" s="159">
        <v>-32.2</v>
      </c>
      <c r="H100" s="120"/>
      <c r="I100" s="126">
        <v>40820</v>
      </c>
      <c r="J100" s="126">
        <v>65837</v>
      </c>
      <c r="K100" s="159">
        <v>-55.4</v>
      </c>
    </row>
    <row r="101" spans="1:11" ht="12.75">
      <c r="A101" s="1" t="s">
        <v>637</v>
      </c>
      <c r="B101" s="164">
        <v>314</v>
      </c>
      <c r="C101" s="32"/>
      <c r="D101" s="30" t="s">
        <v>427</v>
      </c>
      <c r="E101" s="126">
        <v>295</v>
      </c>
      <c r="F101" s="126">
        <v>7988</v>
      </c>
      <c r="G101" s="159">
        <v>-80.7</v>
      </c>
      <c r="H101" s="120"/>
      <c r="I101" s="126">
        <v>11443</v>
      </c>
      <c r="J101" s="126">
        <v>22936</v>
      </c>
      <c r="K101" s="159">
        <v>-77.6</v>
      </c>
    </row>
    <row r="102" spans="1:11" ht="12.75">
      <c r="A102" s="1" t="s">
        <v>638</v>
      </c>
      <c r="B102" s="164">
        <v>318</v>
      </c>
      <c r="C102" s="32"/>
      <c r="D102" s="30" t="s">
        <v>428</v>
      </c>
      <c r="E102" s="126">
        <v>205901</v>
      </c>
      <c r="F102" s="126">
        <v>193800</v>
      </c>
      <c r="G102" s="159">
        <v>-28.6</v>
      </c>
      <c r="H102" s="120"/>
      <c r="I102" s="126">
        <v>528666</v>
      </c>
      <c r="J102" s="126">
        <v>562915</v>
      </c>
      <c r="K102" s="159">
        <v>-0.2</v>
      </c>
    </row>
    <row r="103" spans="1:11" ht="12.75">
      <c r="A103" s="1" t="s">
        <v>639</v>
      </c>
      <c r="B103" s="164">
        <v>322</v>
      </c>
      <c r="C103" s="32"/>
      <c r="D103" s="30" t="s">
        <v>429</v>
      </c>
      <c r="E103" s="126">
        <v>409271</v>
      </c>
      <c r="F103" s="126">
        <v>1708088</v>
      </c>
      <c r="G103" s="159">
        <v>-22.6</v>
      </c>
      <c r="H103" s="120"/>
      <c r="I103" s="126">
        <v>1201221</v>
      </c>
      <c r="J103" s="126">
        <v>5817701</v>
      </c>
      <c r="K103" s="159">
        <v>47.5</v>
      </c>
    </row>
    <row r="104" spans="1:11" ht="12.75">
      <c r="A104" s="1" t="s">
        <v>640</v>
      </c>
      <c r="B104" s="164">
        <v>324</v>
      </c>
      <c r="C104" s="32"/>
      <c r="D104" s="30" t="s">
        <v>430</v>
      </c>
      <c r="E104" s="126">
        <v>3</v>
      </c>
      <c r="F104" s="126">
        <v>95</v>
      </c>
      <c r="G104" s="159">
        <v>-98.8</v>
      </c>
      <c r="H104" s="120"/>
      <c r="I104" s="126">
        <v>43</v>
      </c>
      <c r="J104" s="126">
        <v>955</v>
      </c>
      <c r="K104" s="159">
        <v>-97.7</v>
      </c>
    </row>
    <row r="105" spans="1:11" ht="12.75">
      <c r="A105" s="1" t="s">
        <v>641</v>
      </c>
      <c r="B105" s="164">
        <v>328</v>
      </c>
      <c r="C105" s="32"/>
      <c r="D105" s="30" t="s">
        <v>431</v>
      </c>
      <c r="E105" s="126">
        <v>6789</v>
      </c>
      <c r="F105" s="126">
        <v>95162</v>
      </c>
      <c r="G105" s="159" t="s">
        <v>749</v>
      </c>
      <c r="H105" s="120"/>
      <c r="I105" s="126">
        <v>6842</v>
      </c>
      <c r="J105" s="126">
        <v>100264</v>
      </c>
      <c r="K105" s="159">
        <v>175.2</v>
      </c>
    </row>
    <row r="106" spans="1:11" ht="12.75">
      <c r="A106" s="1" t="s">
        <v>642</v>
      </c>
      <c r="B106" s="164">
        <v>329</v>
      </c>
      <c r="C106" s="32"/>
      <c r="D106" s="30" t="s">
        <v>432</v>
      </c>
      <c r="E106" s="126" t="s">
        <v>109</v>
      </c>
      <c r="F106" s="126" t="s">
        <v>109</v>
      </c>
      <c r="G106" s="159" t="s">
        <v>109</v>
      </c>
      <c r="H106" s="120"/>
      <c r="I106" s="126" t="s">
        <v>109</v>
      </c>
      <c r="J106" s="126" t="s">
        <v>109</v>
      </c>
      <c r="K106" s="159" t="s">
        <v>109</v>
      </c>
    </row>
    <row r="107" spans="1:11" ht="12.75">
      <c r="A107" s="1" t="s">
        <v>643</v>
      </c>
      <c r="B107" s="164">
        <v>330</v>
      </c>
      <c r="C107" s="32"/>
      <c r="D107" s="30" t="s">
        <v>433</v>
      </c>
      <c r="E107" s="126">
        <v>341838</v>
      </c>
      <c r="F107" s="126">
        <v>409633</v>
      </c>
      <c r="G107" s="159">
        <v>13</v>
      </c>
      <c r="H107" s="120"/>
      <c r="I107" s="126">
        <v>859483</v>
      </c>
      <c r="J107" s="126">
        <v>1079866</v>
      </c>
      <c r="K107" s="159">
        <v>-2.3</v>
      </c>
    </row>
    <row r="108" spans="1:11" ht="12.75">
      <c r="A108" s="1" t="s">
        <v>644</v>
      </c>
      <c r="B108" s="164">
        <v>334</v>
      </c>
      <c r="C108" s="32"/>
      <c r="D108" s="30" t="s">
        <v>895</v>
      </c>
      <c r="E108" s="126">
        <v>4334</v>
      </c>
      <c r="F108" s="126">
        <v>82074</v>
      </c>
      <c r="G108" s="159">
        <v>-76.6</v>
      </c>
      <c r="H108" s="120"/>
      <c r="I108" s="126">
        <v>65852</v>
      </c>
      <c r="J108" s="126">
        <v>949439</v>
      </c>
      <c r="K108" s="159">
        <v>69.3</v>
      </c>
    </row>
    <row r="109" spans="1:11" ht="12.75">
      <c r="A109" s="1" t="s">
        <v>645</v>
      </c>
      <c r="B109" s="164">
        <v>336</v>
      </c>
      <c r="C109" s="32"/>
      <c r="D109" s="30" t="s">
        <v>434</v>
      </c>
      <c r="E109" s="126">
        <v>6100</v>
      </c>
      <c r="F109" s="126">
        <v>144000</v>
      </c>
      <c r="G109" s="287" t="s">
        <v>749</v>
      </c>
      <c r="H109" s="120"/>
      <c r="I109" s="126">
        <v>6280</v>
      </c>
      <c r="J109" s="126">
        <v>145012</v>
      </c>
      <c r="K109" s="159">
        <v>104.4</v>
      </c>
    </row>
    <row r="110" spans="1:11" ht="12.75">
      <c r="A110" s="1" t="s">
        <v>646</v>
      </c>
      <c r="B110" s="164">
        <v>338</v>
      </c>
      <c r="C110" s="32"/>
      <c r="D110" s="30" t="s">
        <v>435</v>
      </c>
      <c r="E110" s="126" t="s">
        <v>109</v>
      </c>
      <c r="F110" s="126" t="s">
        <v>109</v>
      </c>
      <c r="G110" s="159">
        <v>-100</v>
      </c>
      <c r="H110" s="120"/>
      <c r="I110" s="126">
        <v>11630</v>
      </c>
      <c r="J110" s="126">
        <v>54478</v>
      </c>
      <c r="K110" s="159">
        <v>681.4</v>
      </c>
    </row>
    <row r="111" spans="1:11" ht="12.75">
      <c r="A111" s="1" t="s">
        <v>647</v>
      </c>
      <c r="B111" s="164">
        <v>342</v>
      </c>
      <c r="C111" s="32"/>
      <c r="D111" s="30" t="s">
        <v>436</v>
      </c>
      <c r="E111" s="126" t="s">
        <v>109</v>
      </c>
      <c r="F111" s="126" t="s">
        <v>109</v>
      </c>
      <c r="G111" s="159" t="s">
        <v>109</v>
      </c>
      <c r="H111" s="120"/>
      <c r="I111" s="126" t="s">
        <v>109</v>
      </c>
      <c r="J111" s="126" t="s">
        <v>109</v>
      </c>
      <c r="K111" s="159" t="s">
        <v>109</v>
      </c>
    </row>
    <row r="112" spans="1:11" ht="12.75">
      <c r="A112" s="1" t="s">
        <v>648</v>
      </c>
      <c r="B112" s="164">
        <v>346</v>
      </c>
      <c r="C112" s="32"/>
      <c r="D112" s="30" t="s">
        <v>437</v>
      </c>
      <c r="E112" s="126">
        <v>186094</v>
      </c>
      <c r="F112" s="126">
        <v>315818</v>
      </c>
      <c r="G112" s="159">
        <v>-20</v>
      </c>
      <c r="H112" s="120"/>
      <c r="I112" s="126">
        <v>553253</v>
      </c>
      <c r="J112" s="126">
        <v>1285773</v>
      </c>
      <c r="K112" s="159">
        <v>26.6</v>
      </c>
    </row>
    <row r="113" spans="1:11" ht="12.75">
      <c r="A113" s="1" t="s">
        <v>649</v>
      </c>
      <c r="B113" s="164">
        <v>350</v>
      </c>
      <c r="C113" s="32"/>
      <c r="D113" s="30" t="s">
        <v>438</v>
      </c>
      <c r="E113" s="126">
        <v>101349</v>
      </c>
      <c r="F113" s="126">
        <v>164081</v>
      </c>
      <c r="G113" s="159">
        <v>3.1</v>
      </c>
      <c r="H113" s="120"/>
      <c r="I113" s="126">
        <v>376968</v>
      </c>
      <c r="J113" s="126">
        <v>502885</v>
      </c>
      <c r="K113" s="159">
        <v>-12.5</v>
      </c>
    </row>
    <row r="114" spans="1:11" ht="12.75">
      <c r="A114" s="1" t="s">
        <v>650</v>
      </c>
      <c r="B114" s="164">
        <v>352</v>
      </c>
      <c r="C114" s="32"/>
      <c r="D114" s="30" t="s">
        <v>439</v>
      </c>
      <c r="E114" s="126">
        <v>157557</v>
      </c>
      <c r="F114" s="126">
        <v>212933</v>
      </c>
      <c r="G114" s="159">
        <v>57.5</v>
      </c>
      <c r="H114" s="120"/>
      <c r="I114" s="126">
        <v>589887</v>
      </c>
      <c r="J114" s="126">
        <v>1194414</v>
      </c>
      <c r="K114" s="159">
        <v>206.5</v>
      </c>
    </row>
    <row r="115" spans="1:11" ht="12.75">
      <c r="A115" s="1" t="s">
        <v>651</v>
      </c>
      <c r="B115" s="164">
        <v>355</v>
      </c>
      <c r="C115" s="32"/>
      <c r="D115" s="30" t="s">
        <v>440</v>
      </c>
      <c r="E115" s="126">
        <v>873</v>
      </c>
      <c r="F115" s="126">
        <v>35522</v>
      </c>
      <c r="G115" s="159">
        <v>-84</v>
      </c>
      <c r="H115" s="120"/>
      <c r="I115" s="126">
        <v>33504</v>
      </c>
      <c r="J115" s="126">
        <v>131151</v>
      </c>
      <c r="K115" s="159">
        <v>-50.8</v>
      </c>
    </row>
    <row r="116" spans="1:11" ht="12.75">
      <c r="A116" s="1" t="s">
        <v>652</v>
      </c>
      <c r="B116" s="164">
        <v>357</v>
      </c>
      <c r="C116" s="32"/>
      <c r="D116" s="30" t="s">
        <v>441</v>
      </c>
      <c r="E116" s="126" t="s">
        <v>109</v>
      </c>
      <c r="F116" s="126" t="s">
        <v>109</v>
      </c>
      <c r="G116" s="159" t="s">
        <v>109</v>
      </c>
      <c r="H116" s="120"/>
      <c r="I116" s="126" t="s">
        <v>109</v>
      </c>
      <c r="J116" s="126" t="s">
        <v>109</v>
      </c>
      <c r="K116" s="159" t="s">
        <v>109</v>
      </c>
    </row>
    <row r="117" spans="1:11" ht="12.75">
      <c r="A117" s="1" t="s">
        <v>653</v>
      </c>
      <c r="B117" s="164">
        <v>366</v>
      </c>
      <c r="C117" s="32"/>
      <c r="D117" s="30" t="s">
        <v>442</v>
      </c>
      <c r="E117" s="126">
        <v>97</v>
      </c>
      <c r="F117" s="126">
        <v>20820</v>
      </c>
      <c r="G117" s="159">
        <v>-83.8</v>
      </c>
      <c r="H117" s="120"/>
      <c r="I117" s="126">
        <v>9108</v>
      </c>
      <c r="J117" s="126">
        <v>443122</v>
      </c>
      <c r="K117" s="159">
        <v>53</v>
      </c>
    </row>
    <row r="118" spans="1:11" ht="12.75">
      <c r="A118" s="1" t="s">
        <v>654</v>
      </c>
      <c r="B118" s="164">
        <v>370</v>
      </c>
      <c r="C118" s="32"/>
      <c r="D118" s="30" t="s">
        <v>443</v>
      </c>
      <c r="E118" s="126">
        <v>19258</v>
      </c>
      <c r="F118" s="126">
        <v>114558</v>
      </c>
      <c r="G118" s="159">
        <v>-7.3</v>
      </c>
      <c r="H118" s="120"/>
      <c r="I118" s="126">
        <v>39608</v>
      </c>
      <c r="J118" s="126">
        <v>247806</v>
      </c>
      <c r="K118" s="159">
        <v>25.9</v>
      </c>
    </row>
    <row r="119" spans="1:11" ht="12.75">
      <c r="A119" s="1" t="s">
        <v>655</v>
      </c>
      <c r="B119" s="164">
        <v>373</v>
      </c>
      <c r="C119" s="32"/>
      <c r="D119" s="30" t="s">
        <v>444</v>
      </c>
      <c r="E119" s="126">
        <v>19572</v>
      </c>
      <c r="F119" s="126">
        <v>285000</v>
      </c>
      <c r="G119" s="159">
        <v>214.4</v>
      </c>
      <c r="H119" s="120"/>
      <c r="I119" s="126">
        <v>39991</v>
      </c>
      <c r="J119" s="126">
        <v>433720</v>
      </c>
      <c r="K119" s="159">
        <v>86.4</v>
      </c>
    </row>
    <row r="120" spans="1:11" ht="12.75">
      <c r="A120" s="1" t="s">
        <v>656</v>
      </c>
      <c r="B120" s="164">
        <v>375</v>
      </c>
      <c r="C120" s="32"/>
      <c r="D120" s="30" t="s">
        <v>445</v>
      </c>
      <c r="E120" s="126" t="s">
        <v>109</v>
      </c>
      <c r="F120" s="126" t="s">
        <v>109</v>
      </c>
      <c r="G120" s="159">
        <v>-100</v>
      </c>
      <c r="H120" s="120"/>
      <c r="I120" s="126" t="s">
        <v>109</v>
      </c>
      <c r="J120" s="126" t="s">
        <v>109</v>
      </c>
      <c r="K120" s="159">
        <v>-100</v>
      </c>
    </row>
    <row r="121" spans="1:11" ht="12.75">
      <c r="A121" s="1" t="s">
        <v>657</v>
      </c>
      <c r="B121" s="164">
        <v>377</v>
      </c>
      <c r="C121" s="32"/>
      <c r="D121" s="30" t="s">
        <v>446</v>
      </c>
      <c r="E121" s="126">
        <v>17948</v>
      </c>
      <c r="F121" s="126">
        <v>8656</v>
      </c>
      <c r="G121" s="159" t="s">
        <v>749</v>
      </c>
      <c r="H121" s="120"/>
      <c r="I121" s="126">
        <v>36872</v>
      </c>
      <c r="J121" s="126">
        <v>17302</v>
      </c>
      <c r="K121" s="159" t="s">
        <v>749</v>
      </c>
    </row>
    <row r="122" spans="1:11" ht="12.75">
      <c r="A122" s="1" t="s">
        <v>658</v>
      </c>
      <c r="B122" s="164">
        <v>378</v>
      </c>
      <c r="C122" s="32"/>
      <c r="D122" s="30" t="s">
        <v>447</v>
      </c>
      <c r="E122" s="126">
        <v>1777</v>
      </c>
      <c r="F122" s="126">
        <v>17544</v>
      </c>
      <c r="G122" s="159">
        <v>377.4</v>
      </c>
      <c r="H122" s="120"/>
      <c r="I122" s="126">
        <v>2206</v>
      </c>
      <c r="J122" s="126">
        <v>32083</v>
      </c>
      <c r="K122" s="159">
        <v>39.1</v>
      </c>
    </row>
    <row r="123" spans="1:11" ht="12.75">
      <c r="A123" s="1" t="s">
        <v>659</v>
      </c>
      <c r="B123" s="164">
        <v>382</v>
      </c>
      <c r="C123" s="32"/>
      <c r="D123" s="30" t="s">
        <v>448</v>
      </c>
      <c r="E123" s="126">
        <v>2117</v>
      </c>
      <c r="F123" s="126">
        <v>188352</v>
      </c>
      <c r="G123" s="159">
        <v>450.6</v>
      </c>
      <c r="H123" s="120"/>
      <c r="I123" s="126">
        <v>25604</v>
      </c>
      <c r="J123" s="126">
        <v>647676</v>
      </c>
      <c r="K123" s="159">
        <v>648</v>
      </c>
    </row>
    <row r="124" spans="1:11" ht="12.75">
      <c r="A124" s="1" t="s">
        <v>660</v>
      </c>
      <c r="B124" s="164">
        <v>386</v>
      </c>
      <c r="C124" s="32"/>
      <c r="D124" s="30" t="s">
        <v>449</v>
      </c>
      <c r="E124" s="126">
        <v>87</v>
      </c>
      <c r="F124" s="126">
        <v>9690</v>
      </c>
      <c r="G124" s="159" t="s">
        <v>749</v>
      </c>
      <c r="H124" s="120"/>
      <c r="I124" s="126">
        <v>114</v>
      </c>
      <c r="J124" s="126">
        <v>14400</v>
      </c>
      <c r="K124" s="159">
        <v>-74</v>
      </c>
    </row>
    <row r="125" spans="1:11" ht="12.75">
      <c r="A125" s="1" t="s">
        <v>661</v>
      </c>
      <c r="B125" s="164">
        <v>388</v>
      </c>
      <c r="C125" s="32"/>
      <c r="D125" s="30" t="s">
        <v>504</v>
      </c>
      <c r="E125" s="126">
        <v>6693685</v>
      </c>
      <c r="F125" s="126">
        <v>28439905</v>
      </c>
      <c r="G125" s="159">
        <v>49.3</v>
      </c>
      <c r="H125" s="120"/>
      <c r="I125" s="126">
        <v>13806435</v>
      </c>
      <c r="J125" s="126">
        <v>70957127</v>
      </c>
      <c r="K125" s="159">
        <v>52</v>
      </c>
    </row>
    <row r="126" spans="1:11" ht="12.75">
      <c r="A126" s="1" t="s">
        <v>662</v>
      </c>
      <c r="B126" s="164">
        <v>389</v>
      </c>
      <c r="C126" s="32"/>
      <c r="D126" s="30" t="s">
        <v>450</v>
      </c>
      <c r="E126" s="126">
        <v>28733</v>
      </c>
      <c r="F126" s="126">
        <v>133385</v>
      </c>
      <c r="G126" s="159">
        <v>144.9</v>
      </c>
      <c r="H126" s="120"/>
      <c r="I126" s="126">
        <v>141682</v>
      </c>
      <c r="J126" s="126">
        <v>502726</v>
      </c>
      <c r="K126" s="159">
        <v>133.3</v>
      </c>
    </row>
    <row r="127" spans="1:11" ht="12.75">
      <c r="A127" s="1" t="s">
        <v>663</v>
      </c>
      <c r="B127" s="164">
        <v>391</v>
      </c>
      <c r="C127" s="32"/>
      <c r="D127" s="30" t="s">
        <v>451</v>
      </c>
      <c r="E127" s="126" t="s">
        <v>109</v>
      </c>
      <c r="F127" s="126" t="s">
        <v>109</v>
      </c>
      <c r="G127" s="159" t="s">
        <v>109</v>
      </c>
      <c r="H127" s="120"/>
      <c r="I127" s="126">
        <v>4</v>
      </c>
      <c r="J127" s="126">
        <v>1022</v>
      </c>
      <c r="K127" s="159">
        <v>530.9</v>
      </c>
    </row>
    <row r="128" spans="1:11" ht="12.75">
      <c r="A128" s="1" t="s">
        <v>664</v>
      </c>
      <c r="B128" s="164">
        <v>393</v>
      </c>
      <c r="C128" s="32"/>
      <c r="D128" s="30" t="s">
        <v>452</v>
      </c>
      <c r="E128" s="126" t="s">
        <v>109</v>
      </c>
      <c r="F128" s="126" t="s">
        <v>109</v>
      </c>
      <c r="G128" s="159" t="s">
        <v>109</v>
      </c>
      <c r="H128" s="120"/>
      <c r="I128" s="126">
        <v>3100</v>
      </c>
      <c r="J128" s="126">
        <v>48625</v>
      </c>
      <c r="K128" s="287" t="s">
        <v>749</v>
      </c>
    </row>
    <row r="129" spans="1:11" ht="12.75">
      <c r="A129" s="1" t="s">
        <v>665</v>
      </c>
      <c r="B129" s="164">
        <v>395</v>
      </c>
      <c r="C129" s="32"/>
      <c r="D129" s="30" t="s">
        <v>453</v>
      </c>
      <c r="E129" s="126" t="s">
        <v>109</v>
      </c>
      <c r="F129" s="126" t="s">
        <v>109</v>
      </c>
      <c r="G129" s="159" t="s">
        <v>109</v>
      </c>
      <c r="H129" s="120"/>
      <c r="I129" s="126">
        <v>64</v>
      </c>
      <c r="J129" s="126">
        <v>10300</v>
      </c>
      <c r="K129" s="159">
        <v>-72.1</v>
      </c>
    </row>
    <row r="130" spans="1:11" s="17" customFormat="1" ht="24" customHeight="1">
      <c r="A130" s="118" t="s">
        <v>700</v>
      </c>
      <c r="B130" s="163" t="s">
        <v>700</v>
      </c>
      <c r="C130" s="65" t="s">
        <v>210</v>
      </c>
      <c r="D130" s="49"/>
      <c r="E130" s="123">
        <v>60460059</v>
      </c>
      <c r="F130" s="123">
        <v>305614439</v>
      </c>
      <c r="G130" s="156">
        <v>20.1</v>
      </c>
      <c r="H130" s="121"/>
      <c r="I130" s="123">
        <v>139977767</v>
      </c>
      <c r="J130" s="123">
        <v>838481669</v>
      </c>
      <c r="K130" s="156">
        <v>22.7</v>
      </c>
    </row>
    <row r="131" spans="1:11" ht="24" customHeight="1">
      <c r="A131" s="1" t="s">
        <v>666</v>
      </c>
      <c r="B131" s="164">
        <v>400</v>
      </c>
      <c r="C131" s="32"/>
      <c r="D131" s="30" t="s">
        <v>454</v>
      </c>
      <c r="E131" s="126">
        <v>39294330</v>
      </c>
      <c r="F131" s="126">
        <v>199784912</v>
      </c>
      <c r="G131" s="159">
        <v>15.3</v>
      </c>
      <c r="H131" s="120"/>
      <c r="I131" s="126">
        <v>96978140</v>
      </c>
      <c r="J131" s="126">
        <v>559940267</v>
      </c>
      <c r="K131" s="159">
        <v>23.5</v>
      </c>
    </row>
    <row r="132" spans="1:11" ht="12.75">
      <c r="A132" s="1" t="s">
        <v>667</v>
      </c>
      <c r="B132" s="164">
        <v>404</v>
      </c>
      <c r="C132" s="32"/>
      <c r="D132" s="30" t="s">
        <v>455</v>
      </c>
      <c r="E132" s="126">
        <v>7949624</v>
      </c>
      <c r="F132" s="126">
        <v>23265683</v>
      </c>
      <c r="G132" s="159">
        <v>24.9</v>
      </c>
      <c r="H132" s="120"/>
      <c r="I132" s="126">
        <v>11526747</v>
      </c>
      <c r="J132" s="126">
        <v>65629603</v>
      </c>
      <c r="K132" s="159">
        <v>10</v>
      </c>
    </row>
    <row r="133" spans="1:11" ht="12.75">
      <c r="A133" s="1" t="s">
        <v>668</v>
      </c>
      <c r="B133" s="164">
        <v>406</v>
      </c>
      <c r="C133" s="32"/>
      <c r="D133" s="30" t="s">
        <v>503</v>
      </c>
      <c r="E133" s="126">
        <v>747</v>
      </c>
      <c r="F133" s="126">
        <v>6451</v>
      </c>
      <c r="G133" s="159">
        <v>-88.8</v>
      </c>
      <c r="H133" s="120"/>
      <c r="I133" s="126">
        <v>749</v>
      </c>
      <c r="J133" s="126">
        <v>6853</v>
      </c>
      <c r="K133" s="159">
        <v>-92.6</v>
      </c>
    </row>
    <row r="134" spans="1:11" ht="12.75">
      <c r="A134" s="1" t="s">
        <v>669</v>
      </c>
      <c r="B134" s="164">
        <v>408</v>
      </c>
      <c r="C134" s="32"/>
      <c r="D134" s="30" t="s">
        <v>456</v>
      </c>
      <c r="E134" s="126" t="s">
        <v>109</v>
      </c>
      <c r="F134" s="126" t="s">
        <v>109</v>
      </c>
      <c r="G134" s="159" t="s">
        <v>109</v>
      </c>
      <c r="H134" s="120"/>
      <c r="I134" s="126" t="s">
        <v>109</v>
      </c>
      <c r="J134" s="126" t="s">
        <v>109</v>
      </c>
      <c r="K134" s="159" t="s">
        <v>109</v>
      </c>
    </row>
    <row r="135" spans="1:11" ht="12.75">
      <c r="A135" s="1" t="s">
        <v>670</v>
      </c>
      <c r="B135" s="164">
        <v>412</v>
      </c>
      <c r="C135" s="32"/>
      <c r="D135" s="30" t="s">
        <v>457</v>
      </c>
      <c r="E135" s="126">
        <v>5623977</v>
      </c>
      <c r="F135" s="126">
        <v>30483529</v>
      </c>
      <c r="G135" s="159">
        <v>35</v>
      </c>
      <c r="H135" s="120"/>
      <c r="I135" s="126">
        <v>11518237</v>
      </c>
      <c r="J135" s="126">
        <v>78920809</v>
      </c>
      <c r="K135" s="159">
        <v>62.6</v>
      </c>
    </row>
    <row r="136" spans="1:11" s="17" customFormat="1" ht="12.75">
      <c r="A136" s="1" t="s">
        <v>671</v>
      </c>
      <c r="B136" s="164">
        <v>413</v>
      </c>
      <c r="C136" s="32"/>
      <c r="D136" s="30" t="s">
        <v>458</v>
      </c>
      <c r="E136" s="126">
        <v>38</v>
      </c>
      <c r="F136" s="126">
        <v>368</v>
      </c>
      <c r="G136" s="159">
        <v>-99.8</v>
      </c>
      <c r="H136" s="120"/>
      <c r="I136" s="126">
        <v>74</v>
      </c>
      <c r="J136" s="126">
        <v>2237</v>
      </c>
      <c r="K136" s="159">
        <v>-98.9</v>
      </c>
    </row>
    <row r="137" spans="1:11" ht="12.75">
      <c r="A137" s="1" t="s">
        <v>672</v>
      </c>
      <c r="B137" s="164">
        <v>416</v>
      </c>
      <c r="C137" s="32"/>
      <c r="D137" s="30" t="s">
        <v>459</v>
      </c>
      <c r="E137" s="126">
        <v>382950</v>
      </c>
      <c r="F137" s="126">
        <v>239347</v>
      </c>
      <c r="G137" s="159">
        <v>28</v>
      </c>
      <c r="H137" s="120"/>
      <c r="I137" s="126">
        <v>782324</v>
      </c>
      <c r="J137" s="126">
        <v>660883</v>
      </c>
      <c r="K137" s="159">
        <v>-58.5</v>
      </c>
    </row>
    <row r="138" spans="1:11" ht="12.75">
      <c r="A138" s="1" t="s">
        <v>673</v>
      </c>
      <c r="B138" s="164">
        <v>421</v>
      </c>
      <c r="C138" s="32"/>
      <c r="D138" s="30" t="s">
        <v>460</v>
      </c>
      <c r="E138" s="126" t="s">
        <v>109</v>
      </c>
      <c r="F138" s="126" t="s">
        <v>109</v>
      </c>
      <c r="G138" s="287" t="s">
        <v>109</v>
      </c>
      <c r="H138" s="120"/>
      <c r="I138" s="126">
        <v>3</v>
      </c>
      <c r="J138" s="126">
        <v>3647</v>
      </c>
      <c r="K138" s="287" t="s">
        <v>749</v>
      </c>
    </row>
    <row r="139" spans="1:11" ht="12.75">
      <c r="A139" s="1" t="s">
        <v>674</v>
      </c>
      <c r="B139" s="164">
        <v>424</v>
      </c>
      <c r="C139" s="32"/>
      <c r="D139" s="30" t="s">
        <v>461</v>
      </c>
      <c r="E139" s="126">
        <v>9225</v>
      </c>
      <c r="F139" s="126">
        <v>28705</v>
      </c>
      <c r="G139" s="159">
        <v>-73.3</v>
      </c>
      <c r="H139" s="120"/>
      <c r="I139" s="126">
        <v>38232</v>
      </c>
      <c r="J139" s="126">
        <v>132677</v>
      </c>
      <c r="K139" s="159">
        <v>-16</v>
      </c>
    </row>
    <row r="140" spans="1:11" ht="12.75">
      <c r="A140" s="1" t="s">
        <v>675</v>
      </c>
      <c r="B140" s="164">
        <v>428</v>
      </c>
      <c r="C140" s="32"/>
      <c r="D140" s="30" t="s">
        <v>462</v>
      </c>
      <c r="E140" s="126">
        <v>12276</v>
      </c>
      <c r="F140" s="126">
        <v>39053</v>
      </c>
      <c r="G140" s="159">
        <v>-52.8</v>
      </c>
      <c r="H140" s="120"/>
      <c r="I140" s="126">
        <v>100127</v>
      </c>
      <c r="J140" s="126">
        <v>173863</v>
      </c>
      <c r="K140" s="159">
        <v>23.2</v>
      </c>
    </row>
    <row r="141" spans="1:11" ht="12.75">
      <c r="A141" s="1" t="s">
        <v>676</v>
      </c>
      <c r="B141" s="164">
        <v>432</v>
      </c>
      <c r="C141" s="32"/>
      <c r="D141" s="30" t="s">
        <v>463</v>
      </c>
      <c r="E141" s="126">
        <v>20</v>
      </c>
      <c r="F141" s="126">
        <v>582</v>
      </c>
      <c r="G141" s="159">
        <v>-86.2</v>
      </c>
      <c r="H141" s="120"/>
      <c r="I141" s="126">
        <v>79</v>
      </c>
      <c r="J141" s="126">
        <v>2207</v>
      </c>
      <c r="K141" s="159">
        <v>-72.5</v>
      </c>
    </row>
    <row r="142" spans="1:11" ht="12.75">
      <c r="A142" s="1" t="s">
        <v>677</v>
      </c>
      <c r="B142" s="164">
        <v>436</v>
      </c>
      <c r="C142" s="32"/>
      <c r="D142" s="30" t="s">
        <v>464</v>
      </c>
      <c r="E142" s="126">
        <v>201518</v>
      </c>
      <c r="F142" s="126">
        <v>202170</v>
      </c>
      <c r="G142" s="159">
        <v>86.2</v>
      </c>
      <c r="H142" s="120"/>
      <c r="I142" s="126">
        <v>632748</v>
      </c>
      <c r="J142" s="126">
        <v>520939</v>
      </c>
      <c r="K142" s="159">
        <v>55.9</v>
      </c>
    </row>
    <row r="143" spans="1:11" ht="12.75">
      <c r="A143" s="1" t="s">
        <v>678</v>
      </c>
      <c r="B143" s="164">
        <v>442</v>
      </c>
      <c r="C143" s="32"/>
      <c r="D143" s="30" t="s">
        <v>465</v>
      </c>
      <c r="E143" s="126">
        <v>376235</v>
      </c>
      <c r="F143" s="126">
        <v>4165280</v>
      </c>
      <c r="G143" s="159">
        <v>150.3</v>
      </c>
      <c r="H143" s="120"/>
      <c r="I143" s="126">
        <v>472008</v>
      </c>
      <c r="J143" s="126">
        <v>6054670</v>
      </c>
      <c r="K143" s="159">
        <v>41.5</v>
      </c>
    </row>
    <row r="144" spans="1:11" ht="12.75">
      <c r="A144" s="1" t="s">
        <v>679</v>
      </c>
      <c r="B144" s="164">
        <v>446</v>
      </c>
      <c r="C144" s="32"/>
      <c r="D144" s="30" t="s">
        <v>466</v>
      </c>
      <c r="E144" s="126" t="s">
        <v>109</v>
      </c>
      <c r="F144" s="126" t="s">
        <v>109</v>
      </c>
      <c r="G144" s="159" t="s">
        <v>109</v>
      </c>
      <c r="H144" s="120"/>
      <c r="I144" s="126" t="s">
        <v>109</v>
      </c>
      <c r="J144" s="126" t="s">
        <v>109</v>
      </c>
      <c r="K144" s="159" t="s">
        <v>109</v>
      </c>
    </row>
    <row r="145" spans="1:11" ht="12.75">
      <c r="A145" s="1" t="s">
        <v>680</v>
      </c>
      <c r="B145" s="164">
        <v>448</v>
      </c>
      <c r="C145" s="32"/>
      <c r="D145" s="30" t="s">
        <v>467</v>
      </c>
      <c r="E145" s="126">
        <v>2076</v>
      </c>
      <c r="F145" s="126">
        <v>78374</v>
      </c>
      <c r="G145" s="159">
        <v>-70.6</v>
      </c>
      <c r="H145" s="120"/>
      <c r="I145" s="126">
        <v>302735</v>
      </c>
      <c r="J145" s="126">
        <v>1394270</v>
      </c>
      <c r="K145" s="159">
        <v>-68</v>
      </c>
    </row>
    <row r="146" spans="1:11" ht="12.75">
      <c r="A146" s="1" t="s">
        <v>681</v>
      </c>
      <c r="B146" s="164">
        <v>449</v>
      </c>
      <c r="C146" s="32"/>
      <c r="D146" s="30" t="s">
        <v>468</v>
      </c>
      <c r="E146" s="126" t="s">
        <v>109</v>
      </c>
      <c r="F146" s="126" t="s">
        <v>109</v>
      </c>
      <c r="G146" s="159" t="s">
        <v>109</v>
      </c>
      <c r="H146" s="120"/>
      <c r="I146" s="126" t="s">
        <v>109</v>
      </c>
      <c r="J146" s="126" t="s">
        <v>109</v>
      </c>
      <c r="K146" s="159" t="s">
        <v>109</v>
      </c>
    </row>
    <row r="147" spans="1:11" ht="12.75">
      <c r="A147" s="1" t="s">
        <v>682</v>
      </c>
      <c r="B147" s="164">
        <v>452</v>
      </c>
      <c r="C147" s="32"/>
      <c r="D147" s="30" t="s">
        <v>469</v>
      </c>
      <c r="E147" s="126">
        <v>17</v>
      </c>
      <c r="F147" s="126">
        <v>3745</v>
      </c>
      <c r="G147" s="159">
        <v>-90.3</v>
      </c>
      <c r="H147" s="120"/>
      <c r="I147" s="126">
        <v>41</v>
      </c>
      <c r="J147" s="126">
        <v>8603</v>
      </c>
      <c r="K147" s="159">
        <v>-88.9</v>
      </c>
    </row>
    <row r="148" spans="1:11" ht="12.75">
      <c r="A148" s="1" t="s">
        <v>683</v>
      </c>
      <c r="B148" s="164">
        <v>453</v>
      </c>
      <c r="C148" s="32"/>
      <c r="D148" s="30" t="s">
        <v>470</v>
      </c>
      <c r="E148" s="126">
        <v>2335</v>
      </c>
      <c r="F148" s="126">
        <v>13173</v>
      </c>
      <c r="G148" s="159">
        <v>-74.8</v>
      </c>
      <c r="H148" s="120"/>
      <c r="I148" s="126">
        <v>16956</v>
      </c>
      <c r="J148" s="126">
        <v>49783</v>
      </c>
      <c r="K148" s="159">
        <v>-67.2</v>
      </c>
    </row>
    <row r="149" spans="1:12" ht="14.25">
      <c r="A149" s="590" t="s">
        <v>939</v>
      </c>
      <c r="B149" s="590"/>
      <c r="C149" s="590"/>
      <c r="D149" s="590"/>
      <c r="E149" s="590"/>
      <c r="F149" s="590"/>
      <c r="G149" s="590"/>
      <c r="H149" s="590"/>
      <c r="I149" s="590"/>
      <c r="J149" s="590"/>
      <c r="K149" s="590"/>
      <c r="L149" s="553"/>
    </row>
    <row r="150" spans="2:11" ht="12.75">
      <c r="B150" s="161"/>
      <c r="D150" s="1"/>
      <c r="E150" s="4"/>
      <c r="F150" s="2"/>
      <c r="I150" s="12"/>
      <c r="J150" s="6"/>
      <c r="K150" s="34"/>
    </row>
    <row r="151" spans="1:12" ht="17.25" customHeight="1">
      <c r="A151" s="585" t="s">
        <v>1194</v>
      </c>
      <c r="B151" s="566"/>
      <c r="C151" s="586" t="s">
        <v>1182</v>
      </c>
      <c r="D151" s="454"/>
      <c r="E151" s="569" t="s">
        <v>1223</v>
      </c>
      <c r="F151" s="547"/>
      <c r="G151" s="547"/>
      <c r="H151" s="571"/>
      <c r="I151" s="546" t="s">
        <v>1235</v>
      </c>
      <c r="J151" s="547"/>
      <c r="K151" s="547"/>
      <c r="L151" s="548"/>
    </row>
    <row r="152" spans="1:12" ht="16.5" customHeight="1">
      <c r="A152" s="549"/>
      <c r="B152" s="567"/>
      <c r="C152" s="563"/>
      <c r="D152" s="499"/>
      <c r="E152" s="84" t="s">
        <v>487</v>
      </c>
      <c r="F152" s="557" t="s">
        <v>488</v>
      </c>
      <c r="G152" s="558"/>
      <c r="H152" s="559"/>
      <c r="I152" s="155" t="s">
        <v>487</v>
      </c>
      <c r="J152" s="551" t="s">
        <v>488</v>
      </c>
      <c r="K152" s="552"/>
      <c r="L152" s="553"/>
    </row>
    <row r="153" spans="1:12" ht="12.75" customHeight="1">
      <c r="A153" s="549"/>
      <c r="B153" s="567"/>
      <c r="C153" s="563"/>
      <c r="D153" s="499"/>
      <c r="E153" s="580" t="s">
        <v>114</v>
      </c>
      <c r="F153" s="554" t="s">
        <v>110</v>
      </c>
      <c r="G153" s="587" t="s">
        <v>1242</v>
      </c>
      <c r="H153" s="579"/>
      <c r="I153" s="554" t="s">
        <v>114</v>
      </c>
      <c r="J153" s="554" t="s">
        <v>110</v>
      </c>
      <c r="K153" s="573" t="s">
        <v>1243</v>
      </c>
      <c r="L153" s="574"/>
    </row>
    <row r="154" spans="1:12" ht="12.75" customHeight="1">
      <c r="A154" s="549"/>
      <c r="B154" s="567"/>
      <c r="C154" s="563"/>
      <c r="D154" s="499"/>
      <c r="E154" s="581"/>
      <c r="F154" s="555"/>
      <c r="G154" s="563"/>
      <c r="H154" s="476"/>
      <c r="I154" s="555"/>
      <c r="J154" s="555"/>
      <c r="K154" s="575"/>
      <c r="L154" s="576"/>
    </row>
    <row r="155" spans="1:12" ht="12.75" customHeight="1">
      <c r="A155" s="549"/>
      <c r="B155" s="567"/>
      <c r="C155" s="563"/>
      <c r="D155" s="499"/>
      <c r="E155" s="581"/>
      <c r="F155" s="555"/>
      <c r="G155" s="563"/>
      <c r="H155" s="476"/>
      <c r="I155" s="555"/>
      <c r="J155" s="555"/>
      <c r="K155" s="575"/>
      <c r="L155" s="576"/>
    </row>
    <row r="156" spans="1:12" ht="27" customHeight="1">
      <c r="A156" s="550"/>
      <c r="B156" s="568"/>
      <c r="C156" s="564"/>
      <c r="D156" s="500"/>
      <c r="E156" s="582"/>
      <c r="F156" s="556"/>
      <c r="G156" s="564"/>
      <c r="H156" s="487"/>
      <c r="I156" s="556"/>
      <c r="J156" s="556"/>
      <c r="K156" s="577"/>
      <c r="L156" s="578"/>
    </row>
    <row r="157" spans="1:10" ht="12.75">
      <c r="A157" s="1"/>
      <c r="B157" s="162"/>
      <c r="C157" s="32"/>
      <c r="D157" s="30"/>
      <c r="E157" s="4"/>
      <c r="F157" s="2"/>
      <c r="I157" s="4"/>
      <c r="J157" s="2"/>
    </row>
    <row r="158" spans="2:4" ht="12.75">
      <c r="B158" s="164"/>
      <c r="C158" s="39" t="s">
        <v>877</v>
      </c>
      <c r="D158" s="42"/>
    </row>
    <row r="159" spans="1:4" ht="12.75">
      <c r="A159" s="1"/>
      <c r="B159" s="164"/>
      <c r="C159" s="32"/>
      <c r="D159" s="30"/>
    </row>
    <row r="160" spans="1:11" ht="12.75">
      <c r="A160" s="1" t="s">
        <v>684</v>
      </c>
      <c r="B160" s="164">
        <v>454</v>
      </c>
      <c r="C160" s="32"/>
      <c r="D160" s="30" t="s">
        <v>471</v>
      </c>
      <c r="E160" s="126" t="s">
        <v>109</v>
      </c>
      <c r="F160" s="126" t="s">
        <v>109</v>
      </c>
      <c r="G160" s="159" t="s">
        <v>109</v>
      </c>
      <c r="H160" s="120"/>
      <c r="I160" s="126" t="s">
        <v>109</v>
      </c>
      <c r="J160" s="126" t="s">
        <v>109</v>
      </c>
      <c r="K160" s="159" t="s">
        <v>109</v>
      </c>
    </row>
    <row r="161" spans="1:11" ht="12.75">
      <c r="A161" s="1" t="s">
        <v>685</v>
      </c>
      <c r="B161" s="164">
        <v>456</v>
      </c>
      <c r="C161" s="32"/>
      <c r="D161" s="30" t="s">
        <v>472</v>
      </c>
      <c r="E161" s="126">
        <v>45733</v>
      </c>
      <c r="F161" s="126">
        <v>281060</v>
      </c>
      <c r="G161" s="159">
        <v>433.5</v>
      </c>
      <c r="H161" s="120"/>
      <c r="I161" s="126">
        <v>65732</v>
      </c>
      <c r="J161" s="126">
        <v>557664</v>
      </c>
      <c r="K161" s="159">
        <v>88</v>
      </c>
    </row>
    <row r="162" spans="1:11" ht="12.75">
      <c r="A162" s="1" t="s">
        <v>686</v>
      </c>
      <c r="B162" s="164">
        <v>457</v>
      </c>
      <c r="C162" s="32"/>
      <c r="D162" s="30" t="s">
        <v>473</v>
      </c>
      <c r="E162" s="126" t="s">
        <v>109</v>
      </c>
      <c r="F162" s="126" t="s">
        <v>109</v>
      </c>
      <c r="G162" s="159" t="s">
        <v>109</v>
      </c>
      <c r="H162" s="120"/>
      <c r="I162" s="126" t="s">
        <v>109</v>
      </c>
      <c r="J162" s="126" t="s">
        <v>109</v>
      </c>
      <c r="K162" s="159" t="s">
        <v>109</v>
      </c>
    </row>
    <row r="163" spans="1:11" ht="12.75">
      <c r="A163" s="1" t="s">
        <v>687</v>
      </c>
      <c r="B163" s="164">
        <v>459</v>
      </c>
      <c r="C163" s="32"/>
      <c r="D163" s="30" t="s">
        <v>474</v>
      </c>
      <c r="E163" s="126" t="s">
        <v>109</v>
      </c>
      <c r="F163" s="126" t="s">
        <v>109</v>
      </c>
      <c r="G163" s="159" t="s">
        <v>109</v>
      </c>
      <c r="H163" s="120"/>
      <c r="I163" s="126">
        <v>67</v>
      </c>
      <c r="J163" s="126">
        <v>454</v>
      </c>
      <c r="K163" s="287" t="s">
        <v>749</v>
      </c>
    </row>
    <row r="164" spans="1:11" ht="12.75">
      <c r="A164" s="1" t="s">
        <v>689</v>
      </c>
      <c r="B164" s="164">
        <v>460</v>
      </c>
      <c r="C164" s="32"/>
      <c r="D164" s="30" t="s">
        <v>475</v>
      </c>
      <c r="E164" s="126" t="s">
        <v>109</v>
      </c>
      <c r="F164" s="126" t="s">
        <v>109</v>
      </c>
      <c r="G164" s="287" t="s">
        <v>109</v>
      </c>
      <c r="H164" s="120"/>
      <c r="I164" s="126">
        <v>199</v>
      </c>
      <c r="J164" s="126">
        <v>816</v>
      </c>
      <c r="K164" s="287" t="s">
        <v>749</v>
      </c>
    </row>
    <row r="165" spans="1:11" ht="12.75">
      <c r="A165" s="1" t="s">
        <v>690</v>
      </c>
      <c r="B165" s="164">
        <v>463</v>
      </c>
      <c r="C165" s="32"/>
      <c r="D165" s="30" t="s">
        <v>476</v>
      </c>
      <c r="E165" s="126">
        <v>1</v>
      </c>
      <c r="F165" s="126">
        <v>30</v>
      </c>
      <c r="G165" s="159">
        <v>-50</v>
      </c>
      <c r="H165" s="120"/>
      <c r="I165" s="126">
        <v>1003</v>
      </c>
      <c r="J165" s="126">
        <v>1516</v>
      </c>
      <c r="K165" s="159">
        <v>197.3</v>
      </c>
    </row>
    <row r="166" spans="1:11" ht="12.75">
      <c r="A166" s="1" t="s">
        <v>691</v>
      </c>
      <c r="B166" s="164">
        <v>464</v>
      </c>
      <c r="C166" s="32"/>
      <c r="D166" s="30" t="s">
        <v>477</v>
      </c>
      <c r="E166" s="126">
        <v>829</v>
      </c>
      <c r="F166" s="126">
        <v>23248</v>
      </c>
      <c r="G166" s="159">
        <v>39.8</v>
      </c>
      <c r="H166" s="120"/>
      <c r="I166" s="126">
        <v>1073</v>
      </c>
      <c r="J166" s="126">
        <v>30602</v>
      </c>
      <c r="K166" s="159">
        <v>-54.3</v>
      </c>
    </row>
    <row r="167" spans="1:11" ht="12.75">
      <c r="A167" s="1" t="s">
        <v>771</v>
      </c>
      <c r="B167" s="164">
        <v>465</v>
      </c>
      <c r="C167" s="32"/>
      <c r="D167" s="30" t="s">
        <v>478</v>
      </c>
      <c r="E167" s="126">
        <v>179</v>
      </c>
      <c r="F167" s="126">
        <v>660</v>
      </c>
      <c r="G167" s="159" t="s">
        <v>749</v>
      </c>
      <c r="H167" s="120"/>
      <c r="I167" s="126">
        <v>788</v>
      </c>
      <c r="J167" s="126">
        <v>3508</v>
      </c>
      <c r="K167" s="159">
        <v>113.8</v>
      </c>
    </row>
    <row r="168" spans="1:11" ht="12.75">
      <c r="A168" s="1" t="s">
        <v>772</v>
      </c>
      <c r="B168" s="164">
        <v>467</v>
      </c>
      <c r="C168" s="32"/>
      <c r="D168" s="30" t="s">
        <v>479</v>
      </c>
      <c r="E168" s="126">
        <v>18123</v>
      </c>
      <c r="F168" s="126">
        <v>10307</v>
      </c>
      <c r="G168" s="159">
        <v>27.4</v>
      </c>
      <c r="H168" s="120"/>
      <c r="I168" s="126">
        <v>36123</v>
      </c>
      <c r="J168" s="126">
        <v>17807</v>
      </c>
      <c r="K168" s="159">
        <v>-25.1</v>
      </c>
    </row>
    <row r="169" spans="1:11" ht="12.75">
      <c r="A169" s="1" t="s">
        <v>773</v>
      </c>
      <c r="B169" s="164">
        <v>468</v>
      </c>
      <c r="C169" s="32"/>
      <c r="D169" s="30" t="s">
        <v>115</v>
      </c>
      <c r="E169" s="126" t="s">
        <v>109</v>
      </c>
      <c r="F169" s="126" t="s">
        <v>109</v>
      </c>
      <c r="G169" s="159">
        <v>-100</v>
      </c>
      <c r="H169" s="120"/>
      <c r="I169" s="126" t="s">
        <v>109</v>
      </c>
      <c r="J169" s="126" t="s">
        <v>109</v>
      </c>
      <c r="K169" s="159">
        <v>-100</v>
      </c>
    </row>
    <row r="170" spans="1:11" ht="12.75">
      <c r="A170" s="1" t="s">
        <v>774</v>
      </c>
      <c r="B170" s="164">
        <v>469</v>
      </c>
      <c r="C170" s="32"/>
      <c r="D170" s="30" t="s">
        <v>116</v>
      </c>
      <c r="E170" s="126">
        <v>12</v>
      </c>
      <c r="F170" s="126">
        <v>517</v>
      </c>
      <c r="G170" s="159">
        <v>-27.5</v>
      </c>
      <c r="H170" s="120"/>
      <c r="I170" s="126">
        <v>1750</v>
      </c>
      <c r="J170" s="126">
        <v>45837</v>
      </c>
      <c r="K170" s="159">
        <v>378.9</v>
      </c>
    </row>
    <row r="171" spans="1:11" ht="12.75">
      <c r="A171" s="1" t="s">
        <v>775</v>
      </c>
      <c r="B171" s="164">
        <v>470</v>
      </c>
      <c r="C171" s="32"/>
      <c r="D171" s="30" t="s">
        <v>117</v>
      </c>
      <c r="E171" s="126" t="s">
        <v>109</v>
      </c>
      <c r="F171" s="126" t="s">
        <v>109</v>
      </c>
      <c r="G171" s="159" t="s">
        <v>109</v>
      </c>
      <c r="H171" s="120"/>
      <c r="I171" s="126" t="s">
        <v>109</v>
      </c>
      <c r="J171" s="126" t="s">
        <v>109</v>
      </c>
      <c r="K171" s="159" t="s">
        <v>109</v>
      </c>
    </row>
    <row r="172" spans="1:11" ht="12.75">
      <c r="A172" s="1" t="s">
        <v>776</v>
      </c>
      <c r="B172" s="164">
        <v>472</v>
      </c>
      <c r="C172" s="32"/>
      <c r="D172" s="30" t="s">
        <v>118</v>
      </c>
      <c r="E172" s="126">
        <v>927</v>
      </c>
      <c r="F172" s="126">
        <v>81127</v>
      </c>
      <c r="G172" s="159">
        <v>17.2</v>
      </c>
      <c r="H172" s="120"/>
      <c r="I172" s="126">
        <v>154583</v>
      </c>
      <c r="J172" s="126">
        <v>143402</v>
      </c>
      <c r="K172" s="159">
        <v>-90.3</v>
      </c>
    </row>
    <row r="173" spans="1:11" ht="12.75">
      <c r="A173" s="1" t="s">
        <v>777</v>
      </c>
      <c r="B173" s="164">
        <v>473</v>
      </c>
      <c r="C173" s="32"/>
      <c r="D173" s="30" t="s">
        <v>119</v>
      </c>
      <c r="E173" s="126" t="s">
        <v>109</v>
      </c>
      <c r="F173" s="126" t="s">
        <v>109</v>
      </c>
      <c r="G173" s="159" t="s">
        <v>109</v>
      </c>
      <c r="H173" s="120"/>
      <c r="I173" s="126" t="s">
        <v>109</v>
      </c>
      <c r="J173" s="126" t="s">
        <v>109</v>
      </c>
      <c r="K173" s="159">
        <v>-100</v>
      </c>
    </row>
    <row r="174" spans="1:11" ht="12.75">
      <c r="A174" s="1" t="s">
        <v>778</v>
      </c>
      <c r="B174" s="164">
        <v>474</v>
      </c>
      <c r="C174" s="32"/>
      <c r="D174" s="30" t="s">
        <v>120</v>
      </c>
      <c r="E174" s="126" t="s">
        <v>109</v>
      </c>
      <c r="F174" s="126" t="s">
        <v>109</v>
      </c>
      <c r="G174" s="159">
        <v>-100</v>
      </c>
      <c r="H174" s="120"/>
      <c r="I174" s="126">
        <v>22</v>
      </c>
      <c r="J174" s="126">
        <v>806</v>
      </c>
      <c r="K174" s="159">
        <v>-33.7</v>
      </c>
    </row>
    <row r="175" spans="1:11" ht="12.75">
      <c r="A175" s="1" t="s">
        <v>779</v>
      </c>
      <c r="B175" s="164">
        <v>478</v>
      </c>
      <c r="C175" s="32"/>
      <c r="D175" s="30" t="s">
        <v>502</v>
      </c>
      <c r="E175" s="126">
        <v>6802</v>
      </c>
      <c r="F175" s="126">
        <v>24471</v>
      </c>
      <c r="G175" s="159">
        <v>79.6</v>
      </c>
      <c r="H175" s="120"/>
      <c r="I175" s="126">
        <v>7447</v>
      </c>
      <c r="J175" s="126">
        <v>97710</v>
      </c>
      <c r="K175" s="159">
        <v>143</v>
      </c>
    </row>
    <row r="176" spans="1:11" ht="12.75">
      <c r="A176" s="1" t="s">
        <v>780</v>
      </c>
      <c r="B176" s="164">
        <v>480</v>
      </c>
      <c r="C176" s="32"/>
      <c r="D176" s="30" t="s">
        <v>121</v>
      </c>
      <c r="E176" s="126">
        <v>991533</v>
      </c>
      <c r="F176" s="126">
        <v>2897442</v>
      </c>
      <c r="G176" s="159">
        <v>20.8</v>
      </c>
      <c r="H176" s="120"/>
      <c r="I176" s="126">
        <v>1292763</v>
      </c>
      <c r="J176" s="126">
        <v>5432926</v>
      </c>
      <c r="K176" s="159">
        <v>-30.3</v>
      </c>
    </row>
    <row r="177" spans="1:11" ht="12.75">
      <c r="A177" s="1" t="s">
        <v>781</v>
      </c>
      <c r="B177" s="164">
        <v>484</v>
      </c>
      <c r="C177" s="32"/>
      <c r="D177" s="30" t="s">
        <v>122</v>
      </c>
      <c r="E177" s="126">
        <v>10315</v>
      </c>
      <c r="F177" s="126">
        <v>324407</v>
      </c>
      <c r="G177" s="159">
        <v>-89.6</v>
      </c>
      <c r="H177" s="120"/>
      <c r="I177" s="126">
        <v>537110</v>
      </c>
      <c r="J177" s="126">
        <v>1741983</v>
      </c>
      <c r="K177" s="159">
        <v>-88.9</v>
      </c>
    </row>
    <row r="178" spans="1:11" ht="12.75">
      <c r="A178" s="1" t="s">
        <v>782</v>
      </c>
      <c r="B178" s="164">
        <v>488</v>
      </c>
      <c r="C178" s="32"/>
      <c r="D178" s="30" t="s">
        <v>123</v>
      </c>
      <c r="E178" s="126">
        <v>1800</v>
      </c>
      <c r="F178" s="126">
        <v>5552</v>
      </c>
      <c r="G178" s="159">
        <v>5.1</v>
      </c>
      <c r="H178" s="120"/>
      <c r="I178" s="126">
        <v>5400</v>
      </c>
      <c r="J178" s="126">
        <v>16386</v>
      </c>
      <c r="K178" s="159">
        <v>-92.8</v>
      </c>
    </row>
    <row r="179" spans="1:11" ht="12.75">
      <c r="A179" s="1" t="s">
        <v>783</v>
      </c>
      <c r="B179" s="164">
        <v>492</v>
      </c>
      <c r="C179" s="32"/>
      <c r="D179" s="30" t="s">
        <v>124</v>
      </c>
      <c r="E179" s="126">
        <v>20066</v>
      </c>
      <c r="F179" s="126">
        <v>29810</v>
      </c>
      <c r="G179" s="159">
        <v>47.1</v>
      </c>
      <c r="H179" s="120"/>
      <c r="I179" s="126">
        <v>61571</v>
      </c>
      <c r="J179" s="126">
        <v>55135</v>
      </c>
      <c r="K179" s="159">
        <v>-91.5</v>
      </c>
    </row>
    <row r="180" spans="1:11" ht="12.75">
      <c r="A180" s="1" t="s">
        <v>784</v>
      </c>
      <c r="B180" s="164">
        <v>500</v>
      </c>
      <c r="C180" s="32"/>
      <c r="D180" s="30" t="s">
        <v>125</v>
      </c>
      <c r="E180" s="126">
        <v>6541</v>
      </c>
      <c r="F180" s="126">
        <v>258403</v>
      </c>
      <c r="G180" s="159">
        <v>3.2</v>
      </c>
      <c r="H180" s="120"/>
      <c r="I180" s="126">
        <v>19318</v>
      </c>
      <c r="J180" s="126">
        <v>548482</v>
      </c>
      <c r="K180" s="159">
        <v>-51.1</v>
      </c>
    </row>
    <row r="181" spans="1:11" ht="12.75">
      <c r="A181" s="1" t="s">
        <v>785</v>
      </c>
      <c r="B181" s="164">
        <v>504</v>
      </c>
      <c r="C181" s="32"/>
      <c r="D181" s="30" t="s">
        <v>126</v>
      </c>
      <c r="E181" s="126">
        <v>1596413</v>
      </c>
      <c r="F181" s="126">
        <v>4211030</v>
      </c>
      <c r="G181" s="159">
        <v>223</v>
      </c>
      <c r="H181" s="120"/>
      <c r="I181" s="126">
        <v>3320932</v>
      </c>
      <c r="J181" s="126">
        <v>10540088</v>
      </c>
      <c r="K181" s="159">
        <v>262.3</v>
      </c>
    </row>
    <row r="182" spans="1:11" ht="12.75">
      <c r="A182" s="1" t="s">
        <v>786</v>
      </c>
      <c r="B182" s="164">
        <v>508</v>
      </c>
      <c r="C182" s="32"/>
      <c r="D182" s="30" t="s">
        <v>127</v>
      </c>
      <c r="E182" s="126">
        <v>2428270</v>
      </c>
      <c r="F182" s="126">
        <v>27388740</v>
      </c>
      <c r="G182" s="159">
        <v>23.9</v>
      </c>
      <c r="H182" s="120"/>
      <c r="I182" s="126">
        <v>6460539</v>
      </c>
      <c r="J182" s="126">
        <v>68638683</v>
      </c>
      <c r="K182" s="159">
        <v>34.2</v>
      </c>
    </row>
    <row r="183" spans="1:11" ht="12.75">
      <c r="A183" s="1" t="s">
        <v>787</v>
      </c>
      <c r="B183" s="164">
        <v>512</v>
      </c>
      <c r="C183" s="32"/>
      <c r="D183" s="30" t="s">
        <v>128</v>
      </c>
      <c r="E183" s="126">
        <v>405438</v>
      </c>
      <c r="F183" s="126">
        <v>3105123</v>
      </c>
      <c r="G183" s="159">
        <v>12</v>
      </c>
      <c r="H183" s="120"/>
      <c r="I183" s="126">
        <v>2282412</v>
      </c>
      <c r="J183" s="126">
        <v>12990323</v>
      </c>
      <c r="K183" s="159">
        <v>-5.1</v>
      </c>
    </row>
    <row r="184" spans="1:11" ht="12.75">
      <c r="A184" s="1" t="s">
        <v>788</v>
      </c>
      <c r="B184" s="164">
        <v>516</v>
      </c>
      <c r="C184" s="32"/>
      <c r="D184" s="30" t="s">
        <v>129</v>
      </c>
      <c r="E184" s="126">
        <v>32745</v>
      </c>
      <c r="F184" s="126">
        <v>76819</v>
      </c>
      <c r="G184" s="159">
        <v>-42.7</v>
      </c>
      <c r="H184" s="120"/>
      <c r="I184" s="126">
        <v>90630</v>
      </c>
      <c r="J184" s="126">
        <v>238237</v>
      </c>
      <c r="K184" s="159">
        <v>-22.8</v>
      </c>
    </row>
    <row r="185" spans="1:11" ht="12.75">
      <c r="A185" s="1" t="s">
        <v>789</v>
      </c>
      <c r="B185" s="164">
        <v>520</v>
      </c>
      <c r="C185" s="32"/>
      <c r="D185" s="30" t="s">
        <v>130</v>
      </c>
      <c r="E185" s="126">
        <v>16333</v>
      </c>
      <c r="F185" s="126">
        <v>20180</v>
      </c>
      <c r="G185" s="159">
        <v>-65</v>
      </c>
      <c r="H185" s="120"/>
      <c r="I185" s="126">
        <v>49670</v>
      </c>
      <c r="J185" s="126">
        <v>128926</v>
      </c>
      <c r="K185" s="159">
        <v>-36.8</v>
      </c>
    </row>
    <row r="186" spans="1:11" ht="12.75">
      <c r="A186" s="1" t="s">
        <v>790</v>
      </c>
      <c r="B186" s="164">
        <v>524</v>
      </c>
      <c r="C186" s="32"/>
      <c r="D186" s="30" t="s">
        <v>131</v>
      </c>
      <c r="E186" s="126">
        <v>406573</v>
      </c>
      <c r="F186" s="126">
        <v>432242</v>
      </c>
      <c r="G186" s="159">
        <v>142.4</v>
      </c>
      <c r="H186" s="120"/>
      <c r="I186" s="126">
        <v>1261525</v>
      </c>
      <c r="J186" s="126">
        <v>997092</v>
      </c>
      <c r="K186" s="159">
        <v>-2.8</v>
      </c>
    </row>
    <row r="187" spans="1:11" ht="12.75">
      <c r="A187" s="1" t="s">
        <v>791</v>
      </c>
      <c r="B187" s="164">
        <v>528</v>
      </c>
      <c r="C187" s="32"/>
      <c r="D187" s="30" t="s">
        <v>132</v>
      </c>
      <c r="E187" s="126">
        <v>616058</v>
      </c>
      <c r="F187" s="126">
        <v>8131899</v>
      </c>
      <c r="G187" s="159">
        <v>70.9</v>
      </c>
      <c r="H187" s="120"/>
      <c r="I187" s="126">
        <v>1957910</v>
      </c>
      <c r="J187" s="126">
        <v>22751975</v>
      </c>
      <c r="K187" s="159">
        <v>66.5</v>
      </c>
    </row>
    <row r="188" spans="1:11" ht="12.75">
      <c r="A188" s="1" t="s">
        <v>792</v>
      </c>
      <c r="B188" s="164">
        <v>529</v>
      </c>
      <c r="C188" s="32"/>
      <c r="D188" s="191" t="s">
        <v>1035</v>
      </c>
      <c r="E188" s="126" t="s">
        <v>109</v>
      </c>
      <c r="F188" s="126" t="s">
        <v>109</v>
      </c>
      <c r="G188" s="159" t="s">
        <v>109</v>
      </c>
      <c r="H188" s="120"/>
      <c r="I188" s="126" t="s">
        <v>109</v>
      </c>
      <c r="J188" s="126" t="s">
        <v>109</v>
      </c>
      <c r="K188" s="159" t="s">
        <v>109</v>
      </c>
    </row>
    <row r="189" spans="1:11" s="17" customFormat="1" ht="24" customHeight="1">
      <c r="A189" s="118" t="s">
        <v>700</v>
      </c>
      <c r="B189" s="163" t="s">
        <v>700</v>
      </c>
      <c r="C189" s="65" t="s">
        <v>211</v>
      </c>
      <c r="D189" s="49"/>
      <c r="E189" s="123">
        <v>82737687</v>
      </c>
      <c r="F189" s="123">
        <v>548555656</v>
      </c>
      <c r="G189" s="156">
        <v>18.8</v>
      </c>
      <c r="H189" s="121"/>
      <c r="I189" s="123">
        <v>230847709</v>
      </c>
      <c r="J189" s="123">
        <v>1418367716</v>
      </c>
      <c r="K189" s="156">
        <v>14.9</v>
      </c>
    </row>
    <row r="190" spans="1:11" ht="24" customHeight="1">
      <c r="A190" s="1" t="s">
        <v>598</v>
      </c>
      <c r="B190" s="164">
        <v>76</v>
      </c>
      <c r="C190" s="32"/>
      <c r="D190" s="30" t="s">
        <v>394</v>
      </c>
      <c r="E190" s="126">
        <v>114909</v>
      </c>
      <c r="F190" s="126">
        <v>709176</v>
      </c>
      <c r="G190" s="159">
        <v>0</v>
      </c>
      <c r="H190" s="120"/>
      <c r="I190" s="126">
        <v>310315</v>
      </c>
      <c r="J190" s="126">
        <v>1850714</v>
      </c>
      <c r="K190" s="159">
        <v>-9.7</v>
      </c>
    </row>
    <row r="191" spans="1:11" ht="12.75">
      <c r="A191" s="1" t="s">
        <v>599</v>
      </c>
      <c r="B191" s="164">
        <v>77</v>
      </c>
      <c r="C191" s="32"/>
      <c r="D191" s="30" t="s">
        <v>395</v>
      </c>
      <c r="E191" s="126">
        <v>23157</v>
      </c>
      <c r="F191" s="126">
        <v>349592</v>
      </c>
      <c r="G191" s="159">
        <v>66.2</v>
      </c>
      <c r="H191" s="120"/>
      <c r="I191" s="126">
        <v>186204</v>
      </c>
      <c r="J191" s="126">
        <v>938543</v>
      </c>
      <c r="K191" s="159">
        <v>98.5</v>
      </c>
    </row>
    <row r="192" spans="1:11" ht="12.75">
      <c r="A192" s="1" t="s">
        <v>600</v>
      </c>
      <c r="B192" s="164">
        <v>78</v>
      </c>
      <c r="C192" s="32"/>
      <c r="D192" s="30" t="s">
        <v>396</v>
      </c>
      <c r="E192" s="126">
        <v>129165</v>
      </c>
      <c r="F192" s="126">
        <v>744538</v>
      </c>
      <c r="G192" s="159">
        <v>27.8</v>
      </c>
      <c r="H192" s="120"/>
      <c r="I192" s="126">
        <v>653048</v>
      </c>
      <c r="J192" s="126">
        <v>5650979</v>
      </c>
      <c r="K192" s="159">
        <v>247.6</v>
      </c>
    </row>
    <row r="193" spans="1:11" ht="12.75">
      <c r="A193" s="1" t="s">
        <v>601</v>
      </c>
      <c r="B193" s="164">
        <v>79</v>
      </c>
      <c r="C193" s="32"/>
      <c r="D193" s="30" t="s">
        <v>397</v>
      </c>
      <c r="E193" s="126">
        <v>1067564</v>
      </c>
      <c r="F193" s="126">
        <v>7699393</v>
      </c>
      <c r="G193" s="159">
        <v>108.6</v>
      </c>
      <c r="H193" s="120"/>
      <c r="I193" s="126">
        <v>1948500</v>
      </c>
      <c r="J193" s="126">
        <v>11488414</v>
      </c>
      <c r="K193" s="159">
        <v>25.4</v>
      </c>
    </row>
    <row r="194" spans="1:11" ht="12.75">
      <c r="A194" s="1" t="s">
        <v>602</v>
      </c>
      <c r="B194" s="164">
        <v>80</v>
      </c>
      <c r="C194" s="32"/>
      <c r="D194" s="30" t="s">
        <v>398</v>
      </c>
      <c r="E194" s="126">
        <v>41117</v>
      </c>
      <c r="F194" s="126">
        <v>410073</v>
      </c>
      <c r="G194" s="159">
        <v>-55</v>
      </c>
      <c r="H194" s="120"/>
      <c r="I194" s="126">
        <v>48358</v>
      </c>
      <c r="J194" s="126">
        <v>526444</v>
      </c>
      <c r="K194" s="159">
        <v>-88.1</v>
      </c>
    </row>
    <row r="195" spans="1:11" ht="12.75">
      <c r="A195" s="1" t="s">
        <v>603</v>
      </c>
      <c r="B195" s="164">
        <v>81</v>
      </c>
      <c r="C195" s="32"/>
      <c r="D195" s="30" t="s">
        <v>399</v>
      </c>
      <c r="E195" s="126">
        <v>32463</v>
      </c>
      <c r="F195" s="126">
        <v>705048</v>
      </c>
      <c r="G195" s="159">
        <v>-35.5</v>
      </c>
      <c r="H195" s="120"/>
      <c r="I195" s="126">
        <v>446535</v>
      </c>
      <c r="J195" s="126">
        <v>2454360</v>
      </c>
      <c r="K195" s="159">
        <v>24.6</v>
      </c>
    </row>
    <row r="196" spans="1:11" s="17" customFormat="1" ht="12.75">
      <c r="A196" s="1" t="s">
        <v>604</v>
      </c>
      <c r="B196" s="164">
        <v>82</v>
      </c>
      <c r="C196" s="32"/>
      <c r="D196" s="30" t="s">
        <v>400</v>
      </c>
      <c r="E196" s="126">
        <v>19020</v>
      </c>
      <c r="F196" s="126">
        <v>199037</v>
      </c>
      <c r="G196" s="159" t="s">
        <v>749</v>
      </c>
      <c r="H196" s="120"/>
      <c r="I196" s="126">
        <v>39301</v>
      </c>
      <c r="J196" s="126">
        <v>221855</v>
      </c>
      <c r="K196" s="159">
        <v>222.4</v>
      </c>
    </row>
    <row r="197" spans="1:11" ht="12.75">
      <c r="A197" s="1" t="s">
        <v>605</v>
      </c>
      <c r="B197" s="164">
        <v>83</v>
      </c>
      <c r="C197" s="32"/>
      <c r="D197" s="30" t="s">
        <v>1034</v>
      </c>
      <c r="E197" s="126">
        <v>11360</v>
      </c>
      <c r="F197" s="126">
        <v>78124</v>
      </c>
      <c r="G197" s="159">
        <v>47</v>
      </c>
      <c r="H197" s="120"/>
      <c r="I197" s="126">
        <v>87977</v>
      </c>
      <c r="J197" s="126">
        <v>184463</v>
      </c>
      <c r="K197" s="159">
        <v>-2.3</v>
      </c>
    </row>
    <row r="198" spans="1:11" ht="12.75">
      <c r="A198" s="1" t="s">
        <v>794</v>
      </c>
      <c r="B198" s="164">
        <v>604</v>
      </c>
      <c r="C198" s="32"/>
      <c r="D198" s="30" t="s">
        <v>134</v>
      </c>
      <c r="E198" s="126">
        <v>1788465</v>
      </c>
      <c r="F198" s="126">
        <v>1168516</v>
      </c>
      <c r="G198" s="159">
        <v>24</v>
      </c>
      <c r="H198" s="120"/>
      <c r="I198" s="126">
        <v>3396573</v>
      </c>
      <c r="J198" s="126">
        <v>3210948</v>
      </c>
      <c r="K198" s="159">
        <v>9.4</v>
      </c>
    </row>
    <row r="199" spans="1:11" ht="12.75">
      <c r="A199" s="1" t="s">
        <v>795</v>
      </c>
      <c r="B199" s="164">
        <v>608</v>
      </c>
      <c r="C199" s="32"/>
      <c r="D199" s="30" t="s">
        <v>135</v>
      </c>
      <c r="E199" s="126">
        <v>2614214</v>
      </c>
      <c r="F199" s="126">
        <v>1689181</v>
      </c>
      <c r="G199" s="159">
        <v>-21</v>
      </c>
      <c r="H199" s="120"/>
      <c r="I199" s="126">
        <v>2986869</v>
      </c>
      <c r="J199" s="126">
        <v>4351988</v>
      </c>
      <c r="K199" s="159">
        <v>0.9</v>
      </c>
    </row>
    <row r="200" spans="1:11" ht="12.75">
      <c r="A200" s="1" t="s">
        <v>796</v>
      </c>
      <c r="B200" s="164">
        <v>612</v>
      </c>
      <c r="C200" s="32"/>
      <c r="D200" s="30" t="s">
        <v>136</v>
      </c>
      <c r="E200" s="126">
        <v>700328</v>
      </c>
      <c r="F200" s="126">
        <v>14108095</v>
      </c>
      <c r="G200" s="159">
        <v>-50.7</v>
      </c>
      <c r="H200" s="120"/>
      <c r="I200" s="126">
        <v>1626273</v>
      </c>
      <c r="J200" s="126">
        <v>20923663</v>
      </c>
      <c r="K200" s="159">
        <v>-29.5</v>
      </c>
    </row>
    <row r="201" spans="1:11" ht="12.75">
      <c r="A201" s="1" t="s">
        <v>797</v>
      </c>
      <c r="B201" s="164">
        <v>616</v>
      </c>
      <c r="C201" s="32"/>
      <c r="D201" s="30" t="s">
        <v>137</v>
      </c>
      <c r="E201" s="126">
        <v>1035964</v>
      </c>
      <c r="F201" s="126">
        <v>6974395</v>
      </c>
      <c r="G201" s="159">
        <v>-30.2</v>
      </c>
      <c r="H201" s="120"/>
      <c r="I201" s="126">
        <v>2537818</v>
      </c>
      <c r="J201" s="126">
        <v>16548290</v>
      </c>
      <c r="K201" s="159">
        <v>-48.8</v>
      </c>
    </row>
    <row r="202" spans="1:11" ht="12.75">
      <c r="A202" s="1" t="s">
        <v>798</v>
      </c>
      <c r="B202" s="164">
        <v>624</v>
      </c>
      <c r="C202" s="32"/>
      <c r="D202" s="30" t="s">
        <v>138</v>
      </c>
      <c r="E202" s="126">
        <v>2162765</v>
      </c>
      <c r="F202" s="126">
        <v>17748273</v>
      </c>
      <c r="G202" s="159">
        <v>21.4</v>
      </c>
      <c r="H202" s="120"/>
      <c r="I202" s="126">
        <v>7870583</v>
      </c>
      <c r="J202" s="126">
        <v>56879303</v>
      </c>
      <c r="K202" s="159">
        <v>41.4</v>
      </c>
    </row>
    <row r="203" spans="1:11" ht="12.75">
      <c r="A203" s="1" t="s">
        <v>799</v>
      </c>
      <c r="B203" s="164">
        <v>625</v>
      </c>
      <c r="C203" s="32"/>
      <c r="D203" s="30" t="s">
        <v>501</v>
      </c>
      <c r="E203" s="126">
        <v>824</v>
      </c>
      <c r="F203" s="126">
        <v>42100</v>
      </c>
      <c r="G203" s="159">
        <v>-25.5</v>
      </c>
      <c r="H203" s="120"/>
      <c r="I203" s="126">
        <v>1189</v>
      </c>
      <c r="J203" s="126">
        <v>49247</v>
      </c>
      <c r="K203" s="159">
        <v>-56.9</v>
      </c>
    </row>
    <row r="204" spans="1:11" ht="12.75">
      <c r="A204" s="1" t="s">
        <v>1033</v>
      </c>
      <c r="B204" s="164">
        <v>626</v>
      </c>
      <c r="C204" s="32"/>
      <c r="D204" s="30" t="s">
        <v>139</v>
      </c>
      <c r="E204" s="126" t="s">
        <v>109</v>
      </c>
      <c r="F204" s="126" t="s">
        <v>109</v>
      </c>
      <c r="G204" s="159" t="s">
        <v>109</v>
      </c>
      <c r="H204" s="120"/>
      <c r="I204" s="126">
        <v>111</v>
      </c>
      <c r="J204" s="126">
        <v>4996</v>
      </c>
      <c r="K204" s="287" t="s">
        <v>749</v>
      </c>
    </row>
    <row r="205" spans="1:11" ht="12.75">
      <c r="A205" s="1" t="s">
        <v>800</v>
      </c>
      <c r="B205" s="164">
        <v>628</v>
      </c>
      <c r="C205" s="32"/>
      <c r="D205" s="30" t="s">
        <v>140</v>
      </c>
      <c r="E205" s="126">
        <v>1704892</v>
      </c>
      <c r="F205" s="126">
        <v>5386351</v>
      </c>
      <c r="G205" s="159">
        <v>229.5</v>
      </c>
      <c r="H205" s="120"/>
      <c r="I205" s="126">
        <v>4151989</v>
      </c>
      <c r="J205" s="126">
        <v>8524393</v>
      </c>
      <c r="K205" s="159">
        <v>-43.3</v>
      </c>
    </row>
    <row r="206" spans="1:11" ht="12.75">
      <c r="A206" s="1" t="s">
        <v>801</v>
      </c>
      <c r="B206" s="164">
        <v>632</v>
      </c>
      <c r="C206" s="32"/>
      <c r="D206" s="30" t="s">
        <v>141</v>
      </c>
      <c r="E206" s="126">
        <v>15716084</v>
      </c>
      <c r="F206" s="126">
        <v>23154461</v>
      </c>
      <c r="G206" s="159">
        <v>19.2</v>
      </c>
      <c r="H206" s="120"/>
      <c r="I206" s="126">
        <v>36279478</v>
      </c>
      <c r="J206" s="126">
        <v>65566535</v>
      </c>
      <c r="K206" s="159">
        <v>15.5</v>
      </c>
    </row>
    <row r="207" spans="1:11" ht="12.75">
      <c r="A207" s="1" t="s">
        <v>802</v>
      </c>
      <c r="B207" s="164">
        <v>636</v>
      </c>
      <c r="C207" s="32"/>
      <c r="D207" s="30" t="s">
        <v>142</v>
      </c>
      <c r="E207" s="126">
        <v>2396034</v>
      </c>
      <c r="F207" s="126">
        <v>2520475</v>
      </c>
      <c r="G207" s="159">
        <v>-13.3</v>
      </c>
      <c r="H207" s="120"/>
      <c r="I207" s="126">
        <v>8722965</v>
      </c>
      <c r="J207" s="126">
        <v>7990668</v>
      </c>
      <c r="K207" s="159">
        <v>32.9</v>
      </c>
    </row>
    <row r="208" spans="1:11" ht="12.75">
      <c r="A208" s="1" t="s">
        <v>803</v>
      </c>
      <c r="B208" s="164">
        <v>640</v>
      </c>
      <c r="C208" s="32"/>
      <c r="D208" s="30" t="s">
        <v>143</v>
      </c>
      <c r="E208" s="126">
        <v>661314</v>
      </c>
      <c r="F208" s="126">
        <v>506619</v>
      </c>
      <c r="G208" s="159">
        <v>45.8</v>
      </c>
      <c r="H208" s="120"/>
      <c r="I208" s="126">
        <v>1759432</v>
      </c>
      <c r="J208" s="126">
        <v>1517875</v>
      </c>
      <c r="K208" s="159">
        <v>-43</v>
      </c>
    </row>
    <row r="209" spans="1:11" ht="12.75">
      <c r="A209" s="1" t="s">
        <v>804</v>
      </c>
      <c r="B209" s="164">
        <v>644</v>
      </c>
      <c r="C209" s="32"/>
      <c r="D209" s="30" t="s">
        <v>144</v>
      </c>
      <c r="E209" s="126">
        <v>451346</v>
      </c>
      <c r="F209" s="126">
        <v>1346430</v>
      </c>
      <c r="G209" s="159">
        <v>-7.1</v>
      </c>
      <c r="H209" s="120"/>
      <c r="I209" s="126">
        <v>1063252</v>
      </c>
      <c r="J209" s="126">
        <v>3766764</v>
      </c>
      <c r="K209" s="159">
        <v>-49.3</v>
      </c>
    </row>
    <row r="210" spans="1:11" ht="12.75">
      <c r="A210" s="1" t="s">
        <v>805</v>
      </c>
      <c r="B210" s="164">
        <v>647</v>
      </c>
      <c r="C210" s="32"/>
      <c r="D210" s="30" t="s">
        <v>145</v>
      </c>
      <c r="E210" s="126">
        <v>2805708</v>
      </c>
      <c r="F210" s="126">
        <v>9561979</v>
      </c>
      <c r="G210" s="159">
        <v>6.5</v>
      </c>
      <c r="H210" s="120"/>
      <c r="I210" s="126">
        <v>12713236</v>
      </c>
      <c r="J210" s="126">
        <v>34442330</v>
      </c>
      <c r="K210" s="159">
        <v>27.2</v>
      </c>
    </row>
    <row r="211" spans="1:11" ht="12.75">
      <c r="A211" s="1" t="s">
        <v>806</v>
      </c>
      <c r="B211" s="164">
        <v>649</v>
      </c>
      <c r="C211" s="32"/>
      <c r="D211" s="30" t="s">
        <v>146</v>
      </c>
      <c r="E211" s="126">
        <v>207856</v>
      </c>
      <c r="F211" s="126">
        <v>441183</v>
      </c>
      <c r="G211" s="159">
        <v>-47.9</v>
      </c>
      <c r="H211" s="120"/>
      <c r="I211" s="126">
        <v>654204</v>
      </c>
      <c r="J211" s="126">
        <v>2042097</v>
      </c>
      <c r="K211" s="159">
        <v>-70.8</v>
      </c>
    </row>
    <row r="212" spans="1:11" ht="12.75">
      <c r="A212" s="1" t="s">
        <v>807</v>
      </c>
      <c r="B212" s="164">
        <v>653</v>
      </c>
      <c r="C212" s="32"/>
      <c r="D212" s="30" t="s">
        <v>147</v>
      </c>
      <c r="E212" s="126">
        <v>753181</v>
      </c>
      <c r="F212" s="126">
        <v>542921</v>
      </c>
      <c r="G212" s="159">
        <v>130.9</v>
      </c>
      <c r="H212" s="120"/>
      <c r="I212" s="126">
        <v>3585750</v>
      </c>
      <c r="J212" s="126">
        <v>1858015</v>
      </c>
      <c r="K212" s="159">
        <v>251.6</v>
      </c>
    </row>
    <row r="213" spans="1:11" ht="12.75">
      <c r="A213" s="1" t="s">
        <v>808</v>
      </c>
      <c r="B213" s="164">
        <v>660</v>
      </c>
      <c r="C213" s="32"/>
      <c r="D213" s="30" t="s">
        <v>148</v>
      </c>
      <c r="E213" s="126">
        <v>288915</v>
      </c>
      <c r="F213" s="126">
        <v>1109093</v>
      </c>
      <c r="G213" s="159">
        <v>4.4</v>
      </c>
      <c r="H213" s="120"/>
      <c r="I213" s="126">
        <v>874539</v>
      </c>
      <c r="J213" s="126">
        <v>2185251</v>
      </c>
      <c r="K213" s="159">
        <v>60</v>
      </c>
    </row>
    <row r="214" spans="1:11" ht="12.75">
      <c r="A214" s="1" t="s">
        <v>809</v>
      </c>
      <c r="B214" s="164">
        <v>662</v>
      </c>
      <c r="C214" s="32"/>
      <c r="D214" s="30" t="s">
        <v>149</v>
      </c>
      <c r="E214" s="126">
        <v>1222718</v>
      </c>
      <c r="F214" s="126">
        <v>1294053</v>
      </c>
      <c r="G214" s="159">
        <v>-2.6</v>
      </c>
      <c r="H214" s="120"/>
      <c r="I214" s="126">
        <v>4252152</v>
      </c>
      <c r="J214" s="126">
        <v>3955912</v>
      </c>
      <c r="K214" s="159">
        <v>-16.1</v>
      </c>
    </row>
    <row r="215" spans="1:11" ht="12.75">
      <c r="A215" s="1" t="s">
        <v>810</v>
      </c>
      <c r="B215" s="164">
        <v>664</v>
      </c>
      <c r="C215" s="32"/>
      <c r="D215" s="30" t="s">
        <v>150</v>
      </c>
      <c r="E215" s="126">
        <v>9321824</v>
      </c>
      <c r="F215" s="126">
        <v>36673393</v>
      </c>
      <c r="G215" s="159">
        <v>19.8</v>
      </c>
      <c r="H215" s="120"/>
      <c r="I215" s="126">
        <v>27455264</v>
      </c>
      <c r="J215" s="126">
        <v>113746423</v>
      </c>
      <c r="K215" s="159">
        <v>41.6</v>
      </c>
    </row>
    <row r="216" spans="1:11" ht="12.75">
      <c r="A216" s="1" t="s">
        <v>811</v>
      </c>
      <c r="B216" s="164">
        <v>666</v>
      </c>
      <c r="C216" s="32"/>
      <c r="D216" s="30" t="s">
        <v>151</v>
      </c>
      <c r="E216" s="126">
        <v>277855</v>
      </c>
      <c r="F216" s="126">
        <v>6423995</v>
      </c>
      <c r="G216" s="159" t="s">
        <v>749</v>
      </c>
      <c r="H216" s="120"/>
      <c r="I216" s="126">
        <v>345838</v>
      </c>
      <c r="J216" s="126">
        <v>7671769</v>
      </c>
      <c r="K216" s="159">
        <v>301.3</v>
      </c>
    </row>
    <row r="217" spans="1:11" ht="12.75">
      <c r="A217" s="1" t="s">
        <v>812</v>
      </c>
      <c r="B217" s="164">
        <v>667</v>
      </c>
      <c r="C217" s="32"/>
      <c r="D217" s="30" t="s">
        <v>152</v>
      </c>
      <c r="E217" s="126">
        <v>125</v>
      </c>
      <c r="F217" s="126">
        <v>991</v>
      </c>
      <c r="G217" s="159">
        <v>207.8</v>
      </c>
      <c r="H217" s="120"/>
      <c r="I217" s="126">
        <v>441</v>
      </c>
      <c r="J217" s="126">
        <v>17861</v>
      </c>
      <c r="K217" s="159">
        <v>727.7</v>
      </c>
    </row>
    <row r="218" spans="1:11" ht="12.75">
      <c r="A218" s="1" t="s">
        <v>813</v>
      </c>
      <c r="B218" s="164">
        <v>669</v>
      </c>
      <c r="C218" s="32"/>
      <c r="D218" s="30" t="s">
        <v>153</v>
      </c>
      <c r="E218" s="126">
        <v>8429</v>
      </c>
      <c r="F218" s="126">
        <v>171908</v>
      </c>
      <c r="G218" s="159">
        <v>-35.7</v>
      </c>
      <c r="H218" s="120"/>
      <c r="I218" s="126">
        <v>123386</v>
      </c>
      <c r="J218" s="126">
        <v>1068935</v>
      </c>
      <c r="K218" s="159">
        <v>6.3</v>
      </c>
    </row>
    <row r="219" spans="1:11" ht="12.75">
      <c r="A219" s="1" t="s">
        <v>814</v>
      </c>
      <c r="B219" s="164">
        <v>672</v>
      </c>
      <c r="C219" s="32"/>
      <c r="D219" s="30" t="s">
        <v>154</v>
      </c>
      <c r="E219" s="126">
        <v>15841</v>
      </c>
      <c r="F219" s="126">
        <v>5806</v>
      </c>
      <c r="G219" s="159">
        <v>-69.7</v>
      </c>
      <c r="H219" s="120"/>
      <c r="I219" s="126">
        <v>17419</v>
      </c>
      <c r="J219" s="126">
        <v>181570</v>
      </c>
      <c r="K219" s="159">
        <v>34.4</v>
      </c>
    </row>
    <row r="220" spans="1:11" ht="12.75">
      <c r="A220" s="1" t="s">
        <v>815</v>
      </c>
      <c r="B220" s="164">
        <v>675</v>
      </c>
      <c r="C220" s="32"/>
      <c r="D220" s="30" t="s">
        <v>155</v>
      </c>
      <c r="E220" s="126" t="s">
        <v>109</v>
      </c>
      <c r="F220" s="126" t="s">
        <v>109</v>
      </c>
      <c r="G220" s="159" t="s">
        <v>109</v>
      </c>
      <c r="H220" s="120"/>
      <c r="I220" s="126" t="s">
        <v>109</v>
      </c>
      <c r="J220" s="126" t="s">
        <v>109</v>
      </c>
      <c r="K220" s="159" t="s">
        <v>109</v>
      </c>
    </row>
    <row r="221" spans="1:11" ht="12.75">
      <c r="A221" s="1" t="s">
        <v>816</v>
      </c>
      <c r="B221" s="164">
        <v>676</v>
      </c>
      <c r="C221" s="32"/>
      <c r="D221" s="30" t="s">
        <v>156</v>
      </c>
      <c r="E221" s="126">
        <v>1652</v>
      </c>
      <c r="F221" s="126">
        <v>44465</v>
      </c>
      <c r="G221" s="159" t="s">
        <v>749</v>
      </c>
      <c r="H221" s="120"/>
      <c r="I221" s="126">
        <v>6158</v>
      </c>
      <c r="J221" s="126">
        <v>132210</v>
      </c>
      <c r="K221" s="159" t="s">
        <v>749</v>
      </c>
    </row>
    <row r="222" spans="1:11" ht="12.75">
      <c r="A222" s="1" t="s">
        <v>817</v>
      </c>
      <c r="B222" s="164">
        <v>680</v>
      </c>
      <c r="C222" s="32"/>
      <c r="D222" s="30" t="s">
        <v>157</v>
      </c>
      <c r="E222" s="126">
        <v>545351</v>
      </c>
      <c r="F222" s="126">
        <v>6611919</v>
      </c>
      <c r="G222" s="159">
        <v>-38</v>
      </c>
      <c r="H222" s="120"/>
      <c r="I222" s="126">
        <v>1453234</v>
      </c>
      <c r="J222" s="126">
        <v>19381049</v>
      </c>
      <c r="K222" s="159">
        <v>-10.9</v>
      </c>
    </row>
    <row r="223" spans="1:12" ht="14.25">
      <c r="A223" s="590" t="s">
        <v>939</v>
      </c>
      <c r="B223" s="590"/>
      <c r="C223" s="590"/>
      <c r="D223" s="590"/>
      <c r="E223" s="590"/>
      <c r="F223" s="590"/>
      <c r="G223" s="590"/>
      <c r="H223" s="590"/>
      <c r="I223" s="590"/>
      <c r="J223" s="590"/>
      <c r="K223" s="590"/>
      <c r="L223" s="553"/>
    </row>
    <row r="224" spans="2:11" ht="12.75">
      <c r="B224" s="161"/>
      <c r="D224" s="1"/>
      <c r="E224" s="4"/>
      <c r="F224" s="2"/>
      <c r="I224" s="40"/>
      <c r="J224" s="81"/>
      <c r="K224" s="145"/>
    </row>
    <row r="225" spans="1:12" ht="17.25" customHeight="1">
      <c r="A225" s="585" t="s">
        <v>1194</v>
      </c>
      <c r="B225" s="566"/>
      <c r="C225" s="586" t="s">
        <v>1182</v>
      </c>
      <c r="D225" s="454"/>
      <c r="E225" s="569" t="s">
        <v>1223</v>
      </c>
      <c r="F225" s="547"/>
      <c r="G225" s="547"/>
      <c r="H225" s="571"/>
      <c r="I225" s="546" t="s">
        <v>1235</v>
      </c>
      <c r="J225" s="547"/>
      <c r="K225" s="547"/>
      <c r="L225" s="548"/>
    </row>
    <row r="226" spans="1:12" ht="16.5" customHeight="1">
      <c r="A226" s="549"/>
      <c r="B226" s="567"/>
      <c r="C226" s="563"/>
      <c r="D226" s="499"/>
      <c r="E226" s="84" t="s">
        <v>487</v>
      </c>
      <c r="F226" s="557" t="s">
        <v>488</v>
      </c>
      <c r="G226" s="558"/>
      <c r="H226" s="559"/>
      <c r="I226" s="155" t="s">
        <v>487</v>
      </c>
      <c r="J226" s="551" t="s">
        <v>488</v>
      </c>
      <c r="K226" s="552"/>
      <c r="L226" s="553"/>
    </row>
    <row r="227" spans="1:12" ht="12.75" customHeight="1">
      <c r="A227" s="549"/>
      <c r="B227" s="567"/>
      <c r="C227" s="563"/>
      <c r="D227" s="499"/>
      <c r="E227" s="580" t="s">
        <v>114</v>
      </c>
      <c r="F227" s="554" t="s">
        <v>110</v>
      </c>
      <c r="G227" s="587" t="s">
        <v>1242</v>
      </c>
      <c r="H227" s="579"/>
      <c r="I227" s="554" t="s">
        <v>114</v>
      </c>
      <c r="J227" s="554" t="s">
        <v>110</v>
      </c>
      <c r="K227" s="573" t="s">
        <v>1243</v>
      </c>
      <c r="L227" s="574"/>
    </row>
    <row r="228" spans="1:12" ht="12.75" customHeight="1">
      <c r="A228" s="549"/>
      <c r="B228" s="567"/>
      <c r="C228" s="563"/>
      <c r="D228" s="499"/>
      <c r="E228" s="581"/>
      <c r="F228" s="555"/>
      <c r="G228" s="563"/>
      <c r="H228" s="476"/>
      <c r="I228" s="555"/>
      <c r="J228" s="555"/>
      <c r="K228" s="575"/>
      <c r="L228" s="576"/>
    </row>
    <row r="229" spans="1:12" ht="12.75" customHeight="1">
      <c r="A229" s="549"/>
      <c r="B229" s="567"/>
      <c r="C229" s="563"/>
      <c r="D229" s="499"/>
      <c r="E229" s="581"/>
      <c r="F229" s="555"/>
      <c r="G229" s="563"/>
      <c r="H229" s="476"/>
      <c r="I229" s="555"/>
      <c r="J229" s="555"/>
      <c r="K229" s="575"/>
      <c r="L229" s="576"/>
    </row>
    <row r="230" spans="1:12" ht="27" customHeight="1">
      <c r="A230" s="550"/>
      <c r="B230" s="568"/>
      <c r="C230" s="564"/>
      <c r="D230" s="500"/>
      <c r="E230" s="582"/>
      <c r="F230" s="556"/>
      <c r="G230" s="564"/>
      <c r="H230" s="487"/>
      <c r="I230" s="556"/>
      <c r="J230" s="556"/>
      <c r="K230" s="577"/>
      <c r="L230" s="578"/>
    </row>
    <row r="231" spans="1:10" ht="12.75">
      <c r="A231" s="1"/>
      <c r="B231" s="162"/>
      <c r="C231" s="32"/>
      <c r="D231" s="30"/>
      <c r="E231" s="4"/>
      <c r="F231" s="2"/>
      <c r="I231" s="4"/>
      <c r="J231" s="2"/>
    </row>
    <row r="232" spans="2:4" ht="12.75">
      <c r="B232" s="164"/>
      <c r="C232" s="39" t="s">
        <v>878</v>
      </c>
      <c r="D232" s="42"/>
    </row>
    <row r="233" spans="1:4" ht="12.75">
      <c r="A233" s="1"/>
      <c r="B233" s="164"/>
      <c r="C233" s="32"/>
      <c r="D233" s="30"/>
    </row>
    <row r="234" spans="1:11" ht="12.75">
      <c r="A234" s="1" t="s">
        <v>818</v>
      </c>
      <c r="B234" s="164">
        <v>684</v>
      </c>
      <c r="C234" s="32"/>
      <c r="D234" s="30" t="s">
        <v>158</v>
      </c>
      <c r="E234" s="126">
        <v>1193</v>
      </c>
      <c r="F234" s="126">
        <v>30249</v>
      </c>
      <c r="G234" s="287" t="s">
        <v>749</v>
      </c>
      <c r="H234" s="120"/>
      <c r="I234" s="126">
        <v>5041</v>
      </c>
      <c r="J234" s="126">
        <v>72610</v>
      </c>
      <c r="K234" s="159" t="s">
        <v>749</v>
      </c>
    </row>
    <row r="235" spans="1:11" ht="12.75">
      <c r="A235" s="1" t="s">
        <v>819</v>
      </c>
      <c r="B235" s="164">
        <v>690</v>
      </c>
      <c r="C235" s="32"/>
      <c r="D235" s="30" t="s">
        <v>159</v>
      </c>
      <c r="E235" s="126">
        <v>920729</v>
      </c>
      <c r="F235" s="126">
        <v>3902009</v>
      </c>
      <c r="G235" s="159">
        <v>4</v>
      </c>
      <c r="H235" s="120"/>
      <c r="I235" s="126">
        <v>2727212</v>
      </c>
      <c r="J235" s="126">
        <v>10467527</v>
      </c>
      <c r="K235" s="159">
        <v>-6.1</v>
      </c>
    </row>
    <row r="236" spans="1:11" ht="12.75">
      <c r="A236" s="1" t="s">
        <v>820</v>
      </c>
      <c r="B236" s="164">
        <v>696</v>
      </c>
      <c r="C236" s="32"/>
      <c r="D236" s="30" t="s">
        <v>160</v>
      </c>
      <c r="E236" s="126">
        <v>6497</v>
      </c>
      <c r="F236" s="126">
        <v>136198</v>
      </c>
      <c r="G236" s="159" t="s">
        <v>749</v>
      </c>
      <c r="H236" s="120"/>
      <c r="I236" s="126">
        <v>10063</v>
      </c>
      <c r="J236" s="126">
        <v>160490</v>
      </c>
      <c r="K236" s="159" t="s">
        <v>749</v>
      </c>
    </row>
    <row r="237" spans="1:11" ht="12.75">
      <c r="A237" s="1" t="s">
        <v>821</v>
      </c>
      <c r="B237" s="164">
        <v>700</v>
      </c>
      <c r="C237" s="32"/>
      <c r="D237" s="30" t="s">
        <v>161</v>
      </c>
      <c r="E237" s="126">
        <v>390836</v>
      </c>
      <c r="F237" s="126">
        <v>4649038</v>
      </c>
      <c r="G237" s="159">
        <v>60.3</v>
      </c>
      <c r="H237" s="120"/>
      <c r="I237" s="126">
        <v>1878350</v>
      </c>
      <c r="J237" s="126">
        <v>10946022</v>
      </c>
      <c r="K237" s="159">
        <v>91.9</v>
      </c>
    </row>
    <row r="238" spans="1:11" ht="12.75">
      <c r="A238" s="1" t="s">
        <v>822</v>
      </c>
      <c r="B238" s="164">
        <v>701</v>
      </c>
      <c r="C238" s="32"/>
      <c r="D238" s="30" t="s">
        <v>162</v>
      </c>
      <c r="E238" s="126">
        <v>1062577</v>
      </c>
      <c r="F238" s="126">
        <v>13906754</v>
      </c>
      <c r="G238" s="159">
        <v>-8</v>
      </c>
      <c r="H238" s="120"/>
      <c r="I238" s="126">
        <v>3146964</v>
      </c>
      <c r="J238" s="126">
        <v>38875402</v>
      </c>
      <c r="K238" s="159">
        <v>-5.2</v>
      </c>
    </row>
    <row r="239" spans="1:11" ht="12.75">
      <c r="A239" s="1" t="s">
        <v>823</v>
      </c>
      <c r="B239" s="164">
        <v>703</v>
      </c>
      <c r="C239" s="32"/>
      <c r="D239" s="30" t="s">
        <v>163</v>
      </c>
      <c r="E239" s="126">
        <v>17883</v>
      </c>
      <c r="F239" s="126">
        <v>283085</v>
      </c>
      <c r="G239" s="159">
        <v>465.5</v>
      </c>
      <c r="H239" s="120"/>
      <c r="I239" s="126">
        <v>31952</v>
      </c>
      <c r="J239" s="126">
        <v>428632</v>
      </c>
      <c r="K239" s="159">
        <v>123</v>
      </c>
    </row>
    <row r="240" spans="1:11" ht="12.75">
      <c r="A240" s="1" t="s">
        <v>824</v>
      </c>
      <c r="B240" s="164">
        <v>706</v>
      </c>
      <c r="C240" s="32"/>
      <c r="D240" s="30" t="s">
        <v>164</v>
      </c>
      <c r="E240" s="126">
        <v>1106803</v>
      </c>
      <c r="F240" s="126">
        <v>19547658</v>
      </c>
      <c r="G240" s="159">
        <v>41.1</v>
      </c>
      <c r="H240" s="120"/>
      <c r="I240" s="126">
        <v>3999006</v>
      </c>
      <c r="J240" s="126">
        <v>49426381</v>
      </c>
      <c r="K240" s="159">
        <v>54.5</v>
      </c>
    </row>
    <row r="241" spans="1:11" ht="12.75">
      <c r="A241" s="1" t="s">
        <v>825</v>
      </c>
      <c r="B241" s="164">
        <v>708</v>
      </c>
      <c r="C241" s="32"/>
      <c r="D241" s="30" t="s">
        <v>165</v>
      </c>
      <c r="E241" s="126">
        <v>348979</v>
      </c>
      <c r="F241" s="126">
        <v>5772737</v>
      </c>
      <c r="G241" s="159">
        <v>23.4</v>
      </c>
      <c r="H241" s="120"/>
      <c r="I241" s="126">
        <v>1838334</v>
      </c>
      <c r="J241" s="126">
        <v>18754950</v>
      </c>
      <c r="K241" s="159">
        <v>16.4</v>
      </c>
    </row>
    <row r="242" spans="1:11" ht="12.75">
      <c r="A242" s="1" t="s">
        <v>826</v>
      </c>
      <c r="B242" s="164">
        <v>716</v>
      </c>
      <c r="C242" s="32"/>
      <c r="D242" s="30" t="s">
        <v>166</v>
      </c>
      <c r="E242" s="126">
        <v>181226</v>
      </c>
      <c r="F242" s="126">
        <v>241094</v>
      </c>
      <c r="G242" s="159">
        <v>-16.5</v>
      </c>
      <c r="H242" s="120"/>
      <c r="I242" s="126">
        <v>318746</v>
      </c>
      <c r="J242" s="126">
        <v>588228</v>
      </c>
      <c r="K242" s="159">
        <v>7.9</v>
      </c>
    </row>
    <row r="243" spans="1:11" ht="12.75">
      <c r="A243" s="1" t="s">
        <v>827</v>
      </c>
      <c r="B243" s="164">
        <v>720</v>
      </c>
      <c r="C243" s="32"/>
      <c r="D243" s="30" t="s">
        <v>167</v>
      </c>
      <c r="E243" s="126">
        <v>25559335</v>
      </c>
      <c r="F243" s="126">
        <v>204361521</v>
      </c>
      <c r="G243" s="159">
        <v>46.6</v>
      </c>
      <c r="H243" s="120"/>
      <c r="I243" s="126">
        <v>71166574</v>
      </c>
      <c r="J243" s="126">
        <v>503652127</v>
      </c>
      <c r="K243" s="159">
        <v>22</v>
      </c>
    </row>
    <row r="244" spans="1:11" ht="12.75">
      <c r="A244" s="1" t="s">
        <v>828</v>
      </c>
      <c r="B244" s="164">
        <v>724</v>
      </c>
      <c r="C244" s="32"/>
      <c r="D244" s="30" t="s">
        <v>168</v>
      </c>
      <c r="E244" s="126">
        <v>20970</v>
      </c>
      <c r="F244" s="126">
        <v>30478</v>
      </c>
      <c r="G244" s="159" t="s">
        <v>749</v>
      </c>
      <c r="H244" s="120"/>
      <c r="I244" s="126">
        <v>46690</v>
      </c>
      <c r="J244" s="126">
        <v>196051</v>
      </c>
      <c r="K244" s="159" t="s">
        <v>749</v>
      </c>
    </row>
    <row r="245" spans="1:11" ht="12.75">
      <c r="A245" s="1" t="s">
        <v>829</v>
      </c>
      <c r="B245" s="164">
        <v>728</v>
      </c>
      <c r="C245" s="32"/>
      <c r="D245" s="30" t="s">
        <v>169</v>
      </c>
      <c r="E245" s="126">
        <v>2358358</v>
      </c>
      <c r="F245" s="126">
        <v>54054315</v>
      </c>
      <c r="G245" s="159">
        <v>52.9</v>
      </c>
      <c r="H245" s="120"/>
      <c r="I245" s="126">
        <v>6320311</v>
      </c>
      <c r="J245" s="126">
        <v>129522100</v>
      </c>
      <c r="K245" s="159">
        <v>55.9</v>
      </c>
    </row>
    <row r="246" spans="1:11" ht="12.75">
      <c r="A246" s="1" t="s">
        <v>830</v>
      </c>
      <c r="B246" s="164">
        <v>732</v>
      </c>
      <c r="C246" s="32"/>
      <c r="D246" s="30" t="s">
        <v>170</v>
      </c>
      <c r="E246" s="126">
        <v>2679923</v>
      </c>
      <c r="F246" s="126">
        <v>55574605</v>
      </c>
      <c r="G246" s="159">
        <v>13.7</v>
      </c>
      <c r="H246" s="120"/>
      <c r="I246" s="126">
        <v>7052446</v>
      </c>
      <c r="J246" s="126">
        <v>149166628</v>
      </c>
      <c r="K246" s="159">
        <v>8.9</v>
      </c>
    </row>
    <row r="247" spans="1:11" ht="12.75">
      <c r="A247" s="1" t="s">
        <v>831</v>
      </c>
      <c r="B247" s="164">
        <v>736</v>
      </c>
      <c r="C247" s="32"/>
      <c r="D247" s="30" t="s">
        <v>171</v>
      </c>
      <c r="E247" s="126">
        <v>576163</v>
      </c>
      <c r="F247" s="126">
        <v>20266309</v>
      </c>
      <c r="G247" s="159">
        <v>-41.1</v>
      </c>
      <c r="H247" s="120"/>
      <c r="I247" s="126">
        <v>1845290</v>
      </c>
      <c r="J247" s="126">
        <v>57105241</v>
      </c>
      <c r="K247" s="159">
        <v>-33.6</v>
      </c>
    </row>
    <row r="248" spans="1:11" ht="12.75">
      <c r="A248" s="1" t="s">
        <v>832</v>
      </c>
      <c r="B248" s="164">
        <v>740</v>
      </c>
      <c r="C248" s="32"/>
      <c r="D248" s="30" t="s">
        <v>172</v>
      </c>
      <c r="E248" s="126">
        <v>1385775</v>
      </c>
      <c r="F248" s="126">
        <v>17378023</v>
      </c>
      <c r="G248" s="159">
        <v>-10.1</v>
      </c>
      <c r="H248" s="120"/>
      <c r="I248" s="126">
        <v>4862339</v>
      </c>
      <c r="J248" s="126">
        <v>49671463</v>
      </c>
      <c r="K248" s="159">
        <v>10</v>
      </c>
    </row>
    <row r="249" spans="1:11" ht="12.75">
      <c r="A249" s="1" t="s">
        <v>833</v>
      </c>
      <c r="B249" s="164">
        <v>743</v>
      </c>
      <c r="C249" s="32"/>
      <c r="D249" s="30" t="s">
        <v>173</v>
      </c>
      <c r="E249" s="126" t="s">
        <v>109</v>
      </c>
      <c r="F249" s="126" t="s">
        <v>109</v>
      </c>
      <c r="G249" s="159">
        <v>-100</v>
      </c>
      <c r="H249" s="120"/>
      <c r="I249" s="126" t="s">
        <v>109</v>
      </c>
      <c r="J249" s="126" t="s">
        <v>109</v>
      </c>
      <c r="K249" s="159">
        <v>-100</v>
      </c>
    </row>
    <row r="250" spans="1:11" s="17" customFormat="1" ht="42.75" customHeight="1">
      <c r="A250" s="118" t="s">
        <v>700</v>
      </c>
      <c r="B250" s="163" t="s">
        <v>700</v>
      </c>
      <c r="C250" s="583" t="s">
        <v>1069</v>
      </c>
      <c r="D250" s="584"/>
      <c r="E250" s="123">
        <v>2140348</v>
      </c>
      <c r="F250" s="123">
        <v>14928973</v>
      </c>
      <c r="G250" s="156">
        <v>24.2</v>
      </c>
      <c r="H250" s="121"/>
      <c r="I250" s="123">
        <v>7144145</v>
      </c>
      <c r="J250" s="123">
        <v>48394188</v>
      </c>
      <c r="K250" s="156">
        <v>35.1</v>
      </c>
    </row>
    <row r="251" spans="1:11" s="17" customFormat="1" ht="24" customHeight="1">
      <c r="A251" s="1" t="s">
        <v>834</v>
      </c>
      <c r="B251" s="164">
        <v>800</v>
      </c>
      <c r="C251" s="32"/>
      <c r="D251" s="30" t="s">
        <v>174</v>
      </c>
      <c r="E251" s="126">
        <v>1873010</v>
      </c>
      <c r="F251" s="126">
        <v>13634639</v>
      </c>
      <c r="G251" s="159">
        <v>20.5</v>
      </c>
      <c r="H251" s="120"/>
      <c r="I251" s="126">
        <v>5901161</v>
      </c>
      <c r="J251" s="126">
        <v>44395318</v>
      </c>
      <c r="K251" s="159">
        <v>31.8</v>
      </c>
    </row>
    <row r="252" spans="1:11" ht="12.75">
      <c r="A252" s="1" t="s">
        <v>835</v>
      </c>
      <c r="B252" s="164">
        <v>801</v>
      </c>
      <c r="C252" s="32"/>
      <c r="D252" s="30" t="s">
        <v>175</v>
      </c>
      <c r="E252" s="126" t="s">
        <v>109</v>
      </c>
      <c r="F252" s="126" t="s">
        <v>109</v>
      </c>
      <c r="G252" s="159">
        <v>-100</v>
      </c>
      <c r="H252" s="120"/>
      <c r="I252" s="126" t="s">
        <v>109</v>
      </c>
      <c r="J252" s="126" t="s">
        <v>109</v>
      </c>
      <c r="K252" s="159">
        <v>-100</v>
      </c>
    </row>
    <row r="253" spans="1:11" ht="12.75">
      <c r="A253" s="1" t="s">
        <v>836</v>
      </c>
      <c r="B253" s="164">
        <v>803</v>
      </c>
      <c r="C253" s="32"/>
      <c r="D253" s="30" t="s">
        <v>176</v>
      </c>
      <c r="E253" s="126" t="s">
        <v>109</v>
      </c>
      <c r="F253" s="126" t="s">
        <v>109</v>
      </c>
      <c r="G253" s="159" t="s">
        <v>109</v>
      </c>
      <c r="H253" s="120"/>
      <c r="I253" s="126" t="s">
        <v>109</v>
      </c>
      <c r="J253" s="126" t="s">
        <v>109</v>
      </c>
      <c r="K253" s="159" t="s">
        <v>109</v>
      </c>
    </row>
    <row r="254" spans="1:11" ht="12.75">
      <c r="A254" s="1" t="s">
        <v>837</v>
      </c>
      <c r="B254" s="164">
        <v>804</v>
      </c>
      <c r="C254" s="32"/>
      <c r="D254" s="30" t="s">
        <v>177</v>
      </c>
      <c r="E254" s="126">
        <v>264381</v>
      </c>
      <c r="F254" s="126">
        <v>1256340</v>
      </c>
      <c r="G254" s="159">
        <v>85.1</v>
      </c>
      <c r="H254" s="120"/>
      <c r="I254" s="126">
        <v>1236100</v>
      </c>
      <c r="J254" s="126">
        <v>3882908</v>
      </c>
      <c r="K254" s="159">
        <v>90.7</v>
      </c>
    </row>
    <row r="255" spans="1:11" ht="12.75">
      <c r="A255" s="1" t="s">
        <v>838</v>
      </c>
      <c r="B255" s="164">
        <v>806</v>
      </c>
      <c r="C255" s="32"/>
      <c r="D255" s="30" t="s">
        <v>178</v>
      </c>
      <c r="E255" s="126" t="s">
        <v>109</v>
      </c>
      <c r="F255" s="126" t="s">
        <v>109</v>
      </c>
      <c r="G255" s="159" t="s">
        <v>109</v>
      </c>
      <c r="H255" s="120"/>
      <c r="I255" s="126" t="s">
        <v>109</v>
      </c>
      <c r="J255" s="126" t="s">
        <v>109</v>
      </c>
      <c r="K255" s="159" t="s">
        <v>109</v>
      </c>
    </row>
    <row r="256" spans="1:11" ht="12.75">
      <c r="A256" s="1" t="s">
        <v>839</v>
      </c>
      <c r="B256" s="164">
        <v>807</v>
      </c>
      <c r="C256" s="32"/>
      <c r="D256" s="30" t="s">
        <v>179</v>
      </c>
      <c r="E256" s="126" t="s">
        <v>109</v>
      </c>
      <c r="F256" s="126" t="s">
        <v>109</v>
      </c>
      <c r="G256" s="159" t="s">
        <v>109</v>
      </c>
      <c r="H256" s="120"/>
      <c r="I256" s="126" t="s">
        <v>109</v>
      </c>
      <c r="J256" s="126" t="s">
        <v>109</v>
      </c>
      <c r="K256" s="159" t="s">
        <v>109</v>
      </c>
    </row>
    <row r="257" spans="1:11" ht="12.75">
      <c r="A257" s="1" t="s">
        <v>840</v>
      </c>
      <c r="B257" s="164">
        <v>809</v>
      </c>
      <c r="C257" s="32"/>
      <c r="D257" s="30" t="s">
        <v>180</v>
      </c>
      <c r="E257" s="126">
        <v>821</v>
      </c>
      <c r="F257" s="126">
        <v>11314</v>
      </c>
      <c r="G257" s="159">
        <v>380</v>
      </c>
      <c r="H257" s="120"/>
      <c r="I257" s="126">
        <v>876</v>
      </c>
      <c r="J257" s="126">
        <v>12442</v>
      </c>
      <c r="K257" s="159">
        <v>-37.1</v>
      </c>
    </row>
    <row r="258" spans="1:11" ht="12.75">
      <c r="A258" s="1" t="s">
        <v>841</v>
      </c>
      <c r="B258" s="164">
        <v>811</v>
      </c>
      <c r="C258" s="32"/>
      <c r="D258" s="30" t="s">
        <v>181</v>
      </c>
      <c r="E258" s="126" t="s">
        <v>109</v>
      </c>
      <c r="F258" s="126" t="s">
        <v>109</v>
      </c>
      <c r="G258" s="159" t="s">
        <v>109</v>
      </c>
      <c r="H258" s="120"/>
      <c r="I258" s="126" t="s">
        <v>109</v>
      </c>
      <c r="J258" s="126" t="s">
        <v>109</v>
      </c>
      <c r="K258" s="159" t="s">
        <v>109</v>
      </c>
    </row>
    <row r="259" spans="1:11" ht="12.75">
      <c r="A259" s="1" t="s">
        <v>842</v>
      </c>
      <c r="B259" s="164">
        <v>812</v>
      </c>
      <c r="C259" s="32"/>
      <c r="D259" s="30" t="s">
        <v>182</v>
      </c>
      <c r="E259" s="126" t="s">
        <v>109</v>
      </c>
      <c r="F259" s="126" t="s">
        <v>109</v>
      </c>
      <c r="G259" s="159" t="s">
        <v>109</v>
      </c>
      <c r="H259" s="120"/>
      <c r="I259" s="126" t="s">
        <v>109</v>
      </c>
      <c r="J259" s="126" t="s">
        <v>109</v>
      </c>
      <c r="K259" s="159" t="s">
        <v>109</v>
      </c>
    </row>
    <row r="260" spans="1:11" ht="12.75">
      <c r="A260" s="1" t="s">
        <v>843</v>
      </c>
      <c r="B260" s="164">
        <v>813</v>
      </c>
      <c r="C260" s="32"/>
      <c r="D260" s="30" t="s">
        <v>183</v>
      </c>
      <c r="E260" s="126" t="s">
        <v>109</v>
      </c>
      <c r="F260" s="126" t="s">
        <v>109</v>
      </c>
      <c r="G260" s="159" t="s">
        <v>109</v>
      </c>
      <c r="H260" s="120"/>
      <c r="I260" s="126" t="s">
        <v>109</v>
      </c>
      <c r="J260" s="126" t="s">
        <v>109</v>
      </c>
      <c r="K260" s="159" t="s">
        <v>109</v>
      </c>
    </row>
    <row r="261" spans="1:11" ht="12.75">
      <c r="A261" s="1" t="s">
        <v>844</v>
      </c>
      <c r="B261" s="164">
        <v>815</v>
      </c>
      <c r="C261" s="32"/>
      <c r="D261" s="30" t="s">
        <v>184</v>
      </c>
      <c r="E261" s="126">
        <v>2120</v>
      </c>
      <c r="F261" s="126">
        <v>25750</v>
      </c>
      <c r="G261" s="159" t="s">
        <v>749</v>
      </c>
      <c r="H261" s="120"/>
      <c r="I261" s="126">
        <v>5748</v>
      </c>
      <c r="J261" s="126">
        <v>84023</v>
      </c>
      <c r="K261" s="159" t="s">
        <v>749</v>
      </c>
    </row>
    <row r="262" spans="1:11" ht="12.75">
      <c r="A262" s="1" t="s">
        <v>845</v>
      </c>
      <c r="B262" s="164">
        <v>816</v>
      </c>
      <c r="C262" s="32"/>
      <c r="D262" s="30" t="s">
        <v>185</v>
      </c>
      <c r="E262" s="126" t="s">
        <v>109</v>
      </c>
      <c r="F262" s="126" t="s">
        <v>109</v>
      </c>
      <c r="G262" s="159" t="s">
        <v>109</v>
      </c>
      <c r="H262" s="120"/>
      <c r="I262" s="126" t="s">
        <v>109</v>
      </c>
      <c r="J262" s="126" t="s">
        <v>109</v>
      </c>
      <c r="K262" s="159" t="s">
        <v>109</v>
      </c>
    </row>
    <row r="263" spans="1:11" ht="12.75">
      <c r="A263" s="1" t="s">
        <v>846</v>
      </c>
      <c r="B263" s="164">
        <v>817</v>
      </c>
      <c r="C263" s="32"/>
      <c r="D263" s="30" t="s">
        <v>186</v>
      </c>
      <c r="E263" s="126" t="s">
        <v>109</v>
      </c>
      <c r="F263" s="126" t="s">
        <v>109</v>
      </c>
      <c r="G263" s="159" t="s">
        <v>109</v>
      </c>
      <c r="H263" s="120"/>
      <c r="I263" s="126" t="s">
        <v>109</v>
      </c>
      <c r="J263" s="126" t="s">
        <v>109</v>
      </c>
      <c r="K263" s="159" t="s">
        <v>109</v>
      </c>
    </row>
    <row r="264" spans="1:11" ht="12.75">
      <c r="A264" s="1" t="s">
        <v>847</v>
      </c>
      <c r="B264" s="164">
        <v>819</v>
      </c>
      <c r="C264" s="32"/>
      <c r="D264" s="30" t="s">
        <v>187</v>
      </c>
      <c r="E264" s="126" t="s">
        <v>109</v>
      </c>
      <c r="F264" s="126" t="s">
        <v>109</v>
      </c>
      <c r="G264" s="159" t="s">
        <v>109</v>
      </c>
      <c r="H264" s="120"/>
      <c r="I264" s="126" t="s">
        <v>109</v>
      </c>
      <c r="J264" s="126" t="s">
        <v>109</v>
      </c>
      <c r="K264" s="159" t="s">
        <v>109</v>
      </c>
    </row>
    <row r="265" spans="1:11" ht="12.75">
      <c r="A265" s="1" t="s">
        <v>848</v>
      </c>
      <c r="B265" s="164">
        <v>820</v>
      </c>
      <c r="C265" s="32"/>
      <c r="D265" s="30" t="s">
        <v>500</v>
      </c>
      <c r="E265" s="126" t="s">
        <v>109</v>
      </c>
      <c r="F265" s="126" t="s">
        <v>109</v>
      </c>
      <c r="G265" s="159" t="s">
        <v>109</v>
      </c>
      <c r="H265" s="120"/>
      <c r="I265" s="126" t="s">
        <v>109</v>
      </c>
      <c r="J265" s="126" t="s">
        <v>109</v>
      </c>
      <c r="K265" s="159" t="s">
        <v>109</v>
      </c>
    </row>
    <row r="266" spans="1:11" ht="12.75">
      <c r="A266" s="1" t="s">
        <v>849</v>
      </c>
      <c r="B266" s="164">
        <v>822</v>
      </c>
      <c r="C266" s="32"/>
      <c r="D266" s="30" t="s">
        <v>499</v>
      </c>
      <c r="E266" s="126">
        <v>16</v>
      </c>
      <c r="F266" s="126">
        <v>930</v>
      </c>
      <c r="G266" s="159">
        <v>-96.6</v>
      </c>
      <c r="H266" s="120"/>
      <c r="I266" s="126">
        <v>260</v>
      </c>
      <c r="J266" s="126">
        <v>19497</v>
      </c>
      <c r="K266" s="159">
        <v>-52</v>
      </c>
    </row>
    <row r="267" spans="1:11" ht="12.75">
      <c r="A267" s="1" t="s">
        <v>850</v>
      </c>
      <c r="B267" s="164">
        <v>823</v>
      </c>
      <c r="C267" s="32"/>
      <c r="D267" s="30" t="s">
        <v>894</v>
      </c>
      <c r="E267" s="126" t="s">
        <v>109</v>
      </c>
      <c r="F267" s="126" t="s">
        <v>109</v>
      </c>
      <c r="G267" s="159" t="s">
        <v>109</v>
      </c>
      <c r="H267" s="120"/>
      <c r="I267" s="126" t="s">
        <v>109</v>
      </c>
      <c r="J267" s="126" t="s">
        <v>109</v>
      </c>
      <c r="K267" s="159" t="s">
        <v>109</v>
      </c>
    </row>
    <row r="268" spans="1:11" ht="12.75">
      <c r="A268" s="1" t="s">
        <v>851</v>
      </c>
      <c r="B268" s="164">
        <v>824</v>
      </c>
      <c r="C268" s="32"/>
      <c r="D268" s="30" t="s">
        <v>188</v>
      </c>
      <c r="E268" s="126" t="s">
        <v>109</v>
      </c>
      <c r="F268" s="126" t="s">
        <v>109</v>
      </c>
      <c r="G268" s="159" t="s">
        <v>109</v>
      </c>
      <c r="H268" s="120"/>
      <c r="I268" s="126" t="s">
        <v>109</v>
      </c>
      <c r="J268" s="126" t="s">
        <v>109</v>
      </c>
      <c r="K268" s="159" t="s">
        <v>109</v>
      </c>
    </row>
    <row r="269" spans="1:11" ht="12.75">
      <c r="A269" s="1" t="s">
        <v>852</v>
      </c>
      <c r="B269" s="164">
        <v>825</v>
      </c>
      <c r="C269" s="32"/>
      <c r="D269" s="30" t="s">
        <v>189</v>
      </c>
      <c r="E269" s="126" t="s">
        <v>109</v>
      </c>
      <c r="F269" s="126" t="s">
        <v>109</v>
      </c>
      <c r="G269" s="159" t="s">
        <v>109</v>
      </c>
      <c r="H269" s="120"/>
      <c r="I269" s="126" t="s">
        <v>109</v>
      </c>
      <c r="J269" s="126" t="s">
        <v>109</v>
      </c>
      <c r="K269" s="159" t="s">
        <v>109</v>
      </c>
    </row>
    <row r="270" spans="1:11" ht="12.75">
      <c r="A270" s="1" t="s">
        <v>853</v>
      </c>
      <c r="B270" s="164">
        <v>830</v>
      </c>
      <c r="C270" s="32"/>
      <c r="D270" s="30" t="s">
        <v>190</v>
      </c>
      <c r="E270" s="126" t="s">
        <v>109</v>
      </c>
      <c r="F270" s="126" t="s">
        <v>109</v>
      </c>
      <c r="G270" s="159" t="s">
        <v>109</v>
      </c>
      <c r="H270" s="120"/>
      <c r="I270" s="126" t="s">
        <v>109</v>
      </c>
      <c r="J270" s="126" t="s">
        <v>109</v>
      </c>
      <c r="K270" s="159" t="s">
        <v>109</v>
      </c>
    </row>
    <row r="271" spans="1:11" ht="12.75">
      <c r="A271" s="1" t="s">
        <v>854</v>
      </c>
      <c r="B271" s="164">
        <v>831</v>
      </c>
      <c r="C271" s="32"/>
      <c r="D271" s="30" t="s">
        <v>191</v>
      </c>
      <c r="E271" s="126" t="s">
        <v>109</v>
      </c>
      <c r="F271" s="126" t="s">
        <v>109</v>
      </c>
      <c r="G271" s="159" t="s">
        <v>109</v>
      </c>
      <c r="H271" s="120"/>
      <c r="I271" s="126" t="s">
        <v>109</v>
      </c>
      <c r="J271" s="126" t="s">
        <v>109</v>
      </c>
      <c r="K271" s="159" t="s">
        <v>109</v>
      </c>
    </row>
    <row r="272" spans="1:11" ht="12.75">
      <c r="A272" s="1" t="s">
        <v>855</v>
      </c>
      <c r="B272" s="164">
        <v>832</v>
      </c>
      <c r="C272" s="32"/>
      <c r="D272" s="30" t="s">
        <v>554</v>
      </c>
      <c r="E272" s="126" t="s">
        <v>109</v>
      </c>
      <c r="F272" s="126" t="s">
        <v>109</v>
      </c>
      <c r="G272" s="159" t="s">
        <v>109</v>
      </c>
      <c r="H272" s="120"/>
      <c r="I272" s="126" t="s">
        <v>109</v>
      </c>
      <c r="J272" s="126" t="s">
        <v>109</v>
      </c>
      <c r="K272" s="159" t="s">
        <v>109</v>
      </c>
    </row>
    <row r="273" spans="1:11" ht="12.75">
      <c r="A273" s="1" t="s">
        <v>856</v>
      </c>
      <c r="B273" s="164">
        <v>833</v>
      </c>
      <c r="C273" s="32"/>
      <c r="D273" s="30" t="s">
        <v>192</v>
      </c>
      <c r="E273" s="126" t="s">
        <v>109</v>
      </c>
      <c r="F273" s="126" t="s">
        <v>109</v>
      </c>
      <c r="G273" s="159" t="s">
        <v>109</v>
      </c>
      <c r="H273" s="120"/>
      <c r="I273" s="126" t="s">
        <v>109</v>
      </c>
      <c r="J273" s="126" t="s">
        <v>109</v>
      </c>
      <c r="K273" s="159" t="s">
        <v>109</v>
      </c>
    </row>
    <row r="274" spans="1:11" ht="12.75">
      <c r="A274" s="1" t="s">
        <v>857</v>
      </c>
      <c r="B274" s="164">
        <v>834</v>
      </c>
      <c r="C274" s="32"/>
      <c r="D274" s="30" t="s">
        <v>193</v>
      </c>
      <c r="E274" s="126" t="s">
        <v>109</v>
      </c>
      <c r="F274" s="126" t="s">
        <v>109</v>
      </c>
      <c r="G274" s="159" t="s">
        <v>109</v>
      </c>
      <c r="H274" s="120"/>
      <c r="I274" s="126" t="s">
        <v>109</v>
      </c>
      <c r="J274" s="126" t="s">
        <v>109</v>
      </c>
      <c r="K274" s="159" t="s">
        <v>109</v>
      </c>
    </row>
    <row r="275" spans="1:11" ht="12.75">
      <c r="A275" s="1" t="s">
        <v>858</v>
      </c>
      <c r="B275" s="164">
        <v>835</v>
      </c>
      <c r="C275" s="32"/>
      <c r="D275" s="30" t="s">
        <v>194</v>
      </c>
      <c r="E275" s="126" t="s">
        <v>109</v>
      </c>
      <c r="F275" s="126" t="s">
        <v>109</v>
      </c>
      <c r="G275" s="159" t="s">
        <v>109</v>
      </c>
      <c r="H275" s="120"/>
      <c r="I275" s="126" t="s">
        <v>109</v>
      </c>
      <c r="J275" s="126" t="s">
        <v>109</v>
      </c>
      <c r="K275" s="159" t="s">
        <v>109</v>
      </c>
    </row>
    <row r="276" spans="1:11" ht="12.75">
      <c r="A276" s="1" t="s">
        <v>859</v>
      </c>
      <c r="B276" s="164">
        <v>836</v>
      </c>
      <c r="C276" s="32"/>
      <c r="D276" s="30" t="s">
        <v>195</v>
      </c>
      <c r="E276" s="126" t="s">
        <v>109</v>
      </c>
      <c r="F276" s="126" t="s">
        <v>109</v>
      </c>
      <c r="G276" s="159" t="s">
        <v>109</v>
      </c>
      <c r="H276" s="120"/>
      <c r="I276" s="126" t="s">
        <v>109</v>
      </c>
      <c r="J276" s="126" t="s">
        <v>109</v>
      </c>
      <c r="K276" s="159" t="s">
        <v>109</v>
      </c>
    </row>
    <row r="277" spans="1:11" ht="12.75">
      <c r="A277" s="1" t="s">
        <v>860</v>
      </c>
      <c r="B277" s="164">
        <v>837</v>
      </c>
      <c r="C277" s="32"/>
      <c r="D277" s="30" t="s">
        <v>196</v>
      </c>
      <c r="E277" s="126" t="s">
        <v>109</v>
      </c>
      <c r="F277" s="126" t="s">
        <v>109</v>
      </c>
      <c r="G277" s="159" t="s">
        <v>109</v>
      </c>
      <c r="H277" s="120"/>
      <c r="I277" s="126" t="s">
        <v>109</v>
      </c>
      <c r="J277" s="126" t="s">
        <v>109</v>
      </c>
      <c r="K277" s="159" t="s">
        <v>109</v>
      </c>
    </row>
    <row r="278" spans="1:11" ht="12.75">
      <c r="A278" s="1" t="s">
        <v>861</v>
      </c>
      <c r="B278" s="164">
        <v>838</v>
      </c>
      <c r="C278" s="32"/>
      <c r="D278" s="30" t="s">
        <v>197</v>
      </c>
      <c r="E278" s="126" t="s">
        <v>109</v>
      </c>
      <c r="F278" s="126" t="s">
        <v>109</v>
      </c>
      <c r="G278" s="159" t="s">
        <v>109</v>
      </c>
      <c r="H278" s="120"/>
      <c r="I278" s="126" t="s">
        <v>109</v>
      </c>
      <c r="J278" s="126" t="s">
        <v>109</v>
      </c>
      <c r="K278" s="159" t="s">
        <v>109</v>
      </c>
    </row>
    <row r="279" spans="1:11" ht="12.75">
      <c r="A279" s="1" t="s">
        <v>862</v>
      </c>
      <c r="B279" s="164">
        <v>839</v>
      </c>
      <c r="C279" s="32"/>
      <c r="D279" s="30" t="s">
        <v>198</v>
      </c>
      <c r="E279" s="126" t="s">
        <v>109</v>
      </c>
      <c r="F279" s="126" t="s">
        <v>109</v>
      </c>
      <c r="G279" s="159" t="s">
        <v>109</v>
      </c>
      <c r="H279" s="120"/>
      <c r="I279" s="126" t="s">
        <v>109</v>
      </c>
      <c r="J279" s="126" t="s">
        <v>109</v>
      </c>
      <c r="K279" s="159" t="s">
        <v>109</v>
      </c>
    </row>
    <row r="280" spans="1:11" ht="12.75">
      <c r="A280" s="1" t="s">
        <v>863</v>
      </c>
      <c r="B280" s="164">
        <v>891</v>
      </c>
      <c r="C280" s="32"/>
      <c r="D280" s="30" t="s">
        <v>199</v>
      </c>
      <c r="E280" s="126" t="s">
        <v>109</v>
      </c>
      <c r="F280" s="126" t="s">
        <v>109</v>
      </c>
      <c r="G280" s="159" t="s">
        <v>109</v>
      </c>
      <c r="H280" s="120"/>
      <c r="I280" s="126" t="s">
        <v>109</v>
      </c>
      <c r="J280" s="126" t="s">
        <v>109</v>
      </c>
      <c r="K280" s="159" t="s">
        <v>109</v>
      </c>
    </row>
    <row r="281" spans="1:11" ht="12.75">
      <c r="A281" s="1" t="s">
        <v>864</v>
      </c>
      <c r="B281" s="164">
        <v>892</v>
      </c>
      <c r="C281" s="32"/>
      <c r="D281" s="30" t="s">
        <v>200</v>
      </c>
      <c r="E281" s="126" t="s">
        <v>109</v>
      </c>
      <c r="F281" s="126" t="s">
        <v>109</v>
      </c>
      <c r="G281" s="159" t="s">
        <v>109</v>
      </c>
      <c r="H281" s="120"/>
      <c r="I281" s="126" t="s">
        <v>109</v>
      </c>
      <c r="J281" s="126" t="s">
        <v>109</v>
      </c>
      <c r="K281" s="159" t="s">
        <v>109</v>
      </c>
    </row>
    <row r="282" spans="1:11" ht="12.75">
      <c r="A282" s="1" t="s">
        <v>865</v>
      </c>
      <c r="B282" s="164">
        <v>893</v>
      </c>
      <c r="C282" s="32"/>
      <c r="D282" s="30" t="s">
        <v>498</v>
      </c>
      <c r="E282" s="126" t="s">
        <v>109</v>
      </c>
      <c r="F282" s="126" t="s">
        <v>109</v>
      </c>
      <c r="G282" s="159" t="s">
        <v>109</v>
      </c>
      <c r="H282" s="120"/>
      <c r="I282" s="126" t="s">
        <v>109</v>
      </c>
      <c r="J282" s="126" t="s">
        <v>109</v>
      </c>
      <c r="K282" s="159" t="s">
        <v>109</v>
      </c>
    </row>
    <row r="283" spans="1:11" ht="12.75">
      <c r="A283" s="1" t="s">
        <v>866</v>
      </c>
      <c r="B283" s="164">
        <v>894</v>
      </c>
      <c r="C283" s="32"/>
      <c r="D283" s="30" t="s">
        <v>890</v>
      </c>
      <c r="E283" s="126" t="s">
        <v>109</v>
      </c>
      <c r="F283" s="126" t="s">
        <v>109</v>
      </c>
      <c r="G283" s="159" t="s">
        <v>109</v>
      </c>
      <c r="H283" s="120"/>
      <c r="I283" s="126" t="s">
        <v>109</v>
      </c>
      <c r="J283" s="126" t="s">
        <v>109</v>
      </c>
      <c r="K283" s="159">
        <v>-100</v>
      </c>
    </row>
    <row r="284" spans="1:11" s="17" customFormat="1" ht="24" customHeight="1">
      <c r="A284" s="118" t="s">
        <v>700</v>
      </c>
      <c r="B284" s="163" t="s">
        <v>700</v>
      </c>
      <c r="C284" s="65" t="s">
        <v>212</v>
      </c>
      <c r="D284" s="49"/>
      <c r="E284" s="123">
        <v>7</v>
      </c>
      <c r="F284" s="123">
        <v>1583</v>
      </c>
      <c r="G284" s="156">
        <v>-79.2</v>
      </c>
      <c r="H284" s="121"/>
      <c r="I284" s="123">
        <v>451</v>
      </c>
      <c r="J284" s="123">
        <v>9740</v>
      </c>
      <c r="K284" s="156">
        <v>-57.2</v>
      </c>
    </row>
    <row r="285" spans="1:11" s="17" customFormat="1" ht="24" customHeight="1">
      <c r="A285" s="1" t="s">
        <v>867</v>
      </c>
      <c r="B285" s="164">
        <v>950</v>
      </c>
      <c r="C285" s="32"/>
      <c r="D285" s="30" t="s">
        <v>201</v>
      </c>
      <c r="E285" s="126">
        <v>7</v>
      </c>
      <c r="F285" s="126">
        <v>1583</v>
      </c>
      <c r="G285" s="159">
        <v>-79.2</v>
      </c>
      <c r="H285" s="120"/>
      <c r="I285" s="126">
        <v>451</v>
      </c>
      <c r="J285" s="126">
        <v>9740</v>
      </c>
      <c r="K285" s="159">
        <v>-57.2</v>
      </c>
    </row>
    <row r="286" spans="1:11" s="17" customFormat="1" ht="12.75" customHeight="1">
      <c r="A286" s="1" t="s">
        <v>1036</v>
      </c>
      <c r="B286" s="164">
        <v>958</v>
      </c>
      <c r="C286" s="32"/>
      <c r="D286" s="30" t="s">
        <v>942</v>
      </c>
      <c r="E286" s="126" t="s">
        <v>109</v>
      </c>
      <c r="F286" s="126" t="s">
        <v>109</v>
      </c>
      <c r="G286" s="159" t="s">
        <v>109</v>
      </c>
      <c r="H286" s="120"/>
      <c r="I286" s="126" t="s">
        <v>109</v>
      </c>
      <c r="J286" s="126" t="s">
        <v>109</v>
      </c>
      <c r="K286" s="159" t="s">
        <v>109</v>
      </c>
    </row>
    <row r="287" spans="1:11" s="17" customFormat="1" ht="24" customHeight="1">
      <c r="A287" s="118"/>
      <c r="B287" s="163"/>
      <c r="C287" s="65" t="s">
        <v>206</v>
      </c>
      <c r="D287" s="49"/>
      <c r="E287" s="123">
        <v>1277381369</v>
      </c>
      <c r="F287" s="123">
        <v>3251392505</v>
      </c>
      <c r="G287" s="156">
        <v>16.6</v>
      </c>
      <c r="H287" s="121"/>
      <c r="I287" s="123">
        <v>3632587536</v>
      </c>
      <c r="J287" s="123">
        <v>9458731738</v>
      </c>
      <c r="K287" s="156">
        <v>17</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6"/>
      <c r="H290" s="126"/>
      <c r="I290" s="126"/>
      <c r="J290" s="120"/>
      <c r="K290" s="126"/>
    </row>
    <row r="291" spans="5:13" ht="12.75">
      <c r="E291" s="126"/>
      <c r="F291" s="126"/>
      <c r="G291" s="126"/>
      <c r="H291" s="126"/>
      <c r="I291" s="126"/>
      <c r="J291" s="120"/>
      <c r="K291" s="126"/>
      <c r="L291" s="126"/>
      <c r="M291" s="120"/>
    </row>
    <row r="292" spans="5:13" ht="12.75">
      <c r="E292" s="126"/>
      <c r="F292" s="126"/>
      <c r="G292" s="126"/>
      <c r="H292" s="126"/>
      <c r="I292" s="126"/>
      <c r="J292" s="120"/>
      <c r="K292" s="126"/>
      <c r="L292" s="126"/>
      <c r="M292" s="120"/>
    </row>
    <row r="293" spans="1:13" ht="12.75">
      <c r="A293" s="1"/>
      <c r="B293" s="1"/>
      <c r="C293" s="1"/>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7"/>
      <c r="B296" s="17"/>
      <c r="C296" s="17"/>
      <c r="G296" s="126"/>
      <c r="H296" s="126"/>
      <c r="I296" s="126"/>
      <c r="J296" s="120"/>
      <c r="K296" s="126"/>
      <c r="L296" s="126"/>
      <c r="M296" s="120"/>
    </row>
    <row r="297" spans="7:13" ht="12.75">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12:13" ht="12.75">
      <c r="L354" s="126"/>
      <c r="M354" s="120"/>
    </row>
  </sheetData>
  <sheetProtection/>
  <mergeCells count="53">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K79:L82"/>
    <mergeCell ref="K5:L8"/>
    <mergeCell ref="A75:L75"/>
    <mergeCell ref="A77:B82"/>
    <mergeCell ref="C77:D82"/>
    <mergeCell ref="E77:H77"/>
    <mergeCell ref="I77:L77"/>
    <mergeCell ref="F79:F82"/>
    <mergeCell ref="G79:H82"/>
    <mergeCell ref="I79:I82"/>
    <mergeCell ref="J78:L78"/>
    <mergeCell ref="A1:L1"/>
    <mergeCell ref="E3:H3"/>
    <mergeCell ref="I3:L3"/>
    <mergeCell ref="F4:H4"/>
    <mergeCell ref="J4:L4"/>
    <mergeCell ref="I5:I8"/>
    <mergeCell ref="E79:E82"/>
    <mergeCell ref="J79:J82"/>
    <mergeCell ref="C250:D250"/>
    <mergeCell ref="J5:J8"/>
    <mergeCell ref="A3:B8"/>
    <mergeCell ref="C3:D8"/>
    <mergeCell ref="G5:H8"/>
    <mergeCell ref="E5:E8"/>
    <mergeCell ref="F5:F8"/>
    <mergeCell ref="F78:H7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1288</v>
      </c>
      <c r="B1" s="89"/>
    </row>
    <row r="6" spans="1:2" ht="14.25">
      <c r="A6" s="80">
        <v>0</v>
      </c>
      <c r="B6" s="37" t="s">
        <v>1289</v>
      </c>
    </row>
    <row r="7" spans="1:2" ht="14.25">
      <c r="A7" s="28"/>
      <c r="B7" s="37" t="s">
        <v>1290</v>
      </c>
    </row>
    <row r="8" spans="1:2" ht="14.25">
      <c r="A8" s="80" t="s">
        <v>109</v>
      </c>
      <c r="B8" s="37" t="s">
        <v>1291</v>
      </c>
    </row>
    <row r="9" spans="1:2" ht="14.25">
      <c r="A9" s="80" t="s">
        <v>1292</v>
      </c>
      <c r="B9" s="37" t="s">
        <v>1293</v>
      </c>
    </row>
    <row r="10" spans="1:2" ht="14.25">
      <c r="A10" s="80" t="s">
        <v>1294</v>
      </c>
      <c r="B10" s="37" t="s">
        <v>1295</v>
      </c>
    </row>
    <row r="11" spans="1:2" ht="14.25">
      <c r="A11" s="80" t="s">
        <v>1296</v>
      </c>
      <c r="B11" s="37" t="s">
        <v>1297</v>
      </c>
    </row>
    <row r="12" spans="1:2" ht="14.25">
      <c r="A12" s="80" t="s">
        <v>749</v>
      </c>
      <c r="B12" s="37" t="s">
        <v>1298</v>
      </c>
    </row>
    <row r="13" spans="1:2" ht="14.25">
      <c r="A13" s="80" t="s">
        <v>1299</v>
      </c>
      <c r="B13" s="37" t="s">
        <v>1300</v>
      </c>
    </row>
    <row r="14" spans="1:2" ht="14.25">
      <c r="A14" s="80" t="s">
        <v>1301</v>
      </c>
      <c r="B14" s="37" t="s">
        <v>1302</v>
      </c>
    </row>
    <row r="15" spans="1:2" ht="14.25">
      <c r="A15" s="80" t="s">
        <v>1303</v>
      </c>
      <c r="B15" s="37" t="s">
        <v>1304</v>
      </c>
    </row>
    <row r="16" ht="14.25">
      <c r="A16" s="37"/>
    </row>
    <row r="17" spans="1:2" ht="14.25">
      <c r="A17" s="37" t="s">
        <v>1305</v>
      </c>
      <c r="B17" s="37" t="s">
        <v>1306</v>
      </c>
    </row>
    <row r="18" spans="1:2" ht="14.25">
      <c r="A18" s="37" t="s">
        <v>1307</v>
      </c>
      <c r="B18" s="37" t="s">
        <v>1308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57421875" style="0" customWidth="1"/>
    <col min="2" max="2" width="4.140625" style="0" customWidth="1"/>
    <col min="3" max="3" width="1.1484375" style="0" customWidth="1"/>
    <col min="4" max="4" width="33.28125" style="0" customWidth="1"/>
    <col min="5" max="5" width="13.2812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28125" style="28" customWidth="1"/>
    <col min="12" max="12" width="0.9921875" style="0" customWidth="1"/>
  </cols>
  <sheetData>
    <row r="1" spans="1:15" ht="15">
      <c r="A1" s="497" t="s">
        <v>751</v>
      </c>
      <c r="B1" s="588"/>
      <c r="C1" s="589"/>
      <c r="D1" s="589"/>
      <c r="E1" s="589"/>
      <c r="F1" s="589"/>
      <c r="G1" s="589"/>
      <c r="H1" s="589"/>
      <c r="I1" s="589"/>
      <c r="J1" s="589"/>
      <c r="K1" s="589"/>
      <c r="L1" s="553"/>
      <c r="M1" s="59"/>
      <c r="N1" s="59"/>
      <c r="O1" s="59"/>
    </row>
    <row r="2" spans="2:11" ht="12.75">
      <c r="B2" s="161"/>
      <c r="D2" s="1"/>
      <c r="E2" s="4"/>
      <c r="F2" s="2"/>
      <c r="I2" s="12"/>
      <c r="J2" s="6"/>
      <c r="K2" s="34"/>
    </row>
    <row r="3" spans="1:12" ht="17.25" customHeight="1">
      <c r="A3" s="585" t="s">
        <v>1194</v>
      </c>
      <c r="B3" s="566"/>
      <c r="C3" s="586" t="s">
        <v>1260</v>
      </c>
      <c r="D3" s="454"/>
      <c r="E3" s="569" t="s">
        <v>1223</v>
      </c>
      <c r="F3" s="547"/>
      <c r="G3" s="547"/>
      <c r="H3" s="571"/>
      <c r="I3" s="546" t="s">
        <v>1235</v>
      </c>
      <c r="J3" s="547"/>
      <c r="K3" s="547"/>
      <c r="L3" s="548"/>
    </row>
    <row r="4" spans="1:12" ht="16.5" customHeight="1">
      <c r="A4" s="549"/>
      <c r="B4" s="567"/>
      <c r="C4" s="563"/>
      <c r="D4" s="499"/>
      <c r="E4" s="84" t="s">
        <v>487</v>
      </c>
      <c r="F4" s="557" t="s">
        <v>488</v>
      </c>
      <c r="G4" s="558"/>
      <c r="H4" s="559"/>
      <c r="I4" s="155" t="s">
        <v>487</v>
      </c>
      <c r="J4" s="551" t="s">
        <v>488</v>
      </c>
      <c r="K4" s="552"/>
      <c r="L4" s="553"/>
    </row>
    <row r="5" spans="1:12" ht="12.75" customHeight="1">
      <c r="A5" s="549"/>
      <c r="B5" s="567"/>
      <c r="C5" s="563"/>
      <c r="D5" s="499"/>
      <c r="E5" s="580" t="s">
        <v>114</v>
      </c>
      <c r="F5" s="554" t="s">
        <v>110</v>
      </c>
      <c r="G5" s="587" t="s">
        <v>1242</v>
      </c>
      <c r="H5" s="579"/>
      <c r="I5" s="554" t="s">
        <v>114</v>
      </c>
      <c r="J5" s="554" t="s">
        <v>110</v>
      </c>
      <c r="K5" s="573" t="s">
        <v>1243</v>
      </c>
      <c r="L5" s="574"/>
    </row>
    <row r="6" spans="1:12" ht="12.75" customHeight="1">
      <c r="A6" s="549"/>
      <c r="B6" s="567"/>
      <c r="C6" s="563"/>
      <c r="D6" s="499"/>
      <c r="E6" s="581"/>
      <c r="F6" s="555"/>
      <c r="G6" s="563"/>
      <c r="H6" s="476"/>
      <c r="I6" s="555"/>
      <c r="J6" s="555"/>
      <c r="K6" s="575"/>
      <c r="L6" s="576"/>
    </row>
    <row r="7" spans="1:12" ht="12.75" customHeight="1">
      <c r="A7" s="549"/>
      <c r="B7" s="567"/>
      <c r="C7" s="563"/>
      <c r="D7" s="499"/>
      <c r="E7" s="581"/>
      <c r="F7" s="555"/>
      <c r="G7" s="563"/>
      <c r="H7" s="476"/>
      <c r="I7" s="555"/>
      <c r="J7" s="555"/>
      <c r="K7" s="575"/>
      <c r="L7" s="576"/>
    </row>
    <row r="8" spans="1:12" ht="27" customHeight="1">
      <c r="A8" s="550"/>
      <c r="B8" s="568"/>
      <c r="C8" s="564"/>
      <c r="D8" s="500"/>
      <c r="E8" s="582"/>
      <c r="F8" s="556"/>
      <c r="G8" s="564"/>
      <c r="H8" s="487"/>
      <c r="I8" s="556"/>
      <c r="J8" s="556"/>
      <c r="K8" s="577"/>
      <c r="L8" s="578"/>
    </row>
    <row r="9" spans="1:10" ht="9" customHeight="1">
      <c r="A9" s="1"/>
      <c r="B9" s="162"/>
      <c r="C9" s="32"/>
      <c r="D9" s="30"/>
      <c r="E9" s="4"/>
      <c r="F9" s="2"/>
      <c r="I9" s="4"/>
      <c r="J9" s="2"/>
    </row>
    <row r="10" spans="2:11" s="17" customFormat="1" ht="12.75">
      <c r="B10" s="163"/>
      <c r="C10" s="65" t="s">
        <v>207</v>
      </c>
      <c r="D10" s="49"/>
      <c r="E10" s="123">
        <v>967454125</v>
      </c>
      <c r="F10" s="123">
        <v>1573474585</v>
      </c>
      <c r="G10" s="156">
        <v>14</v>
      </c>
      <c r="H10" s="121"/>
      <c r="I10" s="123">
        <v>2979769847</v>
      </c>
      <c r="J10" s="123">
        <v>4707594700</v>
      </c>
      <c r="K10" s="156">
        <v>16.9</v>
      </c>
    </row>
    <row r="11" spans="1:11" ht="24" customHeight="1">
      <c r="A11" s="1" t="s">
        <v>557</v>
      </c>
      <c r="B11" s="164">
        <v>1</v>
      </c>
      <c r="C11" s="32"/>
      <c r="D11" s="30" t="s">
        <v>358</v>
      </c>
      <c r="E11" s="126">
        <v>56839497</v>
      </c>
      <c r="F11" s="126">
        <v>108694491</v>
      </c>
      <c r="G11" s="159">
        <v>16.2</v>
      </c>
      <c r="H11" s="120"/>
      <c r="I11" s="126">
        <v>171613328</v>
      </c>
      <c r="J11" s="126">
        <v>319253507</v>
      </c>
      <c r="K11" s="159">
        <v>22.4</v>
      </c>
    </row>
    <row r="12" spans="1:11" ht="12.75">
      <c r="A12" s="1" t="s">
        <v>558</v>
      </c>
      <c r="B12" s="164">
        <v>3</v>
      </c>
      <c r="C12" s="32"/>
      <c r="D12" s="30" t="s">
        <v>359</v>
      </c>
      <c r="E12" s="126">
        <v>74682683</v>
      </c>
      <c r="F12" s="126">
        <v>138646620</v>
      </c>
      <c r="G12" s="159">
        <v>-0.2</v>
      </c>
      <c r="H12" s="120"/>
      <c r="I12" s="126">
        <v>218447759</v>
      </c>
      <c r="J12" s="126">
        <v>401250805</v>
      </c>
      <c r="K12" s="159">
        <v>14.1</v>
      </c>
    </row>
    <row r="13" spans="1:11" ht="12.75">
      <c r="A13" s="1" t="s">
        <v>559</v>
      </c>
      <c r="B13" s="164">
        <v>5</v>
      </c>
      <c r="C13" s="32"/>
      <c r="D13" s="30" t="s">
        <v>360</v>
      </c>
      <c r="E13" s="126">
        <v>81293035</v>
      </c>
      <c r="F13" s="126">
        <v>156284769</v>
      </c>
      <c r="G13" s="159">
        <v>2.4</v>
      </c>
      <c r="H13" s="120"/>
      <c r="I13" s="126">
        <v>263451839</v>
      </c>
      <c r="J13" s="126">
        <v>492841142</v>
      </c>
      <c r="K13" s="159">
        <v>11.7</v>
      </c>
    </row>
    <row r="14" spans="1:11" ht="12.75">
      <c r="A14" s="1" t="s">
        <v>560</v>
      </c>
      <c r="B14" s="164">
        <v>6</v>
      </c>
      <c r="C14" s="32"/>
      <c r="D14" s="30" t="s">
        <v>510</v>
      </c>
      <c r="E14" s="126">
        <v>21451160</v>
      </c>
      <c r="F14" s="126">
        <v>151328487</v>
      </c>
      <c r="G14" s="159">
        <v>24.3</v>
      </c>
      <c r="H14" s="120"/>
      <c r="I14" s="126">
        <v>60927404</v>
      </c>
      <c r="J14" s="126">
        <v>401000379</v>
      </c>
      <c r="K14" s="159">
        <v>24.2</v>
      </c>
    </row>
    <row r="15" spans="1:11" ht="12.75">
      <c r="A15" s="1" t="s">
        <v>561</v>
      </c>
      <c r="B15" s="164">
        <v>7</v>
      </c>
      <c r="C15" s="32"/>
      <c r="D15" s="30" t="s">
        <v>361</v>
      </c>
      <c r="E15" s="126">
        <v>2997305</v>
      </c>
      <c r="F15" s="126">
        <v>15611164</v>
      </c>
      <c r="G15" s="159">
        <v>29.3</v>
      </c>
      <c r="H15" s="120"/>
      <c r="I15" s="126">
        <v>6419490</v>
      </c>
      <c r="J15" s="126">
        <v>40471609</v>
      </c>
      <c r="K15" s="159">
        <v>15.8</v>
      </c>
    </row>
    <row r="16" spans="1:11" ht="12.75">
      <c r="A16" s="1" t="s">
        <v>562</v>
      </c>
      <c r="B16" s="164">
        <v>8</v>
      </c>
      <c r="C16" s="32"/>
      <c r="D16" s="30" t="s">
        <v>509</v>
      </c>
      <c r="E16" s="126">
        <v>12534624</v>
      </c>
      <c r="F16" s="126">
        <v>29607591</v>
      </c>
      <c r="G16" s="159">
        <v>-5.3</v>
      </c>
      <c r="H16" s="120"/>
      <c r="I16" s="126">
        <v>37535606</v>
      </c>
      <c r="J16" s="126">
        <v>93483288</v>
      </c>
      <c r="K16" s="159">
        <v>12.9</v>
      </c>
    </row>
    <row r="17" spans="1:11" ht="12.75">
      <c r="A17" s="1" t="s">
        <v>563</v>
      </c>
      <c r="B17" s="164">
        <v>9</v>
      </c>
      <c r="C17" s="32"/>
      <c r="D17" s="30" t="s">
        <v>362</v>
      </c>
      <c r="E17" s="126">
        <v>1622144</v>
      </c>
      <c r="F17" s="126">
        <v>2918602</v>
      </c>
      <c r="G17" s="159">
        <v>-26.5</v>
      </c>
      <c r="H17" s="120"/>
      <c r="I17" s="126">
        <v>7083242</v>
      </c>
      <c r="J17" s="126">
        <v>14755181</v>
      </c>
      <c r="K17" s="159">
        <v>20.6</v>
      </c>
    </row>
    <row r="18" spans="1:11" ht="12.75">
      <c r="A18" s="1" t="s">
        <v>564</v>
      </c>
      <c r="B18" s="164">
        <v>10</v>
      </c>
      <c r="C18" s="32"/>
      <c r="D18" s="30" t="s">
        <v>363</v>
      </c>
      <c r="E18" s="126">
        <v>3939355</v>
      </c>
      <c r="F18" s="126">
        <v>22837137</v>
      </c>
      <c r="G18" s="159">
        <v>29.2</v>
      </c>
      <c r="H18" s="120"/>
      <c r="I18" s="126">
        <v>15419362</v>
      </c>
      <c r="J18" s="126">
        <v>68515259</v>
      </c>
      <c r="K18" s="159">
        <v>15.4</v>
      </c>
    </row>
    <row r="19" spans="1:11" ht="12.75">
      <c r="A19" s="1" t="s">
        <v>565</v>
      </c>
      <c r="B19" s="164">
        <v>11</v>
      </c>
      <c r="C19" s="32"/>
      <c r="D19" s="30" t="s">
        <v>364</v>
      </c>
      <c r="E19" s="126">
        <v>28922481</v>
      </c>
      <c r="F19" s="126">
        <v>87608850</v>
      </c>
      <c r="G19" s="159">
        <v>8.8</v>
      </c>
      <c r="H19" s="120"/>
      <c r="I19" s="126">
        <v>102159034</v>
      </c>
      <c r="J19" s="126">
        <v>320048992</v>
      </c>
      <c r="K19" s="159">
        <v>14.1</v>
      </c>
    </row>
    <row r="20" spans="1:11" ht="12.75">
      <c r="A20" s="1" t="s">
        <v>566</v>
      </c>
      <c r="B20" s="164">
        <v>13</v>
      </c>
      <c r="C20" s="32"/>
      <c r="D20" s="30" t="s">
        <v>365</v>
      </c>
      <c r="E20" s="126">
        <v>27847912</v>
      </c>
      <c r="F20" s="126">
        <v>29349884</v>
      </c>
      <c r="G20" s="159">
        <v>16.1</v>
      </c>
      <c r="H20" s="120"/>
      <c r="I20" s="126">
        <v>89461758</v>
      </c>
      <c r="J20" s="126">
        <v>93053225</v>
      </c>
      <c r="K20" s="159">
        <v>30.4</v>
      </c>
    </row>
    <row r="21" spans="1:11" ht="12.75">
      <c r="A21" s="1" t="s">
        <v>567</v>
      </c>
      <c r="B21" s="164">
        <v>14</v>
      </c>
      <c r="C21" s="32"/>
      <c r="D21" s="30" t="s">
        <v>366</v>
      </c>
      <c r="E21" s="126">
        <v>6430546</v>
      </c>
      <c r="F21" s="126">
        <v>11568116</v>
      </c>
      <c r="G21" s="159">
        <v>49.7</v>
      </c>
      <c r="H21" s="120"/>
      <c r="I21" s="126">
        <v>19291671</v>
      </c>
      <c r="J21" s="126">
        <v>29290495</v>
      </c>
      <c r="K21" s="159">
        <v>33.6</v>
      </c>
    </row>
    <row r="22" spans="1:11" ht="12.75">
      <c r="A22" s="1" t="s">
        <v>568</v>
      </c>
      <c r="B22" s="164">
        <v>15</v>
      </c>
      <c r="C22" s="32"/>
      <c r="D22" s="30" t="s">
        <v>493</v>
      </c>
      <c r="E22" s="126">
        <v>59213683</v>
      </c>
      <c r="F22" s="126">
        <v>133135644</v>
      </c>
      <c r="G22" s="159">
        <v>35.5</v>
      </c>
      <c r="H22" s="120"/>
      <c r="I22" s="126">
        <v>172993808</v>
      </c>
      <c r="J22" s="126">
        <v>383374564</v>
      </c>
      <c r="K22" s="159">
        <v>24.6</v>
      </c>
    </row>
    <row r="23" spans="1:11" ht="12.75">
      <c r="A23" s="1" t="s">
        <v>569</v>
      </c>
      <c r="B23" s="164">
        <v>17</v>
      </c>
      <c r="C23" s="32"/>
      <c r="D23" s="30" t="s">
        <v>370</v>
      </c>
      <c r="E23" s="126">
        <v>59793018</v>
      </c>
      <c r="F23" s="126">
        <v>92366880</v>
      </c>
      <c r="G23" s="159">
        <v>3.4</v>
      </c>
      <c r="H23" s="120"/>
      <c r="I23" s="126">
        <v>206348013</v>
      </c>
      <c r="J23" s="126">
        <v>288117581</v>
      </c>
      <c r="K23" s="159">
        <v>25</v>
      </c>
    </row>
    <row r="24" spans="1:11" ht="12.75">
      <c r="A24" s="1" t="s">
        <v>570</v>
      </c>
      <c r="B24" s="164">
        <v>18</v>
      </c>
      <c r="C24" s="32"/>
      <c r="D24" s="30" t="s">
        <v>371</v>
      </c>
      <c r="E24" s="126">
        <v>13371136</v>
      </c>
      <c r="F24" s="126">
        <v>29081542</v>
      </c>
      <c r="G24" s="159">
        <v>23.9</v>
      </c>
      <c r="H24" s="120"/>
      <c r="I24" s="126">
        <v>36751317</v>
      </c>
      <c r="J24" s="126">
        <v>75849014</v>
      </c>
      <c r="K24" s="159">
        <v>30.9</v>
      </c>
    </row>
    <row r="25" spans="1:11" ht="12.75">
      <c r="A25" s="1" t="s">
        <v>573</v>
      </c>
      <c r="B25" s="164">
        <v>24</v>
      </c>
      <c r="C25" s="32"/>
      <c r="D25" s="30" t="s">
        <v>374</v>
      </c>
      <c r="E25" s="126">
        <v>14</v>
      </c>
      <c r="F25" s="126">
        <v>1170</v>
      </c>
      <c r="G25" s="159">
        <v>-94.3</v>
      </c>
      <c r="H25" s="120"/>
      <c r="I25" s="126">
        <v>790513</v>
      </c>
      <c r="J25" s="126">
        <v>1721983</v>
      </c>
      <c r="K25" s="159" t="s">
        <v>749</v>
      </c>
    </row>
    <row r="26" spans="1:11" ht="12.75">
      <c r="A26" s="1" t="s">
        <v>574</v>
      </c>
      <c r="B26" s="164">
        <v>28</v>
      </c>
      <c r="C26" s="32"/>
      <c r="D26" s="30" t="s">
        <v>375</v>
      </c>
      <c r="E26" s="126">
        <v>2023845</v>
      </c>
      <c r="F26" s="126">
        <v>5062708</v>
      </c>
      <c r="G26" s="159">
        <v>9.5</v>
      </c>
      <c r="H26" s="120"/>
      <c r="I26" s="126">
        <v>4579742</v>
      </c>
      <c r="J26" s="126">
        <v>12664221</v>
      </c>
      <c r="K26" s="159">
        <v>-35.6</v>
      </c>
    </row>
    <row r="27" spans="1:11" ht="12.75">
      <c r="A27" s="1" t="s">
        <v>575</v>
      </c>
      <c r="B27" s="164">
        <v>37</v>
      </c>
      <c r="C27" s="32"/>
      <c r="D27" s="30" t="s">
        <v>376</v>
      </c>
      <c r="E27" s="126">
        <v>64903</v>
      </c>
      <c r="F27" s="126">
        <v>1815474</v>
      </c>
      <c r="G27" s="159">
        <v>-8</v>
      </c>
      <c r="H27" s="120"/>
      <c r="I27" s="126">
        <v>227288</v>
      </c>
      <c r="J27" s="126">
        <v>6174718</v>
      </c>
      <c r="K27" s="159">
        <v>15.5</v>
      </c>
    </row>
    <row r="28" spans="1:11" ht="12.75">
      <c r="A28" s="1" t="s">
        <v>576</v>
      </c>
      <c r="B28" s="164">
        <v>39</v>
      </c>
      <c r="C28" s="32"/>
      <c r="D28" s="30" t="s">
        <v>377</v>
      </c>
      <c r="E28" s="126">
        <v>9957838</v>
      </c>
      <c r="F28" s="126">
        <v>31401050</v>
      </c>
      <c r="G28" s="159">
        <v>17.9</v>
      </c>
      <c r="H28" s="120"/>
      <c r="I28" s="126">
        <v>30713495</v>
      </c>
      <c r="J28" s="126">
        <v>115390804</v>
      </c>
      <c r="K28" s="159">
        <v>36.8</v>
      </c>
    </row>
    <row r="29" spans="1:11" ht="12.75">
      <c r="A29" s="1" t="s">
        <v>577</v>
      </c>
      <c r="B29" s="164">
        <v>41</v>
      </c>
      <c r="C29" s="32"/>
      <c r="D29" s="30" t="s">
        <v>508</v>
      </c>
      <c r="E29" s="126">
        <v>48</v>
      </c>
      <c r="F29" s="126">
        <v>1001</v>
      </c>
      <c r="G29" s="159">
        <v>-61.8</v>
      </c>
      <c r="H29" s="120"/>
      <c r="I29" s="126">
        <v>341</v>
      </c>
      <c r="J29" s="126">
        <v>8587</v>
      </c>
      <c r="K29" s="159">
        <v>-32.6</v>
      </c>
    </row>
    <row r="30" spans="1:11" ht="12.75">
      <c r="A30" s="1" t="s">
        <v>578</v>
      </c>
      <c r="B30" s="164">
        <v>43</v>
      </c>
      <c r="C30" s="32"/>
      <c r="D30" s="30" t="s">
        <v>378</v>
      </c>
      <c r="E30" s="126" t="s">
        <v>109</v>
      </c>
      <c r="F30" s="126" t="s">
        <v>109</v>
      </c>
      <c r="G30" s="159" t="s">
        <v>109</v>
      </c>
      <c r="H30" s="120"/>
      <c r="I30" s="126">
        <v>17</v>
      </c>
      <c r="J30" s="126">
        <v>401</v>
      </c>
      <c r="K30" s="159" t="s">
        <v>749</v>
      </c>
    </row>
    <row r="31" spans="1:11" ht="12.75">
      <c r="A31" s="1" t="s">
        <v>579</v>
      </c>
      <c r="B31" s="164">
        <v>44</v>
      </c>
      <c r="C31" s="32"/>
      <c r="D31" s="30" t="s">
        <v>379</v>
      </c>
      <c r="E31" s="126" t="s">
        <v>109</v>
      </c>
      <c r="F31" s="126" t="s">
        <v>109</v>
      </c>
      <c r="G31" s="159">
        <v>-100</v>
      </c>
      <c r="H31" s="120"/>
      <c r="I31" s="126" t="s">
        <v>109</v>
      </c>
      <c r="J31" s="126" t="s">
        <v>109</v>
      </c>
      <c r="K31" s="159">
        <v>-100</v>
      </c>
    </row>
    <row r="32" spans="1:11" ht="12.75">
      <c r="A32" s="1" t="s">
        <v>580</v>
      </c>
      <c r="B32" s="164">
        <v>45</v>
      </c>
      <c r="C32" s="32"/>
      <c r="D32" s="30" t="s">
        <v>935</v>
      </c>
      <c r="E32" s="126" t="s">
        <v>109</v>
      </c>
      <c r="F32" s="126">
        <v>8114</v>
      </c>
      <c r="G32" s="159">
        <v>80.8</v>
      </c>
      <c r="H32" s="120"/>
      <c r="I32" s="126">
        <v>6</v>
      </c>
      <c r="J32" s="126">
        <v>11981</v>
      </c>
      <c r="K32" s="159">
        <v>14.7</v>
      </c>
    </row>
    <row r="33" spans="1:11" ht="12.75">
      <c r="A33" s="1" t="s">
        <v>581</v>
      </c>
      <c r="B33" s="164">
        <v>46</v>
      </c>
      <c r="C33" s="32"/>
      <c r="D33" s="30" t="s">
        <v>380</v>
      </c>
      <c r="E33" s="126">
        <v>62010</v>
      </c>
      <c r="F33" s="126">
        <v>99651</v>
      </c>
      <c r="G33" s="159">
        <v>-54.6</v>
      </c>
      <c r="H33" s="120"/>
      <c r="I33" s="126">
        <v>113615</v>
      </c>
      <c r="J33" s="126">
        <v>400940</v>
      </c>
      <c r="K33" s="159">
        <v>-35.1</v>
      </c>
    </row>
    <row r="34" spans="1:11" ht="12.75">
      <c r="A34" s="1" t="s">
        <v>582</v>
      </c>
      <c r="B34" s="164">
        <v>47</v>
      </c>
      <c r="C34" s="32"/>
      <c r="D34" s="30" t="s">
        <v>381</v>
      </c>
      <c r="E34" s="126">
        <v>4431</v>
      </c>
      <c r="F34" s="126">
        <v>42009</v>
      </c>
      <c r="G34" s="159" t="s">
        <v>749</v>
      </c>
      <c r="H34" s="120"/>
      <c r="I34" s="126">
        <v>9062</v>
      </c>
      <c r="J34" s="126">
        <v>101206</v>
      </c>
      <c r="K34" s="159">
        <v>429.3</v>
      </c>
    </row>
    <row r="35" spans="1:11" ht="12.75">
      <c r="A35" s="1" t="s">
        <v>583</v>
      </c>
      <c r="B35" s="164">
        <v>52</v>
      </c>
      <c r="C35" s="32"/>
      <c r="D35" s="30" t="s">
        <v>553</v>
      </c>
      <c r="E35" s="126">
        <v>8153464</v>
      </c>
      <c r="F35" s="126">
        <v>26048764</v>
      </c>
      <c r="G35" s="159">
        <v>-14.7</v>
      </c>
      <c r="H35" s="120"/>
      <c r="I35" s="126">
        <v>30984040</v>
      </c>
      <c r="J35" s="126">
        <v>88038104</v>
      </c>
      <c r="K35" s="159">
        <v>-5.8</v>
      </c>
    </row>
    <row r="36" spans="1:11" ht="12.75">
      <c r="A36" s="1" t="s">
        <v>584</v>
      </c>
      <c r="B36" s="164">
        <v>53</v>
      </c>
      <c r="C36" s="32"/>
      <c r="D36" s="30" t="s">
        <v>382</v>
      </c>
      <c r="E36" s="126">
        <v>501486</v>
      </c>
      <c r="F36" s="126">
        <v>1450184</v>
      </c>
      <c r="G36" s="159">
        <v>-51.2</v>
      </c>
      <c r="H36" s="120"/>
      <c r="I36" s="126">
        <v>1482595</v>
      </c>
      <c r="J36" s="126">
        <v>4593631</v>
      </c>
      <c r="K36" s="159">
        <v>-24.1</v>
      </c>
    </row>
    <row r="37" spans="1:11" ht="12.75">
      <c r="A37" s="1" t="s">
        <v>585</v>
      </c>
      <c r="B37" s="164">
        <v>54</v>
      </c>
      <c r="C37" s="32"/>
      <c r="D37" s="30" t="s">
        <v>383</v>
      </c>
      <c r="E37" s="126">
        <v>1973402</v>
      </c>
      <c r="F37" s="126">
        <v>2086617</v>
      </c>
      <c r="G37" s="159">
        <v>-30.7</v>
      </c>
      <c r="H37" s="120"/>
      <c r="I37" s="126">
        <v>8476653</v>
      </c>
      <c r="J37" s="126">
        <v>8596747</v>
      </c>
      <c r="K37" s="159">
        <v>4.6</v>
      </c>
    </row>
    <row r="38" spans="1:11" ht="12.75">
      <c r="A38" s="1" t="s">
        <v>586</v>
      </c>
      <c r="B38" s="164">
        <v>55</v>
      </c>
      <c r="C38" s="32"/>
      <c r="D38" s="30" t="s">
        <v>384</v>
      </c>
      <c r="E38" s="126">
        <v>14378794</v>
      </c>
      <c r="F38" s="126">
        <v>12893070</v>
      </c>
      <c r="G38" s="159">
        <v>-24.7</v>
      </c>
      <c r="H38" s="120"/>
      <c r="I38" s="126">
        <v>38682093</v>
      </c>
      <c r="J38" s="126">
        <v>31649811</v>
      </c>
      <c r="K38" s="159">
        <v>-29</v>
      </c>
    </row>
    <row r="39" spans="1:11" ht="12.75">
      <c r="A39" s="1" t="s">
        <v>587</v>
      </c>
      <c r="B39" s="164">
        <v>60</v>
      </c>
      <c r="C39" s="32"/>
      <c r="D39" s="30" t="s">
        <v>385</v>
      </c>
      <c r="E39" s="126">
        <v>65444917</v>
      </c>
      <c r="F39" s="126">
        <v>134561148</v>
      </c>
      <c r="G39" s="159">
        <v>7.1</v>
      </c>
      <c r="H39" s="120"/>
      <c r="I39" s="126">
        <v>197603594</v>
      </c>
      <c r="J39" s="126">
        <v>406506049</v>
      </c>
      <c r="K39" s="159">
        <v>12.3</v>
      </c>
    </row>
    <row r="40" spans="1:11" ht="12.75">
      <c r="A40" s="1" t="s">
        <v>588</v>
      </c>
      <c r="B40" s="164">
        <v>61</v>
      </c>
      <c r="C40" s="32"/>
      <c r="D40" s="30" t="s">
        <v>386</v>
      </c>
      <c r="E40" s="126">
        <v>161350377</v>
      </c>
      <c r="F40" s="126">
        <v>120334135</v>
      </c>
      <c r="G40" s="159">
        <v>25.7</v>
      </c>
      <c r="H40" s="120"/>
      <c r="I40" s="126">
        <v>474835453</v>
      </c>
      <c r="J40" s="126">
        <v>348941738</v>
      </c>
      <c r="K40" s="159">
        <v>20.2</v>
      </c>
    </row>
    <row r="41" spans="1:11" ht="12.75">
      <c r="A41" s="1" t="s">
        <v>589</v>
      </c>
      <c r="B41" s="164">
        <v>63</v>
      </c>
      <c r="C41" s="32"/>
      <c r="D41" s="30" t="s">
        <v>387</v>
      </c>
      <c r="E41" s="126">
        <v>20510413</v>
      </c>
      <c r="F41" s="126">
        <v>36905591</v>
      </c>
      <c r="G41" s="159">
        <v>-7.1</v>
      </c>
      <c r="H41" s="120"/>
      <c r="I41" s="126">
        <v>66064302</v>
      </c>
      <c r="J41" s="126">
        <v>113512082</v>
      </c>
      <c r="K41" s="159">
        <v>-2.1</v>
      </c>
    </row>
    <row r="42" spans="1:11" ht="12.75">
      <c r="A42" s="1" t="s">
        <v>590</v>
      </c>
      <c r="B42" s="164">
        <v>64</v>
      </c>
      <c r="C42" s="32"/>
      <c r="D42" s="30" t="s">
        <v>388</v>
      </c>
      <c r="E42" s="126">
        <v>18005506</v>
      </c>
      <c r="F42" s="126">
        <v>40776177</v>
      </c>
      <c r="G42" s="159">
        <v>7.2</v>
      </c>
      <c r="H42" s="120"/>
      <c r="I42" s="126">
        <v>46878908</v>
      </c>
      <c r="J42" s="126">
        <v>112650104</v>
      </c>
      <c r="K42" s="159">
        <v>12.8</v>
      </c>
    </row>
    <row r="43" spans="1:11" ht="12.75">
      <c r="A43" s="1" t="s">
        <v>591</v>
      </c>
      <c r="B43" s="164">
        <v>66</v>
      </c>
      <c r="C43" s="32"/>
      <c r="D43" s="30" t="s">
        <v>507</v>
      </c>
      <c r="E43" s="126">
        <v>8439630</v>
      </c>
      <c r="F43" s="126">
        <v>28156243</v>
      </c>
      <c r="G43" s="159">
        <v>76.5</v>
      </c>
      <c r="H43" s="120"/>
      <c r="I43" s="126">
        <v>25188976</v>
      </c>
      <c r="J43" s="126">
        <v>71091252</v>
      </c>
      <c r="K43" s="159">
        <v>48.2</v>
      </c>
    </row>
    <row r="44" spans="1:11" ht="12.75">
      <c r="A44" s="1" t="s">
        <v>592</v>
      </c>
      <c r="B44" s="164">
        <v>68</v>
      </c>
      <c r="C44" s="32"/>
      <c r="D44" s="30" t="s">
        <v>389</v>
      </c>
      <c r="E44" s="126">
        <v>3698206</v>
      </c>
      <c r="F44" s="126">
        <v>7226428</v>
      </c>
      <c r="G44" s="159">
        <v>15.5</v>
      </c>
      <c r="H44" s="120"/>
      <c r="I44" s="126">
        <v>10019049</v>
      </c>
      <c r="J44" s="126">
        <v>19897579</v>
      </c>
      <c r="K44" s="159">
        <v>17.9</v>
      </c>
    </row>
    <row r="45" spans="1:11" ht="12.75">
      <c r="A45" s="1" t="s">
        <v>593</v>
      </c>
      <c r="B45" s="164">
        <v>70</v>
      </c>
      <c r="C45" s="32"/>
      <c r="D45" s="30" t="s">
        <v>390</v>
      </c>
      <c r="E45" s="126">
        <v>8611</v>
      </c>
      <c r="F45" s="126">
        <v>30444</v>
      </c>
      <c r="G45" s="159">
        <v>-80.1</v>
      </c>
      <c r="H45" s="120"/>
      <c r="I45" s="126">
        <v>81778</v>
      </c>
      <c r="J45" s="126">
        <v>225006</v>
      </c>
      <c r="K45" s="159">
        <v>-28.5</v>
      </c>
    </row>
    <row r="46" spans="1:11" ht="12.75">
      <c r="A46" s="1" t="s">
        <v>594</v>
      </c>
      <c r="B46" s="164">
        <v>72</v>
      </c>
      <c r="C46" s="32"/>
      <c r="D46" s="30" t="s">
        <v>391</v>
      </c>
      <c r="E46" s="126">
        <v>4106907</v>
      </c>
      <c r="F46" s="126">
        <v>10503729</v>
      </c>
      <c r="G46" s="159">
        <v>17.2</v>
      </c>
      <c r="H46" s="120"/>
      <c r="I46" s="126">
        <v>15227808</v>
      </c>
      <c r="J46" s="126">
        <v>33478078</v>
      </c>
      <c r="K46" s="159">
        <v>-7.8</v>
      </c>
    </row>
    <row r="47" spans="1:11" ht="12.75">
      <c r="A47" s="1" t="s">
        <v>595</v>
      </c>
      <c r="B47" s="164">
        <v>73</v>
      </c>
      <c r="C47" s="32"/>
      <c r="D47" s="30" t="s">
        <v>392</v>
      </c>
      <c r="E47" s="126">
        <v>6187523</v>
      </c>
      <c r="F47" s="126">
        <v>8067884</v>
      </c>
      <c r="G47" s="159">
        <v>52</v>
      </c>
      <c r="H47" s="120"/>
      <c r="I47" s="126">
        <v>11008638</v>
      </c>
      <c r="J47" s="126">
        <v>19998726</v>
      </c>
      <c r="K47" s="159">
        <v>30.7</v>
      </c>
    </row>
    <row r="48" spans="1:11" ht="12.75">
      <c r="A48" s="1" t="s">
        <v>596</v>
      </c>
      <c r="B48" s="164">
        <v>74</v>
      </c>
      <c r="C48" s="32"/>
      <c r="D48" s="30" t="s">
        <v>393</v>
      </c>
      <c r="E48" s="126">
        <v>218413</v>
      </c>
      <c r="F48" s="126">
        <v>489294</v>
      </c>
      <c r="G48" s="159" t="s">
        <v>749</v>
      </c>
      <c r="H48" s="120"/>
      <c r="I48" s="126">
        <v>473593</v>
      </c>
      <c r="J48" s="126">
        <v>825104</v>
      </c>
      <c r="K48" s="159">
        <v>318</v>
      </c>
    </row>
    <row r="49" spans="1:11" ht="12.75">
      <c r="A49" s="1" t="s">
        <v>597</v>
      </c>
      <c r="B49" s="164">
        <v>75</v>
      </c>
      <c r="C49" s="32"/>
      <c r="D49" s="30" t="s">
        <v>492</v>
      </c>
      <c r="E49" s="126">
        <v>181220602</v>
      </c>
      <c r="F49" s="126">
        <v>77140016</v>
      </c>
      <c r="G49" s="159">
        <v>84.7</v>
      </c>
      <c r="H49" s="120"/>
      <c r="I49" s="126">
        <v>581931821</v>
      </c>
      <c r="J49" s="126">
        <v>234780544</v>
      </c>
      <c r="K49" s="159">
        <v>23</v>
      </c>
    </row>
    <row r="50" spans="1:11" ht="12.75">
      <c r="A50" s="1" t="s">
        <v>606</v>
      </c>
      <c r="B50" s="164">
        <v>91</v>
      </c>
      <c r="C50" s="32"/>
      <c r="D50" s="30" t="s">
        <v>401</v>
      </c>
      <c r="E50" s="126">
        <v>6734932</v>
      </c>
      <c r="F50" s="126">
        <v>13587049</v>
      </c>
      <c r="G50" s="159">
        <v>5.7</v>
      </c>
      <c r="H50" s="120"/>
      <c r="I50" s="126">
        <v>17222502</v>
      </c>
      <c r="J50" s="126">
        <v>37738917</v>
      </c>
      <c r="K50" s="159">
        <v>2.7</v>
      </c>
    </row>
    <row r="51" spans="1:11" ht="12.75">
      <c r="A51" s="1" t="s">
        <v>607</v>
      </c>
      <c r="B51" s="164">
        <v>92</v>
      </c>
      <c r="C51" s="32"/>
      <c r="D51" s="30" t="s">
        <v>402</v>
      </c>
      <c r="E51" s="126">
        <v>427622</v>
      </c>
      <c r="F51" s="126">
        <v>592986</v>
      </c>
      <c r="G51" s="159">
        <v>-15.3</v>
      </c>
      <c r="H51" s="120"/>
      <c r="I51" s="126">
        <v>1329071</v>
      </c>
      <c r="J51" s="126">
        <v>3016130</v>
      </c>
      <c r="K51" s="159">
        <v>6.6</v>
      </c>
    </row>
    <row r="52" spans="1:11" ht="12.75">
      <c r="A52" s="1" t="s">
        <v>608</v>
      </c>
      <c r="B52" s="164">
        <v>93</v>
      </c>
      <c r="C52" s="32"/>
      <c r="D52" s="30" t="s">
        <v>403</v>
      </c>
      <c r="E52" s="126">
        <v>1089518</v>
      </c>
      <c r="F52" s="126">
        <v>2135321</v>
      </c>
      <c r="G52" s="159">
        <v>22.3</v>
      </c>
      <c r="H52" s="120"/>
      <c r="I52" s="126">
        <v>2403297</v>
      </c>
      <c r="J52" s="126">
        <v>5344111</v>
      </c>
      <c r="K52" s="159">
        <v>40.6</v>
      </c>
    </row>
    <row r="53" spans="1:11" ht="12.75">
      <c r="A53" s="1" t="s">
        <v>1006</v>
      </c>
      <c r="B53" s="164">
        <v>95</v>
      </c>
      <c r="C53" s="32"/>
      <c r="D53" s="30" t="s">
        <v>891</v>
      </c>
      <c r="E53" s="126" t="s">
        <v>109</v>
      </c>
      <c r="F53" s="126" t="s">
        <v>109</v>
      </c>
      <c r="G53" s="159">
        <v>-100</v>
      </c>
      <c r="H53" s="120"/>
      <c r="I53" s="126">
        <v>19000</v>
      </c>
      <c r="J53" s="126">
        <v>2600</v>
      </c>
      <c r="K53" s="159">
        <v>-98.9</v>
      </c>
    </row>
    <row r="54" spans="1:11" ht="12.75">
      <c r="A54" s="1" t="s">
        <v>609</v>
      </c>
      <c r="B54" s="164">
        <v>96</v>
      </c>
      <c r="C54" s="32"/>
      <c r="D54" s="30" t="s">
        <v>879</v>
      </c>
      <c r="E54" s="126">
        <v>59744</v>
      </c>
      <c r="F54" s="126">
        <v>130725</v>
      </c>
      <c r="G54" s="159">
        <v>-80</v>
      </c>
      <c r="H54" s="120"/>
      <c r="I54" s="126">
        <v>177042</v>
      </c>
      <c r="J54" s="126">
        <v>336465</v>
      </c>
      <c r="K54" s="159">
        <v>-61.1</v>
      </c>
    </row>
    <row r="55" spans="1:11" ht="12.75">
      <c r="A55" s="1" t="s">
        <v>922</v>
      </c>
      <c r="B55" s="164">
        <v>97</v>
      </c>
      <c r="C55" s="32"/>
      <c r="D55" s="30" t="s">
        <v>892</v>
      </c>
      <c r="E55" s="126">
        <v>48</v>
      </c>
      <c r="F55" s="126">
        <v>699</v>
      </c>
      <c r="G55" s="159">
        <v>-17.1</v>
      </c>
      <c r="H55" s="120"/>
      <c r="I55" s="126">
        <v>53</v>
      </c>
      <c r="J55" s="126">
        <v>842</v>
      </c>
      <c r="K55" s="159">
        <v>-0.1</v>
      </c>
    </row>
    <row r="56" spans="1:11" ht="12.75">
      <c r="A56" s="1" t="s">
        <v>1007</v>
      </c>
      <c r="B56" s="164">
        <v>98</v>
      </c>
      <c r="C56" s="32"/>
      <c r="D56" s="30" t="s">
        <v>893</v>
      </c>
      <c r="E56" s="126">
        <v>1892342</v>
      </c>
      <c r="F56" s="126">
        <v>2887127</v>
      </c>
      <c r="G56" s="159">
        <v>-19.4</v>
      </c>
      <c r="H56" s="120"/>
      <c r="I56" s="126">
        <v>5325871</v>
      </c>
      <c r="J56" s="126">
        <v>8578206</v>
      </c>
      <c r="K56" s="159">
        <v>-10.3</v>
      </c>
    </row>
    <row r="57" spans="1:11" ht="12.75">
      <c r="A57" s="1" t="s">
        <v>793</v>
      </c>
      <c r="B57" s="164">
        <v>600</v>
      </c>
      <c r="C57" s="32"/>
      <c r="D57" s="30" t="s">
        <v>133</v>
      </c>
      <c r="E57" s="126" t="s">
        <v>109</v>
      </c>
      <c r="F57" s="126" t="s">
        <v>109</v>
      </c>
      <c r="G57" s="159" t="s">
        <v>109</v>
      </c>
      <c r="H57" s="120"/>
      <c r="I57" s="126">
        <v>16000</v>
      </c>
      <c r="J57" s="126">
        <v>12992</v>
      </c>
      <c r="K57" s="159">
        <v>-37.6</v>
      </c>
    </row>
    <row r="58" spans="1:11" ht="24" customHeight="1">
      <c r="A58" s="118" t="s">
        <v>700</v>
      </c>
      <c r="B58" s="163" t="s">
        <v>700</v>
      </c>
      <c r="C58" s="65" t="s">
        <v>209</v>
      </c>
      <c r="D58" s="49"/>
      <c r="E58" s="123">
        <v>3319541</v>
      </c>
      <c r="F58" s="123">
        <v>8154915</v>
      </c>
      <c r="G58" s="156">
        <v>-15</v>
      </c>
      <c r="H58" s="121"/>
      <c r="I58" s="123">
        <v>9817407</v>
      </c>
      <c r="J58" s="123">
        <v>27815436</v>
      </c>
      <c r="K58" s="156">
        <v>20.7</v>
      </c>
    </row>
    <row r="59" spans="1:11" ht="24" customHeight="1">
      <c r="A59" s="1" t="s">
        <v>571</v>
      </c>
      <c r="B59" s="164">
        <v>20</v>
      </c>
      <c r="C59" s="32"/>
      <c r="D59" s="30" t="s">
        <v>372</v>
      </c>
      <c r="E59" s="126" t="s">
        <v>109</v>
      </c>
      <c r="F59" s="126" t="s">
        <v>109</v>
      </c>
      <c r="G59" s="159" t="s">
        <v>109</v>
      </c>
      <c r="H59" s="120"/>
      <c r="I59" s="126">
        <v>4200</v>
      </c>
      <c r="J59" s="126">
        <v>4376</v>
      </c>
      <c r="K59" s="159">
        <v>345.2</v>
      </c>
    </row>
    <row r="60" spans="1:11" ht="12.75">
      <c r="A60" s="1" t="s">
        <v>572</v>
      </c>
      <c r="B60" s="164">
        <v>23</v>
      </c>
      <c r="C60" s="32"/>
      <c r="D60" s="30" t="s">
        <v>373</v>
      </c>
      <c r="E60" s="126" t="s">
        <v>109</v>
      </c>
      <c r="F60" s="126" t="s">
        <v>109</v>
      </c>
      <c r="G60" s="159" t="s">
        <v>109</v>
      </c>
      <c r="H60" s="120"/>
      <c r="I60" s="126" t="s">
        <v>109</v>
      </c>
      <c r="J60" s="126" t="s">
        <v>109</v>
      </c>
      <c r="K60" s="159" t="s">
        <v>109</v>
      </c>
    </row>
    <row r="61" spans="1:11" ht="12.75">
      <c r="A61" s="1" t="s">
        <v>610</v>
      </c>
      <c r="B61" s="164">
        <v>204</v>
      </c>
      <c r="C61" s="32"/>
      <c r="D61" s="30" t="s">
        <v>404</v>
      </c>
      <c r="E61" s="126">
        <v>49053</v>
      </c>
      <c r="F61" s="126">
        <v>152071</v>
      </c>
      <c r="G61" s="159">
        <v>-56.5</v>
      </c>
      <c r="H61" s="120"/>
      <c r="I61" s="126">
        <v>547465</v>
      </c>
      <c r="J61" s="126">
        <v>1087032</v>
      </c>
      <c r="K61" s="159">
        <v>15.8</v>
      </c>
    </row>
    <row r="62" spans="1:11" ht="12.75">
      <c r="A62" s="1" t="s">
        <v>611</v>
      </c>
      <c r="B62" s="164">
        <v>208</v>
      </c>
      <c r="C62" s="32"/>
      <c r="D62" s="30" t="s">
        <v>405</v>
      </c>
      <c r="E62" s="126" t="s">
        <v>109</v>
      </c>
      <c r="F62" s="126" t="s">
        <v>109</v>
      </c>
      <c r="G62" s="159">
        <v>-100</v>
      </c>
      <c r="H62" s="120"/>
      <c r="I62" s="126">
        <v>467</v>
      </c>
      <c r="J62" s="126">
        <v>54251</v>
      </c>
      <c r="K62" s="159">
        <v>367.4</v>
      </c>
    </row>
    <row r="63" spans="1:11" ht="12.75">
      <c r="A63" s="1" t="s">
        <v>612</v>
      </c>
      <c r="B63" s="164">
        <v>212</v>
      </c>
      <c r="C63" s="32"/>
      <c r="D63" s="30" t="s">
        <v>406</v>
      </c>
      <c r="E63" s="126">
        <v>197354</v>
      </c>
      <c r="F63" s="126">
        <v>3483420</v>
      </c>
      <c r="G63" s="159">
        <v>76.5</v>
      </c>
      <c r="H63" s="120"/>
      <c r="I63" s="126">
        <v>562703</v>
      </c>
      <c r="J63" s="126">
        <v>9418040</v>
      </c>
      <c r="K63" s="159">
        <v>24.6</v>
      </c>
    </row>
    <row r="64" spans="1:11" ht="12.75">
      <c r="A64" s="1" t="s">
        <v>613</v>
      </c>
      <c r="B64" s="164">
        <v>216</v>
      </c>
      <c r="C64" s="32"/>
      <c r="D64" s="30" t="s">
        <v>407</v>
      </c>
      <c r="E64" s="126" t="s">
        <v>109</v>
      </c>
      <c r="F64" s="126" t="s">
        <v>109</v>
      </c>
      <c r="G64" s="159">
        <v>-100</v>
      </c>
      <c r="H64" s="120"/>
      <c r="I64" s="126">
        <v>393</v>
      </c>
      <c r="J64" s="126">
        <v>28996</v>
      </c>
      <c r="K64" s="159" t="s">
        <v>749</v>
      </c>
    </row>
    <row r="65" spans="1:11" ht="12.75">
      <c r="A65" s="1" t="s">
        <v>614</v>
      </c>
      <c r="B65" s="164">
        <v>220</v>
      </c>
      <c r="C65" s="32"/>
      <c r="D65" s="30" t="s">
        <v>506</v>
      </c>
      <c r="E65" s="126">
        <v>1029481</v>
      </c>
      <c r="F65" s="126">
        <v>2148962</v>
      </c>
      <c r="G65" s="159">
        <v>51.9</v>
      </c>
      <c r="H65" s="120"/>
      <c r="I65" s="126">
        <v>1777112</v>
      </c>
      <c r="J65" s="126">
        <v>4244612</v>
      </c>
      <c r="K65" s="159">
        <v>41.7</v>
      </c>
    </row>
    <row r="66" spans="1:11" s="17" customFormat="1" ht="12.75">
      <c r="A66" s="1" t="s">
        <v>615</v>
      </c>
      <c r="B66" s="164">
        <v>224</v>
      </c>
      <c r="C66" s="32"/>
      <c r="D66" s="30" t="s">
        <v>408</v>
      </c>
      <c r="E66" s="126" t="s">
        <v>109</v>
      </c>
      <c r="F66" s="126" t="s">
        <v>109</v>
      </c>
      <c r="G66" s="159">
        <v>-100</v>
      </c>
      <c r="H66" s="120"/>
      <c r="I66" s="126">
        <v>201</v>
      </c>
      <c r="J66" s="126">
        <v>6836</v>
      </c>
      <c r="K66" s="159">
        <v>19.2</v>
      </c>
    </row>
    <row r="67" spans="1:11" ht="12.75">
      <c r="A67" s="1" t="s">
        <v>616</v>
      </c>
      <c r="B67" s="164">
        <v>228</v>
      </c>
      <c r="C67" s="32"/>
      <c r="D67" s="30" t="s">
        <v>409</v>
      </c>
      <c r="E67" s="126" t="s">
        <v>109</v>
      </c>
      <c r="F67" s="126" t="s">
        <v>109</v>
      </c>
      <c r="G67" s="159" t="s">
        <v>109</v>
      </c>
      <c r="H67" s="120"/>
      <c r="I67" s="126" t="s">
        <v>109</v>
      </c>
      <c r="J67" s="126" t="s">
        <v>109</v>
      </c>
      <c r="K67" s="159" t="s">
        <v>109</v>
      </c>
    </row>
    <row r="68" spans="1:11" ht="12.75">
      <c r="A68" s="1" t="s">
        <v>617</v>
      </c>
      <c r="B68" s="164">
        <v>232</v>
      </c>
      <c r="C68" s="32"/>
      <c r="D68" s="30" t="s">
        <v>410</v>
      </c>
      <c r="E68" s="126">
        <v>22263</v>
      </c>
      <c r="F68" s="126">
        <v>31604</v>
      </c>
      <c r="G68" s="159" t="s">
        <v>749</v>
      </c>
      <c r="H68" s="120"/>
      <c r="I68" s="126">
        <v>34711</v>
      </c>
      <c r="J68" s="126">
        <v>40097</v>
      </c>
      <c r="K68" s="159" t="s">
        <v>749</v>
      </c>
    </row>
    <row r="69" spans="1:11" ht="12.75">
      <c r="A69" s="1" t="s">
        <v>618</v>
      </c>
      <c r="B69" s="164">
        <v>236</v>
      </c>
      <c r="C69" s="32"/>
      <c r="D69" s="30" t="s">
        <v>411</v>
      </c>
      <c r="E69" s="126">
        <v>44040</v>
      </c>
      <c r="F69" s="126">
        <v>88192</v>
      </c>
      <c r="G69" s="159" t="s">
        <v>749</v>
      </c>
      <c r="H69" s="120"/>
      <c r="I69" s="126">
        <v>66060</v>
      </c>
      <c r="J69" s="126">
        <v>132288</v>
      </c>
      <c r="K69" s="159">
        <v>483.5</v>
      </c>
    </row>
    <row r="70" spans="1:11" ht="12.75">
      <c r="A70" s="1" t="s">
        <v>619</v>
      </c>
      <c r="B70" s="164">
        <v>240</v>
      </c>
      <c r="C70" s="32"/>
      <c r="D70" s="30" t="s">
        <v>412</v>
      </c>
      <c r="E70" s="126" t="s">
        <v>109</v>
      </c>
      <c r="F70" s="126" t="s">
        <v>109</v>
      </c>
      <c r="G70" s="159" t="s">
        <v>109</v>
      </c>
      <c r="H70" s="120"/>
      <c r="I70" s="126" t="s">
        <v>109</v>
      </c>
      <c r="J70" s="126" t="s">
        <v>109</v>
      </c>
      <c r="K70" s="159">
        <v>-100</v>
      </c>
    </row>
    <row r="71" spans="1:11" ht="12.75">
      <c r="A71" s="1" t="s">
        <v>620</v>
      </c>
      <c r="B71" s="164">
        <v>244</v>
      </c>
      <c r="C71" s="32"/>
      <c r="D71" s="30" t="s">
        <v>413</v>
      </c>
      <c r="E71" s="126" t="s">
        <v>109</v>
      </c>
      <c r="F71" s="126" t="s">
        <v>109</v>
      </c>
      <c r="G71" s="159" t="s">
        <v>109</v>
      </c>
      <c r="H71" s="120"/>
      <c r="I71" s="126" t="s">
        <v>109</v>
      </c>
      <c r="J71" s="126" t="s">
        <v>109</v>
      </c>
      <c r="K71" s="159" t="s">
        <v>109</v>
      </c>
    </row>
    <row r="72" spans="1:11" ht="12.75">
      <c r="A72" s="1" t="s">
        <v>621</v>
      </c>
      <c r="B72" s="164">
        <v>247</v>
      </c>
      <c r="C72" s="32"/>
      <c r="D72" s="30" t="s">
        <v>414</v>
      </c>
      <c r="E72" s="126" t="s">
        <v>109</v>
      </c>
      <c r="F72" s="126" t="s">
        <v>109</v>
      </c>
      <c r="G72" s="159" t="s">
        <v>109</v>
      </c>
      <c r="H72" s="120"/>
      <c r="I72" s="126" t="s">
        <v>109</v>
      </c>
      <c r="J72" s="126" t="s">
        <v>109</v>
      </c>
      <c r="K72" s="159" t="s">
        <v>109</v>
      </c>
    </row>
    <row r="73" spans="1:11" ht="12.75">
      <c r="A73" s="1"/>
      <c r="B73" s="165"/>
      <c r="C73" s="32"/>
      <c r="D73" s="32"/>
      <c r="E73" s="126"/>
      <c r="F73" s="126"/>
      <c r="G73" s="120"/>
      <c r="H73" s="120"/>
      <c r="I73" s="126"/>
      <c r="J73" s="126"/>
      <c r="K73" s="120"/>
    </row>
    <row r="74" spans="1:11" ht="12.75">
      <c r="A74" s="1"/>
      <c r="B74" s="165"/>
      <c r="C74" s="32"/>
      <c r="D74" s="32"/>
      <c r="E74" s="126"/>
      <c r="F74" s="126"/>
      <c r="G74" s="120"/>
      <c r="H74" s="120"/>
      <c r="I74" s="126"/>
      <c r="J74" s="126"/>
      <c r="K74" s="120"/>
    </row>
    <row r="75" spans="1:15" ht="14.25">
      <c r="A75" s="590" t="s">
        <v>752</v>
      </c>
      <c r="B75" s="590"/>
      <c r="C75" s="590"/>
      <c r="D75" s="590"/>
      <c r="E75" s="590"/>
      <c r="F75" s="590"/>
      <c r="G75" s="590"/>
      <c r="H75" s="590"/>
      <c r="I75" s="590"/>
      <c r="J75" s="590"/>
      <c r="K75" s="590"/>
      <c r="L75" s="553"/>
      <c r="M75" s="129"/>
      <c r="N75" s="129"/>
      <c r="O75" s="129"/>
    </row>
    <row r="76" spans="2:11" ht="12.75">
      <c r="B76" s="161"/>
      <c r="D76" s="1"/>
      <c r="E76" s="4"/>
      <c r="F76" s="2"/>
      <c r="I76" s="12"/>
      <c r="J76" s="6"/>
      <c r="K76" s="34"/>
    </row>
    <row r="77" spans="1:12" ht="17.25" customHeight="1">
      <c r="A77" s="585" t="s">
        <v>1194</v>
      </c>
      <c r="B77" s="566"/>
      <c r="C77" s="586" t="s">
        <v>1260</v>
      </c>
      <c r="D77" s="454"/>
      <c r="E77" s="569" t="s">
        <v>1223</v>
      </c>
      <c r="F77" s="547"/>
      <c r="G77" s="547"/>
      <c r="H77" s="571"/>
      <c r="I77" s="546" t="s">
        <v>1235</v>
      </c>
      <c r="J77" s="547"/>
      <c r="K77" s="547"/>
      <c r="L77" s="548"/>
    </row>
    <row r="78" spans="1:12" ht="16.5" customHeight="1">
      <c r="A78" s="549"/>
      <c r="B78" s="567"/>
      <c r="C78" s="563"/>
      <c r="D78" s="499"/>
      <c r="E78" s="84" t="s">
        <v>487</v>
      </c>
      <c r="F78" s="557" t="s">
        <v>488</v>
      </c>
      <c r="G78" s="558"/>
      <c r="H78" s="559"/>
      <c r="I78" s="155" t="s">
        <v>487</v>
      </c>
      <c r="J78" s="551" t="s">
        <v>488</v>
      </c>
      <c r="K78" s="552"/>
      <c r="L78" s="553"/>
    </row>
    <row r="79" spans="1:12" ht="12.75" customHeight="1">
      <c r="A79" s="549"/>
      <c r="B79" s="567"/>
      <c r="C79" s="563"/>
      <c r="D79" s="499"/>
      <c r="E79" s="580" t="s">
        <v>114</v>
      </c>
      <c r="F79" s="554" t="s">
        <v>110</v>
      </c>
      <c r="G79" s="587" t="s">
        <v>1242</v>
      </c>
      <c r="H79" s="579"/>
      <c r="I79" s="554" t="s">
        <v>114</v>
      </c>
      <c r="J79" s="554" t="s">
        <v>110</v>
      </c>
      <c r="K79" s="573" t="s">
        <v>1243</v>
      </c>
      <c r="L79" s="574"/>
    </row>
    <row r="80" spans="1:12" ht="12.75" customHeight="1">
      <c r="A80" s="549"/>
      <c r="B80" s="567"/>
      <c r="C80" s="563"/>
      <c r="D80" s="499"/>
      <c r="E80" s="581"/>
      <c r="F80" s="555"/>
      <c r="G80" s="563"/>
      <c r="H80" s="476"/>
      <c r="I80" s="555"/>
      <c r="J80" s="555"/>
      <c r="K80" s="575"/>
      <c r="L80" s="576"/>
    </row>
    <row r="81" spans="1:12" ht="12.75" customHeight="1">
      <c r="A81" s="549"/>
      <c r="B81" s="567"/>
      <c r="C81" s="563"/>
      <c r="D81" s="499"/>
      <c r="E81" s="581"/>
      <c r="F81" s="555"/>
      <c r="G81" s="563"/>
      <c r="H81" s="476"/>
      <c r="I81" s="555"/>
      <c r="J81" s="555"/>
      <c r="K81" s="575"/>
      <c r="L81" s="576"/>
    </row>
    <row r="82" spans="1:12" ht="27" customHeight="1">
      <c r="A82" s="550"/>
      <c r="B82" s="568"/>
      <c r="C82" s="564"/>
      <c r="D82" s="500"/>
      <c r="E82" s="582"/>
      <c r="F82" s="556"/>
      <c r="G82" s="564"/>
      <c r="H82" s="487"/>
      <c r="I82" s="556"/>
      <c r="J82" s="556"/>
      <c r="K82" s="577"/>
      <c r="L82" s="578"/>
    </row>
    <row r="83" spans="1:11" ht="11.25" customHeight="1">
      <c r="A83" s="1"/>
      <c r="B83" s="164"/>
      <c r="C83" s="32"/>
      <c r="D83" s="30"/>
      <c r="E83" s="126"/>
      <c r="F83" s="126"/>
      <c r="G83" s="120"/>
      <c r="H83" s="120"/>
      <c r="I83" s="126"/>
      <c r="J83" s="126"/>
      <c r="K83" s="120"/>
    </row>
    <row r="84" spans="2:4" ht="12.75">
      <c r="B84" s="164"/>
      <c r="C84" s="39" t="s">
        <v>876</v>
      </c>
      <c r="D84" s="42"/>
    </row>
    <row r="85" spans="1:11" ht="11.25" customHeight="1">
      <c r="A85" s="1"/>
      <c r="B85" s="164"/>
      <c r="C85" s="32"/>
      <c r="D85" s="30"/>
      <c r="E85" s="126"/>
      <c r="F85" s="126"/>
      <c r="G85" s="120"/>
      <c r="H85" s="120"/>
      <c r="I85" s="126"/>
      <c r="J85" s="126"/>
      <c r="K85" s="120"/>
    </row>
    <row r="86" spans="1:11" ht="12.75">
      <c r="A86" s="1" t="s">
        <v>622</v>
      </c>
      <c r="B86" s="164">
        <v>248</v>
      </c>
      <c r="C86" s="32"/>
      <c r="D86" s="30" t="s">
        <v>415</v>
      </c>
      <c r="E86" s="126">
        <v>2523</v>
      </c>
      <c r="F86" s="126">
        <v>1564</v>
      </c>
      <c r="G86" s="159">
        <v>501.5</v>
      </c>
      <c r="H86" s="120"/>
      <c r="I86" s="126">
        <v>15506</v>
      </c>
      <c r="J86" s="126">
        <v>26776</v>
      </c>
      <c r="K86" s="159">
        <v>30.4</v>
      </c>
    </row>
    <row r="87" spans="1:11" ht="12.75">
      <c r="A87" s="1" t="s">
        <v>623</v>
      </c>
      <c r="B87" s="164">
        <v>252</v>
      </c>
      <c r="C87" s="32"/>
      <c r="D87" s="30" t="s">
        <v>416</v>
      </c>
      <c r="E87" s="126" t="s">
        <v>109</v>
      </c>
      <c r="F87" s="126" t="s">
        <v>109</v>
      </c>
      <c r="G87" s="159" t="s">
        <v>109</v>
      </c>
      <c r="H87" s="120"/>
      <c r="I87" s="126" t="s">
        <v>109</v>
      </c>
      <c r="J87" s="126" t="s">
        <v>109</v>
      </c>
      <c r="K87" s="159" t="s">
        <v>109</v>
      </c>
    </row>
    <row r="88" spans="1:11" ht="12.75">
      <c r="A88" s="1" t="s">
        <v>624</v>
      </c>
      <c r="B88" s="164">
        <v>257</v>
      </c>
      <c r="C88" s="32"/>
      <c r="D88" s="30" t="s">
        <v>417</v>
      </c>
      <c r="E88" s="126" t="s">
        <v>109</v>
      </c>
      <c r="F88" s="126" t="s">
        <v>109</v>
      </c>
      <c r="G88" s="159" t="s">
        <v>109</v>
      </c>
      <c r="H88" s="120"/>
      <c r="I88" s="126" t="s">
        <v>109</v>
      </c>
      <c r="J88" s="126" t="s">
        <v>109</v>
      </c>
      <c r="K88" s="159" t="s">
        <v>109</v>
      </c>
    </row>
    <row r="89" spans="1:11" ht="12.75">
      <c r="A89" s="1" t="s">
        <v>625</v>
      </c>
      <c r="B89" s="164">
        <v>260</v>
      </c>
      <c r="C89" s="32"/>
      <c r="D89" s="30" t="s">
        <v>418</v>
      </c>
      <c r="E89" s="126" t="s">
        <v>109</v>
      </c>
      <c r="F89" s="126" t="s">
        <v>109</v>
      </c>
      <c r="G89" s="159" t="s">
        <v>109</v>
      </c>
      <c r="H89" s="120"/>
      <c r="I89" s="126" t="s">
        <v>109</v>
      </c>
      <c r="J89" s="126" t="s">
        <v>109</v>
      </c>
      <c r="K89" s="159">
        <v>-100</v>
      </c>
    </row>
    <row r="90" spans="1:11" ht="12.75">
      <c r="A90" s="1" t="s">
        <v>626</v>
      </c>
      <c r="B90" s="164">
        <v>264</v>
      </c>
      <c r="C90" s="32"/>
      <c r="D90" s="30" t="s">
        <v>419</v>
      </c>
      <c r="E90" s="126">
        <v>5</v>
      </c>
      <c r="F90" s="126">
        <v>50</v>
      </c>
      <c r="G90" s="159">
        <v>-79.9</v>
      </c>
      <c r="H90" s="120"/>
      <c r="I90" s="126">
        <v>5</v>
      </c>
      <c r="J90" s="126">
        <v>50</v>
      </c>
      <c r="K90" s="159">
        <v>-99.9</v>
      </c>
    </row>
    <row r="91" spans="1:11" ht="12.75">
      <c r="A91" s="1" t="s">
        <v>627</v>
      </c>
      <c r="B91" s="164">
        <v>268</v>
      </c>
      <c r="C91" s="32"/>
      <c r="D91" s="30" t="s">
        <v>420</v>
      </c>
      <c r="E91" s="126" t="s">
        <v>109</v>
      </c>
      <c r="F91" s="126" t="s">
        <v>109</v>
      </c>
      <c r="G91" s="159" t="s">
        <v>109</v>
      </c>
      <c r="H91" s="120"/>
      <c r="I91" s="126" t="s">
        <v>109</v>
      </c>
      <c r="J91" s="126" t="s">
        <v>109</v>
      </c>
      <c r="K91" s="159">
        <v>-100</v>
      </c>
    </row>
    <row r="92" spans="1:11" ht="12.75">
      <c r="A92" s="1" t="s">
        <v>628</v>
      </c>
      <c r="B92" s="164">
        <v>272</v>
      </c>
      <c r="C92" s="32"/>
      <c r="D92" s="30" t="s">
        <v>933</v>
      </c>
      <c r="E92" s="126">
        <v>6892</v>
      </c>
      <c r="F92" s="126">
        <v>6294</v>
      </c>
      <c r="G92" s="159">
        <v>-98.6</v>
      </c>
      <c r="H92" s="120"/>
      <c r="I92" s="126">
        <v>109981</v>
      </c>
      <c r="J92" s="126">
        <v>322710</v>
      </c>
      <c r="K92" s="159">
        <v>-61.3</v>
      </c>
    </row>
    <row r="93" spans="1:11" ht="12.75">
      <c r="A93" s="1" t="s">
        <v>629</v>
      </c>
      <c r="B93" s="164">
        <v>276</v>
      </c>
      <c r="C93" s="32"/>
      <c r="D93" s="30" t="s">
        <v>421</v>
      </c>
      <c r="E93" s="126">
        <v>60</v>
      </c>
      <c r="F93" s="126">
        <v>96</v>
      </c>
      <c r="G93" s="159">
        <v>-97.7</v>
      </c>
      <c r="H93" s="120"/>
      <c r="I93" s="126">
        <v>155</v>
      </c>
      <c r="J93" s="126">
        <v>3832</v>
      </c>
      <c r="K93" s="159">
        <v>-64</v>
      </c>
    </row>
    <row r="94" spans="1:11" ht="12.75">
      <c r="A94" s="1" t="s">
        <v>630</v>
      </c>
      <c r="B94" s="164">
        <v>280</v>
      </c>
      <c r="C94" s="32"/>
      <c r="D94" s="30" t="s">
        <v>422</v>
      </c>
      <c r="E94" s="126">
        <v>1</v>
      </c>
      <c r="F94" s="126">
        <v>12</v>
      </c>
      <c r="G94" s="159">
        <v>-88</v>
      </c>
      <c r="H94" s="120"/>
      <c r="I94" s="126">
        <v>1</v>
      </c>
      <c r="J94" s="126">
        <v>12</v>
      </c>
      <c r="K94" s="159">
        <v>-99.6</v>
      </c>
    </row>
    <row r="95" spans="1:11" ht="12.75">
      <c r="A95" s="1" t="s">
        <v>631</v>
      </c>
      <c r="B95" s="164">
        <v>284</v>
      </c>
      <c r="C95" s="32"/>
      <c r="D95" s="30" t="s">
        <v>423</v>
      </c>
      <c r="E95" s="126" t="s">
        <v>109</v>
      </c>
      <c r="F95" s="126" t="s">
        <v>109</v>
      </c>
      <c r="G95" s="159" t="s">
        <v>109</v>
      </c>
      <c r="H95" s="120"/>
      <c r="I95" s="126" t="s">
        <v>109</v>
      </c>
      <c r="J95" s="126">
        <v>37</v>
      </c>
      <c r="K95" s="159" t="s">
        <v>749</v>
      </c>
    </row>
    <row r="96" spans="1:11" ht="12.75">
      <c r="A96" s="1" t="s">
        <v>632</v>
      </c>
      <c r="B96" s="164">
        <v>288</v>
      </c>
      <c r="C96" s="32"/>
      <c r="D96" s="30" t="s">
        <v>424</v>
      </c>
      <c r="E96" s="126">
        <v>36154</v>
      </c>
      <c r="F96" s="126">
        <v>41714</v>
      </c>
      <c r="G96" s="159">
        <v>-74.2</v>
      </c>
      <c r="H96" s="120"/>
      <c r="I96" s="126">
        <v>36164</v>
      </c>
      <c r="J96" s="126">
        <v>42507</v>
      </c>
      <c r="K96" s="159">
        <v>-90.3</v>
      </c>
    </row>
    <row r="97" spans="1:11" ht="12.75">
      <c r="A97" s="1" t="s">
        <v>633</v>
      </c>
      <c r="B97" s="164">
        <v>302</v>
      </c>
      <c r="C97" s="32"/>
      <c r="D97" s="30" t="s">
        <v>425</v>
      </c>
      <c r="E97" s="126" t="s">
        <v>109</v>
      </c>
      <c r="F97" s="126" t="s">
        <v>109</v>
      </c>
      <c r="G97" s="159" t="s">
        <v>109</v>
      </c>
      <c r="H97" s="120"/>
      <c r="I97" s="126">
        <v>42</v>
      </c>
      <c r="J97" s="126">
        <v>9835</v>
      </c>
      <c r="K97" s="159" t="s">
        <v>749</v>
      </c>
    </row>
    <row r="98" spans="1:11" ht="12.75">
      <c r="A98" s="1" t="s">
        <v>634</v>
      </c>
      <c r="B98" s="164">
        <v>306</v>
      </c>
      <c r="C98" s="32"/>
      <c r="D98" s="30" t="s">
        <v>426</v>
      </c>
      <c r="E98" s="126" t="s">
        <v>109</v>
      </c>
      <c r="F98" s="126" t="s">
        <v>109</v>
      </c>
      <c r="G98" s="159" t="s">
        <v>109</v>
      </c>
      <c r="H98" s="120"/>
      <c r="I98" s="126" t="s">
        <v>109</v>
      </c>
      <c r="J98" s="126" t="s">
        <v>109</v>
      </c>
      <c r="K98" s="159" t="s">
        <v>109</v>
      </c>
    </row>
    <row r="99" spans="1:11" ht="12.75">
      <c r="A99" s="1" t="s">
        <v>635</v>
      </c>
      <c r="B99" s="164">
        <v>310</v>
      </c>
      <c r="C99" s="32"/>
      <c r="D99" s="30" t="s">
        <v>505</v>
      </c>
      <c r="E99" s="126" t="s">
        <v>109</v>
      </c>
      <c r="F99" s="126" t="s">
        <v>109</v>
      </c>
      <c r="G99" s="159" t="s">
        <v>109</v>
      </c>
      <c r="H99" s="120"/>
      <c r="I99" s="126" t="s">
        <v>109</v>
      </c>
      <c r="J99" s="126" t="s">
        <v>109</v>
      </c>
      <c r="K99" s="159" t="s">
        <v>109</v>
      </c>
    </row>
    <row r="100" spans="1:11" ht="12.75">
      <c r="A100" s="1" t="s">
        <v>636</v>
      </c>
      <c r="B100" s="164">
        <v>311</v>
      </c>
      <c r="C100" s="32"/>
      <c r="D100" s="30" t="s">
        <v>934</v>
      </c>
      <c r="E100" s="126" t="s">
        <v>109</v>
      </c>
      <c r="F100" s="126" t="s">
        <v>109</v>
      </c>
      <c r="G100" s="159" t="s">
        <v>109</v>
      </c>
      <c r="H100" s="120"/>
      <c r="I100" s="126" t="s">
        <v>109</v>
      </c>
      <c r="J100" s="126" t="s">
        <v>109</v>
      </c>
      <c r="K100" s="159" t="s">
        <v>109</v>
      </c>
    </row>
    <row r="101" spans="1:11" ht="12.75">
      <c r="A101" s="1" t="s">
        <v>637</v>
      </c>
      <c r="B101" s="164">
        <v>314</v>
      </c>
      <c r="C101" s="32"/>
      <c r="D101" s="30" t="s">
        <v>427</v>
      </c>
      <c r="E101" s="126" t="s">
        <v>109</v>
      </c>
      <c r="F101" s="126" t="s">
        <v>109</v>
      </c>
      <c r="G101" s="159" t="s">
        <v>109</v>
      </c>
      <c r="H101" s="120"/>
      <c r="I101" s="126" t="s">
        <v>109</v>
      </c>
      <c r="J101" s="126" t="s">
        <v>109</v>
      </c>
      <c r="K101" s="159" t="s">
        <v>109</v>
      </c>
    </row>
    <row r="102" spans="1:11" ht="12.75">
      <c r="A102" s="1" t="s">
        <v>638</v>
      </c>
      <c r="B102" s="164">
        <v>318</v>
      </c>
      <c r="C102" s="32"/>
      <c r="D102" s="30" t="s">
        <v>428</v>
      </c>
      <c r="E102" s="126" t="s">
        <v>109</v>
      </c>
      <c r="F102" s="126" t="s">
        <v>109</v>
      </c>
      <c r="G102" s="159" t="s">
        <v>109</v>
      </c>
      <c r="H102" s="120"/>
      <c r="I102" s="126">
        <v>22</v>
      </c>
      <c r="J102" s="126">
        <v>6869</v>
      </c>
      <c r="K102" s="159" t="s">
        <v>749</v>
      </c>
    </row>
    <row r="103" spans="1:11" ht="12.75">
      <c r="A103" s="1" t="s">
        <v>639</v>
      </c>
      <c r="B103" s="164">
        <v>322</v>
      </c>
      <c r="C103" s="32"/>
      <c r="D103" s="30" t="s">
        <v>429</v>
      </c>
      <c r="E103" s="126" t="s">
        <v>109</v>
      </c>
      <c r="F103" s="126" t="s">
        <v>109</v>
      </c>
      <c r="G103" s="159" t="s">
        <v>109</v>
      </c>
      <c r="H103" s="120"/>
      <c r="I103" s="126" t="s">
        <v>109</v>
      </c>
      <c r="J103" s="126" t="s">
        <v>109</v>
      </c>
      <c r="K103" s="159">
        <v>-100</v>
      </c>
    </row>
    <row r="104" spans="1:11" ht="12.75">
      <c r="A104" s="1" t="s">
        <v>640</v>
      </c>
      <c r="B104" s="164">
        <v>324</v>
      </c>
      <c r="C104" s="32"/>
      <c r="D104" s="30" t="s">
        <v>430</v>
      </c>
      <c r="E104" s="126" t="s">
        <v>109</v>
      </c>
      <c r="F104" s="126" t="s">
        <v>109</v>
      </c>
      <c r="G104" s="159">
        <v>-100</v>
      </c>
      <c r="H104" s="120"/>
      <c r="I104" s="126" t="s">
        <v>109</v>
      </c>
      <c r="J104" s="126" t="s">
        <v>109</v>
      </c>
      <c r="K104" s="159">
        <v>-100</v>
      </c>
    </row>
    <row r="105" spans="1:11" ht="12.75">
      <c r="A105" s="1" t="s">
        <v>641</v>
      </c>
      <c r="B105" s="164">
        <v>328</v>
      </c>
      <c r="C105" s="32"/>
      <c r="D105" s="30" t="s">
        <v>431</v>
      </c>
      <c r="E105" s="126" t="s">
        <v>109</v>
      </c>
      <c r="F105" s="126" t="s">
        <v>109</v>
      </c>
      <c r="G105" s="159" t="s">
        <v>109</v>
      </c>
      <c r="H105" s="120"/>
      <c r="I105" s="126" t="s">
        <v>109</v>
      </c>
      <c r="J105" s="126" t="s">
        <v>109</v>
      </c>
      <c r="K105" s="159" t="s">
        <v>109</v>
      </c>
    </row>
    <row r="106" spans="1:11" ht="12.75">
      <c r="A106" s="1" t="s">
        <v>642</v>
      </c>
      <c r="B106" s="164">
        <v>329</v>
      </c>
      <c r="C106" s="32"/>
      <c r="D106" s="30" t="s">
        <v>432</v>
      </c>
      <c r="E106" s="126" t="s">
        <v>109</v>
      </c>
      <c r="F106" s="126" t="s">
        <v>109</v>
      </c>
      <c r="G106" s="159" t="s">
        <v>109</v>
      </c>
      <c r="H106" s="120"/>
      <c r="I106" s="126" t="s">
        <v>109</v>
      </c>
      <c r="J106" s="126" t="s">
        <v>109</v>
      </c>
      <c r="K106" s="159" t="s">
        <v>109</v>
      </c>
    </row>
    <row r="107" spans="1:11" ht="12.75">
      <c r="A107" s="1" t="s">
        <v>643</v>
      </c>
      <c r="B107" s="164">
        <v>330</v>
      </c>
      <c r="C107" s="32"/>
      <c r="D107" s="30" t="s">
        <v>433</v>
      </c>
      <c r="E107" s="126" t="s">
        <v>109</v>
      </c>
      <c r="F107" s="126" t="s">
        <v>109</v>
      </c>
      <c r="G107" s="159">
        <v>-100</v>
      </c>
      <c r="H107" s="120"/>
      <c r="I107" s="126">
        <v>70</v>
      </c>
      <c r="J107" s="126">
        <v>5291</v>
      </c>
      <c r="K107" s="159">
        <v>145.6</v>
      </c>
    </row>
    <row r="108" spans="1:11" ht="12.75">
      <c r="A108" s="1" t="s">
        <v>644</v>
      </c>
      <c r="B108" s="164">
        <v>334</v>
      </c>
      <c r="C108" s="32"/>
      <c r="D108" s="30" t="s">
        <v>895</v>
      </c>
      <c r="E108" s="126">
        <v>107</v>
      </c>
      <c r="F108" s="126">
        <v>51</v>
      </c>
      <c r="G108" s="159">
        <v>-96</v>
      </c>
      <c r="H108" s="120"/>
      <c r="I108" s="126">
        <v>107</v>
      </c>
      <c r="J108" s="126">
        <v>51</v>
      </c>
      <c r="K108" s="159">
        <v>-96</v>
      </c>
    </row>
    <row r="109" spans="1:11" ht="12.75">
      <c r="A109" s="1" t="s">
        <v>645</v>
      </c>
      <c r="B109" s="164">
        <v>336</v>
      </c>
      <c r="C109" s="32"/>
      <c r="D109" s="30" t="s">
        <v>434</v>
      </c>
      <c r="E109" s="126" t="s">
        <v>109</v>
      </c>
      <c r="F109" s="126" t="s">
        <v>109</v>
      </c>
      <c r="G109" s="287" t="s">
        <v>109</v>
      </c>
      <c r="H109" s="120"/>
      <c r="I109" s="126" t="s">
        <v>109</v>
      </c>
      <c r="J109" s="126" t="s">
        <v>109</v>
      </c>
      <c r="K109" s="159" t="s">
        <v>109</v>
      </c>
    </row>
    <row r="110" spans="1:11" ht="12.75">
      <c r="A110" s="1" t="s">
        <v>646</v>
      </c>
      <c r="B110" s="164">
        <v>338</v>
      </c>
      <c r="C110" s="32"/>
      <c r="D110" s="30" t="s">
        <v>435</v>
      </c>
      <c r="E110" s="126" t="s">
        <v>109</v>
      </c>
      <c r="F110" s="126" t="s">
        <v>109</v>
      </c>
      <c r="G110" s="159" t="s">
        <v>109</v>
      </c>
      <c r="H110" s="120"/>
      <c r="I110" s="126" t="s">
        <v>109</v>
      </c>
      <c r="J110" s="126" t="s">
        <v>109</v>
      </c>
      <c r="K110" s="159" t="s">
        <v>109</v>
      </c>
    </row>
    <row r="111" spans="1:11" ht="12.75">
      <c r="A111" s="1" t="s">
        <v>647</v>
      </c>
      <c r="B111" s="164">
        <v>342</v>
      </c>
      <c r="C111" s="32"/>
      <c r="D111" s="30" t="s">
        <v>436</v>
      </c>
      <c r="E111" s="126" t="s">
        <v>109</v>
      </c>
      <c r="F111" s="126" t="s">
        <v>109</v>
      </c>
      <c r="G111" s="159" t="s">
        <v>109</v>
      </c>
      <c r="H111" s="120"/>
      <c r="I111" s="126" t="s">
        <v>109</v>
      </c>
      <c r="J111" s="126" t="s">
        <v>109</v>
      </c>
      <c r="K111" s="159">
        <v>-100</v>
      </c>
    </row>
    <row r="112" spans="1:11" ht="12.75">
      <c r="A112" s="1" t="s">
        <v>648</v>
      </c>
      <c r="B112" s="164">
        <v>346</v>
      </c>
      <c r="C112" s="32"/>
      <c r="D112" s="30" t="s">
        <v>437</v>
      </c>
      <c r="E112" s="126">
        <v>4552</v>
      </c>
      <c r="F112" s="126">
        <v>10960</v>
      </c>
      <c r="G112" s="159">
        <v>-18.1</v>
      </c>
      <c r="H112" s="120"/>
      <c r="I112" s="126">
        <v>8573</v>
      </c>
      <c r="J112" s="126">
        <v>35082</v>
      </c>
      <c r="K112" s="159">
        <v>-27.4</v>
      </c>
    </row>
    <row r="113" spans="1:11" ht="12.75">
      <c r="A113" s="1" t="s">
        <v>649</v>
      </c>
      <c r="B113" s="164">
        <v>350</v>
      </c>
      <c r="C113" s="32"/>
      <c r="D113" s="30" t="s">
        <v>438</v>
      </c>
      <c r="E113" s="126">
        <v>32</v>
      </c>
      <c r="F113" s="126">
        <v>232</v>
      </c>
      <c r="G113" s="159">
        <v>-9</v>
      </c>
      <c r="H113" s="120"/>
      <c r="I113" s="126">
        <v>215</v>
      </c>
      <c r="J113" s="126">
        <v>572</v>
      </c>
      <c r="K113" s="159">
        <v>-99.4</v>
      </c>
    </row>
    <row r="114" spans="1:11" ht="12.75">
      <c r="A114" s="1" t="s">
        <v>650</v>
      </c>
      <c r="B114" s="164">
        <v>352</v>
      </c>
      <c r="C114" s="32"/>
      <c r="D114" s="30" t="s">
        <v>439</v>
      </c>
      <c r="E114" s="126" t="s">
        <v>109</v>
      </c>
      <c r="F114" s="126" t="s">
        <v>109</v>
      </c>
      <c r="G114" s="159">
        <v>-100</v>
      </c>
      <c r="H114" s="120"/>
      <c r="I114" s="126">
        <v>56504</v>
      </c>
      <c r="J114" s="126">
        <v>16701</v>
      </c>
      <c r="K114" s="159" t="s">
        <v>749</v>
      </c>
    </row>
    <row r="115" spans="1:11" ht="12.75">
      <c r="A115" s="1" t="s">
        <v>651</v>
      </c>
      <c r="B115" s="164">
        <v>355</v>
      </c>
      <c r="C115" s="32"/>
      <c r="D115" s="30" t="s">
        <v>440</v>
      </c>
      <c r="E115" s="126" t="s">
        <v>109</v>
      </c>
      <c r="F115" s="126" t="s">
        <v>109</v>
      </c>
      <c r="G115" s="159" t="s">
        <v>109</v>
      </c>
      <c r="H115" s="120"/>
      <c r="I115" s="126">
        <v>650</v>
      </c>
      <c r="J115" s="126">
        <v>1896</v>
      </c>
      <c r="K115" s="159" t="s">
        <v>749</v>
      </c>
    </row>
    <row r="116" spans="1:11" ht="12.75">
      <c r="A116" s="1" t="s">
        <v>652</v>
      </c>
      <c r="B116" s="164">
        <v>357</v>
      </c>
      <c r="C116" s="32"/>
      <c r="D116" s="30" t="s">
        <v>441</v>
      </c>
      <c r="E116" s="126" t="s">
        <v>109</v>
      </c>
      <c r="F116" s="126" t="s">
        <v>109</v>
      </c>
      <c r="G116" s="159" t="s">
        <v>109</v>
      </c>
      <c r="H116" s="120"/>
      <c r="I116" s="126" t="s">
        <v>109</v>
      </c>
      <c r="J116" s="126" t="s">
        <v>109</v>
      </c>
      <c r="K116" s="159" t="s">
        <v>109</v>
      </c>
    </row>
    <row r="117" spans="1:11" ht="12.75">
      <c r="A117" s="1" t="s">
        <v>653</v>
      </c>
      <c r="B117" s="164">
        <v>366</v>
      </c>
      <c r="C117" s="32"/>
      <c r="D117" s="30" t="s">
        <v>442</v>
      </c>
      <c r="E117" s="126">
        <v>124516</v>
      </c>
      <c r="F117" s="126">
        <v>241546</v>
      </c>
      <c r="G117" s="159" t="s">
        <v>749</v>
      </c>
      <c r="H117" s="120"/>
      <c r="I117" s="126">
        <v>272724</v>
      </c>
      <c r="J117" s="126">
        <v>545228</v>
      </c>
      <c r="K117" s="159" t="s">
        <v>749</v>
      </c>
    </row>
    <row r="118" spans="1:11" ht="12.75">
      <c r="A118" s="1" t="s">
        <v>654</v>
      </c>
      <c r="B118" s="164">
        <v>370</v>
      </c>
      <c r="C118" s="32"/>
      <c r="D118" s="30" t="s">
        <v>443</v>
      </c>
      <c r="E118" s="126">
        <v>1</v>
      </c>
      <c r="F118" s="126">
        <v>11</v>
      </c>
      <c r="G118" s="159">
        <v>-96.3</v>
      </c>
      <c r="H118" s="120"/>
      <c r="I118" s="126">
        <v>532</v>
      </c>
      <c r="J118" s="126">
        <v>9606</v>
      </c>
      <c r="K118" s="159">
        <v>436.6</v>
      </c>
    </row>
    <row r="119" spans="1:11" ht="12.75">
      <c r="A119" s="1" t="s">
        <v>655</v>
      </c>
      <c r="B119" s="164">
        <v>373</v>
      </c>
      <c r="C119" s="32"/>
      <c r="D119" s="30" t="s">
        <v>444</v>
      </c>
      <c r="E119" s="126">
        <v>98</v>
      </c>
      <c r="F119" s="126">
        <v>4820</v>
      </c>
      <c r="G119" s="159">
        <v>-67.3</v>
      </c>
      <c r="H119" s="120"/>
      <c r="I119" s="126">
        <v>6920</v>
      </c>
      <c r="J119" s="126">
        <v>84252</v>
      </c>
      <c r="K119" s="159">
        <v>249.2</v>
      </c>
    </row>
    <row r="120" spans="1:11" ht="12.75">
      <c r="A120" s="1" t="s">
        <v>656</v>
      </c>
      <c r="B120" s="164">
        <v>375</v>
      </c>
      <c r="C120" s="32"/>
      <c r="D120" s="30" t="s">
        <v>445</v>
      </c>
      <c r="E120" s="126" t="s">
        <v>109</v>
      </c>
      <c r="F120" s="126" t="s">
        <v>109</v>
      </c>
      <c r="G120" s="159">
        <v>-100</v>
      </c>
      <c r="H120" s="120"/>
      <c r="I120" s="126" t="s">
        <v>109</v>
      </c>
      <c r="J120" s="126" t="s">
        <v>109</v>
      </c>
      <c r="K120" s="159">
        <v>-100</v>
      </c>
    </row>
    <row r="121" spans="1:11" ht="12.75">
      <c r="A121" s="1" t="s">
        <v>657</v>
      </c>
      <c r="B121" s="164">
        <v>377</v>
      </c>
      <c r="C121" s="32"/>
      <c r="D121" s="30" t="s">
        <v>446</v>
      </c>
      <c r="E121" s="126" t="s">
        <v>109</v>
      </c>
      <c r="F121" s="126" t="s">
        <v>109</v>
      </c>
      <c r="G121" s="159" t="s">
        <v>109</v>
      </c>
      <c r="H121" s="120"/>
      <c r="I121" s="126" t="s">
        <v>109</v>
      </c>
      <c r="J121" s="126" t="s">
        <v>109</v>
      </c>
      <c r="K121" s="159" t="s">
        <v>109</v>
      </c>
    </row>
    <row r="122" spans="1:11" ht="12.75">
      <c r="A122" s="1" t="s">
        <v>658</v>
      </c>
      <c r="B122" s="164">
        <v>378</v>
      </c>
      <c r="C122" s="32"/>
      <c r="D122" s="30" t="s">
        <v>447</v>
      </c>
      <c r="E122" s="126" t="s">
        <v>109</v>
      </c>
      <c r="F122" s="126" t="s">
        <v>109</v>
      </c>
      <c r="G122" s="159">
        <v>-100</v>
      </c>
      <c r="H122" s="120"/>
      <c r="I122" s="126">
        <v>6</v>
      </c>
      <c r="J122" s="126">
        <v>200</v>
      </c>
      <c r="K122" s="159">
        <v>-99.9</v>
      </c>
    </row>
    <row r="123" spans="1:11" ht="12.75">
      <c r="A123" s="1" t="s">
        <v>659</v>
      </c>
      <c r="B123" s="164">
        <v>382</v>
      </c>
      <c r="C123" s="32"/>
      <c r="D123" s="30" t="s">
        <v>448</v>
      </c>
      <c r="E123" s="126">
        <v>106</v>
      </c>
      <c r="F123" s="126">
        <v>630</v>
      </c>
      <c r="G123" s="159">
        <v>-63.9</v>
      </c>
      <c r="H123" s="120"/>
      <c r="I123" s="126">
        <v>1217</v>
      </c>
      <c r="J123" s="126">
        <v>3190</v>
      </c>
      <c r="K123" s="159">
        <v>-1.2</v>
      </c>
    </row>
    <row r="124" spans="1:11" ht="12.75">
      <c r="A124" s="1" t="s">
        <v>660</v>
      </c>
      <c r="B124" s="164">
        <v>386</v>
      </c>
      <c r="C124" s="32"/>
      <c r="D124" s="30" t="s">
        <v>449</v>
      </c>
      <c r="E124" s="126" t="s">
        <v>109</v>
      </c>
      <c r="F124" s="126" t="s">
        <v>109</v>
      </c>
      <c r="G124" s="159">
        <v>-100</v>
      </c>
      <c r="H124" s="120"/>
      <c r="I124" s="126" t="s">
        <v>109</v>
      </c>
      <c r="J124" s="126">
        <v>5</v>
      </c>
      <c r="K124" s="159">
        <v>-99.2</v>
      </c>
    </row>
    <row r="125" spans="1:11" ht="12.75">
      <c r="A125" s="1" t="s">
        <v>661</v>
      </c>
      <c r="B125" s="164">
        <v>388</v>
      </c>
      <c r="C125" s="32"/>
      <c r="D125" s="30" t="s">
        <v>504</v>
      </c>
      <c r="E125" s="126">
        <v>1802257</v>
      </c>
      <c r="F125" s="126">
        <v>1941347</v>
      </c>
      <c r="G125" s="159">
        <v>-61.8</v>
      </c>
      <c r="H125" s="120"/>
      <c r="I125" s="126">
        <v>6313214</v>
      </c>
      <c r="J125" s="126">
        <v>11666589</v>
      </c>
      <c r="K125" s="159">
        <v>26.6</v>
      </c>
    </row>
    <row r="126" spans="1:11" ht="12.75">
      <c r="A126" s="1" t="s">
        <v>662</v>
      </c>
      <c r="B126" s="164">
        <v>389</v>
      </c>
      <c r="C126" s="32"/>
      <c r="D126" s="30" t="s">
        <v>450</v>
      </c>
      <c r="E126" s="126">
        <v>18</v>
      </c>
      <c r="F126" s="126">
        <v>312</v>
      </c>
      <c r="G126" s="159">
        <v>-99.4</v>
      </c>
      <c r="H126" s="120"/>
      <c r="I126" s="126">
        <v>1407</v>
      </c>
      <c r="J126" s="126">
        <v>15533</v>
      </c>
      <c r="K126" s="159">
        <v>-73.8</v>
      </c>
    </row>
    <row r="127" spans="1:11" ht="12.75">
      <c r="A127" s="1" t="s">
        <v>663</v>
      </c>
      <c r="B127" s="164">
        <v>391</v>
      </c>
      <c r="C127" s="32"/>
      <c r="D127" s="30" t="s">
        <v>451</v>
      </c>
      <c r="E127" s="126">
        <v>28</v>
      </c>
      <c r="F127" s="126">
        <v>1027</v>
      </c>
      <c r="G127" s="159">
        <v>-6.7</v>
      </c>
      <c r="H127" s="120"/>
      <c r="I127" s="126">
        <v>80</v>
      </c>
      <c r="J127" s="126">
        <v>2084</v>
      </c>
      <c r="K127" s="159">
        <v>-56.5</v>
      </c>
    </row>
    <row r="128" spans="1:11" ht="12.75">
      <c r="A128" s="1" t="s">
        <v>664</v>
      </c>
      <c r="B128" s="164">
        <v>393</v>
      </c>
      <c r="C128" s="32"/>
      <c r="D128" s="30" t="s">
        <v>452</v>
      </c>
      <c r="E128" s="126" t="s">
        <v>109</v>
      </c>
      <c r="F128" s="126" t="s">
        <v>109</v>
      </c>
      <c r="G128" s="159" t="s">
        <v>109</v>
      </c>
      <c r="H128" s="120"/>
      <c r="I128" s="126" t="s">
        <v>109</v>
      </c>
      <c r="J128" s="126" t="s">
        <v>109</v>
      </c>
      <c r="K128" s="287" t="s">
        <v>109</v>
      </c>
    </row>
    <row r="129" spans="1:11" ht="12.75">
      <c r="A129" s="1" t="s">
        <v>665</v>
      </c>
      <c r="B129" s="164">
        <v>395</v>
      </c>
      <c r="C129" s="32"/>
      <c r="D129" s="30" t="s">
        <v>453</v>
      </c>
      <c r="E129" s="126" t="s">
        <v>109</v>
      </c>
      <c r="F129" s="126" t="s">
        <v>109</v>
      </c>
      <c r="G129" s="159" t="s">
        <v>109</v>
      </c>
      <c r="H129" s="120"/>
      <c r="I129" s="126" t="s">
        <v>109</v>
      </c>
      <c r="J129" s="126" t="s">
        <v>109</v>
      </c>
      <c r="K129" s="159" t="s">
        <v>109</v>
      </c>
    </row>
    <row r="130" spans="1:11" s="17" customFormat="1" ht="24" customHeight="1">
      <c r="A130" s="118" t="s">
        <v>700</v>
      </c>
      <c r="B130" s="163" t="s">
        <v>700</v>
      </c>
      <c r="C130" s="65" t="s">
        <v>210</v>
      </c>
      <c r="D130" s="49"/>
      <c r="E130" s="123">
        <v>13157721</v>
      </c>
      <c r="F130" s="123">
        <v>87088186</v>
      </c>
      <c r="G130" s="156">
        <v>-1.4</v>
      </c>
      <c r="H130" s="121"/>
      <c r="I130" s="123">
        <v>41005437</v>
      </c>
      <c r="J130" s="123">
        <v>269923352</v>
      </c>
      <c r="K130" s="156">
        <v>15.4</v>
      </c>
    </row>
    <row r="131" spans="1:11" ht="24" customHeight="1">
      <c r="A131" s="1" t="s">
        <v>666</v>
      </c>
      <c r="B131" s="164">
        <v>400</v>
      </c>
      <c r="C131" s="32"/>
      <c r="D131" s="30" t="s">
        <v>454</v>
      </c>
      <c r="E131" s="126">
        <v>8791952</v>
      </c>
      <c r="F131" s="126">
        <v>75177209</v>
      </c>
      <c r="G131" s="159">
        <v>-3.4</v>
      </c>
      <c r="H131" s="120"/>
      <c r="I131" s="126">
        <v>27285361</v>
      </c>
      <c r="J131" s="126">
        <v>232147574</v>
      </c>
      <c r="K131" s="159">
        <v>14.9</v>
      </c>
    </row>
    <row r="132" spans="1:11" ht="12.75">
      <c r="A132" s="1" t="s">
        <v>667</v>
      </c>
      <c r="B132" s="164">
        <v>404</v>
      </c>
      <c r="C132" s="32"/>
      <c r="D132" s="30" t="s">
        <v>455</v>
      </c>
      <c r="E132" s="126">
        <v>527992</v>
      </c>
      <c r="F132" s="126">
        <v>3533646</v>
      </c>
      <c r="G132" s="159">
        <v>-6.5</v>
      </c>
      <c r="H132" s="120"/>
      <c r="I132" s="126">
        <v>1299731</v>
      </c>
      <c r="J132" s="126">
        <v>10471673</v>
      </c>
      <c r="K132" s="159">
        <v>8.5</v>
      </c>
    </row>
    <row r="133" spans="1:11" ht="12.75">
      <c r="A133" s="1" t="s">
        <v>668</v>
      </c>
      <c r="B133" s="164">
        <v>406</v>
      </c>
      <c r="C133" s="32"/>
      <c r="D133" s="30" t="s">
        <v>503</v>
      </c>
      <c r="E133" s="126" t="s">
        <v>109</v>
      </c>
      <c r="F133" s="126" t="s">
        <v>109</v>
      </c>
      <c r="G133" s="159" t="s">
        <v>109</v>
      </c>
      <c r="H133" s="120"/>
      <c r="I133" s="126" t="s">
        <v>109</v>
      </c>
      <c r="J133" s="126" t="s">
        <v>109</v>
      </c>
      <c r="K133" s="159" t="s">
        <v>109</v>
      </c>
    </row>
    <row r="134" spans="1:11" ht="12.75">
      <c r="A134" s="1" t="s">
        <v>669</v>
      </c>
      <c r="B134" s="164">
        <v>408</v>
      </c>
      <c r="C134" s="32"/>
      <c r="D134" s="30" t="s">
        <v>456</v>
      </c>
      <c r="E134" s="126" t="s">
        <v>109</v>
      </c>
      <c r="F134" s="126" t="s">
        <v>109</v>
      </c>
      <c r="G134" s="159" t="s">
        <v>109</v>
      </c>
      <c r="H134" s="120"/>
      <c r="I134" s="126" t="s">
        <v>109</v>
      </c>
      <c r="J134" s="126" t="s">
        <v>109</v>
      </c>
      <c r="K134" s="159" t="s">
        <v>109</v>
      </c>
    </row>
    <row r="135" spans="1:11" ht="12.75">
      <c r="A135" s="1" t="s">
        <v>670</v>
      </c>
      <c r="B135" s="164">
        <v>412</v>
      </c>
      <c r="C135" s="32"/>
      <c r="D135" s="30" t="s">
        <v>457</v>
      </c>
      <c r="E135" s="126">
        <v>245178</v>
      </c>
      <c r="F135" s="126">
        <v>1435919</v>
      </c>
      <c r="G135" s="159">
        <v>74</v>
      </c>
      <c r="H135" s="120"/>
      <c r="I135" s="126">
        <v>769800</v>
      </c>
      <c r="J135" s="126">
        <v>5394400</v>
      </c>
      <c r="K135" s="159">
        <v>38.1</v>
      </c>
    </row>
    <row r="136" spans="1:11" s="17" customFormat="1" ht="12.75">
      <c r="A136" s="1" t="s">
        <v>671</v>
      </c>
      <c r="B136" s="164">
        <v>413</v>
      </c>
      <c r="C136" s="32"/>
      <c r="D136" s="30" t="s">
        <v>458</v>
      </c>
      <c r="E136" s="126" t="s">
        <v>109</v>
      </c>
      <c r="F136" s="126" t="s">
        <v>109</v>
      </c>
      <c r="G136" s="159" t="s">
        <v>109</v>
      </c>
      <c r="H136" s="120"/>
      <c r="I136" s="126" t="s">
        <v>109</v>
      </c>
      <c r="J136" s="126" t="s">
        <v>109</v>
      </c>
      <c r="K136" s="159" t="s">
        <v>109</v>
      </c>
    </row>
    <row r="137" spans="1:11" ht="12.75">
      <c r="A137" s="1" t="s">
        <v>672</v>
      </c>
      <c r="B137" s="164">
        <v>416</v>
      </c>
      <c r="C137" s="32"/>
      <c r="D137" s="30" t="s">
        <v>459</v>
      </c>
      <c r="E137" s="126">
        <v>10</v>
      </c>
      <c r="F137" s="126">
        <v>600</v>
      </c>
      <c r="G137" s="159">
        <v>141</v>
      </c>
      <c r="H137" s="120"/>
      <c r="I137" s="126">
        <v>12908</v>
      </c>
      <c r="J137" s="126">
        <v>17967</v>
      </c>
      <c r="K137" s="159">
        <v>351.3</v>
      </c>
    </row>
    <row r="138" spans="1:11" ht="12.75">
      <c r="A138" s="1" t="s">
        <v>673</v>
      </c>
      <c r="B138" s="164">
        <v>421</v>
      </c>
      <c r="C138" s="32"/>
      <c r="D138" s="30" t="s">
        <v>460</v>
      </c>
      <c r="E138" s="126" t="s">
        <v>109</v>
      </c>
      <c r="F138" s="126" t="s">
        <v>109</v>
      </c>
      <c r="G138" s="287" t="s">
        <v>109</v>
      </c>
      <c r="H138" s="120"/>
      <c r="I138" s="126" t="s">
        <v>109</v>
      </c>
      <c r="J138" s="126" t="s">
        <v>109</v>
      </c>
      <c r="K138" s="287">
        <v>-100</v>
      </c>
    </row>
    <row r="139" spans="1:11" ht="12.75">
      <c r="A139" s="1" t="s">
        <v>674</v>
      </c>
      <c r="B139" s="164">
        <v>424</v>
      </c>
      <c r="C139" s="32"/>
      <c r="D139" s="30" t="s">
        <v>461</v>
      </c>
      <c r="E139" s="126">
        <v>662</v>
      </c>
      <c r="F139" s="126">
        <v>3804</v>
      </c>
      <c r="G139" s="159">
        <v>-53.9</v>
      </c>
      <c r="H139" s="120"/>
      <c r="I139" s="126">
        <v>9835</v>
      </c>
      <c r="J139" s="126">
        <v>21585</v>
      </c>
      <c r="K139" s="159">
        <v>28.4</v>
      </c>
    </row>
    <row r="140" spans="1:11" ht="12.75">
      <c r="A140" s="1" t="s">
        <v>675</v>
      </c>
      <c r="B140" s="164">
        <v>428</v>
      </c>
      <c r="C140" s="32"/>
      <c r="D140" s="30" t="s">
        <v>462</v>
      </c>
      <c r="E140" s="126">
        <v>12</v>
      </c>
      <c r="F140" s="126">
        <v>859</v>
      </c>
      <c r="G140" s="159">
        <v>53.9</v>
      </c>
      <c r="H140" s="120"/>
      <c r="I140" s="126">
        <v>54</v>
      </c>
      <c r="J140" s="126">
        <v>3003</v>
      </c>
      <c r="K140" s="159">
        <v>-15.6</v>
      </c>
    </row>
    <row r="141" spans="1:11" ht="12.75">
      <c r="A141" s="1" t="s">
        <v>676</v>
      </c>
      <c r="B141" s="164">
        <v>432</v>
      </c>
      <c r="C141" s="32"/>
      <c r="D141" s="30" t="s">
        <v>463</v>
      </c>
      <c r="E141" s="126">
        <v>50</v>
      </c>
      <c r="F141" s="126">
        <v>526</v>
      </c>
      <c r="G141" s="159">
        <v>478</v>
      </c>
      <c r="H141" s="120"/>
      <c r="I141" s="126">
        <v>50</v>
      </c>
      <c r="J141" s="126">
        <v>563</v>
      </c>
      <c r="K141" s="159">
        <v>-87.8</v>
      </c>
    </row>
    <row r="142" spans="1:11" ht="12.75">
      <c r="A142" s="1" t="s">
        <v>677</v>
      </c>
      <c r="B142" s="164">
        <v>436</v>
      </c>
      <c r="C142" s="32"/>
      <c r="D142" s="30" t="s">
        <v>464</v>
      </c>
      <c r="E142" s="126">
        <v>43859</v>
      </c>
      <c r="F142" s="126">
        <v>71955</v>
      </c>
      <c r="G142" s="159">
        <v>-4.5</v>
      </c>
      <c r="H142" s="120"/>
      <c r="I142" s="126">
        <v>199246</v>
      </c>
      <c r="J142" s="126">
        <v>280613</v>
      </c>
      <c r="K142" s="159">
        <v>-13.4</v>
      </c>
    </row>
    <row r="143" spans="1:11" ht="12.75">
      <c r="A143" s="1" t="s">
        <v>678</v>
      </c>
      <c r="B143" s="164">
        <v>442</v>
      </c>
      <c r="C143" s="32"/>
      <c r="D143" s="30" t="s">
        <v>465</v>
      </c>
      <c r="E143" s="126" t="s">
        <v>109</v>
      </c>
      <c r="F143" s="126" t="s">
        <v>109</v>
      </c>
      <c r="G143" s="159">
        <v>-100</v>
      </c>
      <c r="H143" s="120"/>
      <c r="I143" s="126">
        <v>1450</v>
      </c>
      <c r="J143" s="126">
        <v>3816</v>
      </c>
      <c r="K143" s="159">
        <v>98.9</v>
      </c>
    </row>
    <row r="144" spans="1:11" ht="12.75">
      <c r="A144" s="1" t="s">
        <v>679</v>
      </c>
      <c r="B144" s="164">
        <v>446</v>
      </c>
      <c r="C144" s="32"/>
      <c r="D144" s="30" t="s">
        <v>466</v>
      </c>
      <c r="E144" s="126" t="s">
        <v>109</v>
      </c>
      <c r="F144" s="126" t="s">
        <v>109</v>
      </c>
      <c r="G144" s="159" t="s">
        <v>109</v>
      </c>
      <c r="H144" s="120"/>
      <c r="I144" s="126" t="s">
        <v>109</v>
      </c>
      <c r="J144" s="126" t="s">
        <v>109</v>
      </c>
      <c r="K144" s="159">
        <v>-100</v>
      </c>
    </row>
    <row r="145" spans="1:11" ht="12.75">
      <c r="A145" s="1" t="s">
        <v>680</v>
      </c>
      <c r="B145" s="164">
        <v>448</v>
      </c>
      <c r="C145" s="32"/>
      <c r="D145" s="30" t="s">
        <v>467</v>
      </c>
      <c r="E145" s="126">
        <v>10860</v>
      </c>
      <c r="F145" s="126">
        <v>16008</v>
      </c>
      <c r="G145" s="159">
        <v>-38.9</v>
      </c>
      <c r="H145" s="120"/>
      <c r="I145" s="126">
        <v>61365</v>
      </c>
      <c r="J145" s="126">
        <v>102430</v>
      </c>
      <c r="K145" s="159">
        <v>39.8</v>
      </c>
    </row>
    <row r="146" spans="1:11" ht="12.75">
      <c r="A146" s="1" t="s">
        <v>681</v>
      </c>
      <c r="B146" s="164">
        <v>449</v>
      </c>
      <c r="C146" s="32"/>
      <c r="D146" s="30" t="s">
        <v>468</v>
      </c>
      <c r="E146" s="126" t="s">
        <v>109</v>
      </c>
      <c r="F146" s="126" t="s">
        <v>109</v>
      </c>
      <c r="G146" s="159" t="s">
        <v>109</v>
      </c>
      <c r="H146" s="120"/>
      <c r="I146" s="126" t="s">
        <v>109</v>
      </c>
      <c r="J146" s="126" t="s">
        <v>109</v>
      </c>
      <c r="K146" s="159" t="s">
        <v>109</v>
      </c>
    </row>
    <row r="147" spans="1:11" ht="12.75">
      <c r="A147" s="1" t="s">
        <v>682</v>
      </c>
      <c r="B147" s="164">
        <v>452</v>
      </c>
      <c r="C147" s="32"/>
      <c r="D147" s="30" t="s">
        <v>469</v>
      </c>
      <c r="E147" s="126">
        <v>1</v>
      </c>
      <c r="F147" s="126">
        <v>61</v>
      </c>
      <c r="G147" s="159">
        <v>-18.7</v>
      </c>
      <c r="H147" s="120"/>
      <c r="I147" s="126">
        <v>1</v>
      </c>
      <c r="J147" s="126">
        <v>78</v>
      </c>
      <c r="K147" s="159">
        <v>-55.2</v>
      </c>
    </row>
    <row r="148" spans="1:11" ht="12.75">
      <c r="A148" s="1" t="s">
        <v>683</v>
      </c>
      <c r="B148" s="164">
        <v>453</v>
      </c>
      <c r="C148" s="32"/>
      <c r="D148" s="30" t="s">
        <v>470</v>
      </c>
      <c r="E148" s="126" t="s">
        <v>109</v>
      </c>
      <c r="F148" s="126" t="s">
        <v>109</v>
      </c>
      <c r="G148" s="159" t="s">
        <v>109</v>
      </c>
      <c r="H148" s="120"/>
      <c r="I148" s="126" t="s">
        <v>109</v>
      </c>
      <c r="J148" s="126" t="s">
        <v>109</v>
      </c>
      <c r="K148" s="159" t="s">
        <v>109</v>
      </c>
    </row>
    <row r="149" spans="1:12" ht="14.25">
      <c r="A149" s="590" t="s">
        <v>752</v>
      </c>
      <c r="B149" s="590"/>
      <c r="C149" s="590"/>
      <c r="D149" s="590"/>
      <c r="E149" s="590"/>
      <c r="F149" s="590"/>
      <c r="G149" s="590"/>
      <c r="H149" s="590"/>
      <c r="I149" s="590"/>
      <c r="J149" s="590"/>
      <c r="K149" s="590"/>
      <c r="L149" s="553"/>
    </row>
    <row r="150" spans="2:11" ht="12.75">
      <c r="B150" s="161"/>
      <c r="D150" s="1"/>
      <c r="E150" s="4"/>
      <c r="F150" s="2"/>
      <c r="I150" s="12"/>
      <c r="J150" s="6"/>
      <c r="K150" s="34"/>
    </row>
    <row r="151" spans="1:12" ht="17.25" customHeight="1">
      <c r="A151" s="585" t="s">
        <v>1194</v>
      </c>
      <c r="B151" s="566"/>
      <c r="C151" s="586" t="s">
        <v>1260</v>
      </c>
      <c r="D151" s="454"/>
      <c r="E151" s="569" t="s">
        <v>1223</v>
      </c>
      <c r="F151" s="547"/>
      <c r="G151" s="547"/>
      <c r="H151" s="571"/>
      <c r="I151" s="546" t="s">
        <v>1235</v>
      </c>
      <c r="J151" s="547"/>
      <c r="K151" s="547"/>
      <c r="L151" s="548"/>
    </row>
    <row r="152" spans="1:12" ht="16.5" customHeight="1">
      <c r="A152" s="549"/>
      <c r="B152" s="567"/>
      <c r="C152" s="563"/>
      <c r="D152" s="499"/>
      <c r="E152" s="84" t="s">
        <v>487</v>
      </c>
      <c r="F152" s="557" t="s">
        <v>488</v>
      </c>
      <c r="G152" s="558"/>
      <c r="H152" s="559"/>
      <c r="I152" s="155" t="s">
        <v>487</v>
      </c>
      <c r="J152" s="551" t="s">
        <v>488</v>
      </c>
      <c r="K152" s="552"/>
      <c r="L152" s="553"/>
    </row>
    <row r="153" spans="1:12" ht="12.75" customHeight="1">
      <c r="A153" s="549"/>
      <c r="B153" s="567"/>
      <c r="C153" s="563"/>
      <c r="D153" s="499"/>
      <c r="E153" s="580" t="s">
        <v>114</v>
      </c>
      <c r="F153" s="554" t="s">
        <v>110</v>
      </c>
      <c r="G153" s="587" t="s">
        <v>1242</v>
      </c>
      <c r="H153" s="579"/>
      <c r="I153" s="554" t="s">
        <v>114</v>
      </c>
      <c r="J153" s="554" t="s">
        <v>110</v>
      </c>
      <c r="K153" s="573" t="s">
        <v>1243</v>
      </c>
      <c r="L153" s="574"/>
    </row>
    <row r="154" spans="1:12" ht="12.75" customHeight="1">
      <c r="A154" s="549"/>
      <c r="B154" s="567"/>
      <c r="C154" s="563"/>
      <c r="D154" s="499"/>
      <c r="E154" s="581"/>
      <c r="F154" s="555"/>
      <c r="G154" s="563"/>
      <c r="H154" s="476"/>
      <c r="I154" s="555"/>
      <c r="J154" s="555"/>
      <c r="K154" s="575"/>
      <c r="L154" s="576"/>
    </row>
    <row r="155" spans="1:12" ht="12.75" customHeight="1">
      <c r="A155" s="549"/>
      <c r="B155" s="567"/>
      <c r="C155" s="563"/>
      <c r="D155" s="499"/>
      <c r="E155" s="581"/>
      <c r="F155" s="555"/>
      <c r="G155" s="563"/>
      <c r="H155" s="476"/>
      <c r="I155" s="555"/>
      <c r="J155" s="555"/>
      <c r="K155" s="575"/>
      <c r="L155" s="576"/>
    </row>
    <row r="156" spans="1:12" ht="27" customHeight="1">
      <c r="A156" s="550"/>
      <c r="B156" s="568"/>
      <c r="C156" s="564"/>
      <c r="D156" s="500"/>
      <c r="E156" s="582"/>
      <c r="F156" s="556"/>
      <c r="G156" s="564"/>
      <c r="H156" s="487"/>
      <c r="I156" s="556"/>
      <c r="J156" s="556"/>
      <c r="K156" s="577"/>
      <c r="L156" s="578"/>
    </row>
    <row r="157" spans="1:10" ht="12.75">
      <c r="A157" s="1"/>
      <c r="B157" s="162"/>
      <c r="C157" s="32"/>
      <c r="D157" s="30"/>
      <c r="E157" s="4"/>
      <c r="F157" s="2"/>
      <c r="I157" s="4"/>
      <c r="J157" s="2"/>
    </row>
    <row r="158" spans="2:4" ht="12.75">
      <c r="B158" s="164"/>
      <c r="C158" s="39" t="s">
        <v>877</v>
      </c>
      <c r="D158" s="42"/>
    </row>
    <row r="159" spans="1:4" ht="12.75">
      <c r="A159" s="1"/>
      <c r="B159" s="164"/>
      <c r="C159" s="32"/>
      <c r="D159" s="30"/>
    </row>
    <row r="160" spans="1:11" ht="12.75">
      <c r="A160" s="1" t="s">
        <v>684</v>
      </c>
      <c r="B160" s="164">
        <v>454</v>
      </c>
      <c r="C160" s="32"/>
      <c r="D160" s="30" t="s">
        <v>471</v>
      </c>
      <c r="E160" s="126" t="s">
        <v>109</v>
      </c>
      <c r="F160" s="126" t="s">
        <v>109</v>
      </c>
      <c r="G160" s="159" t="s">
        <v>109</v>
      </c>
      <c r="H160" s="120"/>
      <c r="I160" s="126" t="s">
        <v>109</v>
      </c>
      <c r="J160" s="126" t="s">
        <v>109</v>
      </c>
      <c r="K160" s="159" t="s">
        <v>109</v>
      </c>
    </row>
    <row r="161" spans="1:11" ht="12.75">
      <c r="A161" s="1" t="s">
        <v>685</v>
      </c>
      <c r="B161" s="164">
        <v>456</v>
      </c>
      <c r="C161" s="32"/>
      <c r="D161" s="30" t="s">
        <v>472</v>
      </c>
      <c r="E161" s="126">
        <v>4012</v>
      </c>
      <c r="F161" s="126">
        <v>149301</v>
      </c>
      <c r="G161" s="159">
        <v>-60.8</v>
      </c>
      <c r="H161" s="120"/>
      <c r="I161" s="126">
        <v>25387</v>
      </c>
      <c r="J161" s="126">
        <v>623079</v>
      </c>
      <c r="K161" s="159">
        <v>-37.2</v>
      </c>
    </row>
    <row r="162" spans="1:11" ht="12.75">
      <c r="A162" s="1" t="s">
        <v>686</v>
      </c>
      <c r="B162" s="164">
        <v>457</v>
      </c>
      <c r="C162" s="32"/>
      <c r="D162" s="30" t="s">
        <v>473</v>
      </c>
      <c r="E162" s="126" t="s">
        <v>109</v>
      </c>
      <c r="F162" s="126" t="s">
        <v>109</v>
      </c>
      <c r="G162" s="159" t="s">
        <v>109</v>
      </c>
      <c r="H162" s="120"/>
      <c r="I162" s="126" t="s">
        <v>109</v>
      </c>
      <c r="J162" s="126" t="s">
        <v>109</v>
      </c>
      <c r="K162" s="159" t="s">
        <v>109</v>
      </c>
    </row>
    <row r="163" spans="1:11" ht="12.75">
      <c r="A163" s="1" t="s">
        <v>687</v>
      </c>
      <c r="B163" s="164">
        <v>459</v>
      </c>
      <c r="C163" s="32"/>
      <c r="D163" s="30" t="s">
        <v>474</v>
      </c>
      <c r="E163" s="126" t="s">
        <v>109</v>
      </c>
      <c r="F163" s="126" t="s">
        <v>109</v>
      </c>
      <c r="G163" s="159" t="s">
        <v>109</v>
      </c>
      <c r="H163" s="120"/>
      <c r="I163" s="126" t="s">
        <v>109</v>
      </c>
      <c r="J163" s="126" t="s">
        <v>109</v>
      </c>
      <c r="K163" s="287" t="s">
        <v>109</v>
      </c>
    </row>
    <row r="164" spans="1:11" ht="12.75">
      <c r="A164" s="1" t="s">
        <v>689</v>
      </c>
      <c r="B164" s="164">
        <v>460</v>
      </c>
      <c r="C164" s="32"/>
      <c r="D164" s="30" t="s">
        <v>475</v>
      </c>
      <c r="E164" s="126" t="s">
        <v>109</v>
      </c>
      <c r="F164" s="126" t="s">
        <v>109</v>
      </c>
      <c r="G164" s="287" t="s">
        <v>109</v>
      </c>
      <c r="H164" s="120"/>
      <c r="I164" s="126" t="s">
        <v>109</v>
      </c>
      <c r="J164" s="126" t="s">
        <v>109</v>
      </c>
      <c r="K164" s="287" t="s">
        <v>109</v>
      </c>
    </row>
    <row r="165" spans="1:11" ht="12.75">
      <c r="A165" s="1" t="s">
        <v>690</v>
      </c>
      <c r="B165" s="164">
        <v>463</v>
      </c>
      <c r="C165" s="32"/>
      <c r="D165" s="30" t="s">
        <v>476</v>
      </c>
      <c r="E165" s="126" t="s">
        <v>109</v>
      </c>
      <c r="F165" s="126" t="s">
        <v>109</v>
      </c>
      <c r="G165" s="159" t="s">
        <v>109</v>
      </c>
      <c r="H165" s="120"/>
      <c r="I165" s="126" t="s">
        <v>109</v>
      </c>
      <c r="J165" s="126" t="s">
        <v>109</v>
      </c>
      <c r="K165" s="159" t="s">
        <v>109</v>
      </c>
    </row>
    <row r="166" spans="1:11" ht="12.75">
      <c r="A166" s="1" t="s">
        <v>691</v>
      </c>
      <c r="B166" s="164">
        <v>464</v>
      </c>
      <c r="C166" s="32"/>
      <c r="D166" s="30" t="s">
        <v>477</v>
      </c>
      <c r="E166" s="126" t="s">
        <v>109</v>
      </c>
      <c r="F166" s="126" t="s">
        <v>109</v>
      </c>
      <c r="G166" s="159">
        <v>-100</v>
      </c>
      <c r="H166" s="120"/>
      <c r="I166" s="126">
        <v>19</v>
      </c>
      <c r="J166" s="126">
        <v>169</v>
      </c>
      <c r="K166" s="159">
        <v>-99.7</v>
      </c>
    </row>
    <row r="167" spans="1:11" ht="12.75">
      <c r="A167" s="1" t="s">
        <v>771</v>
      </c>
      <c r="B167" s="164">
        <v>465</v>
      </c>
      <c r="C167" s="32"/>
      <c r="D167" s="30" t="s">
        <v>478</v>
      </c>
      <c r="E167" s="126" t="s">
        <v>109</v>
      </c>
      <c r="F167" s="126" t="s">
        <v>109</v>
      </c>
      <c r="G167" s="159" t="s">
        <v>109</v>
      </c>
      <c r="H167" s="120"/>
      <c r="I167" s="126" t="s">
        <v>109</v>
      </c>
      <c r="J167" s="126" t="s">
        <v>109</v>
      </c>
      <c r="K167" s="159" t="s">
        <v>109</v>
      </c>
    </row>
    <row r="168" spans="1:11" ht="12.75">
      <c r="A168" s="1" t="s">
        <v>772</v>
      </c>
      <c r="B168" s="164">
        <v>467</v>
      </c>
      <c r="C168" s="32"/>
      <c r="D168" s="30" t="s">
        <v>479</v>
      </c>
      <c r="E168" s="126" t="s">
        <v>109</v>
      </c>
      <c r="F168" s="126" t="s">
        <v>109</v>
      </c>
      <c r="G168" s="159" t="s">
        <v>109</v>
      </c>
      <c r="H168" s="120"/>
      <c r="I168" s="126" t="s">
        <v>109</v>
      </c>
      <c r="J168" s="126" t="s">
        <v>109</v>
      </c>
      <c r="K168" s="159" t="s">
        <v>109</v>
      </c>
    </row>
    <row r="169" spans="1:11" ht="12.75">
      <c r="A169" s="1" t="s">
        <v>773</v>
      </c>
      <c r="B169" s="164">
        <v>468</v>
      </c>
      <c r="C169" s="32"/>
      <c r="D169" s="30" t="s">
        <v>115</v>
      </c>
      <c r="E169" s="126" t="s">
        <v>109</v>
      </c>
      <c r="F169" s="126" t="s">
        <v>109</v>
      </c>
      <c r="G169" s="159" t="s">
        <v>109</v>
      </c>
      <c r="H169" s="120"/>
      <c r="I169" s="126" t="s">
        <v>109</v>
      </c>
      <c r="J169" s="126" t="s">
        <v>109</v>
      </c>
      <c r="K169" s="159" t="s">
        <v>109</v>
      </c>
    </row>
    <row r="170" spans="1:11" ht="12.75">
      <c r="A170" s="1" t="s">
        <v>774</v>
      </c>
      <c r="B170" s="164">
        <v>469</v>
      </c>
      <c r="C170" s="32"/>
      <c r="D170" s="30" t="s">
        <v>116</v>
      </c>
      <c r="E170" s="126">
        <v>2</v>
      </c>
      <c r="F170" s="126">
        <v>107</v>
      </c>
      <c r="G170" s="159" t="s">
        <v>749</v>
      </c>
      <c r="H170" s="120"/>
      <c r="I170" s="126">
        <v>2</v>
      </c>
      <c r="J170" s="126">
        <v>107</v>
      </c>
      <c r="K170" s="159" t="s">
        <v>749</v>
      </c>
    </row>
    <row r="171" spans="1:11" ht="12.75">
      <c r="A171" s="1" t="s">
        <v>775</v>
      </c>
      <c r="B171" s="164">
        <v>470</v>
      </c>
      <c r="C171" s="32"/>
      <c r="D171" s="30" t="s">
        <v>117</v>
      </c>
      <c r="E171" s="126" t="s">
        <v>109</v>
      </c>
      <c r="F171" s="126" t="s">
        <v>109</v>
      </c>
      <c r="G171" s="159" t="s">
        <v>109</v>
      </c>
      <c r="H171" s="120"/>
      <c r="I171" s="126" t="s">
        <v>109</v>
      </c>
      <c r="J171" s="126" t="s">
        <v>109</v>
      </c>
      <c r="K171" s="159" t="s">
        <v>109</v>
      </c>
    </row>
    <row r="172" spans="1:11" ht="12.75">
      <c r="A172" s="1" t="s">
        <v>776</v>
      </c>
      <c r="B172" s="164">
        <v>472</v>
      </c>
      <c r="C172" s="32"/>
      <c r="D172" s="30" t="s">
        <v>118</v>
      </c>
      <c r="E172" s="126" t="s">
        <v>109</v>
      </c>
      <c r="F172" s="126" t="s">
        <v>109</v>
      </c>
      <c r="G172" s="159" t="s">
        <v>109</v>
      </c>
      <c r="H172" s="120"/>
      <c r="I172" s="126" t="s">
        <v>109</v>
      </c>
      <c r="J172" s="126" t="s">
        <v>109</v>
      </c>
      <c r="K172" s="159" t="s">
        <v>109</v>
      </c>
    </row>
    <row r="173" spans="1:11" ht="12.75">
      <c r="A173" s="1" t="s">
        <v>777</v>
      </c>
      <c r="B173" s="164">
        <v>473</v>
      </c>
      <c r="C173" s="32"/>
      <c r="D173" s="30" t="s">
        <v>119</v>
      </c>
      <c r="E173" s="126" t="s">
        <v>109</v>
      </c>
      <c r="F173" s="126" t="s">
        <v>109</v>
      </c>
      <c r="G173" s="159" t="s">
        <v>109</v>
      </c>
      <c r="H173" s="120"/>
      <c r="I173" s="126" t="s">
        <v>109</v>
      </c>
      <c r="J173" s="126" t="s">
        <v>109</v>
      </c>
      <c r="K173" s="159" t="s">
        <v>109</v>
      </c>
    </row>
    <row r="174" spans="1:11" ht="12.75">
      <c r="A174" s="1" t="s">
        <v>778</v>
      </c>
      <c r="B174" s="164">
        <v>474</v>
      </c>
      <c r="C174" s="32"/>
      <c r="D174" s="30" t="s">
        <v>120</v>
      </c>
      <c r="E174" s="126" t="s">
        <v>109</v>
      </c>
      <c r="F174" s="126" t="s">
        <v>109</v>
      </c>
      <c r="G174" s="159" t="s">
        <v>109</v>
      </c>
      <c r="H174" s="120"/>
      <c r="I174" s="126" t="s">
        <v>109</v>
      </c>
      <c r="J174" s="126" t="s">
        <v>109</v>
      </c>
      <c r="K174" s="159" t="s">
        <v>109</v>
      </c>
    </row>
    <row r="175" spans="1:11" ht="12.75">
      <c r="A175" s="1" t="s">
        <v>779</v>
      </c>
      <c r="B175" s="164">
        <v>478</v>
      </c>
      <c r="C175" s="32"/>
      <c r="D175" s="30" t="s">
        <v>502</v>
      </c>
      <c r="E175" s="126" t="s">
        <v>109</v>
      </c>
      <c r="F175" s="126" t="s">
        <v>109</v>
      </c>
      <c r="G175" s="159" t="s">
        <v>109</v>
      </c>
      <c r="H175" s="120"/>
      <c r="I175" s="126" t="s">
        <v>109</v>
      </c>
      <c r="J175" s="126" t="s">
        <v>109</v>
      </c>
      <c r="K175" s="159" t="s">
        <v>109</v>
      </c>
    </row>
    <row r="176" spans="1:11" ht="12.75">
      <c r="A176" s="1" t="s">
        <v>780</v>
      </c>
      <c r="B176" s="164">
        <v>480</v>
      </c>
      <c r="C176" s="32"/>
      <c r="D176" s="30" t="s">
        <v>121</v>
      </c>
      <c r="E176" s="126">
        <v>37997</v>
      </c>
      <c r="F176" s="126">
        <v>40861</v>
      </c>
      <c r="G176" s="159">
        <v>207.8</v>
      </c>
      <c r="H176" s="120"/>
      <c r="I176" s="126">
        <v>77836</v>
      </c>
      <c r="J176" s="126">
        <v>103211</v>
      </c>
      <c r="K176" s="159">
        <v>206.2</v>
      </c>
    </row>
    <row r="177" spans="1:11" ht="12.75">
      <c r="A177" s="1" t="s">
        <v>781</v>
      </c>
      <c r="B177" s="164">
        <v>484</v>
      </c>
      <c r="C177" s="32"/>
      <c r="D177" s="30" t="s">
        <v>122</v>
      </c>
      <c r="E177" s="126">
        <v>79</v>
      </c>
      <c r="F177" s="126">
        <v>7089</v>
      </c>
      <c r="G177" s="159" t="s">
        <v>749</v>
      </c>
      <c r="H177" s="120"/>
      <c r="I177" s="126">
        <v>117</v>
      </c>
      <c r="J177" s="126">
        <v>7948</v>
      </c>
      <c r="K177" s="159">
        <v>783.1</v>
      </c>
    </row>
    <row r="178" spans="1:11" ht="12.75">
      <c r="A178" s="1" t="s">
        <v>782</v>
      </c>
      <c r="B178" s="164">
        <v>488</v>
      </c>
      <c r="C178" s="32"/>
      <c r="D178" s="30" t="s">
        <v>123</v>
      </c>
      <c r="E178" s="126" t="s">
        <v>109</v>
      </c>
      <c r="F178" s="126" t="s">
        <v>109</v>
      </c>
      <c r="G178" s="159" t="s">
        <v>109</v>
      </c>
      <c r="H178" s="120"/>
      <c r="I178" s="126" t="s">
        <v>109</v>
      </c>
      <c r="J178" s="126" t="s">
        <v>109</v>
      </c>
      <c r="K178" s="159" t="s">
        <v>109</v>
      </c>
    </row>
    <row r="179" spans="1:11" ht="12.75">
      <c r="A179" s="1" t="s">
        <v>783</v>
      </c>
      <c r="B179" s="164">
        <v>492</v>
      </c>
      <c r="C179" s="32"/>
      <c r="D179" s="30" t="s">
        <v>124</v>
      </c>
      <c r="E179" s="126" t="s">
        <v>109</v>
      </c>
      <c r="F179" s="126" t="s">
        <v>109</v>
      </c>
      <c r="G179" s="159" t="s">
        <v>109</v>
      </c>
      <c r="H179" s="120"/>
      <c r="I179" s="126" t="s">
        <v>109</v>
      </c>
      <c r="J179" s="126" t="s">
        <v>109</v>
      </c>
      <c r="K179" s="159" t="s">
        <v>109</v>
      </c>
    </row>
    <row r="180" spans="1:11" ht="12.75">
      <c r="A180" s="1" t="s">
        <v>784</v>
      </c>
      <c r="B180" s="164">
        <v>500</v>
      </c>
      <c r="C180" s="32"/>
      <c r="D180" s="30" t="s">
        <v>125</v>
      </c>
      <c r="E180" s="126">
        <v>3570</v>
      </c>
      <c r="F180" s="126">
        <v>9427</v>
      </c>
      <c r="G180" s="159">
        <v>-92</v>
      </c>
      <c r="H180" s="120"/>
      <c r="I180" s="126">
        <v>50947</v>
      </c>
      <c r="J180" s="126">
        <v>113076</v>
      </c>
      <c r="K180" s="159">
        <v>-75.8</v>
      </c>
    </row>
    <row r="181" spans="1:11" ht="12.75">
      <c r="A181" s="1" t="s">
        <v>785</v>
      </c>
      <c r="B181" s="164">
        <v>504</v>
      </c>
      <c r="C181" s="32"/>
      <c r="D181" s="30" t="s">
        <v>126</v>
      </c>
      <c r="E181" s="126">
        <v>107859</v>
      </c>
      <c r="F181" s="126">
        <v>149781</v>
      </c>
      <c r="G181" s="159" t="s">
        <v>749</v>
      </c>
      <c r="H181" s="120"/>
      <c r="I181" s="126">
        <v>211625</v>
      </c>
      <c r="J181" s="126">
        <v>491521</v>
      </c>
      <c r="K181" s="159">
        <v>309.9</v>
      </c>
    </row>
    <row r="182" spans="1:11" ht="12.75">
      <c r="A182" s="1" t="s">
        <v>786</v>
      </c>
      <c r="B182" s="164">
        <v>508</v>
      </c>
      <c r="C182" s="32"/>
      <c r="D182" s="30" t="s">
        <v>127</v>
      </c>
      <c r="E182" s="126">
        <v>3157254</v>
      </c>
      <c r="F182" s="126">
        <v>5711200</v>
      </c>
      <c r="G182" s="159">
        <v>17.2</v>
      </c>
      <c r="H182" s="120"/>
      <c r="I182" s="126">
        <v>10384333</v>
      </c>
      <c r="J182" s="126">
        <v>17339677</v>
      </c>
      <c r="K182" s="159">
        <v>21.2</v>
      </c>
    </row>
    <row r="183" spans="1:11" ht="12.75">
      <c r="A183" s="1" t="s">
        <v>787</v>
      </c>
      <c r="B183" s="164">
        <v>512</v>
      </c>
      <c r="C183" s="32"/>
      <c r="D183" s="30" t="s">
        <v>128</v>
      </c>
      <c r="E183" s="126">
        <v>144270</v>
      </c>
      <c r="F183" s="126">
        <v>351914</v>
      </c>
      <c r="G183" s="159">
        <v>145.1</v>
      </c>
      <c r="H183" s="120"/>
      <c r="I183" s="126">
        <v>451199</v>
      </c>
      <c r="J183" s="126">
        <v>1291581</v>
      </c>
      <c r="K183" s="159">
        <v>126.1</v>
      </c>
    </row>
    <row r="184" spans="1:11" ht="12.75">
      <c r="A184" s="1" t="s">
        <v>788</v>
      </c>
      <c r="B184" s="164">
        <v>516</v>
      </c>
      <c r="C184" s="32"/>
      <c r="D184" s="30" t="s">
        <v>129</v>
      </c>
      <c r="E184" s="126">
        <v>1002</v>
      </c>
      <c r="F184" s="126">
        <v>10109</v>
      </c>
      <c r="G184" s="159" t="s">
        <v>749</v>
      </c>
      <c r="H184" s="120"/>
      <c r="I184" s="126">
        <v>11002</v>
      </c>
      <c r="J184" s="126">
        <v>18551</v>
      </c>
      <c r="K184" s="159" t="s">
        <v>749</v>
      </c>
    </row>
    <row r="185" spans="1:11" ht="12.75">
      <c r="A185" s="1" t="s">
        <v>789</v>
      </c>
      <c r="B185" s="164">
        <v>520</v>
      </c>
      <c r="C185" s="32"/>
      <c r="D185" s="30" t="s">
        <v>130</v>
      </c>
      <c r="E185" s="126" t="s">
        <v>109</v>
      </c>
      <c r="F185" s="126" t="s">
        <v>109</v>
      </c>
      <c r="G185" s="159">
        <v>-100</v>
      </c>
      <c r="H185" s="120"/>
      <c r="I185" s="126">
        <v>1</v>
      </c>
      <c r="J185" s="126">
        <v>237</v>
      </c>
      <c r="K185" s="159">
        <v>-99.8</v>
      </c>
    </row>
    <row r="186" spans="1:11" ht="12.75">
      <c r="A186" s="1" t="s">
        <v>790</v>
      </c>
      <c r="B186" s="164">
        <v>524</v>
      </c>
      <c r="C186" s="32"/>
      <c r="D186" s="30" t="s">
        <v>131</v>
      </c>
      <c r="E186" s="126">
        <v>200</v>
      </c>
      <c r="F186" s="126">
        <v>204</v>
      </c>
      <c r="G186" s="159">
        <v>-49</v>
      </c>
      <c r="H186" s="120"/>
      <c r="I186" s="126">
        <v>346</v>
      </c>
      <c r="J186" s="126">
        <v>797</v>
      </c>
      <c r="K186" s="159">
        <v>-92.9</v>
      </c>
    </row>
    <row r="187" spans="1:11" ht="12.75">
      <c r="A187" s="1" t="s">
        <v>791</v>
      </c>
      <c r="B187" s="164">
        <v>528</v>
      </c>
      <c r="C187" s="32"/>
      <c r="D187" s="30" t="s">
        <v>132</v>
      </c>
      <c r="E187" s="126">
        <v>80900</v>
      </c>
      <c r="F187" s="126">
        <v>417606</v>
      </c>
      <c r="G187" s="159">
        <v>82.6</v>
      </c>
      <c r="H187" s="120"/>
      <c r="I187" s="126">
        <v>152822</v>
      </c>
      <c r="J187" s="126">
        <v>1489696</v>
      </c>
      <c r="K187" s="159">
        <v>31.6</v>
      </c>
    </row>
    <row r="188" spans="1:11" ht="12.75">
      <c r="A188" s="1" t="s">
        <v>792</v>
      </c>
      <c r="B188" s="164">
        <v>529</v>
      </c>
      <c r="C188" s="32"/>
      <c r="D188" s="191" t="s">
        <v>1035</v>
      </c>
      <c r="E188" s="126" t="s">
        <v>109</v>
      </c>
      <c r="F188" s="126" t="s">
        <v>109</v>
      </c>
      <c r="G188" s="159" t="s">
        <v>109</v>
      </c>
      <c r="H188" s="120"/>
      <c r="I188" s="126" t="s">
        <v>109</v>
      </c>
      <c r="J188" s="126" t="s">
        <v>109</v>
      </c>
      <c r="K188" s="159" t="s">
        <v>109</v>
      </c>
    </row>
    <row r="189" spans="1:11" s="17" customFormat="1" ht="24" customHeight="1">
      <c r="A189" s="118" t="s">
        <v>700</v>
      </c>
      <c r="B189" s="163" t="s">
        <v>700</v>
      </c>
      <c r="C189" s="65" t="s">
        <v>211</v>
      </c>
      <c r="D189" s="49"/>
      <c r="E189" s="123">
        <v>66643811</v>
      </c>
      <c r="F189" s="123">
        <v>373308375</v>
      </c>
      <c r="G189" s="156">
        <v>33</v>
      </c>
      <c r="H189" s="121"/>
      <c r="I189" s="123">
        <v>187446630</v>
      </c>
      <c r="J189" s="123">
        <v>1014045803</v>
      </c>
      <c r="K189" s="156">
        <v>27</v>
      </c>
    </row>
    <row r="190" spans="1:11" ht="24" customHeight="1">
      <c r="A190" s="1" t="s">
        <v>598</v>
      </c>
      <c r="B190" s="164">
        <v>76</v>
      </c>
      <c r="C190" s="32"/>
      <c r="D190" s="30" t="s">
        <v>394</v>
      </c>
      <c r="E190" s="126">
        <v>349</v>
      </c>
      <c r="F190" s="126">
        <v>5062</v>
      </c>
      <c r="G190" s="159">
        <v>-25.2</v>
      </c>
      <c r="H190" s="120"/>
      <c r="I190" s="126">
        <v>149645</v>
      </c>
      <c r="J190" s="126">
        <v>925107</v>
      </c>
      <c r="K190" s="159" t="s">
        <v>749</v>
      </c>
    </row>
    <row r="191" spans="1:11" ht="12.75">
      <c r="A191" s="1" t="s">
        <v>599</v>
      </c>
      <c r="B191" s="164">
        <v>77</v>
      </c>
      <c r="C191" s="32"/>
      <c r="D191" s="30" t="s">
        <v>395</v>
      </c>
      <c r="E191" s="126">
        <v>56229</v>
      </c>
      <c r="F191" s="126">
        <v>315462</v>
      </c>
      <c r="G191" s="159" t="s">
        <v>749</v>
      </c>
      <c r="H191" s="120"/>
      <c r="I191" s="126">
        <v>266713</v>
      </c>
      <c r="J191" s="126">
        <v>1403362</v>
      </c>
      <c r="K191" s="159">
        <v>173.3</v>
      </c>
    </row>
    <row r="192" spans="1:11" ht="12.75">
      <c r="A192" s="1" t="s">
        <v>600</v>
      </c>
      <c r="B192" s="164">
        <v>78</v>
      </c>
      <c r="C192" s="32"/>
      <c r="D192" s="30" t="s">
        <v>396</v>
      </c>
      <c r="E192" s="126">
        <v>47607</v>
      </c>
      <c r="F192" s="126">
        <v>266083</v>
      </c>
      <c r="G192" s="159">
        <v>131.3</v>
      </c>
      <c r="H192" s="120"/>
      <c r="I192" s="126">
        <v>49294</v>
      </c>
      <c r="J192" s="126">
        <v>303559</v>
      </c>
      <c r="K192" s="159">
        <v>33.9</v>
      </c>
    </row>
    <row r="193" spans="1:11" ht="12.75">
      <c r="A193" s="1" t="s">
        <v>601</v>
      </c>
      <c r="B193" s="164">
        <v>79</v>
      </c>
      <c r="C193" s="32"/>
      <c r="D193" s="30" t="s">
        <v>397</v>
      </c>
      <c r="E193" s="126">
        <v>549354</v>
      </c>
      <c r="F193" s="126">
        <v>2657892</v>
      </c>
      <c r="G193" s="159">
        <v>-6.7</v>
      </c>
      <c r="H193" s="120"/>
      <c r="I193" s="126">
        <v>1344389</v>
      </c>
      <c r="J193" s="126">
        <v>5591622</v>
      </c>
      <c r="K193" s="159">
        <v>-50.5</v>
      </c>
    </row>
    <row r="194" spans="1:11" ht="12.75">
      <c r="A194" s="1" t="s">
        <v>602</v>
      </c>
      <c r="B194" s="164">
        <v>80</v>
      </c>
      <c r="C194" s="32"/>
      <c r="D194" s="30" t="s">
        <v>398</v>
      </c>
      <c r="E194" s="126">
        <v>311166</v>
      </c>
      <c r="F194" s="126">
        <v>779599</v>
      </c>
      <c r="G194" s="159" t="s">
        <v>749</v>
      </c>
      <c r="H194" s="120"/>
      <c r="I194" s="126">
        <v>558674</v>
      </c>
      <c r="J194" s="126">
        <v>1216712</v>
      </c>
      <c r="K194" s="159" t="s">
        <v>749</v>
      </c>
    </row>
    <row r="195" spans="1:11" ht="12.75">
      <c r="A195" s="1" t="s">
        <v>603</v>
      </c>
      <c r="B195" s="164">
        <v>81</v>
      </c>
      <c r="C195" s="32"/>
      <c r="D195" s="30" t="s">
        <v>399</v>
      </c>
      <c r="E195" s="126">
        <v>77923</v>
      </c>
      <c r="F195" s="126">
        <v>265718</v>
      </c>
      <c r="G195" s="159">
        <v>-36.3</v>
      </c>
      <c r="H195" s="120"/>
      <c r="I195" s="126">
        <v>439341</v>
      </c>
      <c r="J195" s="126">
        <v>1370558</v>
      </c>
      <c r="K195" s="159">
        <v>36.6</v>
      </c>
    </row>
    <row r="196" spans="1:11" s="17" customFormat="1" ht="12.75">
      <c r="A196" s="1" t="s">
        <v>604</v>
      </c>
      <c r="B196" s="164">
        <v>82</v>
      </c>
      <c r="C196" s="32"/>
      <c r="D196" s="30" t="s">
        <v>400</v>
      </c>
      <c r="E196" s="126" t="s">
        <v>109</v>
      </c>
      <c r="F196" s="126" t="s">
        <v>109</v>
      </c>
      <c r="G196" s="159">
        <v>-100</v>
      </c>
      <c r="H196" s="120"/>
      <c r="I196" s="126">
        <v>60366</v>
      </c>
      <c r="J196" s="126">
        <v>140794</v>
      </c>
      <c r="K196" s="159" t="s">
        <v>749</v>
      </c>
    </row>
    <row r="197" spans="1:11" ht="12.75">
      <c r="A197" s="1" t="s">
        <v>605</v>
      </c>
      <c r="B197" s="164">
        <v>83</v>
      </c>
      <c r="C197" s="32"/>
      <c r="D197" s="30" t="s">
        <v>1034</v>
      </c>
      <c r="E197" s="126">
        <v>15</v>
      </c>
      <c r="F197" s="126">
        <v>251</v>
      </c>
      <c r="G197" s="159">
        <v>-66.1</v>
      </c>
      <c r="H197" s="120"/>
      <c r="I197" s="126">
        <v>199159</v>
      </c>
      <c r="J197" s="126">
        <v>1185718</v>
      </c>
      <c r="K197" s="159" t="s">
        <v>749</v>
      </c>
    </row>
    <row r="198" spans="1:11" ht="12.75">
      <c r="A198" s="1" t="s">
        <v>794</v>
      </c>
      <c r="B198" s="164">
        <v>604</v>
      </c>
      <c r="C198" s="32"/>
      <c r="D198" s="30" t="s">
        <v>134</v>
      </c>
      <c r="E198" s="126">
        <v>196</v>
      </c>
      <c r="F198" s="126">
        <v>3005</v>
      </c>
      <c r="G198" s="159">
        <v>-94.7</v>
      </c>
      <c r="H198" s="120"/>
      <c r="I198" s="126">
        <v>406</v>
      </c>
      <c r="J198" s="126">
        <v>25030</v>
      </c>
      <c r="K198" s="159">
        <v>-56.3</v>
      </c>
    </row>
    <row r="199" spans="1:11" ht="12.75">
      <c r="A199" s="1" t="s">
        <v>795</v>
      </c>
      <c r="B199" s="164">
        <v>608</v>
      </c>
      <c r="C199" s="32"/>
      <c r="D199" s="30" t="s">
        <v>135</v>
      </c>
      <c r="E199" s="126">
        <v>4025</v>
      </c>
      <c r="F199" s="126">
        <v>19708</v>
      </c>
      <c r="G199" s="159">
        <v>999.8</v>
      </c>
      <c r="H199" s="120"/>
      <c r="I199" s="126">
        <v>4025</v>
      </c>
      <c r="J199" s="126">
        <v>19768</v>
      </c>
      <c r="K199" s="159">
        <v>-54.2</v>
      </c>
    </row>
    <row r="200" spans="1:11" ht="12.75">
      <c r="A200" s="1" t="s">
        <v>796</v>
      </c>
      <c r="B200" s="164">
        <v>612</v>
      </c>
      <c r="C200" s="32"/>
      <c r="D200" s="30" t="s">
        <v>136</v>
      </c>
      <c r="E200" s="126" t="s">
        <v>109</v>
      </c>
      <c r="F200" s="126" t="s">
        <v>109</v>
      </c>
      <c r="G200" s="159">
        <v>-100</v>
      </c>
      <c r="H200" s="120"/>
      <c r="I200" s="126">
        <v>54</v>
      </c>
      <c r="J200" s="126">
        <v>6135</v>
      </c>
      <c r="K200" s="159">
        <v>528.6</v>
      </c>
    </row>
    <row r="201" spans="1:11" ht="12.75">
      <c r="A201" s="1" t="s">
        <v>797</v>
      </c>
      <c r="B201" s="164">
        <v>616</v>
      </c>
      <c r="C201" s="32"/>
      <c r="D201" s="30" t="s">
        <v>137</v>
      </c>
      <c r="E201" s="126">
        <v>331222</v>
      </c>
      <c r="F201" s="126">
        <v>333100</v>
      </c>
      <c r="G201" s="159">
        <v>-68.9</v>
      </c>
      <c r="H201" s="120"/>
      <c r="I201" s="126">
        <v>1194889</v>
      </c>
      <c r="J201" s="126">
        <v>1468161</v>
      </c>
      <c r="K201" s="159">
        <v>-40.8</v>
      </c>
    </row>
    <row r="202" spans="1:11" ht="12.75">
      <c r="A202" s="1" t="s">
        <v>798</v>
      </c>
      <c r="B202" s="164">
        <v>624</v>
      </c>
      <c r="C202" s="32"/>
      <c r="D202" s="30" t="s">
        <v>138</v>
      </c>
      <c r="E202" s="126">
        <v>296986</v>
      </c>
      <c r="F202" s="126">
        <v>4334016</v>
      </c>
      <c r="G202" s="159">
        <v>-24.8</v>
      </c>
      <c r="H202" s="120"/>
      <c r="I202" s="126">
        <v>2506146</v>
      </c>
      <c r="J202" s="126">
        <v>14149613</v>
      </c>
      <c r="K202" s="159">
        <v>-14.8</v>
      </c>
    </row>
    <row r="203" spans="1:11" ht="12.75">
      <c r="A203" s="1" t="s">
        <v>799</v>
      </c>
      <c r="B203" s="164">
        <v>625</v>
      </c>
      <c r="C203" s="32"/>
      <c r="D203" s="30" t="s">
        <v>501</v>
      </c>
      <c r="E203" s="126">
        <v>61</v>
      </c>
      <c r="F203" s="126">
        <v>891</v>
      </c>
      <c r="G203" s="159" t="s">
        <v>749</v>
      </c>
      <c r="H203" s="120"/>
      <c r="I203" s="126">
        <v>104</v>
      </c>
      <c r="J203" s="126">
        <v>2056</v>
      </c>
      <c r="K203" s="159" t="s">
        <v>749</v>
      </c>
    </row>
    <row r="204" spans="1:11" ht="12.75">
      <c r="A204" s="1" t="s">
        <v>1033</v>
      </c>
      <c r="B204" s="164">
        <v>626</v>
      </c>
      <c r="C204" s="32"/>
      <c r="D204" s="30" t="s">
        <v>139</v>
      </c>
      <c r="E204" s="126" t="s">
        <v>109</v>
      </c>
      <c r="F204" s="126" t="s">
        <v>109</v>
      </c>
      <c r="G204" s="159" t="s">
        <v>109</v>
      </c>
      <c r="H204" s="120"/>
      <c r="I204" s="126" t="s">
        <v>109</v>
      </c>
      <c r="J204" s="126" t="s">
        <v>109</v>
      </c>
      <c r="K204" s="287" t="s">
        <v>109</v>
      </c>
    </row>
    <row r="205" spans="1:11" ht="12.75">
      <c r="A205" s="1" t="s">
        <v>800</v>
      </c>
      <c r="B205" s="164">
        <v>628</v>
      </c>
      <c r="C205" s="32"/>
      <c r="D205" s="30" t="s">
        <v>140</v>
      </c>
      <c r="E205" s="126">
        <v>1</v>
      </c>
      <c r="F205" s="126">
        <v>8380</v>
      </c>
      <c r="G205" s="159">
        <v>77.6</v>
      </c>
      <c r="H205" s="120"/>
      <c r="I205" s="126">
        <v>17</v>
      </c>
      <c r="J205" s="126">
        <v>9599</v>
      </c>
      <c r="K205" s="159">
        <v>52</v>
      </c>
    </row>
    <row r="206" spans="1:11" ht="12.75">
      <c r="A206" s="1" t="s">
        <v>801</v>
      </c>
      <c r="B206" s="164">
        <v>632</v>
      </c>
      <c r="C206" s="32"/>
      <c r="D206" s="30" t="s">
        <v>141</v>
      </c>
      <c r="E206" s="126">
        <v>2228813</v>
      </c>
      <c r="F206" s="126">
        <v>2648512</v>
      </c>
      <c r="G206" s="159">
        <v>76.9</v>
      </c>
      <c r="H206" s="120"/>
      <c r="I206" s="126">
        <v>6320095</v>
      </c>
      <c r="J206" s="126">
        <v>8169737</v>
      </c>
      <c r="K206" s="159">
        <v>141.5</v>
      </c>
    </row>
    <row r="207" spans="1:11" ht="12.75">
      <c r="A207" s="1" t="s">
        <v>802</v>
      </c>
      <c r="B207" s="164">
        <v>636</v>
      </c>
      <c r="C207" s="32"/>
      <c r="D207" s="30" t="s">
        <v>142</v>
      </c>
      <c r="E207" s="126">
        <v>66480</v>
      </c>
      <c r="F207" s="126">
        <v>149850</v>
      </c>
      <c r="G207" s="159">
        <v>411.8</v>
      </c>
      <c r="H207" s="120"/>
      <c r="I207" s="126">
        <v>66655</v>
      </c>
      <c r="J207" s="126">
        <v>180177</v>
      </c>
      <c r="K207" s="159">
        <v>405.7</v>
      </c>
    </row>
    <row r="208" spans="1:11" ht="12.75">
      <c r="A208" s="1" t="s">
        <v>803</v>
      </c>
      <c r="B208" s="164">
        <v>640</v>
      </c>
      <c r="C208" s="32"/>
      <c r="D208" s="30" t="s">
        <v>143</v>
      </c>
      <c r="E208" s="126">
        <v>152</v>
      </c>
      <c r="F208" s="126">
        <v>377</v>
      </c>
      <c r="G208" s="159">
        <v>-45.9</v>
      </c>
      <c r="H208" s="120"/>
      <c r="I208" s="126">
        <v>203</v>
      </c>
      <c r="J208" s="126">
        <v>1640</v>
      </c>
      <c r="K208" s="159">
        <v>-99.9</v>
      </c>
    </row>
    <row r="209" spans="1:11" ht="12.75">
      <c r="A209" s="1" t="s">
        <v>804</v>
      </c>
      <c r="B209" s="164">
        <v>644</v>
      </c>
      <c r="C209" s="32"/>
      <c r="D209" s="30" t="s">
        <v>144</v>
      </c>
      <c r="E209" s="126">
        <v>132</v>
      </c>
      <c r="F209" s="126">
        <v>5353</v>
      </c>
      <c r="G209" s="159" t="s">
        <v>749</v>
      </c>
      <c r="H209" s="120"/>
      <c r="I209" s="126">
        <v>4757</v>
      </c>
      <c r="J209" s="126">
        <v>82301</v>
      </c>
      <c r="K209" s="159" t="s">
        <v>749</v>
      </c>
    </row>
    <row r="210" spans="1:11" ht="12.75">
      <c r="A210" s="1" t="s">
        <v>805</v>
      </c>
      <c r="B210" s="164">
        <v>647</v>
      </c>
      <c r="C210" s="32"/>
      <c r="D210" s="30" t="s">
        <v>145</v>
      </c>
      <c r="E210" s="126">
        <v>2246786</v>
      </c>
      <c r="F210" s="126">
        <v>4847576</v>
      </c>
      <c r="G210" s="159">
        <v>120.8</v>
      </c>
      <c r="H210" s="120"/>
      <c r="I210" s="126">
        <v>5666957</v>
      </c>
      <c r="J210" s="126">
        <v>12531363</v>
      </c>
      <c r="K210" s="159">
        <v>51.7</v>
      </c>
    </row>
    <row r="211" spans="1:11" ht="12.75">
      <c r="A211" s="1" t="s">
        <v>806</v>
      </c>
      <c r="B211" s="164">
        <v>649</v>
      </c>
      <c r="C211" s="32"/>
      <c r="D211" s="30" t="s">
        <v>146</v>
      </c>
      <c r="E211" s="126" t="s">
        <v>109</v>
      </c>
      <c r="F211" s="126" t="s">
        <v>109</v>
      </c>
      <c r="G211" s="159" t="s">
        <v>109</v>
      </c>
      <c r="H211" s="120"/>
      <c r="I211" s="126">
        <v>57</v>
      </c>
      <c r="J211" s="126">
        <v>4486</v>
      </c>
      <c r="K211" s="159" t="s">
        <v>749</v>
      </c>
    </row>
    <row r="212" spans="1:11" ht="12.75">
      <c r="A212" s="1" t="s">
        <v>807</v>
      </c>
      <c r="B212" s="164">
        <v>653</v>
      </c>
      <c r="C212" s="32"/>
      <c r="D212" s="30" t="s">
        <v>147</v>
      </c>
      <c r="E212" s="126" t="s">
        <v>109</v>
      </c>
      <c r="F212" s="126" t="s">
        <v>109</v>
      </c>
      <c r="G212" s="159" t="s">
        <v>109</v>
      </c>
      <c r="H212" s="120"/>
      <c r="I212" s="126" t="s">
        <v>109</v>
      </c>
      <c r="J212" s="126" t="s">
        <v>109</v>
      </c>
      <c r="K212" s="159">
        <v>-100</v>
      </c>
    </row>
    <row r="213" spans="1:11" ht="12.75">
      <c r="A213" s="1" t="s">
        <v>808</v>
      </c>
      <c r="B213" s="164">
        <v>660</v>
      </c>
      <c r="C213" s="32"/>
      <c r="D213" s="30" t="s">
        <v>148</v>
      </c>
      <c r="E213" s="126">
        <v>27</v>
      </c>
      <c r="F213" s="126">
        <v>1406</v>
      </c>
      <c r="G213" s="159" t="s">
        <v>749</v>
      </c>
      <c r="H213" s="120"/>
      <c r="I213" s="126">
        <v>3394</v>
      </c>
      <c r="J213" s="126">
        <v>23760</v>
      </c>
      <c r="K213" s="159" t="s">
        <v>749</v>
      </c>
    </row>
    <row r="214" spans="1:11" ht="12.75">
      <c r="A214" s="1" t="s">
        <v>809</v>
      </c>
      <c r="B214" s="164">
        <v>662</v>
      </c>
      <c r="C214" s="32"/>
      <c r="D214" s="30" t="s">
        <v>149</v>
      </c>
      <c r="E214" s="126">
        <v>366508</v>
      </c>
      <c r="F214" s="126">
        <v>1120617</v>
      </c>
      <c r="G214" s="159">
        <v>69.1</v>
      </c>
      <c r="H214" s="120"/>
      <c r="I214" s="126">
        <v>810396</v>
      </c>
      <c r="J214" s="126">
        <v>3051638</v>
      </c>
      <c r="K214" s="159">
        <v>35.7</v>
      </c>
    </row>
    <row r="215" spans="1:11" ht="12.75">
      <c r="A215" s="1" t="s">
        <v>810</v>
      </c>
      <c r="B215" s="164">
        <v>664</v>
      </c>
      <c r="C215" s="32"/>
      <c r="D215" s="30" t="s">
        <v>150</v>
      </c>
      <c r="E215" s="126">
        <v>3715495</v>
      </c>
      <c r="F215" s="126">
        <v>11575679</v>
      </c>
      <c r="G215" s="159">
        <v>26.6</v>
      </c>
      <c r="H215" s="120"/>
      <c r="I215" s="126">
        <v>8912240</v>
      </c>
      <c r="J215" s="126">
        <v>30621448</v>
      </c>
      <c r="K215" s="159">
        <v>32.7</v>
      </c>
    </row>
    <row r="216" spans="1:11" ht="12.75">
      <c r="A216" s="1" t="s">
        <v>811</v>
      </c>
      <c r="B216" s="164">
        <v>666</v>
      </c>
      <c r="C216" s="32"/>
      <c r="D216" s="30" t="s">
        <v>151</v>
      </c>
      <c r="E216" s="126">
        <v>315179</v>
      </c>
      <c r="F216" s="126">
        <v>1102264</v>
      </c>
      <c r="G216" s="159">
        <v>-39.3</v>
      </c>
      <c r="H216" s="120"/>
      <c r="I216" s="126">
        <v>1135802</v>
      </c>
      <c r="J216" s="126">
        <v>3815842</v>
      </c>
      <c r="K216" s="159">
        <v>-12.3</v>
      </c>
    </row>
    <row r="217" spans="1:11" ht="12.75">
      <c r="A217" s="1" t="s">
        <v>812</v>
      </c>
      <c r="B217" s="164">
        <v>667</v>
      </c>
      <c r="C217" s="32"/>
      <c r="D217" s="30" t="s">
        <v>152</v>
      </c>
      <c r="E217" s="126" t="s">
        <v>109</v>
      </c>
      <c r="F217" s="126" t="s">
        <v>109</v>
      </c>
      <c r="G217" s="159" t="s">
        <v>109</v>
      </c>
      <c r="H217" s="120"/>
      <c r="I217" s="126" t="s">
        <v>109</v>
      </c>
      <c r="J217" s="126" t="s">
        <v>109</v>
      </c>
      <c r="K217" s="159" t="s">
        <v>109</v>
      </c>
    </row>
    <row r="218" spans="1:11" ht="12.75">
      <c r="A218" s="1" t="s">
        <v>813</v>
      </c>
      <c r="B218" s="164">
        <v>669</v>
      </c>
      <c r="C218" s="32"/>
      <c r="D218" s="30" t="s">
        <v>153</v>
      </c>
      <c r="E218" s="126">
        <v>4978</v>
      </c>
      <c r="F218" s="126">
        <v>722707</v>
      </c>
      <c r="G218" s="159">
        <v>297.1</v>
      </c>
      <c r="H218" s="120"/>
      <c r="I218" s="126">
        <v>117607</v>
      </c>
      <c r="J218" s="126">
        <v>1930879</v>
      </c>
      <c r="K218" s="159">
        <v>381.5</v>
      </c>
    </row>
    <row r="219" spans="1:11" ht="12.75">
      <c r="A219" s="1" t="s">
        <v>814</v>
      </c>
      <c r="B219" s="164">
        <v>672</v>
      </c>
      <c r="C219" s="32"/>
      <c r="D219" s="30" t="s">
        <v>154</v>
      </c>
      <c r="E219" s="126">
        <v>2770</v>
      </c>
      <c r="F219" s="126">
        <v>35805</v>
      </c>
      <c r="G219" s="159">
        <v>56.9</v>
      </c>
      <c r="H219" s="120"/>
      <c r="I219" s="126">
        <v>6341</v>
      </c>
      <c r="J219" s="126">
        <v>81346</v>
      </c>
      <c r="K219" s="159">
        <v>-11.3</v>
      </c>
    </row>
    <row r="220" spans="1:11" ht="12.75">
      <c r="A220" s="1" t="s">
        <v>815</v>
      </c>
      <c r="B220" s="164">
        <v>675</v>
      </c>
      <c r="C220" s="32"/>
      <c r="D220" s="30" t="s">
        <v>155</v>
      </c>
      <c r="E220" s="126" t="s">
        <v>109</v>
      </c>
      <c r="F220" s="126" t="s">
        <v>109</v>
      </c>
      <c r="G220" s="159" t="s">
        <v>109</v>
      </c>
      <c r="H220" s="120"/>
      <c r="I220" s="126" t="s">
        <v>109</v>
      </c>
      <c r="J220" s="126" t="s">
        <v>109</v>
      </c>
      <c r="K220" s="159" t="s">
        <v>109</v>
      </c>
    </row>
    <row r="221" spans="1:11" ht="12.75">
      <c r="A221" s="1" t="s">
        <v>816</v>
      </c>
      <c r="B221" s="164">
        <v>676</v>
      </c>
      <c r="C221" s="32"/>
      <c r="D221" s="30" t="s">
        <v>156</v>
      </c>
      <c r="E221" s="126">
        <v>20919</v>
      </c>
      <c r="F221" s="126">
        <v>247491</v>
      </c>
      <c r="G221" s="159" t="s">
        <v>749</v>
      </c>
      <c r="H221" s="120"/>
      <c r="I221" s="126">
        <v>20919</v>
      </c>
      <c r="J221" s="126">
        <v>247491</v>
      </c>
      <c r="K221" s="159">
        <v>978</v>
      </c>
    </row>
    <row r="222" spans="1:11" ht="12.75">
      <c r="A222" s="1" t="s">
        <v>817</v>
      </c>
      <c r="B222" s="164">
        <v>680</v>
      </c>
      <c r="C222" s="32"/>
      <c r="D222" s="30" t="s">
        <v>157</v>
      </c>
      <c r="E222" s="126">
        <v>699890</v>
      </c>
      <c r="F222" s="126">
        <v>4369924</v>
      </c>
      <c r="G222" s="159">
        <v>20.8</v>
      </c>
      <c r="H222" s="120"/>
      <c r="I222" s="126">
        <v>1597044</v>
      </c>
      <c r="J222" s="126">
        <v>11830523</v>
      </c>
      <c r="K222" s="159">
        <v>29.7</v>
      </c>
    </row>
    <row r="223" spans="1:12" ht="14.25">
      <c r="A223" s="590" t="s">
        <v>752</v>
      </c>
      <c r="B223" s="590"/>
      <c r="C223" s="590"/>
      <c r="D223" s="590"/>
      <c r="E223" s="590"/>
      <c r="F223" s="590"/>
      <c r="G223" s="590"/>
      <c r="H223" s="590"/>
      <c r="I223" s="590"/>
      <c r="J223" s="590"/>
      <c r="K223" s="590"/>
      <c r="L223" s="553"/>
    </row>
    <row r="224" spans="2:11" ht="12.75">
      <c r="B224" s="161"/>
      <c r="D224" s="1"/>
      <c r="E224" s="4"/>
      <c r="F224" s="2"/>
      <c r="I224" s="40"/>
      <c r="J224" s="81"/>
      <c r="K224" s="145"/>
    </row>
    <row r="225" spans="1:12" ht="17.25" customHeight="1">
      <c r="A225" s="585" t="s">
        <v>1194</v>
      </c>
      <c r="B225" s="566"/>
      <c r="C225" s="586" t="s">
        <v>1260</v>
      </c>
      <c r="D225" s="454"/>
      <c r="E225" s="569" t="s">
        <v>1223</v>
      </c>
      <c r="F225" s="547"/>
      <c r="G225" s="547"/>
      <c r="H225" s="571"/>
      <c r="I225" s="546" t="s">
        <v>1235</v>
      </c>
      <c r="J225" s="547"/>
      <c r="K225" s="547"/>
      <c r="L225" s="548"/>
    </row>
    <row r="226" spans="1:12" ht="16.5" customHeight="1">
      <c r="A226" s="549"/>
      <c r="B226" s="567"/>
      <c r="C226" s="563"/>
      <c r="D226" s="499"/>
      <c r="E226" s="84" t="s">
        <v>487</v>
      </c>
      <c r="F226" s="557" t="s">
        <v>488</v>
      </c>
      <c r="G226" s="558"/>
      <c r="H226" s="559"/>
      <c r="I226" s="155" t="s">
        <v>487</v>
      </c>
      <c r="J226" s="551" t="s">
        <v>488</v>
      </c>
      <c r="K226" s="552"/>
      <c r="L226" s="553"/>
    </row>
    <row r="227" spans="1:12" ht="12.75" customHeight="1">
      <c r="A227" s="549"/>
      <c r="B227" s="567"/>
      <c r="C227" s="563"/>
      <c r="D227" s="499"/>
      <c r="E227" s="580" t="s">
        <v>114</v>
      </c>
      <c r="F227" s="554" t="s">
        <v>110</v>
      </c>
      <c r="G227" s="587" t="s">
        <v>1242</v>
      </c>
      <c r="H227" s="579"/>
      <c r="I227" s="554" t="s">
        <v>114</v>
      </c>
      <c r="J227" s="554" t="s">
        <v>110</v>
      </c>
      <c r="K227" s="573" t="s">
        <v>1243</v>
      </c>
      <c r="L227" s="574"/>
    </row>
    <row r="228" spans="1:12" ht="12.75" customHeight="1">
      <c r="A228" s="549"/>
      <c r="B228" s="567"/>
      <c r="C228" s="563"/>
      <c r="D228" s="499"/>
      <c r="E228" s="581"/>
      <c r="F228" s="555"/>
      <c r="G228" s="563"/>
      <c r="H228" s="476"/>
      <c r="I228" s="555"/>
      <c r="J228" s="555"/>
      <c r="K228" s="575"/>
      <c r="L228" s="576"/>
    </row>
    <row r="229" spans="1:12" ht="12.75" customHeight="1">
      <c r="A229" s="549"/>
      <c r="B229" s="567"/>
      <c r="C229" s="563"/>
      <c r="D229" s="499"/>
      <c r="E229" s="581"/>
      <c r="F229" s="555"/>
      <c r="G229" s="563"/>
      <c r="H229" s="476"/>
      <c r="I229" s="555"/>
      <c r="J229" s="555"/>
      <c r="K229" s="575"/>
      <c r="L229" s="576"/>
    </row>
    <row r="230" spans="1:12" ht="27" customHeight="1">
      <c r="A230" s="550"/>
      <c r="B230" s="568"/>
      <c r="C230" s="564"/>
      <c r="D230" s="500"/>
      <c r="E230" s="582"/>
      <c r="F230" s="556"/>
      <c r="G230" s="564"/>
      <c r="H230" s="487"/>
      <c r="I230" s="556"/>
      <c r="J230" s="556"/>
      <c r="K230" s="577"/>
      <c r="L230" s="578"/>
    </row>
    <row r="231" spans="1:10" ht="12.75">
      <c r="A231" s="1"/>
      <c r="B231" s="162"/>
      <c r="C231" s="32"/>
      <c r="D231" s="30"/>
      <c r="E231" s="4"/>
      <c r="F231" s="2"/>
      <c r="I231" s="4"/>
      <c r="J231" s="2"/>
    </row>
    <row r="232" spans="2:4" ht="12.75">
      <c r="B232" s="164"/>
      <c r="C232" s="39" t="s">
        <v>878</v>
      </c>
      <c r="D232" s="42"/>
    </row>
    <row r="233" spans="1:4" ht="12.75">
      <c r="A233" s="1"/>
      <c r="B233" s="164"/>
      <c r="C233" s="32"/>
      <c r="D233" s="30"/>
    </row>
    <row r="234" spans="1:11" ht="12.75">
      <c r="A234" s="1" t="s">
        <v>818</v>
      </c>
      <c r="B234" s="164">
        <v>684</v>
      </c>
      <c r="C234" s="32"/>
      <c r="D234" s="30" t="s">
        <v>158</v>
      </c>
      <c r="E234" s="126">
        <v>2</v>
      </c>
      <c r="F234" s="126">
        <v>50</v>
      </c>
      <c r="G234" s="287">
        <v>25</v>
      </c>
      <c r="H234" s="120"/>
      <c r="I234" s="126">
        <v>2</v>
      </c>
      <c r="J234" s="126">
        <v>50</v>
      </c>
      <c r="K234" s="159">
        <v>-26.5</v>
      </c>
    </row>
    <row r="235" spans="1:11" ht="12.75">
      <c r="A235" s="1" t="s">
        <v>819</v>
      </c>
      <c r="B235" s="164">
        <v>690</v>
      </c>
      <c r="C235" s="32"/>
      <c r="D235" s="30" t="s">
        <v>159</v>
      </c>
      <c r="E235" s="126">
        <v>581116</v>
      </c>
      <c r="F235" s="126">
        <v>5621857</v>
      </c>
      <c r="G235" s="159">
        <v>-6.6</v>
      </c>
      <c r="H235" s="120"/>
      <c r="I235" s="126">
        <v>4113616</v>
      </c>
      <c r="J235" s="126">
        <v>15701984</v>
      </c>
      <c r="K235" s="159">
        <v>22.9</v>
      </c>
    </row>
    <row r="236" spans="1:11" ht="12.75">
      <c r="A236" s="1" t="s">
        <v>820</v>
      </c>
      <c r="B236" s="164">
        <v>696</v>
      </c>
      <c r="C236" s="32"/>
      <c r="D236" s="30" t="s">
        <v>160</v>
      </c>
      <c r="E236" s="126">
        <v>37177</v>
      </c>
      <c r="F236" s="126">
        <v>503517</v>
      </c>
      <c r="G236" s="159">
        <v>716.3</v>
      </c>
      <c r="H236" s="120"/>
      <c r="I236" s="126">
        <v>112777</v>
      </c>
      <c r="J236" s="126">
        <v>1220149</v>
      </c>
      <c r="K236" s="159">
        <v>375.8</v>
      </c>
    </row>
    <row r="237" spans="1:11" ht="12.75">
      <c r="A237" s="1" t="s">
        <v>821</v>
      </c>
      <c r="B237" s="164">
        <v>700</v>
      </c>
      <c r="C237" s="32"/>
      <c r="D237" s="30" t="s">
        <v>161</v>
      </c>
      <c r="E237" s="126">
        <v>348503</v>
      </c>
      <c r="F237" s="126">
        <v>3270090</v>
      </c>
      <c r="G237" s="159">
        <v>55.2</v>
      </c>
      <c r="H237" s="120"/>
      <c r="I237" s="126">
        <v>1147415</v>
      </c>
      <c r="J237" s="126">
        <v>7458923</v>
      </c>
      <c r="K237" s="159">
        <v>48.8</v>
      </c>
    </row>
    <row r="238" spans="1:11" ht="12.75">
      <c r="A238" s="1" t="s">
        <v>822</v>
      </c>
      <c r="B238" s="164">
        <v>701</v>
      </c>
      <c r="C238" s="32"/>
      <c r="D238" s="30" t="s">
        <v>162</v>
      </c>
      <c r="E238" s="126">
        <v>2019817</v>
      </c>
      <c r="F238" s="126">
        <v>20876182</v>
      </c>
      <c r="G238" s="159">
        <v>137.2</v>
      </c>
      <c r="H238" s="120"/>
      <c r="I238" s="126">
        <v>5793751</v>
      </c>
      <c r="J238" s="126">
        <v>47417235</v>
      </c>
      <c r="K238" s="159">
        <v>122.4</v>
      </c>
    </row>
    <row r="239" spans="1:11" ht="12.75">
      <c r="A239" s="1" t="s">
        <v>823</v>
      </c>
      <c r="B239" s="164">
        <v>703</v>
      </c>
      <c r="C239" s="32"/>
      <c r="D239" s="30" t="s">
        <v>163</v>
      </c>
      <c r="E239" s="126" t="s">
        <v>109</v>
      </c>
      <c r="F239" s="126" t="s">
        <v>109</v>
      </c>
      <c r="G239" s="159" t="s">
        <v>109</v>
      </c>
      <c r="H239" s="120"/>
      <c r="I239" s="126" t="s">
        <v>109</v>
      </c>
      <c r="J239" s="126" t="s">
        <v>109</v>
      </c>
      <c r="K239" s="159" t="s">
        <v>109</v>
      </c>
    </row>
    <row r="240" spans="1:11" ht="12.75">
      <c r="A240" s="1" t="s">
        <v>824</v>
      </c>
      <c r="B240" s="164">
        <v>706</v>
      </c>
      <c r="C240" s="32"/>
      <c r="D240" s="30" t="s">
        <v>164</v>
      </c>
      <c r="E240" s="126">
        <v>497697</v>
      </c>
      <c r="F240" s="126">
        <v>3516654</v>
      </c>
      <c r="G240" s="159">
        <v>7.8</v>
      </c>
      <c r="H240" s="120"/>
      <c r="I240" s="126">
        <v>1155261</v>
      </c>
      <c r="J240" s="126">
        <v>12890803</v>
      </c>
      <c r="K240" s="159">
        <v>37.2</v>
      </c>
    </row>
    <row r="241" spans="1:11" ht="12.75">
      <c r="A241" s="1" t="s">
        <v>825</v>
      </c>
      <c r="B241" s="164">
        <v>708</v>
      </c>
      <c r="C241" s="32"/>
      <c r="D241" s="30" t="s">
        <v>165</v>
      </c>
      <c r="E241" s="126">
        <v>9002</v>
      </c>
      <c r="F241" s="126">
        <v>1755371</v>
      </c>
      <c r="G241" s="159">
        <v>-5.2</v>
      </c>
      <c r="H241" s="120"/>
      <c r="I241" s="126">
        <v>35326</v>
      </c>
      <c r="J241" s="126">
        <v>5376932</v>
      </c>
      <c r="K241" s="159">
        <v>-1</v>
      </c>
    </row>
    <row r="242" spans="1:11" ht="12.75">
      <c r="A242" s="1" t="s">
        <v>826</v>
      </c>
      <c r="B242" s="164">
        <v>716</v>
      </c>
      <c r="C242" s="32"/>
      <c r="D242" s="30" t="s">
        <v>166</v>
      </c>
      <c r="E242" s="126" t="s">
        <v>109</v>
      </c>
      <c r="F242" s="126" t="s">
        <v>109</v>
      </c>
      <c r="G242" s="159" t="s">
        <v>109</v>
      </c>
      <c r="H242" s="120"/>
      <c r="I242" s="126" t="s">
        <v>109</v>
      </c>
      <c r="J242" s="126" t="s">
        <v>109</v>
      </c>
      <c r="K242" s="159">
        <v>-100</v>
      </c>
    </row>
    <row r="243" spans="1:11" ht="12.75">
      <c r="A243" s="1" t="s">
        <v>827</v>
      </c>
      <c r="B243" s="164">
        <v>720</v>
      </c>
      <c r="C243" s="32"/>
      <c r="D243" s="30" t="s">
        <v>167</v>
      </c>
      <c r="E243" s="126">
        <v>44253908</v>
      </c>
      <c r="F243" s="126">
        <v>200333487</v>
      </c>
      <c r="G243" s="159">
        <v>14.2</v>
      </c>
      <c r="H243" s="120"/>
      <c r="I243" s="126">
        <v>121265140</v>
      </c>
      <c r="J243" s="126">
        <v>554964011</v>
      </c>
      <c r="K243" s="159">
        <v>11.6</v>
      </c>
    </row>
    <row r="244" spans="1:11" ht="12.75">
      <c r="A244" s="1" t="s">
        <v>828</v>
      </c>
      <c r="B244" s="164">
        <v>724</v>
      </c>
      <c r="C244" s="32"/>
      <c r="D244" s="30" t="s">
        <v>168</v>
      </c>
      <c r="E244" s="126">
        <v>200377</v>
      </c>
      <c r="F244" s="126">
        <v>278238</v>
      </c>
      <c r="G244" s="159" t="s">
        <v>749</v>
      </c>
      <c r="H244" s="120"/>
      <c r="I244" s="126">
        <v>475611</v>
      </c>
      <c r="J244" s="126">
        <v>675856</v>
      </c>
      <c r="K244" s="159" t="s">
        <v>749</v>
      </c>
    </row>
    <row r="245" spans="1:11" ht="12.75">
      <c r="A245" s="1" t="s">
        <v>829</v>
      </c>
      <c r="B245" s="164">
        <v>728</v>
      </c>
      <c r="C245" s="32"/>
      <c r="D245" s="30" t="s">
        <v>169</v>
      </c>
      <c r="E245" s="126">
        <v>1394104</v>
      </c>
      <c r="F245" s="126">
        <v>17653549</v>
      </c>
      <c r="G245" s="159">
        <v>181</v>
      </c>
      <c r="H245" s="120"/>
      <c r="I245" s="126">
        <v>4691868</v>
      </c>
      <c r="J245" s="126">
        <v>34972350</v>
      </c>
      <c r="K245" s="159">
        <v>113.9</v>
      </c>
    </row>
    <row r="246" spans="1:11" ht="12.75">
      <c r="A246" s="1" t="s">
        <v>830</v>
      </c>
      <c r="B246" s="164">
        <v>732</v>
      </c>
      <c r="C246" s="32"/>
      <c r="D246" s="30" t="s">
        <v>170</v>
      </c>
      <c r="E246" s="126">
        <v>3573666</v>
      </c>
      <c r="F246" s="126">
        <v>64016607</v>
      </c>
      <c r="G246" s="159">
        <v>120.9</v>
      </c>
      <c r="H246" s="120"/>
      <c r="I246" s="126">
        <v>9383545</v>
      </c>
      <c r="J246" s="126">
        <v>152942330</v>
      </c>
      <c r="K246" s="159">
        <v>73.7</v>
      </c>
    </row>
    <row r="247" spans="1:11" ht="12.75">
      <c r="A247" s="1" t="s">
        <v>831</v>
      </c>
      <c r="B247" s="164">
        <v>736</v>
      </c>
      <c r="C247" s="32"/>
      <c r="D247" s="30" t="s">
        <v>171</v>
      </c>
      <c r="E247" s="126">
        <v>2218278</v>
      </c>
      <c r="F247" s="126">
        <v>14848397</v>
      </c>
      <c r="G247" s="159">
        <v>0.8</v>
      </c>
      <c r="H247" s="120"/>
      <c r="I247" s="126">
        <v>7444340</v>
      </c>
      <c r="J247" s="126">
        <v>68174449</v>
      </c>
      <c r="K247" s="159">
        <v>39</v>
      </c>
    </row>
    <row r="248" spans="1:11" ht="12.75">
      <c r="A248" s="1" t="s">
        <v>832</v>
      </c>
      <c r="B248" s="164">
        <v>740</v>
      </c>
      <c r="C248" s="32"/>
      <c r="D248" s="30" t="s">
        <v>172</v>
      </c>
      <c r="E248" s="126">
        <v>165381</v>
      </c>
      <c r="F248" s="126">
        <v>4108957</v>
      </c>
      <c r="G248" s="159">
        <v>10.8</v>
      </c>
      <c r="H248" s="120"/>
      <c r="I248" s="126">
        <v>387399</v>
      </c>
      <c r="J248" s="126">
        <v>10131721</v>
      </c>
      <c r="K248" s="159">
        <v>10.2</v>
      </c>
    </row>
    <row r="249" spans="1:11" ht="11.25" customHeight="1">
      <c r="A249" s="1" t="s">
        <v>833</v>
      </c>
      <c r="B249" s="164">
        <v>743</v>
      </c>
      <c r="C249" s="32"/>
      <c r="D249" s="30" t="s">
        <v>173</v>
      </c>
      <c r="E249" s="126">
        <v>1520</v>
      </c>
      <c r="F249" s="126">
        <v>708691</v>
      </c>
      <c r="G249" s="159">
        <v>674.8</v>
      </c>
      <c r="H249" s="120"/>
      <c r="I249" s="126">
        <v>4890</v>
      </c>
      <c r="J249" s="126">
        <v>1728585</v>
      </c>
      <c r="K249" s="159">
        <v>666</v>
      </c>
    </row>
    <row r="250" spans="1:11" s="17" customFormat="1" ht="42.75" customHeight="1">
      <c r="A250" s="118" t="s">
        <v>700</v>
      </c>
      <c r="B250" s="163" t="s">
        <v>700</v>
      </c>
      <c r="C250" s="583" t="s">
        <v>1069</v>
      </c>
      <c r="D250" s="584"/>
      <c r="E250" s="123">
        <v>63398</v>
      </c>
      <c r="F250" s="123">
        <v>1434958</v>
      </c>
      <c r="G250" s="156">
        <v>216.4</v>
      </c>
      <c r="H250" s="121"/>
      <c r="I250" s="123">
        <v>256464</v>
      </c>
      <c r="J250" s="123">
        <v>2437208</v>
      </c>
      <c r="K250" s="156">
        <v>37.2</v>
      </c>
    </row>
    <row r="251" spans="1:11" s="17" customFormat="1" ht="24" customHeight="1">
      <c r="A251" s="1" t="s">
        <v>834</v>
      </c>
      <c r="B251" s="164">
        <v>800</v>
      </c>
      <c r="C251" s="32"/>
      <c r="D251" s="30" t="s">
        <v>174</v>
      </c>
      <c r="E251" s="126">
        <v>48741</v>
      </c>
      <c r="F251" s="126">
        <v>1371872</v>
      </c>
      <c r="G251" s="159">
        <v>290.5</v>
      </c>
      <c r="H251" s="120"/>
      <c r="I251" s="126">
        <v>88276</v>
      </c>
      <c r="J251" s="126">
        <v>2208364</v>
      </c>
      <c r="K251" s="159">
        <v>87.6</v>
      </c>
    </row>
    <row r="252" spans="1:11" ht="12.75">
      <c r="A252" s="1" t="s">
        <v>835</v>
      </c>
      <c r="B252" s="164">
        <v>801</v>
      </c>
      <c r="C252" s="32"/>
      <c r="D252" s="30" t="s">
        <v>175</v>
      </c>
      <c r="E252" s="126" t="s">
        <v>109</v>
      </c>
      <c r="F252" s="126" t="s">
        <v>109</v>
      </c>
      <c r="G252" s="159" t="s">
        <v>109</v>
      </c>
      <c r="H252" s="120"/>
      <c r="I252" s="126" t="s">
        <v>109</v>
      </c>
      <c r="J252" s="126" t="s">
        <v>109</v>
      </c>
      <c r="K252" s="159" t="s">
        <v>109</v>
      </c>
    </row>
    <row r="253" spans="1:11" ht="12.75">
      <c r="A253" s="1" t="s">
        <v>836</v>
      </c>
      <c r="B253" s="164">
        <v>803</v>
      </c>
      <c r="C253" s="32"/>
      <c r="D253" s="30" t="s">
        <v>176</v>
      </c>
      <c r="E253" s="126" t="s">
        <v>109</v>
      </c>
      <c r="F253" s="126" t="s">
        <v>109</v>
      </c>
      <c r="G253" s="159" t="s">
        <v>109</v>
      </c>
      <c r="H253" s="120"/>
      <c r="I253" s="126" t="s">
        <v>109</v>
      </c>
      <c r="J253" s="126" t="s">
        <v>109</v>
      </c>
      <c r="K253" s="159" t="s">
        <v>109</v>
      </c>
    </row>
    <row r="254" spans="1:11" ht="12.75">
      <c r="A254" s="1" t="s">
        <v>837</v>
      </c>
      <c r="B254" s="164">
        <v>804</v>
      </c>
      <c r="C254" s="32"/>
      <c r="D254" s="30" t="s">
        <v>177</v>
      </c>
      <c r="E254" s="126">
        <v>14605</v>
      </c>
      <c r="F254" s="126">
        <v>61926</v>
      </c>
      <c r="G254" s="159">
        <v>-39.4</v>
      </c>
      <c r="H254" s="120"/>
      <c r="I254" s="126">
        <v>168136</v>
      </c>
      <c r="J254" s="126">
        <v>227684</v>
      </c>
      <c r="K254" s="159">
        <v>-59.7</v>
      </c>
    </row>
    <row r="255" spans="1:11" ht="12.75">
      <c r="A255" s="1" t="s">
        <v>838</v>
      </c>
      <c r="B255" s="164">
        <v>806</v>
      </c>
      <c r="C255" s="32"/>
      <c r="D255" s="30" t="s">
        <v>178</v>
      </c>
      <c r="E255" s="126" t="s">
        <v>109</v>
      </c>
      <c r="F255" s="126" t="s">
        <v>109</v>
      </c>
      <c r="G255" s="159" t="s">
        <v>109</v>
      </c>
      <c r="H255" s="120"/>
      <c r="I255" s="126" t="s">
        <v>109</v>
      </c>
      <c r="J255" s="126" t="s">
        <v>109</v>
      </c>
      <c r="K255" s="159">
        <v>-100</v>
      </c>
    </row>
    <row r="256" spans="1:11" ht="12.75">
      <c r="A256" s="1" t="s">
        <v>839</v>
      </c>
      <c r="B256" s="164">
        <v>807</v>
      </c>
      <c r="C256" s="32"/>
      <c r="D256" s="30" t="s">
        <v>179</v>
      </c>
      <c r="E256" s="126" t="s">
        <v>109</v>
      </c>
      <c r="F256" s="126" t="s">
        <v>109</v>
      </c>
      <c r="G256" s="159" t="s">
        <v>109</v>
      </c>
      <c r="H256" s="120"/>
      <c r="I256" s="126" t="s">
        <v>109</v>
      </c>
      <c r="J256" s="126" t="s">
        <v>109</v>
      </c>
      <c r="K256" s="159" t="s">
        <v>109</v>
      </c>
    </row>
    <row r="257" spans="1:11" ht="12.75">
      <c r="A257" s="1" t="s">
        <v>840</v>
      </c>
      <c r="B257" s="164">
        <v>809</v>
      </c>
      <c r="C257" s="32"/>
      <c r="D257" s="30" t="s">
        <v>180</v>
      </c>
      <c r="E257" s="126">
        <v>44</v>
      </c>
      <c r="F257" s="126">
        <v>600</v>
      </c>
      <c r="G257" s="159" t="s">
        <v>749</v>
      </c>
      <c r="H257" s="120"/>
      <c r="I257" s="126">
        <v>44</v>
      </c>
      <c r="J257" s="126">
        <v>600</v>
      </c>
      <c r="K257" s="159">
        <v>-39.9</v>
      </c>
    </row>
    <row r="258" spans="1:11" ht="12.75">
      <c r="A258" s="1" t="s">
        <v>841</v>
      </c>
      <c r="B258" s="164">
        <v>811</v>
      </c>
      <c r="C258" s="32"/>
      <c r="D258" s="30" t="s">
        <v>181</v>
      </c>
      <c r="E258" s="126" t="s">
        <v>109</v>
      </c>
      <c r="F258" s="126" t="s">
        <v>109</v>
      </c>
      <c r="G258" s="159" t="s">
        <v>109</v>
      </c>
      <c r="H258" s="120"/>
      <c r="I258" s="126" t="s">
        <v>109</v>
      </c>
      <c r="J258" s="126" t="s">
        <v>109</v>
      </c>
      <c r="K258" s="159" t="s">
        <v>109</v>
      </c>
    </row>
    <row r="259" spans="1:11" ht="12.75">
      <c r="A259" s="1" t="s">
        <v>842</v>
      </c>
      <c r="B259" s="164">
        <v>812</v>
      </c>
      <c r="C259" s="32"/>
      <c r="D259" s="30" t="s">
        <v>182</v>
      </c>
      <c r="E259" s="126" t="s">
        <v>109</v>
      </c>
      <c r="F259" s="126" t="s">
        <v>109</v>
      </c>
      <c r="G259" s="159" t="s">
        <v>109</v>
      </c>
      <c r="H259" s="120"/>
      <c r="I259" s="126" t="s">
        <v>109</v>
      </c>
      <c r="J259" s="126" t="s">
        <v>109</v>
      </c>
      <c r="K259" s="159" t="s">
        <v>109</v>
      </c>
    </row>
    <row r="260" spans="1:11" ht="12.75">
      <c r="A260" s="1" t="s">
        <v>843</v>
      </c>
      <c r="B260" s="164">
        <v>813</v>
      </c>
      <c r="C260" s="32"/>
      <c r="D260" s="30" t="s">
        <v>183</v>
      </c>
      <c r="E260" s="126" t="s">
        <v>109</v>
      </c>
      <c r="F260" s="126" t="s">
        <v>109</v>
      </c>
      <c r="G260" s="159" t="s">
        <v>109</v>
      </c>
      <c r="H260" s="120"/>
      <c r="I260" s="126" t="s">
        <v>109</v>
      </c>
      <c r="J260" s="126" t="s">
        <v>109</v>
      </c>
      <c r="K260" s="159" t="s">
        <v>109</v>
      </c>
    </row>
    <row r="261" spans="1:11" ht="12.75">
      <c r="A261" s="1" t="s">
        <v>844</v>
      </c>
      <c r="B261" s="164">
        <v>815</v>
      </c>
      <c r="C261" s="32"/>
      <c r="D261" s="30" t="s">
        <v>184</v>
      </c>
      <c r="E261" s="126">
        <v>8</v>
      </c>
      <c r="F261" s="126">
        <v>560</v>
      </c>
      <c r="G261" s="159" t="s">
        <v>749</v>
      </c>
      <c r="H261" s="120"/>
      <c r="I261" s="126">
        <v>8</v>
      </c>
      <c r="J261" s="126">
        <v>560</v>
      </c>
      <c r="K261" s="159" t="s">
        <v>749</v>
      </c>
    </row>
    <row r="262" spans="1:11" ht="12.75">
      <c r="A262" s="1" t="s">
        <v>845</v>
      </c>
      <c r="B262" s="164">
        <v>816</v>
      </c>
      <c r="C262" s="32"/>
      <c r="D262" s="30" t="s">
        <v>185</v>
      </c>
      <c r="E262" s="126" t="s">
        <v>109</v>
      </c>
      <c r="F262" s="126" t="s">
        <v>109</v>
      </c>
      <c r="G262" s="159" t="s">
        <v>109</v>
      </c>
      <c r="H262" s="120"/>
      <c r="I262" s="126" t="s">
        <v>109</v>
      </c>
      <c r="J262" s="126" t="s">
        <v>109</v>
      </c>
      <c r="K262" s="159" t="s">
        <v>109</v>
      </c>
    </row>
    <row r="263" spans="1:11" ht="12.75">
      <c r="A263" s="1" t="s">
        <v>846</v>
      </c>
      <c r="B263" s="164">
        <v>817</v>
      </c>
      <c r="C263" s="32"/>
      <c r="D263" s="30" t="s">
        <v>186</v>
      </c>
      <c r="E263" s="126" t="s">
        <v>109</v>
      </c>
      <c r="F263" s="126" t="s">
        <v>109</v>
      </c>
      <c r="G263" s="159" t="s">
        <v>109</v>
      </c>
      <c r="H263" s="120"/>
      <c r="I263" s="126" t="s">
        <v>109</v>
      </c>
      <c r="J263" s="126" t="s">
        <v>109</v>
      </c>
      <c r="K263" s="159" t="s">
        <v>109</v>
      </c>
    </row>
    <row r="264" spans="1:11" ht="12.75">
      <c r="A264" s="1" t="s">
        <v>847</v>
      </c>
      <c r="B264" s="164">
        <v>819</v>
      </c>
      <c r="C264" s="32"/>
      <c r="D264" s="30" t="s">
        <v>187</v>
      </c>
      <c r="E264" s="126" t="s">
        <v>109</v>
      </c>
      <c r="F264" s="126" t="s">
        <v>109</v>
      </c>
      <c r="G264" s="159" t="s">
        <v>109</v>
      </c>
      <c r="H264" s="120"/>
      <c r="I264" s="126" t="s">
        <v>109</v>
      </c>
      <c r="J264" s="126" t="s">
        <v>109</v>
      </c>
      <c r="K264" s="159" t="s">
        <v>109</v>
      </c>
    </row>
    <row r="265" spans="1:11" ht="12.75">
      <c r="A265" s="1" t="s">
        <v>848</v>
      </c>
      <c r="B265" s="164">
        <v>820</v>
      </c>
      <c r="C265" s="32"/>
      <c r="D265" s="30" t="s">
        <v>500</v>
      </c>
      <c r="E265" s="126" t="s">
        <v>109</v>
      </c>
      <c r="F265" s="126" t="s">
        <v>109</v>
      </c>
      <c r="G265" s="159" t="s">
        <v>109</v>
      </c>
      <c r="H265" s="120"/>
      <c r="I265" s="126" t="s">
        <v>109</v>
      </c>
      <c r="J265" s="126" t="s">
        <v>109</v>
      </c>
      <c r="K265" s="159" t="s">
        <v>109</v>
      </c>
    </row>
    <row r="266" spans="1:11" ht="12.75">
      <c r="A266" s="1" t="s">
        <v>849</v>
      </c>
      <c r="B266" s="164">
        <v>822</v>
      </c>
      <c r="C266" s="32"/>
      <c r="D266" s="30" t="s">
        <v>499</v>
      </c>
      <c r="E266" s="126" t="s">
        <v>109</v>
      </c>
      <c r="F266" s="126" t="s">
        <v>109</v>
      </c>
      <c r="G266" s="159" t="s">
        <v>109</v>
      </c>
      <c r="H266" s="120"/>
      <c r="I266" s="126" t="s">
        <v>109</v>
      </c>
      <c r="J266" s="126" t="s">
        <v>109</v>
      </c>
      <c r="K266" s="159" t="s">
        <v>109</v>
      </c>
    </row>
    <row r="267" spans="1:11" ht="12.75">
      <c r="A267" s="1" t="s">
        <v>850</v>
      </c>
      <c r="B267" s="164">
        <v>823</v>
      </c>
      <c r="C267" s="32"/>
      <c r="D267" s="30" t="s">
        <v>894</v>
      </c>
      <c r="E267" s="126" t="s">
        <v>109</v>
      </c>
      <c r="F267" s="126" t="s">
        <v>109</v>
      </c>
      <c r="G267" s="159" t="s">
        <v>109</v>
      </c>
      <c r="H267" s="120"/>
      <c r="I267" s="126" t="s">
        <v>109</v>
      </c>
      <c r="J267" s="126" t="s">
        <v>109</v>
      </c>
      <c r="K267" s="159" t="s">
        <v>109</v>
      </c>
    </row>
    <row r="268" spans="1:11" ht="12.75">
      <c r="A268" s="1" t="s">
        <v>851</v>
      </c>
      <c r="B268" s="164">
        <v>824</v>
      </c>
      <c r="C268" s="32"/>
      <c r="D268" s="30" t="s">
        <v>188</v>
      </c>
      <c r="E268" s="126" t="s">
        <v>109</v>
      </c>
      <c r="F268" s="126" t="s">
        <v>109</v>
      </c>
      <c r="G268" s="159" t="s">
        <v>109</v>
      </c>
      <c r="H268" s="120"/>
      <c r="I268" s="126" t="s">
        <v>109</v>
      </c>
      <c r="J268" s="126" t="s">
        <v>109</v>
      </c>
      <c r="K268" s="159" t="s">
        <v>109</v>
      </c>
    </row>
    <row r="269" spans="1:11" ht="12.75">
      <c r="A269" s="1" t="s">
        <v>852</v>
      </c>
      <c r="B269" s="164">
        <v>825</v>
      </c>
      <c r="C269" s="32"/>
      <c r="D269" s="30" t="s">
        <v>189</v>
      </c>
      <c r="E269" s="126" t="s">
        <v>109</v>
      </c>
      <c r="F269" s="126" t="s">
        <v>109</v>
      </c>
      <c r="G269" s="159" t="s">
        <v>109</v>
      </c>
      <c r="H269" s="120"/>
      <c r="I269" s="126" t="s">
        <v>109</v>
      </c>
      <c r="J269" s="126" t="s">
        <v>109</v>
      </c>
      <c r="K269" s="159" t="s">
        <v>109</v>
      </c>
    </row>
    <row r="270" spans="1:11" ht="12.75">
      <c r="A270" s="1" t="s">
        <v>853</v>
      </c>
      <c r="B270" s="164">
        <v>830</v>
      </c>
      <c r="C270" s="32"/>
      <c r="D270" s="30" t="s">
        <v>190</v>
      </c>
      <c r="E270" s="126" t="s">
        <v>109</v>
      </c>
      <c r="F270" s="126" t="s">
        <v>109</v>
      </c>
      <c r="G270" s="159" t="s">
        <v>109</v>
      </c>
      <c r="H270" s="120"/>
      <c r="I270" s="126" t="s">
        <v>109</v>
      </c>
      <c r="J270" s="126" t="s">
        <v>109</v>
      </c>
      <c r="K270" s="159" t="s">
        <v>109</v>
      </c>
    </row>
    <row r="271" spans="1:11" ht="12.75">
      <c r="A271" s="1" t="s">
        <v>854</v>
      </c>
      <c r="B271" s="164">
        <v>831</v>
      </c>
      <c r="C271" s="32"/>
      <c r="D271" s="30" t="s">
        <v>191</v>
      </c>
      <c r="E271" s="126" t="s">
        <v>109</v>
      </c>
      <c r="F271" s="126" t="s">
        <v>109</v>
      </c>
      <c r="G271" s="159" t="s">
        <v>109</v>
      </c>
      <c r="H271" s="120"/>
      <c r="I271" s="126" t="s">
        <v>109</v>
      </c>
      <c r="J271" s="126" t="s">
        <v>109</v>
      </c>
      <c r="K271" s="159">
        <v>-100</v>
      </c>
    </row>
    <row r="272" spans="1:11" ht="12.75">
      <c r="A272" s="1" t="s">
        <v>855</v>
      </c>
      <c r="B272" s="164">
        <v>832</v>
      </c>
      <c r="C272" s="32"/>
      <c r="D272" s="30" t="s">
        <v>554</v>
      </c>
      <c r="E272" s="126" t="s">
        <v>109</v>
      </c>
      <c r="F272" s="126" t="s">
        <v>109</v>
      </c>
      <c r="G272" s="159" t="s">
        <v>109</v>
      </c>
      <c r="H272" s="120"/>
      <c r="I272" s="126" t="s">
        <v>109</v>
      </c>
      <c r="J272" s="126" t="s">
        <v>109</v>
      </c>
      <c r="K272" s="159" t="s">
        <v>109</v>
      </c>
    </row>
    <row r="273" spans="1:11" ht="12.75">
      <c r="A273" s="1" t="s">
        <v>856</v>
      </c>
      <c r="B273" s="164">
        <v>833</v>
      </c>
      <c r="C273" s="32"/>
      <c r="D273" s="30" t="s">
        <v>192</v>
      </c>
      <c r="E273" s="126" t="s">
        <v>109</v>
      </c>
      <c r="F273" s="126" t="s">
        <v>109</v>
      </c>
      <c r="G273" s="159" t="s">
        <v>109</v>
      </c>
      <c r="H273" s="120"/>
      <c r="I273" s="126" t="s">
        <v>109</v>
      </c>
      <c r="J273" s="126" t="s">
        <v>109</v>
      </c>
      <c r="K273" s="159" t="s">
        <v>109</v>
      </c>
    </row>
    <row r="274" spans="1:11" ht="12.75">
      <c r="A274" s="1" t="s">
        <v>857</v>
      </c>
      <c r="B274" s="164">
        <v>834</v>
      </c>
      <c r="C274" s="32"/>
      <c r="D274" s="30" t="s">
        <v>193</v>
      </c>
      <c r="E274" s="126" t="s">
        <v>109</v>
      </c>
      <c r="F274" s="126" t="s">
        <v>109</v>
      </c>
      <c r="G274" s="159" t="s">
        <v>109</v>
      </c>
      <c r="H274" s="120"/>
      <c r="I274" s="126" t="s">
        <v>109</v>
      </c>
      <c r="J274" s="126" t="s">
        <v>109</v>
      </c>
      <c r="K274" s="159" t="s">
        <v>109</v>
      </c>
    </row>
    <row r="275" spans="1:11" ht="12.75">
      <c r="A275" s="1" t="s">
        <v>858</v>
      </c>
      <c r="B275" s="164">
        <v>835</v>
      </c>
      <c r="C275" s="32"/>
      <c r="D275" s="30" t="s">
        <v>194</v>
      </c>
      <c r="E275" s="126" t="s">
        <v>109</v>
      </c>
      <c r="F275" s="126" t="s">
        <v>109</v>
      </c>
      <c r="G275" s="159" t="s">
        <v>109</v>
      </c>
      <c r="H275" s="120"/>
      <c r="I275" s="126" t="s">
        <v>109</v>
      </c>
      <c r="J275" s="126" t="s">
        <v>109</v>
      </c>
      <c r="K275" s="159" t="s">
        <v>109</v>
      </c>
    </row>
    <row r="276" spans="1:11" ht="12.75">
      <c r="A276" s="1" t="s">
        <v>859</v>
      </c>
      <c r="B276" s="164">
        <v>836</v>
      </c>
      <c r="C276" s="32"/>
      <c r="D276" s="30" t="s">
        <v>195</v>
      </c>
      <c r="E276" s="126" t="s">
        <v>109</v>
      </c>
      <c r="F276" s="126" t="s">
        <v>109</v>
      </c>
      <c r="G276" s="159" t="s">
        <v>109</v>
      </c>
      <c r="H276" s="120"/>
      <c r="I276" s="126" t="s">
        <v>109</v>
      </c>
      <c r="J276" s="126" t="s">
        <v>109</v>
      </c>
      <c r="K276" s="159" t="s">
        <v>109</v>
      </c>
    </row>
    <row r="277" spans="1:11" ht="12.75">
      <c r="A277" s="1" t="s">
        <v>860</v>
      </c>
      <c r="B277" s="164">
        <v>837</v>
      </c>
      <c r="C277" s="32"/>
      <c r="D277" s="30" t="s">
        <v>196</v>
      </c>
      <c r="E277" s="126" t="s">
        <v>109</v>
      </c>
      <c r="F277" s="126" t="s">
        <v>109</v>
      </c>
      <c r="G277" s="159" t="s">
        <v>109</v>
      </c>
      <c r="H277" s="120"/>
      <c r="I277" s="126" t="s">
        <v>109</v>
      </c>
      <c r="J277" s="126" t="s">
        <v>109</v>
      </c>
      <c r="K277" s="159" t="s">
        <v>109</v>
      </c>
    </row>
    <row r="278" spans="1:11" ht="12.75">
      <c r="A278" s="1" t="s">
        <v>861</v>
      </c>
      <c r="B278" s="164">
        <v>838</v>
      </c>
      <c r="C278" s="32"/>
      <c r="D278" s="30" t="s">
        <v>197</v>
      </c>
      <c r="E278" s="126" t="s">
        <v>109</v>
      </c>
      <c r="F278" s="126" t="s">
        <v>109</v>
      </c>
      <c r="G278" s="159" t="s">
        <v>109</v>
      </c>
      <c r="H278" s="120"/>
      <c r="I278" s="126" t="s">
        <v>109</v>
      </c>
      <c r="J278" s="126" t="s">
        <v>109</v>
      </c>
      <c r="K278" s="159" t="s">
        <v>109</v>
      </c>
    </row>
    <row r="279" spans="1:11" ht="12.75">
      <c r="A279" s="1" t="s">
        <v>862</v>
      </c>
      <c r="B279" s="164">
        <v>839</v>
      </c>
      <c r="C279" s="32"/>
      <c r="D279" s="30" t="s">
        <v>198</v>
      </c>
      <c r="E279" s="126" t="s">
        <v>109</v>
      </c>
      <c r="F279" s="126" t="s">
        <v>109</v>
      </c>
      <c r="G279" s="159" t="s">
        <v>109</v>
      </c>
      <c r="H279" s="120"/>
      <c r="I279" s="126" t="s">
        <v>109</v>
      </c>
      <c r="J279" s="126" t="s">
        <v>109</v>
      </c>
      <c r="K279" s="159" t="s">
        <v>109</v>
      </c>
    </row>
    <row r="280" spans="1:11" ht="12.75">
      <c r="A280" s="1" t="s">
        <v>863</v>
      </c>
      <c r="B280" s="164">
        <v>891</v>
      </c>
      <c r="C280" s="32"/>
      <c r="D280" s="30" t="s">
        <v>199</v>
      </c>
      <c r="E280" s="126" t="s">
        <v>109</v>
      </c>
      <c r="F280" s="126" t="s">
        <v>109</v>
      </c>
      <c r="G280" s="159" t="s">
        <v>109</v>
      </c>
      <c r="H280" s="120"/>
      <c r="I280" s="126" t="s">
        <v>109</v>
      </c>
      <c r="J280" s="126" t="s">
        <v>109</v>
      </c>
      <c r="K280" s="159" t="s">
        <v>109</v>
      </c>
    </row>
    <row r="281" spans="1:11" ht="12.75">
      <c r="A281" s="1" t="s">
        <v>864</v>
      </c>
      <c r="B281" s="164">
        <v>892</v>
      </c>
      <c r="C281" s="32"/>
      <c r="D281" s="30" t="s">
        <v>200</v>
      </c>
      <c r="E281" s="126" t="s">
        <v>109</v>
      </c>
      <c r="F281" s="126" t="s">
        <v>109</v>
      </c>
      <c r="G281" s="159" t="s">
        <v>109</v>
      </c>
      <c r="H281" s="120"/>
      <c r="I281" s="126" t="s">
        <v>109</v>
      </c>
      <c r="J281" s="126" t="s">
        <v>109</v>
      </c>
      <c r="K281" s="159" t="s">
        <v>109</v>
      </c>
    </row>
    <row r="282" spans="1:11" ht="12.75">
      <c r="A282" s="1" t="s">
        <v>865</v>
      </c>
      <c r="B282" s="164">
        <v>893</v>
      </c>
      <c r="C282" s="32"/>
      <c r="D282" s="30" t="s">
        <v>498</v>
      </c>
      <c r="E282" s="126" t="s">
        <v>109</v>
      </c>
      <c r="F282" s="126" t="s">
        <v>109</v>
      </c>
      <c r="G282" s="159" t="s">
        <v>109</v>
      </c>
      <c r="H282" s="120"/>
      <c r="I282" s="126" t="s">
        <v>109</v>
      </c>
      <c r="J282" s="126" t="s">
        <v>109</v>
      </c>
      <c r="K282" s="159" t="s">
        <v>109</v>
      </c>
    </row>
    <row r="283" spans="1:11" ht="12.75">
      <c r="A283" s="1" t="s">
        <v>866</v>
      </c>
      <c r="B283" s="164">
        <v>894</v>
      </c>
      <c r="C283" s="32"/>
      <c r="D283" s="30" t="s">
        <v>890</v>
      </c>
      <c r="E283" s="126" t="s">
        <v>109</v>
      </c>
      <c r="F283" s="126" t="s">
        <v>109</v>
      </c>
      <c r="G283" s="159" t="s">
        <v>109</v>
      </c>
      <c r="H283" s="120"/>
      <c r="I283" s="126" t="s">
        <v>109</v>
      </c>
      <c r="J283" s="126" t="s">
        <v>109</v>
      </c>
      <c r="K283" s="159" t="s">
        <v>109</v>
      </c>
    </row>
    <row r="284" spans="1:11" s="17" customFormat="1" ht="24" customHeight="1">
      <c r="A284" s="118" t="s">
        <v>700</v>
      </c>
      <c r="B284" s="163" t="s">
        <v>700</v>
      </c>
      <c r="C284" s="65" t="s">
        <v>212</v>
      </c>
      <c r="D284" s="49"/>
      <c r="E284" s="123" t="s">
        <v>109</v>
      </c>
      <c r="F284" s="123" t="s">
        <v>109</v>
      </c>
      <c r="G284" s="156">
        <v>-100</v>
      </c>
      <c r="H284" s="121"/>
      <c r="I284" s="123" t="s">
        <v>109</v>
      </c>
      <c r="J284" s="123" t="s">
        <v>109</v>
      </c>
      <c r="K284" s="156">
        <v>-100</v>
      </c>
    </row>
    <row r="285" spans="1:11" s="17" customFormat="1" ht="24" customHeight="1">
      <c r="A285" s="1" t="s">
        <v>867</v>
      </c>
      <c r="B285" s="164">
        <v>950</v>
      </c>
      <c r="C285" s="32"/>
      <c r="D285" s="30" t="s">
        <v>201</v>
      </c>
      <c r="E285" s="126" t="s">
        <v>109</v>
      </c>
      <c r="F285" s="126" t="s">
        <v>109</v>
      </c>
      <c r="G285" s="159" t="s">
        <v>109</v>
      </c>
      <c r="H285" s="120"/>
      <c r="I285" s="126" t="s">
        <v>109</v>
      </c>
      <c r="J285" s="126" t="s">
        <v>109</v>
      </c>
      <c r="K285" s="159" t="s">
        <v>109</v>
      </c>
    </row>
    <row r="286" spans="1:11" s="17" customFormat="1" ht="12.75" customHeight="1">
      <c r="A286" s="1" t="s">
        <v>1036</v>
      </c>
      <c r="B286" s="164">
        <v>958</v>
      </c>
      <c r="C286" s="32"/>
      <c r="D286" s="30" t="s">
        <v>942</v>
      </c>
      <c r="E286" s="126" t="s">
        <v>109</v>
      </c>
      <c r="F286" s="126" t="s">
        <v>109</v>
      </c>
      <c r="G286" s="159">
        <v>-100</v>
      </c>
      <c r="H286" s="120"/>
      <c r="I286" s="126" t="s">
        <v>109</v>
      </c>
      <c r="J286" s="126" t="s">
        <v>109</v>
      </c>
      <c r="K286" s="159">
        <v>-100</v>
      </c>
    </row>
    <row r="287" spans="1:11" s="17" customFormat="1" ht="24" customHeight="1">
      <c r="A287" s="118"/>
      <c r="B287" s="163"/>
      <c r="C287" s="65" t="s">
        <v>206</v>
      </c>
      <c r="D287" s="49"/>
      <c r="E287" s="123">
        <v>1050638596</v>
      </c>
      <c r="F287" s="123">
        <v>2043461019</v>
      </c>
      <c r="G287" s="156">
        <v>16.1</v>
      </c>
      <c r="H287" s="121"/>
      <c r="I287" s="123">
        <v>3218295785</v>
      </c>
      <c r="J287" s="123">
        <v>6021816499</v>
      </c>
      <c r="K287" s="156">
        <v>18.4</v>
      </c>
    </row>
    <row r="288" spans="1:11" ht="12.75">
      <c r="A288" s="1"/>
      <c r="B288" s="1"/>
      <c r="C288" s="1"/>
      <c r="E288" s="126"/>
      <c r="F288" s="126"/>
      <c r="G288" s="120"/>
      <c r="H288" s="120"/>
      <c r="I288" s="126"/>
      <c r="J288" s="126"/>
      <c r="K288" s="120"/>
    </row>
    <row r="289" spans="1:11" ht="12.75">
      <c r="A289" s="1"/>
      <c r="B289" s="1"/>
      <c r="C289" s="1"/>
      <c r="E289" s="126"/>
      <c r="F289" s="126"/>
      <c r="G289" s="120"/>
      <c r="H289" s="120"/>
      <c r="I289" s="126"/>
      <c r="J289" s="126"/>
      <c r="K289" s="120"/>
    </row>
    <row r="290" spans="1:11" ht="12.75">
      <c r="A290" s="1"/>
      <c r="B290" s="1"/>
      <c r="C290" s="1"/>
      <c r="E290" s="126"/>
      <c r="F290" s="126"/>
      <c r="G290" s="126"/>
      <c r="H290" s="126"/>
      <c r="I290" s="126"/>
      <c r="J290" s="120"/>
      <c r="K290" s="126"/>
    </row>
    <row r="291" spans="5:12" ht="12.75">
      <c r="E291" s="126"/>
      <c r="F291" s="126"/>
      <c r="G291" s="126"/>
      <c r="H291" s="126"/>
      <c r="I291" s="126"/>
      <c r="J291" s="120"/>
      <c r="K291" s="126"/>
      <c r="L291" s="126"/>
    </row>
    <row r="292" spans="5:13" ht="12.75">
      <c r="E292" s="126"/>
      <c r="F292" s="126"/>
      <c r="G292" s="126"/>
      <c r="H292" s="126"/>
      <c r="I292" s="126"/>
      <c r="J292" s="120"/>
      <c r="K292" s="126"/>
      <c r="L292" s="126"/>
      <c r="M292" s="120"/>
    </row>
    <row r="293" spans="1:13" ht="12.75">
      <c r="A293" s="1"/>
      <c r="B293" s="1"/>
      <c r="C293" s="1"/>
      <c r="G293" s="126"/>
      <c r="H293" s="126"/>
      <c r="I293" s="126"/>
      <c r="J293" s="120"/>
      <c r="K293" s="126"/>
      <c r="L293" s="126"/>
      <c r="M293" s="120"/>
    </row>
    <row r="294" spans="1:13" ht="12.75">
      <c r="A294" s="1"/>
      <c r="B294" s="1"/>
      <c r="C294" s="1"/>
      <c r="G294" s="126"/>
      <c r="H294" s="126"/>
      <c r="I294" s="126"/>
      <c r="J294" s="120"/>
      <c r="K294" s="126"/>
      <c r="L294" s="126"/>
      <c r="M294" s="120"/>
    </row>
    <row r="295" spans="1:13" ht="12.75">
      <c r="A295" s="1"/>
      <c r="B295" s="1"/>
      <c r="C295" s="1"/>
      <c r="G295" s="126"/>
      <c r="H295" s="126"/>
      <c r="I295" s="126"/>
      <c r="J295" s="120"/>
      <c r="K295" s="126"/>
      <c r="L295" s="126"/>
      <c r="M295" s="120"/>
    </row>
    <row r="296" spans="1:13" ht="12.75">
      <c r="A296" s="17"/>
      <c r="B296" s="17"/>
      <c r="C296" s="17"/>
      <c r="G296" s="126"/>
      <c r="H296" s="126"/>
      <c r="I296" s="126"/>
      <c r="J296" s="120"/>
      <c r="K296" s="126"/>
      <c r="L296" s="126"/>
      <c r="M296" s="120"/>
    </row>
    <row r="297" spans="7:13" ht="12.75">
      <c r="G297" s="126"/>
      <c r="H297" s="126"/>
      <c r="I297" s="126"/>
      <c r="J297" s="120"/>
      <c r="K297" s="126"/>
      <c r="L297" s="126"/>
      <c r="M297" s="120"/>
    </row>
    <row r="298" spans="7:13" ht="12.75">
      <c r="G298" s="126"/>
      <c r="H298" s="126"/>
      <c r="I298" s="126"/>
      <c r="J298" s="120"/>
      <c r="K298" s="126"/>
      <c r="L298" s="126"/>
      <c r="M298" s="120"/>
    </row>
    <row r="299" spans="7:13" ht="12.75">
      <c r="G299" s="126"/>
      <c r="H299" s="126"/>
      <c r="I299" s="126"/>
      <c r="J299" s="120"/>
      <c r="K299" s="126"/>
      <c r="L299" s="126"/>
      <c r="M299" s="120"/>
    </row>
    <row r="300" spans="7:13" ht="12.75">
      <c r="G300" s="126"/>
      <c r="H300" s="126"/>
      <c r="I300" s="126"/>
      <c r="J300" s="120"/>
      <c r="K300" s="126"/>
      <c r="L300" s="126"/>
      <c r="M300" s="120"/>
    </row>
    <row r="301" spans="7:13" ht="12.75">
      <c r="G301" s="126"/>
      <c r="H301" s="126"/>
      <c r="I301" s="126"/>
      <c r="J301" s="120"/>
      <c r="K301" s="126"/>
      <c r="L301" s="126"/>
      <c r="M301" s="120"/>
    </row>
    <row r="302" spans="7:13" ht="12.75">
      <c r="G302" s="126"/>
      <c r="H302" s="126"/>
      <c r="I302" s="126"/>
      <c r="J302" s="120"/>
      <c r="K302" s="126"/>
      <c r="L302" s="126"/>
      <c r="M302" s="120"/>
    </row>
    <row r="303" spans="7:13" ht="12.75">
      <c r="G303" s="126"/>
      <c r="H303" s="126"/>
      <c r="I303" s="126"/>
      <c r="J303" s="120"/>
      <c r="K303" s="126"/>
      <c r="L303" s="126"/>
      <c r="M303" s="120"/>
    </row>
    <row r="304" spans="7:13" ht="12.75">
      <c r="G304" s="126"/>
      <c r="H304" s="126"/>
      <c r="I304" s="126"/>
      <c r="J304" s="120"/>
      <c r="K304" s="126"/>
      <c r="L304" s="126"/>
      <c r="M304" s="120"/>
    </row>
    <row r="305" spans="7:13" ht="12.75">
      <c r="G305" s="126"/>
      <c r="H305" s="126"/>
      <c r="I305" s="126"/>
      <c r="J305" s="120"/>
      <c r="K305" s="126"/>
      <c r="L305" s="126"/>
      <c r="M305" s="120"/>
    </row>
    <row r="306" spans="7:13" ht="12.75">
      <c r="G306" s="126"/>
      <c r="H306" s="126"/>
      <c r="I306" s="126"/>
      <c r="J306" s="120"/>
      <c r="K306" s="126"/>
      <c r="L306" s="126"/>
      <c r="M306" s="120"/>
    </row>
    <row r="307" spans="7:13" ht="12.75">
      <c r="G307" s="126"/>
      <c r="H307" s="126"/>
      <c r="I307" s="126"/>
      <c r="J307" s="120"/>
      <c r="K307" s="126"/>
      <c r="L307" s="126"/>
      <c r="M307" s="120"/>
    </row>
    <row r="308" spans="7:13" ht="12.75">
      <c r="G308" s="126"/>
      <c r="H308" s="126"/>
      <c r="I308" s="126"/>
      <c r="J308" s="120"/>
      <c r="K308" s="126"/>
      <c r="L308" s="126"/>
      <c r="M308" s="120"/>
    </row>
    <row r="309" spans="7:13" ht="12.75">
      <c r="G309" s="126"/>
      <c r="H309" s="126"/>
      <c r="I309" s="126"/>
      <c r="J309" s="120"/>
      <c r="K309" s="126"/>
      <c r="L309" s="126"/>
      <c r="M309" s="120"/>
    </row>
    <row r="310" spans="7:13" ht="12.75">
      <c r="G310" s="126"/>
      <c r="H310" s="126"/>
      <c r="I310" s="126"/>
      <c r="J310" s="120"/>
      <c r="K310" s="126"/>
      <c r="L310" s="126"/>
      <c r="M310" s="120"/>
    </row>
    <row r="311" spans="7:13" ht="12.75">
      <c r="G311" s="126"/>
      <c r="H311" s="126"/>
      <c r="I311" s="126"/>
      <c r="J311" s="120"/>
      <c r="K311" s="126"/>
      <c r="L311" s="126"/>
      <c r="M311" s="120"/>
    </row>
    <row r="312" spans="7:13" ht="12.75">
      <c r="G312" s="126"/>
      <c r="H312" s="126"/>
      <c r="I312" s="126"/>
      <c r="J312" s="120"/>
      <c r="K312" s="126"/>
      <c r="L312" s="126"/>
      <c r="M312" s="120"/>
    </row>
    <row r="313" spans="7:13" ht="12.75">
      <c r="G313" s="126"/>
      <c r="H313" s="126"/>
      <c r="I313" s="126"/>
      <c r="J313" s="120"/>
      <c r="K313" s="126"/>
      <c r="L313" s="126"/>
      <c r="M313" s="120"/>
    </row>
    <row r="314" spans="7:13" ht="12.75">
      <c r="G314" s="126"/>
      <c r="H314" s="126"/>
      <c r="I314" s="126"/>
      <c r="J314" s="120"/>
      <c r="K314" s="126"/>
      <c r="L314" s="126"/>
      <c r="M314" s="120"/>
    </row>
    <row r="315" spans="7:13" ht="12.75">
      <c r="G315" s="126"/>
      <c r="H315" s="126"/>
      <c r="I315" s="126"/>
      <c r="J315" s="120"/>
      <c r="K315" s="126"/>
      <c r="L315" s="126"/>
      <c r="M315" s="120"/>
    </row>
    <row r="316" spans="7:13" ht="12.75">
      <c r="G316" s="126"/>
      <c r="H316" s="126"/>
      <c r="I316" s="126"/>
      <c r="J316" s="120"/>
      <c r="K316" s="126"/>
      <c r="L316" s="126"/>
      <c r="M316" s="120"/>
    </row>
    <row r="317" spans="7:13" ht="12.75">
      <c r="G317" s="126"/>
      <c r="H317" s="126"/>
      <c r="I317" s="126"/>
      <c r="J317" s="120"/>
      <c r="K317" s="126"/>
      <c r="L317" s="126"/>
      <c r="M317" s="120"/>
    </row>
    <row r="318" spans="7:13" ht="12.75">
      <c r="G318" s="126"/>
      <c r="H318" s="126"/>
      <c r="I318" s="126"/>
      <c r="J318" s="120"/>
      <c r="K318" s="126"/>
      <c r="L318" s="126"/>
      <c r="M318" s="120"/>
    </row>
    <row r="319" spans="7:13" ht="12.75">
      <c r="G319" s="126"/>
      <c r="H319" s="126"/>
      <c r="I319" s="126"/>
      <c r="J319" s="120"/>
      <c r="K319" s="126"/>
      <c r="L319" s="126"/>
      <c r="M319" s="120"/>
    </row>
    <row r="320" spans="7:13" ht="12.75">
      <c r="G320" s="126"/>
      <c r="H320" s="126"/>
      <c r="I320" s="126"/>
      <c r="J320" s="120"/>
      <c r="K320" s="126"/>
      <c r="L320" s="126"/>
      <c r="M320" s="120"/>
    </row>
    <row r="321" spans="7:13" ht="12.75">
      <c r="G321" s="126"/>
      <c r="H321" s="126"/>
      <c r="I321" s="126"/>
      <c r="J321" s="120"/>
      <c r="K321" s="126"/>
      <c r="L321" s="126"/>
      <c r="M321" s="120"/>
    </row>
    <row r="322" spans="7:13" ht="12.75">
      <c r="G322" s="126"/>
      <c r="H322" s="126"/>
      <c r="I322" s="126"/>
      <c r="J322" s="120"/>
      <c r="K322" s="126"/>
      <c r="L322" s="126"/>
      <c r="M322" s="120"/>
    </row>
    <row r="323" spans="7:13" ht="12.75">
      <c r="G323" s="126"/>
      <c r="H323" s="126"/>
      <c r="I323" s="126"/>
      <c r="J323" s="120"/>
      <c r="K323" s="126"/>
      <c r="L323" s="126"/>
      <c r="M323" s="120"/>
    </row>
    <row r="324" spans="7:13" ht="12.75">
      <c r="G324" s="126"/>
      <c r="H324" s="126"/>
      <c r="I324" s="126"/>
      <c r="J324" s="120"/>
      <c r="K324" s="126"/>
      <c r="L324" s="126"/>
      <c r="M324" s="120"/>
    </row>
    <row r="325" spans="7:13" ht="12.75">
      <c r="G325" s="126"/>
      <c r="H325" s="126"/>
      <c r="I325" s="126"/>
      <c r="J325" s="120"/>
      <c r="K325" s="126"/>
      <c r="L325" s="126"/>
      <c r="M325" s="120"/>
    </row>
    <row r="326" spans="7:13" ht="12.75">
      <c r="G326" s="126"/>
      <c r="H326" s="126"/>
      <c r="I326" s="126"/>
      <c r="J326" s="120"/>
      <c r="K326" s="126"/>
      <c r="L326" s="126"/>
      <c r="M326" s="120"/>
    </row>
    <row r="327" spans="7:13" ht="12.75">
      <c r="G327" s="126"/>
      <c r="H327" s="126"/>
      <c r="I327" s="126"/>
      <c r="J327" s="120"/>
      <c r="K327" s="126"/>
      <c r="L327" s="126"/>
      <c r="M327" s="120"/>
    </row>
    <row r="328" spans="7:13" ht="12.75">
      <c r="G328" s="126"/>
      <c r="H328" s="126"/>
      <c r="I328" s="126"/>
      <c r="J328" s="120"/>
      <c r="K328" s="126"/>
      <c r="L328" s="126"/>
      <c r="M328" s="120"/>
    </row>
    <row r="329" spans="7:13" ht="12.75">
      <c r="G329" s="126"/>
      <c r="H329" s="126"/>
      <c r="I329" s="126"/>
      <c r="J329" s="120"/>
      <c r="K329" s="126"/>
      <c r="L329" s="126"/>
      <c r="M329" s="120"/>
    </row>
    <row r="330" spans="7:13" ht="12.75">
      <c r="G330" s="126"/>
      <c r="H330" s="126"/>
      <c r="I330" s="126"/>
      <c r="J330" s="120"/>
      <c r="K330" s="126"/>
      <c r="L330" s="126"/>
      <c r="M330" s="120"/>
    </row>
    <row r="331" spans="7:13" ht="12.75">
      <c r="G331" s="126"/>
      <c r="H331" s="126"/>
      <c r="I331" s="126"/>
      <c r="J331" s="120"/>
      <c r="K331" s="126"/>
      <c r="L331" s="126"/>
      <c r="M331" s="120"/>
    </row>
    <row r="332" spans="7:13" ht="12.75">
      <c r="G332" s="126"/>
      <c r="H332" s="126"/>
      <c r="I332" s="126"/>
      <c r="J332" s="120"/>
      <c r="K332" s="126"/>
      <c r="L332" s="126"/>
      <c r="M332" s="120"/>
    </row>
    <row r="333" spans="7:13" ht="12.75">
      <c r="G333" s="126"/>
      <c r="H333" s="126"/>
      <c r="I333" s="126"/>
      <c r="J333" s="120"/>
      <c r="K333" s="126"/>
      <c r="L333" s="126"/>
      <c r="M333" s="120"/>
    </row>
    <row r="334" spans="7:13" ht="12.75">
      <c r="G334" s="126"/>
      <c r="H334" s="126"/>
      <c r="I334" s="126"/>
      <c r="J334" s="120"/>
      <c r="K334" s="126"/>
      <c r="L334" s="126"/>
      <c r="M334" s="120"/>
    </row>
    <row r="335" spans="7:13" ht="12.75">
      <c r="G335" s="126"/>
      <c r="H335" s="126"/>
      <c r="I335" s="126"/>
      <c r="J335" s="120"/>
      <c r="K335" s="126"/>
      <c r="L335" s="126"/>
      <c r="M335" s="120"/>
    </row>
    <row r="336" spans="7:13" ht="12.75">
      <c r="G336" s="126"/>
      <c r="H336" s="126"/>
      <c r="I336" s="126"/>
      <c r="J336" s="120"/>
      <c r="K336" s="126"/>
      <c r="L336" s="126"/>
      <c r="M336" s="120"/>
    </row>
    <row r="337" spans="7:13" ht="12.75">
      <c r="G337" s="126"/>
      <c r="H337" s="126"/>
      <c r="I337" s="126"/>
      <c r="J337" s="120"/>
      <c r="K337" s="126"/>
      <c r="L337" s="126"/>
      <c r="M337" s="120"/>
    </row>
    <row r="338" spans="7:13" ht="12.75">
      <c r="G338" s="126"/>
      <c r="H338" s="126"/>
      <c r="I338" s="126"/>
      <c r="J338" s="120"/>
      <c r="K338" s="126"/>
      <c r="L338" s="126"/>
      <c r="M338" s="120"/>
    </row>
    <row r="339" spans="7:13" ht="12.75">
      <c r="G339" s="126"/>
      <c r="H339" s="126"/>
      <c r="I339" s="126"/>
      <c r="J339" s="120"/>
      <c r="K339" s="126"/>
      <c r="L339" s="126"/>
      <c r="M339" s="120"/>
    </row>
    <row r="340" spans="7:13" ht="12.75">
      <c r="G340" s="126"/>
      <c r="H340" s="126"/>
      <c r="I340" s="126"/>
      <c r="J340" s="120"/>
      <c r="K340" s="126"/>
      <c r="L340" s="126"/>
      <c r="M340" s="120"/>
    </row>
    <row r="341" spans="7:13" ht="12.75">
      <c r="G341" s="126"/>
      <c r="H341" s="126"/>
      <c r="I341" s="126"/>
      <c r="J341" s="120"/>
      <c r="K341" s="126"/>
      <c r="L341" s="126"/>
      <c r="M341" s="120"/>
    </row>
    <row r="342" spans="7:13" ht="12.75">
      <c r="G342" s="126"/>
      <c r="H342" s="126"/>
      <c r="I342" s="126"/>
      <c r="J342" s="120"/>
      <c r="K342" s="126"/>
      <c r="L342" s="126"/>
      <c r="M342" s="120"/>
    </row>
    <row r="343" spans="7:13" ht="12.75">
      <c r="G343" s="126"/>
      <c r="H343" s="126"/>
      <c r="I343" s="126"/>
      <c r="J343" s="120"/>
      <c r="K343" s="126"/>
      <c r="L343" s="126"/>
      <c r="M343" s="120"/>
    </row>
    <row r="344" spans="7:13" ht="12.75">
      <c r="G344" s="126"/>
      <c r="H344" s="126"/>
      <c r="I344" s="126"/>
      <c r="J344" s="120"/>
      <c r="K344" s="126"/>
      <c r="L344" s="126"/>
      <c r="M344" s="120"/>
    </row>
    <row r="345" spans="7:13" ht="12.75">
      <c r="G345" s="126"/>
      <c r="H345" s="126"/>
      <c r="I345" s="126"/>
      <c r="J345" s="120"/>
      <c r="K345" s="126"/>
      <c r="L345" s="126"/>
      <c r="M345" s="120"/>
    </row>
    <row r="346" spans="7:13" ht="12.75">
      <c r="G346" s="126"/>
      <c r="H346" s="126"/>
      <c r="I346" s="126"/>
      <c r="J346" s="120"/>
      <c r="K346" s="126"/>
      <c r="L346" s="126"/>
      <c r="M346" s="120"/>
    </row>
    <row r="347" spans="7:13" ht="12.75">
      <c r="G347" s="126"/>
      <c r="H347" s="126"/>
      <c r="I347" s="126"/>
      <c r="J347" s="120"/>
      <c r="K347" s="126"/>
      <c r="L347" s="126"/>
      <c r="M347" s="120"/>
    </row>
    <row r="348" spans="7:13" ht="12.75">
      <c r="G348" s="126"/>
      <c r="H348" s="126"/>
      <c r="I348" s="126"/>
      <c r="J348" s="120"/>
      <c r="K348" s="126"/>
      <c r="L348" s="126"/>
      <c r="M348" s="120"/>
    </row>
    <row r="349" spans="7:13" ht="12.75">
      <c r="G349" s="126"/>
      <c r="H349" s="126"/>
      <c r="I349" s="126"/>
      <c r="J349" s="120"/>
      <c r="K349" s="126"/>
      <c r="L349" s="126"/>
      <c r="M349" s="120"/>
    </row>
    <row r="350" spans="7:13" ht="12.75">
      <c r="G350" s="126"/>
      <c r="H350" s="126"/>
      <c r="I350" s="126"/>
      <c r="J350" s="120"/>
      <c r="K350" s="126"/>
      <c r="L350" s="126"/>
      <c r="M350" s="120"/>
    </row>
    <row r="351" spans="7:13" ht="12.75">
      <c r="G351" s="126"/>
      <c r="H351" s="126"/>
      <c r="I351" s="126"/>
      <c r="J351" s="120"/>
      <c r="K351" s="126"/>
      <c r="L351" s="126"/>
      <c r="M351" s="120"/>
    </row>
    <row r="352" spans="7:13" ht="12.75">
      <c r="G352" s="126"/>
      <c r="H352" s="126"/>
      <c r="I352" s="126"/>
      <c r="J352" s="120"/>
      <c r="K352" s="126"/>
      <c r="L352" s="126"/>
      <c r="M352" s="120"/>
    </row>
    <row r="353" spans="7:13" ht="12.75">
      <c r="G353" s="126"/>
      <c r="H353" s="126"/>
      <c r="I353" s="126"/>
      <c r="J353" s="120"/>
      <c r="K353" s="126"/>
      <c r="L353" s="126"/>
      <c r="M353" s="120"/>
    </row>
    <row r="354" spans="12:13" ht="12.75">
      <c r="L354" s="126"/>
      <c r="M354" s="120"/>
    </row>
    <row r="355" ht="12.75">
      <c r="M355" s="120"/>
    </row>
  </sheetData>
  <sheetProtection/>
  <mergeCells count="53">
    <mergeCell ref="J153:J156"/>
    <mergeCell ref="K153:L156"/>
    <mergeCell ref="A223:L223"/>
    <mergeCell ref="I225:L225"/>
    <mergeCell ref="A225:B230"/>
    <mergeCell ref="J226:L226"/>
    <mergeCell ref="E227:E230"/>
    <mergeCell ref="A149:L149"/>
    <mergeCell ref="A151:B156"/>
    <mergeCell ref="C151:D156"/>
    <mergeCell ref="K227:L230"/>
    <mergeCell ref="F227:F230"/>
    <mergeCell ref="G227:H230"/>
    <mergeCell ref="J152:L152"/>
    <mergeCell ref="E153:E156"/>
    <mergeCell ref="I227:I230"/>
    <mergeCell ref="J227:J230"/>
    <mergeCell ref="C77:D82"/>
    <mergeCell ref="E77:H77"/>
    <mergeCell ref="E79:E82"/>
    <mergeCell ref="I77:L77"/>
    <mergeCell ref="F78:H78"/>
    <mergeCell ref="J78:L78"/>
    <mergeCell ref="J79:J82"/>
    <mergeCell ref="K79:L82"/>
    <mergeCell ref="A1:L1"/>
    <mergeCell ref="E3:H3"/>
    <mergeCell ref="I3:L3"/>
    <mergeCell ref="F4:H4"/>
    <mergeCell ref="J4:L4"/>
    <mergeCell ref="G79:H82"/>
    <mergeCell ref="I79:I82"/>
    <mergeCell ref="A3:B8"/>
    <mergeCell ref="C3:D8"/>
    <mergeCell ref="J5:J8"/>
    <mergeCell ref="E151:H151"/>
    <mergeCell ref="G5:H8"/>
    <mergeCell ref="E5:E8"/>
    <mergeCell ref="F79:F82"/>
    <mergeCell ref="I151:L151"/>
    <mergeCell ref="F5:F8"/>
    <mergeCell ref="I5:I8"/>
    <mergeCell ref="K5:L8"/>
    <mergeCell ref="A75:L75"/>
    <mergeCell ref="A77:B82"/>
    <mergeCell ref="C250:D250"/>
    <mergeCell ref="F153:F156"/>
    <mergeCell ref="G153:H156"/>
    <mergeCell ref="I153:I156"/>
    <mergeCell ref="F152:H152"/>
    <mergeCell ref="C225:D230"/>
    <mergeCell ref="E225:H225"/>
    <mergeCell ref="F226:H226"/>
  </mergeCells>
  <printOptions horizontalCentered="1"/>
  <pageMargins left="0.5905511811023623" right="0.43307086614173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4"/>
  <sheetViews>
    <sheetView zoomScalePageLayoutView="0" workbookViewId="0" topLeftCell="A1">
      <selection activeCell="A1" sqref="A1:M1"/>
    </sheetView>
  </sheetViews>
  <sheetFormatPr defaultColWidth="11.421875" defaultRowHeight="12.75"/>
  <cols>
    <col min="1" max="1" width="12.28125" style="413" customWidth="1"/>
    <col min="2" max="2" width="9.57421875" style="413" customWidth="1"/>
    <col min="3" max="3" width="10.00390625" style="413" customWidth="1"/>
    <col min="4" max="4" width="7.8515625" style="413" customWidth="1"/>
    <col min="5" max="6" width="8.57421875" style="413" customWidth="1"/>
    <col min="7" max="7" width="8.28125" style="413" customWidth="1"/>
    <col min="8" max="8" width="10.00390625" style="413" customWidth="1"/>
    <col min="9" max="9" width="8.28125" style="413" customWidth="1"/>
    <col min="10" max="10" width="9.28125" style="413" customWidth="1"/>
    <col min="11" max="11" width="9.8515625" style="413" customWidth="1"/>
    <col min="12" max="13" width="9.28125" style="413" customWidth="1"/>
    <col min="14" max="16384" width="11.421875" style="413" customWidth="1"/>
  </cols>
  <sheetData>
    <row r="1" spans="1:13" s="424" customFormat="1" ht="17.25">
      <c r="A1" s="591" t="s">
        <v>1244</v>
      </c>
      <c r="B1" s="591"/>
      <c r="C1" s="591"/>
      <c r="D1" s="591"/>
      <c r="E1" s="591"/>
      <c r="F1" s="591"/>
      <c r="G1" s="591"/>
      <c r="H1" s="591"/>
      <c r="I1" s="591"/>
      <c r="J1" s="591"/>
      <c r="K1" s="591"/>
      <c r="L1" s="591"/>
      <c r="M1" s="591"/>
    </row>
    <row r="2" spans="1:13" ht="12.75">
      <c r="A2" s="414"/>
      <c r="B2" s="414"/>
      <c r="C2" s="414"/>
      <c r="D2" s="414"/>
      <c r="E2" s="414"/>
      <c r="F2" s="414"/>
      <c r="G2" s="414"/>
      <c r="H2" s="414"/>
      <c r="I2" s="414"/>
      <c r="J2" s="414"/>
      <c r="K2" s="414"/>
      <c r="L2" s="414"/>
      <c r="M2" s="414"/>
    </row>
    <row r="3" spans="1:13" s="415" customFormat="1" ht="17.25" customHeight="1">
      <c r="A3" s="604" t="s">
        <v>261</v>
      </c>
      <c r="B3" s="601" t="s">
        <v>1074</v>
      </c>
      <c r="C3" s="595" t="s">
        <v>869</v>
      </c>
      <c r="D3" s="595"/>
      <c r="E3" s="596"/>
      <c r="F3" s="595"/>
      <c r="G3" s="595"/>
      <c r="H3" s="595" t="s">
        <v>202</v>
      </c>
      <c r="I3" s="595"/>
      <c r="J3" s="595"/>
      <c r="K3" s="595"/>
      <c r="L3" s="595"/>
      <c r="M3" s="597"/>
    </row>
    <row r="4" spans="1:13" s="415" customFormat="1" ht="16.5" customHeight="1">
      <c r="A4" s="605"/>
      <c r="B4" s="602"/>
      <c r="C4" s="600" t="s">
        <v>484</v>
      </c>
      <c r="D4" s="608" t="s">
        <v>1072</v>
      </c>
      <c r="E4" s="607" t="s">
        <v>870</v>
      </c>
      <c r="F4" s="607"/>
      <c r="G4" s="608" t="s">
        <v>1073</v>
      </c>
      <c r="H4" s="600" t="s">
        <v>484</v>
      </c>
      <c r="I4" s="600" t="s">
        <v>1128</v>
      </c>
      <c r="J4" s="600" t="s">
        <v>1127</v>
      </c>
      <c r="K4" s="607" t="s">
        <v>205</v>
      </c>
      <c r="L4" s="607"/>
      <c r="M4" s="609"/>
    </row>
    <row r="5" spans="1:13" s="415" customFormat="1" ht="16.5" customHeight="1">
      <c r="A5" s="605"/>
      <c r="B5" s="602"/>
      <c r="C5" s="600"/>
      <c r="D5" s="600"/>
      <c r="E5" s="425" t="s">
        <v>871</v>
      </c>
      <c r="F5" s="425" t="s">
        <v>872</v>
      </c>
      <c r="G5" s="600"/>
      <c r="H5" s="600"/>
      <c r="I5" s="600"/>
      <c r="J5" s="600"/>
      <c r="K5" s="600" t="s">
        <v>484</v>
      </c>
      <c r="L5" s="603" t="s">
        <v>1070</v>
      </c>
      <c r="M5" s="598" t="s">
        <v>1071</v>
      </c>
    </row>
    <row r="6" spans="1:13" s="415" customFormat="1" ht="23.25" customHeight="1">
      <c r="A6" s="605"/>
      <c r="B6" s="602"/>
      <c r="C6" s="600"/>
      <c r="D6" s="600"/>
      <c r="E6" s="607" t="s">
        <v>873</v>
      </c>
      <c r="F6" s="607"/>
      <c r="G6" s="600"/>
      <c r="H6" s="600"/>
      <c r="I6" s="600"/>
      <c r="J6" s="600"/>
      <c r="K6" s="600"/>
      <c r="L6" s="600"/>
      <c r="M6" s="599"/>
    </row>
    <row r="7" spans="1:13" s="415" customFormat="1" ht="16.5" customHeight="1">
      <c r="A7" s="606"/>
      <c r="B7" s="592" t="s">
        <v>874</v>
      </c>
      <c r="C7" s="593"/>
      <c r="D7" s="593"/>
      <c r="E7" s="593"/>
      <c r="F7" s="593"/>
      <c r="G7" s="593"/>
      <c r="H7" s="593"/>
      <c r="I7" s="593"/>
      <c r="J7" s="593"/>
      <c r="K7" s="593"/>
      <c r="L7" s="593"/>
      <c r="M7" s="594"/>
    </row>
    <row r="8" ht="9" customHeight="1">
      <c r="A8" s="416"/>
    </row>
    <row r="9" spans="1:18" s="420" customFormat="1" ht="30" customHeight="1">
      <c r="A9" s="417">
        <v>2009</v>
      </c>
      <c r="B9" s="418">
        <v>8977.2</v>
      </c>
      <c r="C9" s="418">
        <v>556</v>
      </c>
      <c r="D9" s="418">
        <v>12.4</v>
      </c>
      <c r="E9" s="418">
        <v>163.7</v>
      </c>
      <c r="F9" s="418">
        <v>356.6</v>
      </c>
      <c r="G9" s="418">
        <v>23.3</v>
      </c>
      <c r="H9" s="418">
        <v>7867.9</v>
      </c>
      <c r="I9" s="418">
        <v>94.1</v>
      </c>
      <c r="J9" s="418">
        <v>438.2</v>
      </c>
      <c r="K9" s="418">
        <v>7335.6</v>
      </c>
      <c r="L9" s="418">
        <v>805.5</v>
      </c>
      <c r="M9" s="419">
        <v>6530.1</v>
      </c>
      <c r="N9" s="426"/>
      <c r="O9" s="426"/>
      <c r="P9" s="426"/>
      <c r="Q9" s="426"/>
      <c r="R9" s="426"/>
    </row>
    <row r="10" spans="1:13" ht="21.75" customHeight="1">
      <c r="A10" s="421" t="s">
        <v>753</v>
      </c>
      <c r="B10" s="83">
        <v>696.8</v>
      </c>
      <c r="C10" s="83">
        <v>46.3</v>
      </c>
      <c r="D10" s="83">
        <v>1.6</v>
      </c>
      <c r="E10" s="83">
        <v>15.6</v>
      </c>
      <c r="F10" s="83">
        <v>26.9</v>
      </c>
      <c r="G10" s="83">
        <v>2.2</v>
      </c>
      <c r="H10" s="83">
        <v>601.6</v>
      </c>
      <c r="I10" s="83">
        <v>7.1</v>
      </c>
      <c r="J10" s="83">
        <v>31.2</v>
      </c>
      <c r="K10" s="83">
        <v>563.3</v>
      </c>
      <c r="L10" s="83">
        <v>68.6</v>
      </c>
      <c r="M10" s="83">
        <v>494.7</v>
      </c>
    </row>
    <row r="11" spans="1:13" ht="20.25" customHeight="1">
      <c r="A11" s="421" t="s">
        <v>754</v>
      </c>
      <c r="B11" s="83">
        <v>702.1</v>
      </c>
      <c r="C11" s="83">
        <v>44.2</v>
      </c>
      <c r="D11" s="83">
        <v>0.7</v>
      </c>
      <c r="E11" s="83">
        <v>10.3</v>
      </c>
      <c r="F11" s="83">
        <v>31</v>
      </c>
      <c r="G11" s="83">
        <v>2.2</v>
      </c>
      <c r="H11" s="83">
        <v>610.2</v>
      </c>
      <c r="I11" s="83">
        <v>5.1</v>
      </c>
      <c r="J11" s="83">
        <v>31.9</v>
      </c>
      <c r="K11" s="83">
        <v>573.2</v>
      </c>
      <c r="L11" s="83">
        <v>79</v>
      </c>
      <c r="M11" s="83">
        <v>494.1</v>
      </c>
    </row>
    <row r="12" spans="1:13" ht="20.25" customHeight="1">
      <c r="A12" s="421" t="s">
        <v>755</v>
      </c>
      <c r="B12" s="83">
        <v>733.2</v>
      </c>
      <c r="C12" s="83">
        <v>45.2</v>
      </c>
      <c r="D12" s="83">
        <v>1.9</v>
      </c>
      <c r="E12" s="83">
        <v>13.5</v>
      </c>
      <c r="F12" s="83">
        <v>29.1</v>
      </c>
      <c r="G12" s="83">
        <v>0.7</v>
      </c>
      <c r="H12" s="83">
        <v>635.7</v>
      </c>
      <c r="I12" s="83">
        <v>8.5</v>
      </c>
      <c r="J12" s="83">
        <v>33.9</v>
      </c>
      <c r="K12" s="83">
        <v>593.4</v>
      </c>
      <c r="L12" s="83">
        <v>77.2</v>
      </c>
      <c r="M12" s="83">
        <v>516.1</v>
      </c>
    </row>
    <row r="13" spans="1:13" ht="20.25" customHeight="1">
      <c r="A13" s="421" t="s">
        <v>756</v>
      </c>
      <c r="B13" s="83">
        <v>746.8</v>
      </c>
      <c r="C13" s="83">
        <v>48.4</v>
      </c>
      <c r="D13" s="83">
        <v>1.7</v>
      </c>
      <c r="E13" s="83">
        <v>14</v>
      </c>
      <c r="F13" s="83">
        <v>31.4</v>
      </c>
      <c r="G13" s="83">
        <v>1.4</v>
      </c>
      <c r="H13" s="83">
        <v>651.1</v>
      </c>
      <c r="I13" s="83">
        <v>7.6</v>
      </c>
      <c r="J13" s="83">
        <v>38.5</v>
      </c>
      <c r="K13" s="83">
        <v>605.1</v>
      </c>
      <c r="L13" s="83">
        <v>59.2</v>
      </c>
      <c r="M13" s="83">
        <v>545.9</v>
      </c>
    </row>
    <row r="14" spans="1:13" ht="20.25" customHeight="1">
      <c r="A14" s="421" t="s">
        <v>757</v>
      </c>
      <c r="B14" s="83">
        <v>706.1</v>
      </c>
      <c r="C14" s="83">
        <v>35.2</v>
      </c>
      <c r="D14" s="83">
        <v>0.8</v>
      </c>
      <c r="E14" s="83">
        <v>10.9</v>
      </c>
      <c r="F14" s="83">
        <v>21.7</v>
      </c>
      <c r="G14" s="83">
        <v>1.8</v>
      </c>
      <c r="H14" s="83">
        <v>625.4</v>
      </c>
      <c r="I14" s="83">
        <v>6.5</v>
      </c>
      <c r="J14" s="83">
        <v>35.7</v>
      </c>
      <c r="K14" s="83">
        <v>583.3</v>
      </c>
      <c r="L14" s="83">
        <v>49.1</v>
      </c>
      <c r="M14" s="83">
        <v>534.2</v>
      </c>
    </row>
    <row r="15" spans="1:13" ht="20.25" customHeight="1">
      <c r="A15" s="421" t="s">
        <v>758</v>
      </c>
      <c r="B15" s="83">
        <v>787.1</v>
      </c>
      <c r="C15" s="83">
        <v>44.7</v>
      </c>
      <c r="D15" s="83">
        <v>1.5</v>
      </c>
      <c r="E15" s="83">
        <v>12.3</v>
      </c>
      <c r="F15" s="83">
        <v>26.5</v>
      </c>
      <c r="G15" s="83">
        <v>4.4</v>
      </c>
      <c r="H15" s="83">
        <v>691.8</v>
      </c>
      <c r="I15" s="83">
        <v>10.4</v>
      </c>
      <c r="J15" s="83">
        <v>37.3</v>
      </c>
      <c r="K15" s="83">
        <v>644.1</v>
      </c>
      <c r="L15" s="83">
        <v>72.8</v>
      </c>
      <c r="M15" s="83">
        <v>571.3</v>
      </c>
    </row>
    <row r="16" spans="1:13" ht="20.25" customHeight="1">
      <c r="A16" s="421" t="s">
        <v>759</v>
      </c>
      <c r="B16" s="83">
        <v>756.5</v>
      </c>
      <c r="C16" s="83">
        <v>39.2</v>
      </c>
      <c r="D16" s="83">
        <v>0.9</v>
      </c>
      <c r="E16" s="83">
        <v>11.4</v>
      </c>
      <c r="F16" s="83">
        <v>25.2</v>
      </c>
      <c r="G16" s="83">
        <v>1.6</v>
      </c>
      <c r="H16" s="83">
        <v>667</v>
      </c>
      <c r="I16" s="83">
        <v>9.7</v>
      </c>
      <c r="J16" s="83">
        <v>38.3</v>
      </c>
      <c r="K16" s="83">
        <v>619</v>
      </c>
      <c r="L16" s="83">
        <v>64.9</v>
      </c>
      <c r="M16" s="83">
        <v>554.1</v>
      </c>
    </row>
    <row r="17" spans="1:13" ht="20.25" customHeight="1">
      <c r="A17" s="421" t="s">
        <v>760</v>
      </c>
      <c r="B17" s="83">
        <v>725.2</v>
      </c>
      <c r="C17" s="83">
        <v>45.4</v>
      </c>
      <c r="D17" s="83">
        <v>0.6</v>
      </c>
      <c r="E17" s="83">
        <v>14.6</v>
      </c>
      <c r="F17" s="83">
        <v>29.6</v>
      </c>
      <c r="G17" s="83">
        <v>0.6</v>
      </c>
      <c r="H17" s="83">
        <v>635.9</v>
      </c>
      <c r="I17" s="83">
        <v>7.6</v>
      </c>
      <c r="J17" s="83">
        <v>33.3</v>
      </c>
      <c r="K17" s="83">
        <v>594.9</v>
      </c>
      <c r="L17" s="83">
        <v>56.3</v>
      </c>
      <c r="M17" s="83">
        <v>538.6</v>
      </c>
    </row>
    <row r="18" spans="1:13" ht="20.25" customHeight="1">
      <c r="A18" s="421" t="s">
        <v>761</v>
      </c>
      <c r="B18" s="83">
        <v>751.1</v>
      </c>
      <c r="C18" s="83">
        <v>49.6</v>
      </c>
      <c r="D18" s="83">
        <v>1.4</v>
      </c>
      <c r="E18" s="83">
        <v>15.6</v>
      </c>
      <c r="F18" s="83">
        <v>31.7</v>
      </c>
      <c r="G18" s="83">
        <v>0.9</v>
      </c>
      <c r="H18" s="83">
        <v>658.5</v>
      </c>
      <c r="I18" s="83">
        <v>9</v>
      </c>
      <c r="J18" s="83">
        <v>35.5</v>
      </c>
      <c r="K18" s="83">
        <v>614</v>
      </c>
      <c r="L18" s="83">
        <v>62.3</v>
      </c>
      <c r="M18" s="83">
        <v>551.7</v>
      </c>
    </row>
    <row r="19" spans="1:13" ht="20.25" customHeight="1">
      <c r="A19" s="421" t="s">
        <v>762</v>
      </c>
      <c r="B19" s="83">
        <v>835</v>
      </c>
      <c r="C19" s="83">
        <v>53.5</v>
      </c>
      <c r="D19" s="83">
        <v>0.5</v>
      </c>
      <c r="E19" s="83">
        <v>14.6</v>
      </c>
      <c r="F19" s="83">
        <v>36.9</v>
      </c>
      <c r="G19" s="83">
        <v>1.5</v>
      </c>
      <c r="H19" s="83">
        <v>738.1</v>
      </c>
      <c r="I19" s="83">
        <v>9.4</v>
      </c>
      <c r="J19" s="83">
        <v>37.4</v>
      </c>
      <c r="K19" s="83">
        <v>691.3</v>
      </c>
      <c r="L19" s="83">
        <v>89.5</v>
      </c>
      <c r="M19" s="83">
        <v>601.8</v>
      </c>
    </row>
    <row r="20" spans="1:13" ht="20.25" customHeight="1">
      <c r="A20" s="421" t="s">
        <v>763</v>
      </c>
      <c r="B20" s="83">
        <v>796.4</v>
      </c>
      <c r="C20" s="83">
        <v>52.9</v>
      </c>
      <c r="D20" s="83">
        <v>0.4</v>
      </c>
      <c r="E20" s="83">
        <v>15.1</v>
      </c>
      <c r="F20" s="83">
        <v>33</v>
      </c>
      <c r="G20" s="83">
        <v>4.5</v>
      </c>
      <c r="H20" s="83">
        <v>702.3</v>
      </c>
      <c r="I20" s="83">
        <v>7.5</v>
      </c>
      <c r="J20" s="83">
        <v>38.4</v>
      </c>
      <c r="K20" s="83">
        <v>656.5</v>
      </c>
      <c r="L20" s="83">
        <v>68</v>
      </c>
      <c r="M20" s="83">
        <v>588.5</v>
      </c>
    </row>
    <row r="21" spans="1:13" ht="20.25" customHeight="1">
      <c r="A21" s="421" t="s">
        <v>764</v>
      </c>
      <c r="B21" s="83">
        <v>740.9</v>
      </c>
      <c r="C21" s="83">
        <v>51.3</v>
      </c>
      <c r="D21" s="83">
        <v>0.4</v>
      </c>
      <c r="E21" s="83">
        <v>15.8</v>
      </c>
      <c r="F21" s="83">
        <v>33.6</v>
      </c>
      <c r="G21" s="83">
        <v>1.6</v>
      </c>
      <c r="H21" s="83">
        <v>650.3</v>
      </c>
      <c r="I21" s="83">
        <v>5.9</v>
      </c>
      <c r="J21" s="83">
        <v>46.8</v>
      </c>
      <c r="K21" s="83">
        <v>597.6</v>
      </c>
      <c r="L21" s="83">
        <v>58.6</v>
      </c>
      <c r="M21" s="83">
        <v>539</v>
      </c>
    </row>
    <row r="22" spans="1:18" s="420" customFormat="1" ht="30" customHeight="1">
      <c r="A22" s="417">
        <v>2010</v>
      </c>
      <c r="B22" s="418">
        <v>10929.7</v>
      </c>
      <c r="C22" s="418">
        <v>646.3</v>
      </c>
      <c r="D22" s="418">
        <v>14.2</v>
      </c>
      <c r="E22" s="418">
        <v>189.9</v>
      </c>
      <c r="F22" s="418">
        <v>404.4</v>
      </c>
      <c r="G22" s="418">
        <v>37.8</v>
      </c>
      <c r="H22" s="418">
        <v>9732.7</v>
      </c>
      <c r="I22" s="418">
        <v>89.6</v>
      </c>
      <c r="J22" s="418">
        <v>563.7</v>
      </c>
      <c r="K22" s="418">
        <v>9079.4</v>
      </c>
      <c r="L22" s="418">
        <v>977.6</v>
      </c>
      <c r="M22" s="419">
        <v>8101.8</v>
      </c>
      <c r="N22" s="426"/>
      <c r="O22" s="426"/>
      <c r="P22" s="426"/>
      <c r="Q22" s="426"/>
      <c r="R22" s="426"/>
    </row>
    <row r="23" spans="1:13" ht="21.75" customHeight="1">
      <c r="A23" s="421" t="s">
        <v>753</v>
      </c>
      <c r="B23" s="83">
        <v>732.7</v>
      </c>
      <c r="C23" s="83">
        <v>49.3</v>
      </c>
      <c r="D23" s="83">
        <v>1.6</v>
      </c>
      <c r="E23" s="83">
        <v>17.7</v>
      </c>
      <c r="F23" s="83">
        <v>27.3</v>
      </c>
      <c r="G23" s="83">
        <v>2.7</v>
      </c>
      <c r="H23" s="83">
        <v>643.8</v>
      </c>
      <c r="I23" s="83">
        <v>5.9</v>
      </c>
      <c r="J23" s="83">
        <v>34.4</v>
      </c>
      <c r="K23" s="83">
        <v>603.5</v>
      </c>
      <c r="L23" s="83">
        <v>61.1</v>
      </c>
      <c r="M23" s="83">
        <v>542.4</v>
      </c>
    </row>
    <row r="24" spans="1:13" ht="20.25" customHeight="1">
      <c r="A24" s="421" t="s">
        <v>754</v>
      </c>
      <c r="B24" s="83">
        <v>763.3</v>
      </c>
      <c r="C24" s="83">
        <v>52.8</v>
      </c>
      <c r="D24" s="83">
        <v>0.5</v>
      </c>
      <c r="E24" s="83">
        <v>14.5</v>
      </c>
      <c r="F24" s="83">
        <v>32.8</v>
      </c>
      <c r="G24" s="83">
        <v>4.9</v>
      </c>
      <c r="H24" s="83">
        <v>668.6</v>
      </c>
      <c r="I24" s="83">
        <v>6.5</v>
      </c>
      <c r="J24" s="83">
        <v>42.9</v>
      </c>
      <c r="K24" s="83">
        <v>619.1</v>
      </c>
      <c r="L24" s="83">
        <v>69</v>
      </c>
      <c r="M24" s="83">
        <v>550.1</v>
      </c>
    </row>
    <row r="25" spans="1:13" ht="20.25" customHeight="1">
      <c r="A25" s="421" t="s">
        <v>755</v>
      </c>
      <c r="B25" s="83">
        <v>928.3</v>
      </c>
      <c r="C25" s="83">
        <v>54.4</v>
      </c>
      <c r="D25" s="83">
        <v>0.8</v>
      </c>
      <c r="E25" s="83">
        <v>16.8</v>
      </c>
      <c r="F25" s="83">
        <v>33.7</v>
      </c>
      <c r="G25" s="83">
        <v>3.2</v>
      </c>
      <c r="H25" s="83">
        <v>823.9</v>
      </c>
      <c r="I25" s="83">
        <v>7.6</v>
      </c>
      <c r="J25" s="83">
        <v>48.7</v>
      </c>
      <c r="K25" s="83">
        <v>767.5</v>
      </c>
      <c r="L25" s="83">
        <v>86.6</v>
      </c>
      <c r="M25" s="83">
        <v>680.9</v>
      </c>
    </row>
    <row r="26" spans="1:13" ht="20.25" customHeight="1">
      <c r="A26" s="421" t="s">
        <v>756</v>
      </c>
      <c r="B26" s="83">
        <v>887.9</v>
      </c>
      <c r="C26" s="83">
        <v>45.6</v>
      </c>
      <c r="D26" s="83">
        <v>1.6</v>
      </c>
      <c r="E26" s="83">
        <v>13.6</v>
      </c>
      <c r="F26" s="83">
        <v>28.2</v>
      </c>
      <c r="G26" s="83">
        <v>2.2</v>
      </c>
      <c r="H26" s="83">
        <v>798.5</v>
      </c>
      <c r="I26" s="83">
        <v>8.6</v>
      </c>
      <c r="J26" s="83">
        <v>48.7</v>
      </c>
      <c r="K26" s="83">
        <v>741.2</v>
      </c>
      <c r="L26" s="83">
        <v>87.2</v>
      </c>
      <c r="M26" s="83">
        <v>654</v>
      </c>
    </row>
    <row r="27" spans="1:13" ht="20.25" customHeight="1">
      <c r="A27" s="421" t="s">
        <v>757</v>
      </c>
      <c r="B27" s="83">
        <v>893.7</v>
      </c>
      <c r="C27" s="83">
        <v>47.3</v>
      </c>
      <c r="D27" s="83">
        <v>0.6</v>
      </c>
      <c r="E27" s="83">
        <v>14.2</v>
      </c>
      <c r="F27" s="83">
        <v>30.2</v>
      </c>
      <c r="G27" s="83">
        <v>2.4</v>
      </c>
      <c r="H27" s="83">
        <v>800.6</v>
      </c>
      <c r="I27" s="83">
        <v>7.4</v>
      </c>
      <c r="J27" s="83">
        <v>44.6</v>
      </c>
      <c r="K27" s="83">
        <v>748.7</v>
      </c>
      <c r="L27" s="83">
        <v>93.3</v>
      </c>
      <c r="M27" s="83">
        <v>655.3</v>
      </c>
    </row>
    <row r="28" spans="1:13" ht="20.25" customHeight="1">
      <c r="A28" s="421" t="s">
        <v>758</v>
      </c>
      <c r="B28" s="83">
        <v>1087.4</v>
      </c>
      <c r="C28" s="83">
        <v>54.2</v>
      </c>
      <c r="D28" s="83">
        <v>1.6</v>
      </c>
      <c r="E28" s="83">
        <v>15.4</v>
      </c>
      <c r="F28" s="83">
        <v>32</v>
      </c>
      <c r="G28" s="83">
        <v>5.3</v>
      </c>
      <c r="H28" s="83">
        <v>982.1</v>
      </c>
      <c r="I28" s="83">
        <v>9.6</v>
      </c>
      <c r="J28" s="83">
        <v>63.6</v>
      </c>
      <c r="K28" s="83">
        <v>908.9</v>
      </c>
      <c r="L28" s="83">
        <v>100.4</v>
      </c>
      <c r="M28" s="83">
        <v>808.5</v>
      </c>
    </row>
    <row r="29" spans="1:13" ht="20.25" customHeight="1">
      <c r="A29" s="421" t="s">
        <v>759</v>
      </c>
      <c r="B29" s="83">
        <v>917.1</v>
      </c>
      <c r="C29" s="83">
        <v>48.1</v>
      </c>
      <c r="D29" s="83">
        <v>0.6</v>
      </c>
      <c r="E29" s="83">
        <v>13</v>
      </c>
      <c r="F29" s="83">
        <v>31.1</v>
      </c>
      <c r="G29" s="83">
        <v>3.5</v>
      </c>
      <c r="H29" s="83">
        <v>821.6</v>
      </c>
      <c r="I29" s="83">
        <v>7.2</v>
      </c>
      <c r="J29" s="83">
        <v>49.2</v>
      </c>
      <c r="K29" s="83">
        <v>765.2</v>
      </c>
      <c r="L29" s="83">
        <v>74.4</v>
      </c>
      <c r="M29" s="83">
        <v>690.9</v>
      </c>
    </row>
    <row r="30" spans="1:13" ht="20.25" customHeight="1">
      <c r="A30" s="421" t="s">
        <v>760</v>
      </c>
      <c r="B30" s="83">
        <v>901.5</v>
      </c>
      <c r="C30" s="83">
        <v>51.3</v>
      </c>
      <c r="D30" s="83">
        <v>2.3</v>
      </c>
      <c r="E30" s="83">
        <v>13.4</v>
      </c>
      <c r="F30" s="83">
        <v>33</v>
      </c>
      <c r="G30" s="83">
        <v>2.6</v>
      </c>
      <c r="H30" s="83">
        <v>807.6</v>
      </c>
      <c r="I30" s="83">
        <v>6</v>
      </c>
      <c r="J30" s="83">
        <v>42.2</v>
      </c>
      <c r="K30" s="83">
        <v>759.5</v>
      </c>
      <c r="L30" s="83">
        <v>71.4</v>
      </c>
      <c r="M30" s="83">
        <v>688.1</v>
      </c>
    </row>
    <row r="31" spans="1:13" ht="20.25" customHeight="1">
      <c r="A31" s="421" t="s">
        <v>761</v>
      </c>
      <c r="B31" s="83">
        <v>970.4</v>
      </c>
      <c r="C31" s="83">
        <v>58.5</v>
      </c>
      <c r="D31" s="83">
        <v>1.3</v>
      </c>
      <c r="E31" s="83">
        <v>17.8</v>
      </c>
      <c r="F31" s="83">
        <v>36.5</v>
      </c>
      <c r="G31" s="83">
        <v>2.9</v>
      </c>
      <c r="H31" s="83">
        <v>861.2</v>
      </c>
      <c r="I31" s="83">
        <v>9</v>
      </c>
      <c r="J31" s="83">
        <v>60.5</v>
      </c>
      <c r="K31" s="83">
        <v>791.7</v>
      </c>
      <c r="L31" s="83">
        <v>95</v>
      </c>
      <c r="M31" s="83">
        <v>696.7</v>
      </c>
    </row>
    <row r="32" spans="1:13" ht="20.25" customHeight="1">
      <c r="A32" s="421" t="s">
        <v>762</v>
      </c>
      <c r="B32" s="83">
        <v>979.6</v>
      </c>
      <c r="C32" s="83">
        <v>64.2</v>
      </c>
      <c r="D32" s="83">
        <v>0.9</v>
      </c>
      <c r="E32" s="83">
        <v>16.3</v>
      </c>
      <c r="F32" s="83">
        <v>43.8</v>
      </c>
      <c r="G32" s="83">
        <v>3.1</v>
      </c>
      <c r="H32" s="83">
        <v>864.1</v>
      </c>
      <c r="I32" s="83">
        <v>7.4</v>
      </c>
      <c r="J32" s="83">
        <v>46.4</v>
      </c>
      <c r="K32" s="83">
        <v>810.3</v>
      </c>
      <c r="L32" s="83">
        <v>85.4</v>
      </c>
      <c r="M32" s="83">
        <v>724.9</v>
      </c>
    </row>
    <row r="33" spans="1:13" ht="20.25" customHeight="1">
      <c r="A33" s="421" t="s">
        <v>763</v>
      </c>
      <c r="B33" s="83">
        <v>969.8</v>
      </c>
      <c r="C33" s="83">
        <v>59.4</v>
      </c>
      <c r="D33" s="83">
        <v>1.1</v>
      </c>
      <c r="E33" s="83">
        <v>18.2</v>
      </c>
      <c r="F33" s="83">
        <v>37.1</v>
      </c>
      <c r="G33" s="83">
        <v>2.9</v>
      </c>
      <c r="H33" s="83">
        <v>859.7</v>
      </c>
      <c r="I33" s="83">
        <v>8.2</v>
      </c>
      <c r="J33" s="83">
        <v>42.6</v>
      </c>
      <c r="K33" s="83">
        <v>808.8</v>
      </c>
      <c r="L33" s="83">
        <v>92.7</v>
      </c>
      <c r="M33" s="83">
        <v>716.1</v>
      </c>
    </row>
    <row r="34" spans="1:13" ht="20.25" customHeight="1">
      <c r="A34" s="421" t="s">
        <v>764</v>
      </c>
      <c r="B34" s="83">
        <v>897.8</v>
      </c>
      <c r="C34" s="83">
        <v>61.2</v>
      </c>
      <c r="D34" s="83">
        <v>1.3</v>
      </c>
      <c r="E34" s="83">
        <v>18.9</v>
      </c>
      <c r="F34" s="83">
        <v>38.8</v>
      </c>
      <c r="G34" s="83">
        <v>2.2</v>
      </c>
      <c r="H34" s="83">
        <v>801.1</v>
      </c>
      <c r="I34" s="83">
        <v>6.3</v>
      </c>
      <c r="J34" s="83">
        <v>39.8</v>
      </c>
      <c r="K34" s="83">
        <v>755</v>
      </c>
      <c r="L34" s="83">
        <v>61.2</v>
      </c>
      <c r="M34" s="83">
        <v>693.7</v>
      </c>
    </row>
    <row r="35" spans="1:18" s="420" customFormat="1" ht="30" customHeight="1">
      <c r="A35" s="417">
        <v>2011</v>
      </c>
      <c r="B35" s="418" t="s">
        <v>700</v>
      </c>
      <c r="C35" s="418" t="s">
        <v>700</v>
      </c>
      <c r="D35" s="418" t="s">
        <v>700</v>
      </c>
      <c r="E35" s="418" t="s">
        <v>700</v>
      </c>
      <c r="F35" s="418" t="s">
        <v>700</v>
      </c>
      <c r="G35" s="418" t="s">
        <v>700</v>
      </c>
      <c r="H35" s="418" t="s">
        <v>700</v>
      </c>
      <c r="I35" s="418" t="s">
        <v>700</v>
      </c>
      <c r="J35" s="418" t="s">
        <v>700</v>
      </c>
      <c r="K35" s="418" t="s">
        <v>700</v>
      </c>
      <c r="L35" s="418" t="s">
        <v>700</v>
      </c>
      <c r="M35" s="419" t="s">
        <v>700</v>
      </c>
      <c r="N35" s="426"/>
      <c r="O35" s="426"/>
      <c r="P35" s="426"/>
      <c r="Q35" s="426"/>
      <c r="R35" s="426"/>
    </row>
    <row r="36" spans="1:13" ht="21.75" customHeight="1">
      <c r="A36" s="421" t="s">
        <v>753</v>
      </c>
      <c r="B36" s="83">
        <v>907.636523</v>
      </c>
      <c r="C36" s="83">
        <v>55.44965</v>
      </c>
      <c r="D36" s="83">
        <v>0.806198</v>
      </c>
      <c r="E36" s="83">
        <v>17.707398</v>
      </c>
      <c r="F36" s="83">
        <v>34.682823</v>
      </c>
      <c r="G36" s="83">
        <v>2.2532310000000004</v>
      </c>
      <c r="H36" s="83">
        <v>837.7340849999999</v>
      </c>
      <c r="I36" s="83">
        <v>7.377591000000001</v>
      </c>
      <c r="J36" s="83">
        <v>43.299803999999995</v>
      </c>
      <c r="K36" s="83">
        <v>787.0566899999999</v>
      </c>
      <c r="L36" s="83">
        <v>72.58633</v>
      </c>
      <c r="M36" s="83">
        <v>714.47036</v>
      </c>
    </row>
    <row r="37" spans="1:13" ht="20.25" customHeight="1">
      <c r="A37" s="421" t="s">
        <v>754</v>
      </c>
      <c r="B37" s="83">
        <v>1018.566687</v>
      </c>
      <c r="C37" s="83">
        <v>59.146857000000004</v>
      </c>
      <c r="D37" s="83">
        <v>0.905301</v>
      </c>
      <c r="E37" s="83">
        <v>16.571284</v>
      </c>
      <c r="F37" s="83">
        <v>38.799316</v>
      </c>
      <c r="G37" s="83">
        <v>2.870956</v>
      </c>
      <c r="H37" s="83">
        <v>942.2993590000001</v>
      </c>
      <c r="I37" s="83">
        <v>6.522</v>
      </c>
      <c r="J37" s="83">
        <v>50.865936000000005</v>
      </c>
      <c r="K37" s="83">
        <v>884.9114229999999</v>
      </c>
      <c r="L37" s="83">
        <v>83.344219</v>
      </c>
      <c r="M37" s="83">
        <v>801.5672040000001</v>
      </c>
    </row>
    <row r="38" spans="1:13" ht="20.25" customHeight="1">
      <c r="A38" s="421" t="s">
        <v>755</v>
      </c>
      <c r="B38" s="83">
        <v>1125.593734</v>
      </c>
      <c r="C38" s="83">
        <v>58.958627</v>
      </c>
      <c r="D38" s="83">
        <v>0.9386530000000001</v>
      </c>
      <c r="E38" s="83">
        <v>17.205661</v>
      </c>
      <c r="F38" s="83">
        <v>37.711496</v>
      </c>
      <c r="G38" s="83">
        <v>3.102817</v>
      </c>
      <c r="H38" s="83">
        <v>1045.777872</v>
      </c>
      <c r="I38" s="83">
        <v>9.367427</v>
      </c>
      <c r="J38" s="83">
        <v>55.504143</v>
      </c>
      <c r="K38" s="83">
        <v>980.906302</v>
      </c>
      <c r="L38" s="83">
        <v>97.04196300000001</v>
      </c>
      <c r="M38" s="83">
        <v>883.8643390000001</v>
      </c>
    </row>
    <row r="39" spans="1:13" ht="20.25" customHeight="1">
      <c r="A39" s="421" t="s">
        <v>756</v>
      </c>
      <c r="B39" s="83">
        <v>1022.689218</v>
      </c>
      <c r="C39" s="83">
        <v>68.475452</v>
      </c>
      <c r="D39" s="83">
        <v>1.049565</v>
      </c>
      <c r="E39" s="83">
        <v>25.398097</v>
      </c>
      <c r="F39" s="83">
        <v>39.621666</v>
      </c>
      <c r="G39" s="83">
        <v>2.4061239999999997</v>
      </c>
      <c r="H39" s="83">
        <v>930.394626</v>
      </c>
      <c r="I39" s="83">
        <v>7.527946</v>
      </c>
      <c r="J39" s="83">
        <v>46.128811999999996</v>
      </c>
      <c r="K39" s="83">
        <v>876.737868</v>
      </c>
      <c r="L39" s="83">
        <v>87.95047100000001</v>
      </c>
      <c r="M39" s="83">
        <v>788.7873969999999</v>
      </c>
    </row>
    <row r="40" spans="1:13" ht="20.25" customHeight="1">
      <c r="A40" s="421" t="s">
        <v>757</v>
      </c>
      <c r="B40" s="83">
        <v>1075.668136</v>
      </c>
      <c r="C40" s="83">
        <v>71.56094999999999</v>
      </c>
      <c r="D40" s="83">
        <v>1.682135</v>
      </c>
      <c r="E40" s="83">
        <v>31.297055</v>
      </c>
      <c r="F40" s="83">
        <v>35.469281</v>
      </c>
      <c r="G40" s="83">
        <v>3.112479</v>
      </c>
      <c r="H40" s="83">
        <v>971.887726</v>
      </c>
      <c r="I40" s="83">
        <v>10.156122</v>
      </c>
      <c r="J40" s="83">
        <v>51.682871</v>
      </c>
      <c r="K40" s="83">
        <v>910.048733</v>
      </c>
      <c r="L40" s="83">
        <v>89.079658</v>
      </c>
      <c r="M40" s="83">
        <v>820.969075</v>
      </c>
    </row>
    <row r="41" spans="1:13" ht="20.25" customHeight="1">
      <c r="A41" s="421" t="s">
        <v>758</v>
      </c>
      <c r="B41" s="83">
        <v>1057.184935</v>
      </c>
      <c r="C41" s="83">
        <v>54.25133</v>
      </c>
      <c r="D41" s="83">
        <v>1.976034</v>
      </c>
      <c r="E41" s="83">
        <v>14.153147</v>
      </c>
      <c r="F41" s="83">
        <v>35.397321000000005</v>
      </c>
      <c r="G41" s="83">
        <v>2.724828</v>
      </c>
      <c r="H41" s="83">
        <v>964.486442</v>
      </c>
      <c r="I41" s="83">
        <v>8.705038</v>
      </c>
      <c r="J41" s="83">
        <v>56.155245</v>
      </c>
      <c r="K41" s="83">
        <v>899.626159</v>
      </c>
      <c r="L41" s="83">
        <v>93.907219</v>
      </c>
      <c r="M41" s="83">
        <v>805.71894</v>
      </c>
    </row>
    <row r="42" spans="1:13" ht="20.25" customHeight="1">
      <c r="A42" s="421" t="s">
        <v>1245</v>
      </c>
      <c r="B42" s="83">
        <v>1040.9</v>
      </c>
      <c r="C42" s="83">
        <v>51.8</v>
      </c>
      <c r="D42" s="83">
        <v>2</v>
      </c>
      <c r="E42" s="83">
        <v>13</v>
      </c>
      <c r="F42" s="83">
        <v>33.7</v>
      </c>
      <c r="G42" s="83">
        <v>3.1</v>
      </c>
      <c r="H42" s="83">
        <v>944.4</v>
      </c>
      <c r="I42" s="83">
        <v>9.1</v>
      </c>
      <c r="J42" s="83">
        <v>49.5</v>
      </c>
      <c r="K42" s="83">
        <v>885.7</v>
      </c>
      <c r="L42" s="83">
        <v>98.1</v>
      </c>
      <c r="M42" s="83">
        <v>787.6</v>
      </c>
    </row>
    <row r="43" spans="1:13" ht="20.25" customHeight="1">
      <c r="A43" s="421" t="s">
        <v>1246</v>
      </c>
      <c r="B43" s="83">
        <v>1025.7</v>
      </c>
      <c r="C43" s="83">
        <v>58.7</v>
      </c>
      <c r="D43" s="83">
        <v>1.1</v>
      </c>
      <c r="E43" s="83">
        <v>11.9</v>
      </c>
      <c r="F43" s="83">
        <v>43.3</v>
      </c>
      <c r="G43" s="83">
        <v>2.4</v>
      </c>
      <c r="H43" s="83">
        <v>910.7</v>
      </c>
      <c r="I43" s="83">
        <v>8</v>
      </c>
      <c r="J43" s="83">
        <v>49.1</v>
      </c>
      <c r="K43" s="83">
        <v>853.6</v>
      </c>
      <c r="L43" s="83">
        <v>123</v>
      </c>
      <c r="M43" s="83">
        <v>730.6</v>
      </c>
    </row>
    <row r="44" spans="1:13" ht="20.25" customHeight="1">
      <c r="A44" s="421" t="s">
        <v>761</v>
      </c>
      <c r="B44" s="83">
        <v>1184.8</v>
      </c>
      <c r="C44" s="83">
        <v>64.8</v>
      </c>
      <c r="D44" s="83">
        <v>1.3</v>
      </c>
      <c r="E44" s="83">
        <v>15.2</v>
      </c>
      <c r="F44" s="83">
        <v>44.9</v>
      </c>
      <c r="G44" s="83">
        <v>3.4</v>
      </c>
      <c r="H44" s="83">
        <v>1054.5</v>
      </c>
      <c r="I44" s="83">
        <v>8.8</v>
      </c>
      <c r="J44" s="83">
        <v>56.5</v>
      </c>
      <c r="K44" s="83">
        <v>989.3</v>
      </c>
      <c r="L44" s="83">
        <v>105.5</v>
      </c>
      <c r="M44" s="83">
        <v>883.9</v>
      </c>
    </row>
  </sheetData>
  <sheetProtection/>
  <mergeCells count="18">
    <mergeCell ref="A3:A7"/>
    <mergeCell ref="J4:J6"/>
    <mergeCell ref="E4:F4"/>
    <mergeCell ref="G4:G6"/>
    <mergeCell ref="K4:M4"/>
    <mergeCell ref="K5:K6"/>
    <mergeCell ref="E6:F6"/>
    <mergeCell ref="D4:D6"/>
    <mergeCell ref="A1:M1"/>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4"/>
  <sheetViews>
    <sheetView zoomScalePageLayoutView="0" workbookViewId="0" topLeftCell="A1">
      <selection activeCell="A1" sqref="A1:M1"/>
    </sheetView>
  </sheetViews>
  <sheetFormatPr defaultColWidth="11.421875" defaultRowHeight="12.75"/>
  <cols>
    <col min="1" max="1" width="12.140625" style="413" customWidth="1"/>
    <col min="2" max="2" width="9.57421875" style="413" customWidth="1"/>
    <col min="3" max="3" width="10.00390625" style="413" customWidth="1"/>
    <col min="4" max="4" width="7.8515625" style="413" customWidth="1"/>
    <col min="5" max="6" width="8.57421875" style="413" customWidth="1"/>
    <col min="7" max="7" width="9.28125" style="413" customWidth="1"/>
    <col min="8" max="8" width="9.8515625" style="413" customWidth="1"/>
    <col min="9" max="9" width="8.28125" style="413" customWidth="1"/>
    <col min="10" max="10" width="8.57421875" style="413" customWidth="1"/>
    <col min="11" max="11" width="9.8515625" style="413" customWidth="1"/>
    <col min="12" max="13" width="9.28125" style="413" customWidth="1"/>
    <col min="14" max="16384" width="11.421875" style="413" customWidth="1"/>
  </cols>
  <sheetData>
    <row r="1" spans="1:13" s="424" customFormat="1" ht="17.25">
      <c r="A1" s="591" t="s">
        <v>1247</v>
      </c>
      <c r="B1" s="591"/>
      <c r="C1" s="591"/>
      <c r="D1" s="591"/>
      <c r="E1" s="591"/>
      <c r="F1" s="591"/>
      <c r="G1" s="591"/>
      <c r="H1" s="591"/>
      <c r="I1" s="591"/>
      <c r="J1" s="591"/>
      <c r="K1" s="591"/>
      <c r="L1" s="591"/>
      <c r="M1" s="591"/>
    </row>
    <row r="2" spans="1:13" ht="12.75">
      <c r="A2" s="414"/>
      <c r="B2" s="414"/>
      <c r="C2" s="414"/>
      <c r="D2" s="414"/>
      <c r="E2" s="414"/>
      <c r="F2" s="414"/>
      <c r="G2" s="414"/>
      <c r="H2" s="414"/>
      <c r="I2" s="414"/>
      <c r="J2" s="414"/>
      <c r="K2" s="414"/>
      <c r="L2" s="414"/>
      <c r="M2" s="414"/>
    </row>
    <row r="3" spans="1:13" s="415" customFormat="1" ht="17.25" customHeight="1">
      <c r="A3" s="610" t="s">
        <v>261</v>
      </c>
      <c r="B3" s="601" t="s">
        <v>1183</v>
      </c>
      <c r="C3" s="595" t="s">
        <v>869</v>
      </c>
      <c r="D3" s="595"/>
      <c r="E3" s="596"/>
      <c r="F3" s="595"/>
      <c r="G3" s="595"/>
      <c r="H3" s="595" t="s">
        <v>202</v>
      </c>
      <c r="I3" s="595"/>
      <c r="J3" s="595"/>
      <c r="K3" s="595"/>
      <c r="L3" s="595"/>
      <c r="M3" s="597"/>
    </row>
    <row r="4" spans="1:13" s="415" customFormat="1" ht="16.5" customHeight="1">
      <c r="A4" s="605"/>
      <c r="B4" s="602"/>
      <c r="C4" s="600" t="s">
        <v>484</v>
      </c>
      <c r="D4" s="600" t="s">
        <v>1072</v>
      </c>
      <c r="E4" s="607" t="s">
        <v>870</v>
      </c>
      <c r="F4" s="607"/>
      <c r="G4" s="600" t="s">
        <v>1073</v>
      </c>
      <c r="H4" s="600" t="s">
        <v>484</v>
      </c>
      <c r="I4" s="600" t="s">
        <v>1128</v>
      </c>
      <c r="J4" s="600" t="s">
        <v>1127</v>
      </c>
      <c r="K4" s="607" t="s">
        <v>205</v>
      </c>
      <c r="L4" s="607"/>
      <c r="M4" s="609"/>
    </row>
    <row r="5" spans="1:13" s="415" customFormat="1" ht="16.5" customHeight="1">
      <c r="A5" s="605"/>
      <c r="B5" s="602"/>
      <c r="C5" s="600"/>
      <c r="D5" s="600"/>
      <c r="E5" s="425" t="s">
        <v>871</v>
      </c>
      <c r="F5" s="425" t="s">
        <v>872</v>
      </c>
      <c r="G5" s="600"/>
      <c r="H5" s="600"/>
      <c r="I5" s="600"/>
      <c r="J5" s="600"/>
      <c r="K5" s="600" t="s">
        <v>484</v>
      </c>
      <c r="L5" s="600" t="s">
        <v>1070</v>
      </c>
      <c r="M5" s="599" t="s">
        <v>1071</v>
      </c>
    </row>
    <row r="6" spans="1:13" s="415" customFormat="1" ht="23.25" customHeight="1">
      <c r="A6" s="605"/>
      <c r="B6" s="602"/>
      <c r="C6" s="600"/>
      <c r="D6" s="600"/>
      <c r="E6" s="607" t="s">
        <v>873</v>
      </c>
      <c r="F6" s="607"/>
      <c r="G6" s="600"/>
      <c r="H6" s="600"/>
      <c r="I6" s="600"/>
      <c r="J6" s="600"/>
      <c r="K6" s="600"/>
      <c r="L6" s="600"/>
      <c r="M6" s="599"/>
    </row>
    <row r="7" spans="1:13" s="415" customFormat="1" ht="16.5" customHeight="1">
      <c r="A7" s="606"/>
      <c r="B7" s="592" t="s">
        <v>874</v>
      </c>
      <c r="C7" s="593"/>
      <c r="D7" s="593"/>
      <c r="E7" s="593"/>
      <c r="F7" s="593"/>
      <c r="G7" s="593"/>
      <c r="H7" s="593"/>
      <c r="I7" s="593"/>
      <c r="J7" s="593"/>
      <c r="K7" s="593"/>
      <c r="L7" s="593"/>
      <c r="M7" s="594"/>
    </row>
    <row r="8" ht="9" customHeight="1">
      <c r="A8" s="416"/>
    </row>
    <row r="9" spans="1:18" s="420" customFormat="1" ht="30" customHeight="1">
      <c r="A9" s="417">
        <v>2009</v>
      </c>
      <c r="B9" s="418">
        <v>5758.4</v>
      </c>
      <c r="C9" s="418">
        <v>518.3</v>
      </c>
      <c r="D9" s="418">
        <v>8.9</v>
      </c>
      <c r="E9" s="418">
        <v>95.9</v>
      </c>
      <c r="F9" s="418">
        <v>376.8</v>
      </c>
      <c r="G9" s="418">
        <v>36.7</v>
      </c>
      <c r="H9" s="418">
        <v>4568.6</v>
      </c>
      <c r="I9" s="418">
        <v>342.6</v>
      </c>
      <c r="J9" s="418">
        <v>186.9</v>
      </c>
      <c r="K9" s="418">
        <v>4039.1</v>
      </c>
      <c r="L9" s="418">
        <v>801.8</v>
      </c>
      <c r="M9" s="419">
        <v>3237.3</v>
      </c>
      <c r="N9" s="426"/>
      <c r="O9" s="426"/>
      <c r="P9" s="426"/>
      <c r="Q9" s="426"/>
      <c r="R9" s="426"/>
    </row>
    <row r="10" spans="1:13" ht="22.5" customHeight="1">
      <c r="A10" s="421" t="s">
        <v>753</v>
      </c>
      <c r="B10" s="83">
        <v>485.5</v>
      </c>
      <c r="C10" s="83">
        <v>40.8</v>
      </c>
      <c r="D10" s="83">
        <v>1.5</v>
      </c>
      <c r="E10" s="83">
        <v>6.9</v>
      </c>
      <c r="F10" s="83">
        <v>30</v>
      </c>
      <c r="G10" s="83">
        <v>2.5</v>
      </c>
      <c r="H10" s="83">
        <v>385</v>
      </c>
      <c r="I10" s="83">
        <v>37.4</v>
      </c>
      <c r="J10" s="83">
        <v>10.5</v>
      </c>
      <c r="K10" s="83">
        <v>337.1</v>
      </c>
      <c r="L10" s="83">
        <v>62.3</v>
      </c>
      <c r="M10" s="83">
        <v>274.8</v>
      </c>
    </row>
    <row r="11" spans="1:13" ht="20.25" customHeight="1">
      <c r="A11" s="421" t="s">
        <v>754</v>
      </c>
      <c r="B11" s="83">
        <v>519.4</v>
      </c>
      <c r="C11" s="83">
        <v>43</v>
      </c>
      <c r="D11" s="83">
        <v>0.2</v>
      </c>
      <c r="E11" s="83">
        <v>4.7</v>
      </c>
      <c r="F11" s="83">
        <v>36.3</v>
      </c>
      <c r="G11" s="83">
        <v>1.8</v>
      </c>
      <c r="H11" s="83">
        <v>417.7</v>
      </c>
      <c r="I11" s="83">
        <v>49.4</v>
      </c>
      <c r="J11" s="83">
        <v>15.1</v>
      </c>
      <c r="K11" s="83">
        <v>353.2</v>
      </c>
      <c r="L11" s="83">
        <v>83.4</v>
      </c>
      <c r="M11" s="83">
        <v>269.8</v>
      </c>
    </row>
    <row r="12" spans="1:13" ht="20.25" customHeight="1">
      <c r="A12" s="421" t="s">
        <v>755</v>
      </c>
      <c r="B12" s="83">
        <v>508.4</v>
      </c>
      <c r="C12" s="83">
        <v>42.6</v>
      </c>
      <c r="D12" s="83">
        <v>1.6</v>
      </c>
      <c r="E12" s="83">
        <v>7.8</v>
      </c>
      <c r="F12" s="83">
        <v>30.8</v>
      </c>
      <c r="G12" s="83">
        <v>2.4</v>
      </c>
      <c r="H12" s="83">
        <v>403.4</v>
      </c>
      <c r="I12" s="83">
        <v>46.2</v>
      </c>
      <c r="J12" s="83">
        <v>9.7</v>
      </c>
      <c r="K12" s="83">
        <v>347.6</v>
      </c>
      <c r="L12" s="83">
        <v>65.2</v>
      </c>
      <c r="M12" s="83">
        <v>282.3</v>
      </c>
    </row>
    <row r="13" spans="1:13" ht="20.25" customHeight="1">
      <c r="A13" s="421" t="s">
        <v>756</v>
      </c>
      <c r="B13" s="83">
        <v>525.4</v>
      </c>
      <c r="C13" s="83">
        <v>43.9</v>
      </c>
      <c r="D13" s="83">
        <v>0.4</v>
      </c>
      <c r="E13" s="83">
        <v>7</v>
      </c>
      <c r="F13" s="83">
        <v>34.6</v>
      </c>
      <c r="G13" s="83">
        <v>1.8</v>
      </c>
      <c r="H13" s="83">
        <v>424</v>
      </c>
      <c r="I13" s="83">
        <v>43.1</v>
      </c>
      <c r="J13" s="83">
        <v>15</v>
      </c>
      <c r="K13" s="83">
        <v>366</v>
      </c>
      <c r="L13" s="83">
        <v>76.7</v>
      </c>
      <c r="M13" s="83">
        <v>289.3</v>
      </c>
    </row>
    <row r="14" spans="1:13" ht="20.25" customHeight="1">
      <c r="A14" s="421" t="s">
        <v>757</v>
      </c>
      <c r="B14" s="83">
        <v>455.6</v>
      </c>
      <c r="C14" s="83">
        <v>34.8</v>
      </c>
      <c r="D14" s="83">
        <v>0.7</v>
      </c>
      <c r="E14" s="83">
        <v>5.7</v>
      </c>
      <c r="F14" s="83">
        <v>25.6</v>
      </c>
      <c r="G14" s="83">
        <v>2.8</v>
      </c>
      <c r="H14" s="83">
        <v>364.4</v>
      </c>
      <c r="I14" s="83">
        <v>37.5</v>
      </c>
      <c r="J14" s="83">
        <v>15</v>
      </c>
      <c r="K14" s="83">
        <v>312</v>
      </c>
      <c r="L14" s="83">
        <v>56.7</v>
      </c>
      <c r="M14" s="83">
        <v>255.2</v>
      </c>
    </row>
    <row r="15" spans="1:13" ht="20.25" customHeight="1">
      <c r="A15" s="421" t="s">
        <v>758</v>
      </c>
      <c r="B15" s="83">
        <v>476.7</v>
      </c>
      <c r="C15" s="83">
        <v>43.5</v>
      </c>
      <c r="D15" s="83">
        <v>1</v>
      </c>
      <c r="E15" s="83">
        <v>8</v>
      </c>
      <c r="F15" s="83">
        <v>30.7</v>
      </c>
      <c r="G15" s="83">
        <v>3.8</v>
      </c>
      <c r="H15" s="83">
        <v>373.9</v>
      </c>
      <c r="I15" s="83">
        <v>2.5</v>
      </c>
      <c r="J15" s="83">
        <v>15.5</v>
      </c>
      <c r="K15" s="83">
        <v>356</v>
      </c>
      <c r="L15" s="83">
        <v>69.3</v>
      </c>
      <c r="M15" s="83">
        <v>286.7</v>
      </c>
    </row>
    <row r="16" spans="1:13" ht="20.25" customHeight="1">
      <c r="A16" s="421" t="s">
        <v>759</v>
      </c>
      <c r="B16" s="83">
        <v>461.9</v>
      </c>
      <c r="C16" s="83">
        <v>47.3</v>
      </c>
      <c r="D16" s="83">
        <v>0.4</v>
      </c>
      <c r="E16" s="83">
        <v>7</v>
      </c>
      <c r="F16" s="83">
        <v>36.7</v>
      </c>
      <c r="G16" s="83">
        <v>3.2</v>
      </c>
      <c r="H16" s="83">
        <v>352.5</v>
      </c>
      <c r="I16" s="83">
        <v>37.3</v>
      </c>
      <c r="J16" s="83">
        <v>14.6</v>
      </c>
      <c r="K16" s="83">
        <v>300.5</v>
      </c>
      <c r="L16" s="83">
        <v>67.2</v>
      </c>
      <c r="M16" s="83">
        <v>233.3</v>
      </c>
    </row>
    <row r="17" spans="1:13" ht="20.25" customHeight="1">
      <c r="A17" s="421" t="s">
        <v>760</v>
      </c>
      <c r="B17" s="83">
        <v>437.1</v>
      </c>
      <c r="C17" s="83">
        <v>48.3</v>
      </c>
      <c r="D17" s="83">
        <v>0.2</v>
      </c>
      <c r="E17" s="83">
        <v>10.9</v>
      </c>
      <c r="F17" s="83">
        <v>33.9</v>
      </c>
      <c r="G17" s="83">
        <v>3.3</v>
      </c>
      <c r="H17" s="83">
        <v>335.2</v>
      </c>
      <c r="I17" s="83">
        <v>19.3</v>
      </c>
      <c r="J17" s="83">
        <v>14.7</v>
      </c>
      <c r="K17" s="83">
        <v>301.2</v>
      </c>
      <c r="L17" s="83">
        <v>57.2</v>
      </c>
      <c r="M17" s="83">
        <v>244.1</v>
      </c>
    </row>
    <row r="18" spans="1:13" ht="20.25" customHeight="1">
      <c r="A18" s="421" t="s">
        <v>761</v>
      </c>
      <c r="B18" s="83">
        <v>475.4</v>
      </c>
      <c r="C18" s="83">
        <v>44</v>
      </c>
      <c r="D18" s="83">
        <v>1.4</v>
      </c>
      <c r="E18" s="83">
        <v>8.6</v>
      </c>
      <c r="F18" s="83">
        <v>30.9</v>
      </c>
      <c r="G18" s="83">
        <v>3.1</v>
      </c>
      <c r="H18" s="83">
        <v>381.1</v>
      </c>
      <c r="I18" s="83">
        <v>17.5</v>
      </c>
      <c r="J18" s="83">
        <v>13.8</v>
      </c>
      <c r="K18" s="83">
        <v>349.8</v>
      </c>
      <c r="L18" s="83">
        <v>68</v>
      </c>
      <c r="M18" s="83">
        <v>281.8</v>
      </c>
    </row>
    <row r="19" spans="1:13" ht="20.25" customHeight="1">
      <c r="A19" s="421" t="s">
        <v>762</v>
      </c>
      <c r="B19" s="83">
        <v>482.6</v>
      </c>
      <c r="C19" s="83">
        <v>44.9</v>
      </c>
      <c r="D19" s="83">
        <v>0.5</v>
      </c>
      <c r="E19" s="83">
        <v>9.2</v>
      </c>
      <c r="F19" s="83">
        <v>31.6</v>
      </c>
      <c r="G19" s="83">
        <v>3.5</v>
      </c>
      <c r="H19" s="83">
        <v>384.2</v>
      </c>
      <c r="I19" s="83">
        <v>17.8</v>
      </c>
      <c r="J19" s="83">
        <v>18.8</v>
      </c>
      <c r="K19" s="83">
        <v>347.6</v>
      </c>
      <c r="L19" s="83">
        <v>65.4</v>
      </c>
      <c r="M19" s="83">
        <v>282.1</v>
      </c>
    </row>
    <row r="20" spans="1:13" ht="20.25" customHeight="1">
      <c r="A20" s="421" t="s">
        <v>763</v>
      </c>
      <c r="B20" s="83">
        <v>456</v>
      </c>
      <c r="C20" s="83">
        <v>37.6</v>
      </c>
      <c r="D20" s="83">
        <v>0.4</v>
      </c>
      <c r="E20" s="83">
        <v>9</v>
      </c>
      <c r="F20" s="83">
        <v>26.2</v>
      </c>
      <c r="G20" s="83">
        <v>1.9</v>
      </c>
      <c r="H20" s="83">
        <v>370.1</v>
      </c>
      <c r="I20" s="83">
        <v>17.7</v>
      </c>
      <c r="J20" s="83">
        <v>18.9</v>
      </c>
      <c r="K20" s="83">
        <v>333.4</v>
      </c>
      <c r="L20" s="83">
        <v>63</v>
      </c>
      <c r="M20" s="83">
        <v>270.5</v>
      </c>
    </row>
    <row r="21" spans="1:13" ht="20.25" customHeight="1">
      <c r="A21" s="421" t="s">
        <v>764</v>
      </c>
      <c r="B21" s="83">
        <v>474.4</v>
      </c>
      <c r="C21" s="83">
        <v>47.7</v>
      </c>
      <c r="D21" s="83">
        <v>0.7</v>
      </c>
      <c r="E21" s="83">
        <v>11</v>
      </c>
      <c r="F21" s="83">
        <v>29.5</v>
      </c>
      <c r="G21" s="83">
        <v>6.6</v>
      </c>
      <c r="H21" s="83">
        <v>377.1</v>
      </c>
      <c r="I21" s="83">
        <v>16.9</v>
      </c>
      <c r="J21" s="83">
        <v>25.4</v>
      </c>
      <c r="K21" s="83">
        <v>334.8</v>
      </c>
      <c r="L21" s="83">
        <v>67.4</v>
      </c>
      <c r="M21" s="83">
        <v>267.3</v>
      </c>
    </row>
    <row r="22" spans="1:37" s="420" customFormat="1" ht="30" customHeight="1">
      <c r="A22" s="417">
        <v>2010</v>
      </c>
      <c r="B22" s="418">
        <v>6896.3</v>
      </c>
      <c r="C22" s="418">
        <v>595</v>
      </c>
      <c r="D22" s="418">
        <v>9.4</v>
      </c>
      <c r="E22" s="418">
        <v>141.2</v>
      </c>
      <c r="F22" s="418">
        <v>401.7</v>
      </c>
      <c r="G22" s="418">
        <v>42.7</v>
      </c>
      <c r="H22" s="418">
        <v>5553.2</v>
      </c>
      <c r="I22" s="418">
        <v>263.7</v>
      </c>
      <c r="J22" s="418">
        <v>342.2</v>
      </c>
      <c r="K22" s="418">
        <v>4947.4</v>
      </c>
      <c r="L22" s="418">
        <v>1084.1</v>
      </c>
      <c r="M22" s="419">
        <v>3863.3</v>
      </c>
      <c r="N22" s="422"/>
      <c r="O22" s="422"/>
      <c r="P22" s="422"/>
      <c r="Q22" s="422"/>
      <c r="R22" s="422"/>
      <c r="S22" s="422"/>
      <c r="T22" s="422"/>
      <c r="U22" s="422"/>
      <c r="V22" s="422"/>
      <c r="W22" s="422"/>
      <c r="X22" s="422"/>
      <c r="Y22" s="413"/>
      <c r="Z22" s="413"/>
      <c r="AA22" s="413"/>
      <c r="AB22" s="413"/>
      <c r="AC22" s="413"/>
      <c r="AD22" s="413"/>
      <c r="AE22" s="413"/>
      <c r="AF22" s="413"/>
      <c r="AG22" s="413"/>
      <c r="AH22" s="413"/>
      <c r="AI22" s="413"/>
      <c r="AJ22" s="413"/>
      <c r="AK22" s="413"/>
    </row>
    <row r="23" spans="1:13" ht="22.5" customHeight="1">
      <c r="A23" s="421" t="s">
        <v>753</v>
      </c>
      <c r="B23" s="83">
        <v>473.8</v>
      </c>
      <c r="C23" s="83">
        <v>43.1</v>
      </c>
      <c r="D23" s="83">
        <v>0.6</v>
      </c>
      <c r="E23" s="83">
        <v>10</v>
      </c>
      <c r="F23" s="83">
        <v>30.2</v>
      </c>
      <c r="G23" s="83">
        <v>2.3</v>
      </c>
      <c r="H23" s="83">
        <v>378.2</v>
      </c>
      <c r="I23" s="83">
        <v>24.1</v>
      </c>
      <c r="J23" s="83">
        <v>20.4</v>
      </c>
      <c r="K23" s="83">
        <v>333.7</v>
      </c>
      <c r="L23" s="83">
        <v>67.5</v>
      </c>
      <c r="M23" s="83">
        <v>266.2</v>
      </c>
    </row>
    <row r="24" spans="1:13" ht="20.25" customHeight="1">
      <c r="A24" s="421" t="s">
        <v>754</v>
      </c>
      <c r="B24" s="83">
        <v>502.4</v>
      </c>
      <c r="C24" s="83">
        <v>45.6</v>
      </c>
      <c r="D24" s="83">
        <v>0.2</v>
      </c>
      <c r="E24" s="83">
        <v>8.7</v>
      </c>
      <c r="F24" s="83">
        <v>34.3</v>
      </c>
      <c r="G24" s="83">
        <v>2.4</v>
      </c>
      <c r="H24" s="83">
        <v>400.7</v>
      </c>
      <c r="I24" s="83">
        <v>27.8</v>
      </c>
      <c r="J24" s="83">
        <v>22.2</v>
      </c>
      <c r="K24" s="83">
        <v>350.7</v>
      </c>
      <c r="L24" s="83">
        <v>83.8</v>
      </c>
      <c r="M24" s="83">
        <v>266.9</v>
      </c>
    </row>
    <row r="25" spans="1:13" ht="20.25" customHeight="1">
      <c r="A25" s="421" t="s">
        <v>755</v>
      </c>
      <c r="B25" s="83">
        <v>572.3</v>
      </c>
      <c r="C25" s="83">
        <v>47.9</v>
      </c>
      <c r="D25" s="83">
        <v>0.3</v>
      </c>
      <c r="E25" s="83">
        <v>11</v>
      </c>
      <c r="F25" s="83">
        <v>31.6</v>
      </c>
      <c r="G25" s="83">
        <v>5</v>
      </c>
      <c r="H25" s="83">
        <v>460.7</v>
      </c>
      <c r="I25" s="83">
        <v>33</v>
      </c>
      <c r="J25" s="83">
        <v>25.2</v>
      </c>
      <c r="K25" s="83">
        <v>402.5</v>
      </c>
      <c r="L25" s="83">
        <v>80.9</v>
      </c>
      <c r="M25" s="83">
        <v>321.6</v>
      </c>
    </row>
    <row r="26" spans="1:13" ht="20.25" customHeight="1">
      <c r="A26" s="421" t="s">
        <v>756</v>
      </c>
      <c r="B26" s="83">
        <v>552</v>
      </c>
      <c r="C26" s="83">
        <v>41.6</v>
      </c>
      <c r="D26" s="83">
        <v>1.2</v>
      </c>
      <c r="E26" s="83">
        <v>9.9</v>
      </c>
      <c r="F26" s="83">
        <v>27.8</v>
      </c>
      <c r="G26" s="83">
        <v>2.7</v>
      </c>
      <c r="H26" s="83">
        <v>448.4</v>
      </c>
      <c r="I26" s="83">
        <v>25.9</v>
      </c>
      <c r="J26" s="83">
        <v>34</v>
      </c>
      <c r="K26" s="83">
        <v>388.6</v>
      </c>
      <c r="L26" s="83">
        <v>81.2</v>
      </c>
      <c r="M26" s="83">
        <v>307.4</v>
      </c>
    </row>
    <row r="27" spans="1:13" ht="20.25" customHeight="1">
      <c r="A27" s="421" t="s">
        <v>757</v>
      </c>
      <c r="B27" s="83">
        <v>578.7</v>
      </c>
      <c r="C27" s="83">
        <v>41.3</v>
      </c>
      <c r="D27" s="83">
        <v>0.2</v>
      </c>
      <c r="E27" s="83">
        <v>9.3</v>
      </c>
      <c r="F27" s="83">
        <v>29.1</v>
      </c>
      <c r="G27" s="83">
        <v>2.7</v>
      </c>
      <c r="H27" s="83">
        <v>474.9</v>
      </c>
      <c r="I27" s="83">
        <v>29.5</v>
      </c>
      <c r="J27" s="83">
        <v>30.6</v>
      </c>
      <c r="K27" s="83">
        <v>414.9</v>
      </c>
      <c r="L27" s="83">
        <v>96.3</v>
      </c>
      <c r="M27" s="83">
        <v>318.5</v>
      </c>
    </row>
    <row r="28" spans="1:13" ht="20.25" customHeight="1">
      <c r="A28" s="421" t="s">
        <v>758</v>
      </c>
      <c r="B28" s="83">
        <v>647.1</v>
      </c>
      <c r="C28" s="83">
        <v>45.8</v>
      </c>
      <c r="D28" s="83">
        <v>1.9</v>
      </c>
      <c r="E28" s="83">
        <v>11.8</v>
      </c>
      <c r="F28" s="83">
        <v>28.3</v>
      </c>
      <c r="G28" s="83">
        <v>3.9</v>
      </c>
      <c r="H28" s="83">
        <v>534.9</v>
      </c>
      <c r="I28" s="83">
        <v>20.5</v>
      </c>
      <c r="J28" s="83">
        <v>24</v>
      </c>
      <c r="K28" s="83">
        <v>490.4</v>
      </c>
      <c r="L28" s="83">
        <v>109.9</v>
      </c>
      <c r="M28" s="83">
        <v>380.5</v>
      </c>
    </row>
    <row r="29" spans="1:13" ht="20.25" customHeight="1">
      <c r="A29" s="421" t="s">
        <v>759</v>
      </c>
      <c r="B29" s="83">
        <v>602.1</v>
      </c>
      <c r="C29" s="83">
        <v>55.3</v>
      </c>
      <c r="D29" s="83">
        <v>0.3</v>
      </c>
      <c r="E29" s="83">
        <v>12.7</v>
      </c>
      <c r="F29" s="83">
        <v>36.8</v>
      </c>
      <c r="G29" s="83">
        <v>5.5</v>
      </c>
      <c r="H29" s="83">
        <v>481.7</v>
      </c>
      <c r="I29" s="83">
        <v>18.1</v>
      </c>
      <c r="J29" s="83">
        <v>35.4</v>
      </c>
      <c r="K29" s="83">
        <v>428.2</v>
      </c>
      <c r="L29" s="83">
        <v>101.6</v>
      </c>
      <c r="M29" s="83">
        <v>326.6</v>
      </c>
    </row>
    <row r="30" spans="1:13" ht="20.25" customHeight="1">
      <c r="A30" s="421" t="s">
        <v>760</v>
      </c>
      <c r="B30" s="83">
        <v>570.2</v>
      </c>
      <c r="C30" s="83">
        <v>52.3</v>
      </c>
      <c r="D30" s="83">
        <v>1.2</v>
      </c>
      <c r="E30" s="83">
        <v>12.9</v>
      </c>
      <c r="F30" s="83">
        <v>34.5</v>
      </c>
      <c r="G30" s="83">
        <v>3.7</v>
      </c>
      <c r="H30" s="83">
        <v>458.6</v>
      </c>
      <c r="I30" s="83">
        <v>16.8</v>
      </c>
      <c r="J30" s="83">
        <v>31.1</v>
      </c>
      <c r="K30" s="83">
        <v>410.6</v>
      </c>
      <c r="L30" s="83">
        <v>99.6</v>
      </c>
      <c r="M30" s="83">
        <v>311</v>
      </c>
    </row>
    <row r="31" spans="1:13" ht="20.25" customHeight="1">
      <c r="A31" s="421" t="s">
        <v>761</v>
      </c>
      <c r="B31" s="83">
        <v>587.4</v>
      </c>
      <c r="C31" s="83">
        <v>45.7</v>
      </c>
      <c r="D31" s="83">
        <v>1.1</v>
      </c>
      <c r="E31" s="83">
        <v>10.6</v>
      </c>
      <c r="F31" s="83">
        <v>30.5</v>
      </c>
      <c r="G31" s="83">
        <v>3.4</v>
      </c>
      <c r="H31" s="83">
        <v>475.4</v>
      </c>
      <c r="I31" s="83">
        <v>16.5</v>
      </c>
      <c r="J31" s="83">
        <v>26.2</v>
      </c>
      <c r="K31" s="83">
        <v>432.7</v>
      </c>
      <c r="L31" s="83">
        <v>91.9</v>
      </c>
      <c r="M31" s="83">
        <v>340.7</v>
      </c>
    </row>
    <row r="32" spans="1:24" ht="20.25" customHeight="1">
      <c r="A32" s="421" t="s">
        <v>762</v>
      </c>
      <c r="B32" s="83">
        <v>623.5</v>
      </c>
      <c r="C32" s="83">
        <v>57.7</v>
      </c>
      <c r="D32" s="83">
        <v>0.7</v>
      </c>
      <c r="E32" s="83">
        <v>15.8</v>
      </c>
      <c r="F32" s="83">
        <v>37.1</v>
      </c>
      <c r="G32" s="83">
        <v>4.2</v>
      </c>
      <c r="H32" s="83">
        <v>497.1</v>
      </c>
      <c r="I32" s="83">
        <v>10.5</v>
      </c>
      <c r="J32" s="83">
        <v>32.9</v>
      </c>
      <c r="K32" s="83">
        <v>453.6</v>
      </c>
      <c r="L32" s="83">
        <v>97.3</v>
      </c>
      <c r="M32" s="83">
        <v>356.4</v>
      </c>
      <c r="N32" s="422"/>
      <c r="O32" s="422"/>
      <c r="P32" s="422"/>
      <c r="Q32" s="422"/>
      <c r="R32" s="422"/>
      <c r="S32" s="422"/>
      <c r="T32" s="422"/>
      <c r="U32" s="422"/>
      <c r="V32" s="422"/>
      <c r="W32" s="422"/>
      <c r="X32" s="422"/>
    </row>
    <row r="33" spans="1:24" ht="20.25" customHeight="1">
      <c r="A33" s="421" t="s">
        <v>763</v>
      </c>
      <c r="B33" s="83">
        <v>584.6</v>
      </c>
      <c r="C33" s="83">
        <v>57.1</v>
      </c>
      <c r="D33" s="83">
        <v>0.7</v>
      </c>
      <c r="E33" s="83">
        <v>15</v>
      </c>
      <c r="F33" s="83">
        <v>37.6</v>
      </c>
      <c r="G33" s="83">
        <v>3.8</v>
      </c>
      <c r="H33" s="83">
        <v>457.5</v>
      </c>
      <c r="I33" s="83">
        <v>15.6</v>
      </c>
      <c r="J33" s="83">
        <v>24.1</v>
      </c>
      <c r="K33" s="83">
        <v>417.8</v>
      </c>
      <c r="L33" s="83">
        <v>82.4</v>
      </c>
      <c r="M33" s="83">
        <v>335.4</v>
      </c>
      <c r="N33" s="422"/>
      <c r="O33" s="422"/>
      <c r="P33" s="422"/>
      <c r="Q33" s="422"/>
      <c r="R33" s="422"/>
      <c r="S33" s="422"/>
      <c r="T33" s="422"/>
      <c r="U33" s="422"/>
      <c r="V33" s="422"/>
      <c r="W33" s="422"/>
      <c r="X33" s="422"/>
    </row>
    <row r="34" spans="1:24" ht="20.25" customHeight="1">
      <c r="A34" s="421" t="s">
        <v>764</v>
      </c>
      <c r="B34" s="83">
        <v>602.2</v>
      </c>
      <c r="C34" s="83">
        <v>61.7</v>
      </c>
      <c r="D34" s="83">
        <v>1.1</v>
      </c>
      <c r="E34" s="83">
        <v>13.6</v>
      </c>
      <c r="F34" s="83">
        <v>43.9</v>
      </c>
      <c r="G34" s="83">
        <v>3.2</v>
      </c>
      <c r="H34" s="83">
        <v>485.1</v>
      </c>
      <c r="I34" s="83">
        <v>25.5</v>
      </c>
      <c r="J34" s="83">
        <v>36</v>
      </c>
      <c r="K34" s="83">
        <v>423.6</v>
      </c>
      <c r="L34" s="83">
        <v>91.6</v>
      </c>
      <c r="M34" s="83">
        <v>332</v>
      </c>
      <c r="N34" s="422"/>
      <c r="O34" s="422"/>
      <c r="P34" s="422"/>
      <c r="Q34" s="422"/>
      <c r="R34" s="422"/>
      <c r="S34" s="422"/>
      <c r="T34" s="422"/>
      <c r="U34" s="422"/>
      <c r="V34" s="422"/>
      <c r="W34" s="422"/>
      <c r="X34" s="422"/>
    </row>
    <row r="35" spans="1:37" s="420" customFormat="1" ht="30" customHeight="1">
      <c r="A35" s="417">
        <v>2011</v>
      </c>
      <c r="B35" s="418" t="s">
        <v>700</v>
      </c>
      <c r="C35" s="418" t="s">
        <v>700</v>
      </c>
      <c r="D35" s="418" t="s">
        <v>700</v>
      </c>
      <c r="E35" s="418" t="s">
        <v>700</v>
      </c>
      <c r="F35" s="418" t="s">
        <v>700</v>
      </c>
      <c r="G35" s="418" t="s">
        <v>700</v>
      </c>
      <c r="H35" s="418" t="s">
        <v>700</v>
      </c>
      <c r="I35" s="418" t="s">
        <v>700</v>
      </c>
      <c r="J35" s="418" t="s">
        <v>700</v>
      </c>
      <c r="K35" s="418" t="s">
        <v>700</v>
      </c>
      <c r="L35" s="418" t="s">
        <v>700</v>
      </c>
      <c r="M35" s="419" t="s">
        <v>700</v>
      </c>
      <c r="N35" s="422"/>
      <c r="O35" s="422"/>
      <c r="P35" s="422"/>
      <c r="Q35" s="422"/>
      <c r="R35" s="422"/>
      <c r="S35" s="422"/>
      <c r="T35" s="422"/>
      <c r="U35" s="422"/>
      <c r="V35" s="422"/>
      <c r="W35" s="422"/>
      <c r="X35" s="422"/>
      <c r="Y35" s="413"/>
      <c r="Z35" s="413"/>
      <c r="AA35" s="413"/>
      <c r="AB35" s="413"/>
      <c r="AC35" s="413"/>
      <c r="AD35" s="413"/>
      <c r="AE35" s="413"/>
      <c r="AF35" s="413"/>
      <c r="AG35" s="413"/>
      <c r="AH35" s="413"/>
      <c r="AI35" s="413"/>
      <c r="AJ35" s="413"/>
      <c r="AK35" s="413"/>
    </row>
    <row r="36" spans="1:13" ht="22.5" customHeight="1">
      <c r="A36" s="421" t="s">
        <v>753</v>
      </c>
      <c r="B36" s="83">
        <v>639.580736</v>
      </c>
      <c r="C36" s="83">
        <v>62.212029</v>
      </c>
      <c r="D36" s="83">
        <v>0.9074800000000001</v>
      </c>
      <c r="E36" s="83">
        <v>12.751177</v>
      </c>
      <c r="F36" s="83">
        <v>43.061424</v>
      </c>
      <c r="G36" s="83">
        <v>5.491948000000001</v>
      </c>
      <c r="H36" s="83">
        <v>552.536204</v>
      </c>
      <c r="I36" s="83">
        <v>39.469809999999995</v>
      </c>
      <c r="J36" s="83">
        <v>30.777649</v>
      </c>
      <c r="K36" s="83">
        <v>482.288745</v>
      </c>
      <c r="L36" s="83">
        <v>103.35085799999999</v>
      </c>
      <c r="M36" s="83">
        <v>378.937887</v>
      </c>
    </row>
    <row r="37" spans="1:13" ht="20.25" customHeight="1">
      <c r="A37" s="421" t="s">
        <v>754</v>
      </c>
      <c r="B37" s="83">
        <v>643.800062</v>
      </c>
      <c r="C37" s="83">
        <v>56.869353000000004</v>
      </c>
      <c r="D37" s="83">
        <v>1.1480730000000001</v>
      </c>
      <c r="E37" s="83">
        <v>14.948212999999999</v>
      </c>
      <c r="F37" s="83">
        <v>36.690059</v>
      </c>
      <c r="G37" s="83">
        <v>4.0830079999999995</v>
      </c>
      <c r="H37" s="83">
        <v>551.796542</v>
      </c>
      <c r="I37" s="83">
        <v>35.41237</v>
      </c>
      <c r="J37" s="83">
        <v>39.326775000000005</v>
      </c>
      <c r="K37" s="83">
        <v>477.057397</v>
      </c>
      <c r="L37" s="83">
        <v>110.66523600000001</v>
      </c>
      <c r="M37" s="83">
        <v>366.39216100000004</v>
      </c>
    </row>
    <row r="38" spans="1:13" ht="20.25" customHeight="1">
      <c r="A38" s="421" t="s">
        <v>755</v>
      </c>
      <c r="B38" s="83">
        <v>697.49676</v>
      </c>
      <c r="C38" s="83">
        <v>60.915353</v>
      </c>
      <c r="D38" s="83">
        <v>1.481594</v>
      </c>
      <c r="E38" s="83">
        <v>13.60806</v>
      </c>
      <c r="F38" s="83">
        <v>39.732849</v>
      </c>
      <c r="G38" s="83">
        <v>6.09285</v>
      </c>
      <c r="H38" s="83">
        <v>592.471465</v>
      </c>
      <c r="I38" s="83">
        <v>37.502845</v>
      </c>
      <c r="J38" s="83">
        <v>40.873697</v>
      </c>
      <c r="K38" s="83">
        <v>514.094923</v>
      </c>
      <c r="L38" s="83">
        <v>140.77408499999999</v>
      </c>
      <c r="M38" s="83">
        <v>373.320838</v>
      </c>
    </row>
    <row r="39" spans="1:13" ht="20.25" customHeight="1">
      <c r="A39" s="421" t="s">
        <v>756</v>
      </c>
      <c r="B39" s="83">
        <v>636.967032</v>
      </c>
      <c r="C39" s="83">
        <v>54.453061</v>
      </c>
      <c r="D39" s="83">
        <v>1.0306030000000002</v>
      </c>
      <c r="E39" s="83">
        <v>11.50706</v>
      </c>
      <c r="F39" s="83">
        <v>37.211859</v>
      </c>
      <c r="G39" s="83">
        <v>4.703539</v>
      </c>
      <c r="H39" s="83">
        <v>538.0380729999999</v>
      </c>
      <c r="I39" s="83">
        <v>8.762774</v>
      </c>
      <c r="J39" s="83">
        <v>34.897492</v>
      </c>
      <c r="K39" s="83">
        <v>494.37780699999996</v>
      </c>
      <c r="L39" s="83">
        <v>116.412561</v>
      </c>
      <c r="M39" s="83">
        <v>377.965246</v>
      </c>
    </row>
    <row r="40" spans="1:13" ht="20.25" customHeight="1">
      <c r="A40" s="421" t="s">
        <v>757</v>
      </c>
      <c r="B40" s="83">
        <v>680.707413</v>
      </c>
      <c r="C40" s="83">
        <v>57.856120000000004</v>
      </c>
      <c r="D40" s="83">
        <v>1.203219</v>
      </c>
      <c r="E40" s="83">
        <v>16.153409</v>
      </c>
      <c r="F40" s="83">
        <v>36.364584</v>
      </c>
      <c r="G40" s="83">
        <v>4.134908</v>
      </c>
      <c r="H40" s="83">
        <v>569.532782</v>
      </c>
      <c r="I40" s="83">
        <v>44.00591</v>
      </c>
      <c r="J40" s="83">
        <v>41.128923</v>
      </c>
      <c r="K40" s="83">
        <v>484.39794900000004</v>
      </c>
      <c r="L40" s="83">
        <v>115.986225</v>
      </c>
      <c r="M40" s="83">
        <v>368.411724</v>
      </c>
    </row>
    <row r="41" spans="1:13" ht="20.25" customHeight="1">
      <c r="A41" s="421" t="s">
        <v>758</v>
      </c>
      <c r="B41" s="83">
        <v>679.8034769999999</v>
      </c>
      <c r="C41" s="83">
        <v>65.76575100000001</v>
      </c>
      <c r="D41" s="83">
        <v>0.886168</v>
      </c>
      <c r="E41" s="83">
        <v>17.395559000000002</v>
      </c>
      <c r="F41" s="83">
        <v>41.650551</v>
      </c>
      <c r="G41" s="83">
        <v>5.833473</v>
      </c>
      <c r="H41" s="83">
        <v>546.773079</v>
      </c>
      <c r="I41" s="83">
        <v>10.240025</v>
      </c>
      <c r="J41" s="83">
        <v>34.660669</v>
      </c>
      <c r="K41" s="83">
        <v>501.872385</v>
      </c>
      <c r="L41" s="83">
        <v>114.272285</v>
      </c>
      <c r="M41" s="83">
        <v>387.6001</v>
      </c>
    </row>
    <row r="42" spans="1:13" ht="20.25" customHeight="1">
      <c r="A42" s="421" t="s">
        <v>1245</v>
      </c>
      <c r="B42" s="83">
        <v>690</v>
      </c>
      <c r="C42" s="83">
        <v>52.6</v>
      </c>
      <c r="D42" s="83">
        <v>0.6</v>
      </c>
      <c r="E42" s="83">
        <v>13.9</v>
      </c>
      <c r="F42" s="83">
        <v>33.7</v>
      </c>
      <c r="G42" s="83">
        <v>4.3</v>
      </c>
      <c r="H42" s="83">
        <v>565.1</v>
      </c>
      <c r="I42" s="83">
        <v>35.4</v>
      </c>
      <c r="J42" s="83">
        <v>51.9</v>
      </c>
      <c r="K42" s="83">
        <v>477.8</v>
      </c>
      <c r="L42" s="83">
        <v>109</v>
      </c>
      <c r="M42" s="83">
        <v>368.7</v>
      </c>
    </row>
    <row r="43" spans="1:13" ht="20.25" customHeight="1">
      <c r="A43" s="421" t="s">
        <v>1246</v>
      </c>
      <c r="B43" s="83">
        <v>641.2</v>
      </c>
      <c r="C43" s="83">
        <v>52.1</v>
      </c>
      <c r="D43" s="83">
        <v>0.2</v>
      </c>
      <c r="E43" s="83">
        <v>10.6</v>
      </c>
      <c r="F43" s="83">
        <v>35.6</v>
      </c>
      <c r="G43" s="83">
        <v>5.7</v>
      </c>
      <c r="H43" s="83">
        <v>502.9</v>
      </c>
      <c r="I43" s="83">
        <v>6.3</v>
      </c>
      <c r="J43" s="83">
        <v>38</v>
      </c>
      <c r="K43" s="83">
        <v>458.6</v>
      </c>
      <c r="L43" s="83">
        <v>106.1</v>
      </c>
      <c r="M43" s="83">
        <v>352.5</v>
      </c>
    </row>
    <row r="44" spans="1:13" ht="20.25" customHeight="1">
      <c r="A44" s="421" t="s">
        <v>761</v>
      </c>
      <c r="B44" s="83">
        <v>712.3</v>
      </c>
      <c r="C44" s="83">
        <v>49.7</v>
      </c>
      <c r="D44" s="83">
        <v>0.5</v>
      </c>
      <c r="E44" s="83">
        <v>14.3</v>
      </c>
      <c r="F44" s="83">
        <v>30.3</v>
      </c>
      <c r="G44" s="83">
        <v>4.5</v>
      </c>
      <c r="H44" s="83">
        <v>569.5</v>
      </c>
      <c r="I44" s="83">
        <v>34.4</v>
      </c>
      <c r="J44" s="83">
        <v>30.7</v>
      </c>
      <c r="K44" s="83">
        <v>504.4</v>
      </c>
      <c r="L44" s="83">
        <v>104.1</v>
      </c>
      <c r="M44" s="83">
        <v>400.4</v>
      </c>
    </row>
  </sheetData>
  <sheetProtection/>
  <mergeCells count="18">
    <mergeCell ref="E4:F4"/>
    <mergeCell ref="G4:G6"/>
    <mergeCell ref="K4:M4"/>
    <mergeCell ref="K5:K6"/>
    <mergeCell ref="E6:F6"/>
    <mergeCell ref="D4:D6"/>
    <mergeCell ref="M5:M6"/>
    <mergeCell ref="I4:I6"/>
    <mergeCell ref="A1:M1"/>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4"/>
  <sheetViews>
    <sheetView zoomScalePageLayoutView="0" workbookViewId="0" topLeftCell="A1">
      <selection activeCell="A1" sqref="A1:I1"/>
    </sheetView>
  </sheetViews>
  <sheetFormatPr defaultColWidth="11.421875" defaultRowHeight="12.75"/>
  <cols>
    <col min="1" max="1" width="12.8515625" style="413" customWidth="1"/>
    <col min="2" max="9" width="13.28125" style="413" customWidth="1"/>
    <col min="10" max="16384" width="11.421875" style="413" customWidth="1"/>
  </cols>
  <sheetData>
    <row r="1" spans="1:9" ht="17.25">
      <c r="A1" s="591" t="s">
        <v>1248</v>
      </c>
      <c r="B1" s="591"/>
      <c r="C1" s="591"/>
      <c r="D1" s="591"/>
      <c r="E1" s="591"/>
      <c r="F1" s="591"/>
      <c r="G1" s="591"/>
      <c r="H1" s="591"/>
      <c r="I1" s="591"/>
    </row>
    <row r="2" spans="1:2" ht="12.75">
      <c r="A2" s="414"/>
      <c r="B2" s="414"/>
    </row>
    <row r="3" spans="1:9" s="415" customFormat="1" ht="17.25" customHeight="1">
      <c r="A3" s="610" t="s">
        <v>261</v>
      </c>
      <c r="B3" s="617" t="s">
        <v>1074</v>
      </c>
      <c r="C3" s="595" t="s">
        <v>482</v>
      </c>
      <c r="D3" s="595"/>
      <c r="E3" s="619"/>
      <c r="F3" s="595"/>
      <c r="G3" s="595"/>
      <c r="H3" s="595"/>
      <c r="I3" s="597"/>
    </row>
    <row r="4" spans="1:9" s="415" customFormat="1" ht="12.75">
      <c r="A4" s="605"/>
      <c r="B4" s="618"/>
      <c r="C4" s="600" t="s">
        <v>207</v>
      </c>
      <c r="D4" s="600" t="s">
        <v>260</v>
      </c>
      <c r="E4" s="600" t="s">
        <v>209</v>
      </c>
      <c r="F4" s="600" t="s">
        <v>210</v>
      </c>
      <c r="G4" s="600" t="s">
        <v>211</v>
      </c>
      <c r="H4" s="611" t="s">
        <v>1129</v>
      </c>
      <c r="I4" s="614" t="s">
        <v>212</v>
      </c>
    </row>
    <row r="5" spans="1:9" s="415" customFormat="1" ht="15" customHeight="1">
      <c r="A5" s="605"/>
      <c r="B5" s="618"/>
      <c r="C5" s="600"/>
      <c r="D5" s="600"/>
      <c r="E5" s="600"/>
      <c r="F5" s="600"/>
      <c r="G5" s="600"/>
      <c r="H5" s="612"/>
      <c r="I5" s="615"/>
    </row>
    <row r="6" spans="1:9" s="415" customFormat="1" ht="12.75">
      <c r="A6" s="605"/>
      <c r="B6" s="618"/>
      <c r="C6" s="600"/>
      <c r="D6" s="600"/>
      <c r="E6" s="600"/>
      <c r="F6" s="600"/>
      <c r="G6" s="600"/>
      <c r="H6" s="613"/>
      <c r="I6" s="616"/>
    </row>
    <row r="7" spans="1:9" s="415" customFormat="1" ht="16.5" customHeight="1">
      <c r="A7" s="606"/>
      <c r="B7" s="620" t="s">
        <v>874</v>
      </c>
      <c r="C7" s="593"/>
      <c r="D7" s="593"/>
      <c r="E7" s="593"/>
      <c r="F7" s="593"/>
      <c r="G7" s="593"/>
      <c r="H7" s="593"/>
      <c r="I7" s="594"/>
    </row>
    <row r="8" ht="8.25" customHeight="1">
      <c r="A8" s="416"/>
    </row>
    <row r="9" spans="1:9" s="420" customFormat="1" ht="30" customHeight="1">
      <c r="A9" s="417">
        <v>2009</v>
      </c>
      <c r="B9" s="418">
        <v>8977.2</v>
      </c>
      <c r="C9" s="418">
        <v>6943.4</v>
      </c>
      <c r="D9" s="418">
        <v>6154.1</v>
      </c>
      <c r="E9" s="418">
        <v>137.1</v>
      </c>
      <c r="F9" s="418">
        <v>774.7</v>
      </c>
      <c r="G9" s="418">
        <v>1083.6</v>
      </c>
      <c r="H9" s="418">
        <v>38.4</v>
      </c>
      <c r="I9" s="419">
        <v>0</v>
      </c>
    </row>
    <row r="10" spans="1:9" ht="22.5" customHeight="1">
      <c r="A10" s="421" t="s">
        <v>753</v>
      </c>
      <c r="B10" s="83">
        <v>696.8</v>
      </c>
      <c r="C10" s="83">
        <v>554.1</v>
      </c>
      <c r="D10" s="83">
        <v>499.9</v>
      </c>
      <c r="E10" s="83">
        <v>8.7</v>
      </c>
      <c r="F10" s="83">
        <v>70.4</v>
      </c>
      <c r="G10" s="83">
        <v>60.6</v>
      </c>
      <c r="H10" s="83">
        <v>2.9</v>
      </c>
      <c r="I10" s="83">
        <v>0</v>
      </c>
    </row>
    <row r="11" spans="1:9" ht="20.25" customHeight="1">
      <c r="A11" s="421" t="s">
        <v>754</v>
      </c>
      <c r="B11" s="83">
        <v>702.1</v>
      </c>
      <c r="C11" s="83">
        <v>569</v>
      </c>
      <c r="D11" s="83">
        <v>501.9</v>
      </c>
      <c r="E11" s="83">
        <v>10.4</v>
      </c>
      <c r="F11" s="83">
        <v>56.7</v>
      </c>
      <c r="G11" s="83">
        <v>62.5</v>
      </c>
      <c r="H11" s="83">
        <v>3.5</v>
      </c>
      <c r="I11" s="83">
        <v>0</v>
      </c>
    </row>
    <row r="12" spans="1:9" ht="20.25" customHeight="1">
      <c r="A12" s="421" t="s">
        <v>755</v>
      </c>
      <c r="B12" s="83">
        <v>733.2</v>
      </c>
      <c r="C12" s="83">
        <v>570.9</v>
      </c>
      <c r="D12" s="83">
        <v>504</v>
      </c>
      <c r="E12" s="83">
        <v>8.8</v>
      </c>
      <c r="F12" s="83">
        <v>65.2</v>
      </c>
      <c r="G12" s="83">
        <v>84.5</v>
      </c>
      <c r="H12" s="83">
        <v>3.8</v>
      </c>
      <c r="I12" s="83">
        <v>0</v>
      </c>
    </row>
    <row r="13" spans="1:9" ht="20.25" customHeight="1">
      <c r="A13" s="421" t="s">
        <v>756</v>
      </c>
      <c r="B13" s="83">
        <v>746.8</v>
      </c>
      <c r="C13" s="83">
        <v>574</v>
      </c>
      <c r="D13" s="83">
        <v>518.5</v>
      </c>
      <c r="E13" s="83">
        <v>12.6</v>
      </c>
      <c r="F13" s="83">
        <v>61.2</v>
      </c>
      <c r="G13" s="83">
        <v>95.6</v>
      </c>
      <c r="H13" s="83">
        <v>3.5</v>
      </c>
      <c r="I13" s="83">
        <v>0</v>
      </c>
    </row>
    <row r="14" spans="1:9" ht="20.25" customHeight="1">
      <c r="A14" s="421" t="s">
        <v>757</v>
      </c>
      <c r="B14" s="83">
        <v>706.1</v>
      </c>
      <c r="C14" s="83">
        <v>583.8</v>
      </c>
      <c r="D14" s="83">
        <v>504.9</v>
      </c>
      <c r="E14" s="83">
        <v>9.3</v>
      </c>
      <c r="F14" s="83">
        <v>44.5</v>
      </c>
      <c r="G14" s="83">
        <v>66.3</v>
      </c>
      <c r="H14" s="83">
        <v>2.3</v>
      </c>
      <c r="I14" s="83">
        <v>0</v>
      </c>
    </row>
    <row r="15" spans="1:9" ht="20.25" customHeight="1">
      <c r="A15" s="421" t="s">
        <v>758</v>
      </c>
      <c r="B15" s="83">
        <v>787.1</v>
      </c>
      <c r="C15" s="83">
        <v>625.9</v>
      </c>
      <c r="D15" s="83">
        <v>565.4</v>
      </c>
      <c r="E15" s="83">
        <v>15.1</v>
      </c>
      <c r="F15" s="83">
        <v>63.2</v>
      </c>
      <c r="G15" s="83">
        <v>80.3</v>
      </c>
      <c r="H15" s="83">
        <v>2.7</v>
      </c>
      <c r="I15" s="83">
        <v>0</v>
      </c>
    </row>
    <row r="16" spans="1:9" ht="20.25" customHeight="1">
      <c r="A16" s="421" t="s">
        <v>759</v>
      </c>
      <c r="B16" s="83">
        <v>756.5</v>
      </c>
      <c r="C16" s="83">
        <v>535.1</v>
      </c>
      <c r="D16" s="83">
        <v>472.8</v>
      </c>
      <c r="E16" s="83">
        <v>13.2</v>
      </c>
      <c r="F16" s="83">
        <v>99.7</v>
      </c>
      <c r="G16" s="83">
        <v>104.9</v>
      </c>
      <c r="H16" s="83">
        <v>3.6</v>
      </c>
      <c r="I16" s="83">
        <v>0</v>
      </c>
    </row>
    <row r="17" spans="1:9" ht="20.25" customHeight="1">
      <c r="A17" s="421" t="s">
        <v>760</v>
      </c>
      <c r="B17" s="83">
        <v>725.2</v>
      </c>
      <c r="C17" s="83">
        <v>575.5</v>
      </c>
      <c r="D17" s="83">
        <v>519.8</v>
      </c>
      <c r="E17" s="83">
        <v>10.3</v>
      </c>
      <c r="F17" s="83">
        <v>63.2</v>
      </c>
      <c r="G17" s="83">
        <v>72.1</v>
      </c>
      <c r="H17" s="83">
        <v>4</v>
      </c>
      <c r="I17" s="83">
        <v>0</v>
      </c>
    </row>
    <row r="18" spans="1:9" ht="20.25" customHeight="1">
      <c r="A18" s="421" t="s">
        <v>761</v>
      </c>
      <c r="B18" s="83">
        <v>751.1</v>
      </c>
      <c r="C18" s="83">
        <v>578.1</v>
      </c>
      <c r="D18" s="83">
        <v>509.4</v>
      </c>
      <c r="E18" s="83">
        <v>11.3</v>
      </c>
      <c r="F18" s="83">
        <v>59.9</v>
      </c>
      <c r="G18" s="83">
        <v>98.9</v>
      </c>
      <c r="H18" s="83">
        <v>2.9</v>
      </c>
      <c r="I18" s="83">
        <v>0</v>
      </c>
    </row>
    <row r="19" spans="1:9" ht="20.25" customHeight="1">
      <c r="A19" s="421" t="s">
        <v>762</v>
      </c>
      <c r="B19" s="83">
        <v>835</v>
      </c>
      <c r="C19" s="83">
        <v>645.2</v>
      </c>
      <c r="D19" s="83">
        <v>574.6</v>
      </c>
      <c r="E19" s="83">
        <v>12.1</v>
      </c>
      <c r="F19" s="83">
        <v>67.1</v>
      </c>
      <c r="G19" s="83">
        <v>108.2</v>
      </c>
      <c r="H19" s="83">
        <v>2.5</v>
      </c>
      <c r="I19" s="83">
        <v>0</v>
      </c>
    </row>
    <row r="20" spans="1:9" ht="20.25" customHeight="1">
      <c r="A20" s="421" t="s">
        <v>763</v>
      </c>
      <c r="B20" s="83">
        <v>796.4</v>
      </c>
      <c r="C20" s="83">
        <v>600.7</v>
      </c>
      <c r="D20" s="83">
        <v>530.5</v>
      </c>
      <c r="E20" s="83">
        <v>13.4</v>
      </c>
      <c r="F20" s="83">
        <v>66.5</v>
      </c>
      <c r="G20" s="83">
        <v>111.9</v>
      </c>
      <c r="H20" s="83">
        <v>4</v>
      </c>
      <c r="I20" s="83">
        <v>0</v>
      </c>
    </row>
    <row r="21" spans="1:9" ht="20.25" customHeight="1">
      <c r="A21" s="421" t="s">
        <v>764</v>
      </c>
      <c r="B21" s="83">
        <v>740.9</v>
      </c>
      <c r="C21" s="83">
        <v>531.1</v>
      </c>
      <c r="D21" s="83">
        <v>452.5</v>
      </c>
      <c r="E21" s="83">
        <v>12</v>
      </c>
      <c r="F21" s="83">
        <v>57.1</v>
      </c>
      <c r="G21" s="83">
        <v>138</v>
      </c>
      <c r="H21" s="83">
        <v>2.8</v>
      </c>
      <c r="I21" s="83">
        <v>0</v>
      </c>
    </row>
    <row r="22" spans="1:9" ht="30" customHeight="1">
      <c r="A22" s="417">
        <v>2010</v>
      </c>
      <c r="B22" s="418">
        <v>10929.7</v>
      </c>
      <c r="C22" s="418">
        <v>8149</v>
      </c>
      <c r="D22" s="418">
        <v>7238.5</v>
      </c>
      <c r="E22" s="418">
        <v>151.7</v>
      </c>
      <c r="F22" s="418">
        <v>931.1</v>
      </c>
      <c r="G22" s="418">
        <v>1648.2</v>
      </c>
      <c r="H22" s="418">
        <v>49.6</v>
      </c>
      <c r="I22" s="419">
        <v>0</v>
      </c>
    </row>
    <row r="23" spans="1:9" ht="22.5" customHeight="1">
      <c r="A23" s="421" t="s">
        <v>753</v>
      </c>
      <c r="B23" s="83">
        <v>732.7</v>
      </c>
      <c r="C23" s="83">
        <v>576.4</v>
      </c>
      <c r="D23" s="83">
        <v>523.2</v>
      </c>
      <c r="E23" s="83">
        <v>9.1</v>
      </c>
      <c r="F23" s="83">
        <v>55.2</v>
      </c>
      <c r="G23" s="83">
        <v>89.1</v>
      </c>
      <c r="H23" s="83">
        <v>3</v>
      </c>
      <c r="I23" s="83">
        <v>0</v>
      </c>
    </row>
    <row r="24" spans="1:9" ht="20.25" customHeight="1">
      <c r="A24" s="421" t="s">
        <v>754</v>
      </c>
      <c r="B24" s="83">
        <v>763.3</v>
      </c>
      <c r="C24" s="83">
        <v>584.8</v>
      </c>
      <c r="D24" s="83">
        <v>524.3</v>
      </c>
      <c r="E24" s="83">
        <v>11.3</v>
      </c>
      <c r="F24" s="83">
        <v>56.3</v>
      </c>
      <c r="G24" s="83">
        <v>108.5</v>
      </c>
      <c r="H24" s="83">
        <v>2.5</v>
      </c>
      <c r="I24" s="83">
        <v>0</v>
      </c>
    </row>
    <row r="25" spans="1:9" ht="20.25" customHeight="1">
      <c r="A25" s="421" t="s">
        <v>755</v>
      </c>
      <c r="B25" s="83">
        <v>928.3</v>
      </c>
      <c r="C25" s="83">
        <v>688.1</v>
      </c>
      <c r="D25" s="83">
        <v>620.5</v>
      </c>
      <c r="E25" s="83">
        <v>10.1</v>
      </c>
      <c r="F25" s="83">
        <v>83.2</v>
      </c>
      <c r="G25" s="83">
        <v>142.9</v>
      </c>
      <c r="H25" s="83">
        <v>4</v>
      </c>
      <c r="I25" s="83">
        <v>0</v>
      </c>
    </row>
    <row r="26" spans="1:19" ht="20.25" customHeight="1">
      <c r="A26" s="421" t="s">
        <v>756</v>
      </c>
      <c r="B26" s="83">
        <v>887.9</v>
      </c>
      <c r="C26" s="83">
        <v>655.7</v>
      </c>
      <c r="D26" s="83">
        <v>566.2</v>
      </c>
      <c r="E26" s="83">
        <v>15.7</v>
      </c>
      <c r="F26" s="83">
        <v>75.9</v>
      </c>
      <c r="G26" s="83">
        <v>133.6</v>
      </c>
      <c r="H26" s="83">
        <v>7</v>
      </c>
      <c r="I26" s="83">
        <v>0</v>
      </c>
      <c r="J26" s="423"/>
      <c r="K26" s="423"/>
      <c r="L26" s="423"/>
      <c r="M26" s="423"/>
      <c r="N26" s="422"/>
      <c r="O26" s="422"/>
      <c r="P26" s="422"/>
      <c r="Q26" s="422"/>
      <c r="R26" s="422"/>
      <c r="S26" s="422"/>
    </row>
    <row r="27" spans="1:19" ht="20.25" customHeight="1">
      <c r="A27" s="421" t="s">
        <v>757</v>
      </c>
      <c r="B27" s="83">
        <v>893.7</v>
      </c>
      <c r="C27" s="83">
        <v>665.6</v>
      </c>
      <c r="D27" s="83">
        <v>586.9</v>
      </c>
      <c r="E27" s="83">
        <v>9.4</v>
      </c>
      <c r="F27" s="83">
        <v>68.5</v>
      </c>
      <c r="G27" s="83">
        <v>146.9</v>
      </c>
      <c r="H27" s="83">
        <v>3.3</v>
      </c>
      <c r="I27" s="83">
        <v>0</v>
      </c>
      <c r="J27" s="423"/>
      <c r="K27" s="423"/>
      <c r="L27" s="423"/>
      <c r="M27" s="423"/>
      <c r="N27" s="422"/>
      <c r="O27" s="422"/>
      <c r="P27" s="422"/>
      <c r="Q27" s="422"/>
      <c r="R27" s="422"/>
      <c r="S27" s="422"/>
    </row>
    <row r="28" spans="1:19" ht="20.25" customHeight="1">
      <c r="A28" s="421" t="s">
        <v>758</v>
      </c>
      <c r="B28" s="83">
        <v>1087.4</v>
      </c>
      <c r="C28" s="83">
        <v>830.3</v>
      </c>
      <c r="D28" s="83">
        <v>750.5</v>
      </c>
      <c r="E28" s="83">
        <v>11.6</v>
      </c>
      <c r="F28" s="83">
        <v>89.6</v>
      </c>
      <c r="G28" s="83">
        <v>151.7</v>
      </c>
      <c r="H28" s="83">
        <v>4.1</v>
      </c>
      <c r="I28" s="83">
        <v>0</v>
      </c>
      <c r="J28" s="422"/>
      <c r="K28" s="422"/>
      <c r="L28" s="422"/>
      <c r="M28" s="422"/>
      <c r="N28" s="422"/>
      <c r="O28" s="422"/>
      <c r="P28" s="422"/>
      <c r="Q28" s="422"/>
      <c r="R28" s="422"/>
      <c r="S28" s="422"/>
    </row>
    <row r="29" spans="1:19" ht="20.25" customHeight="1">
      <c r="A29" s="421" t="s">
        <v>759</v>
      </c>
      <c r="B29" s="83">
        <v>917.1</v>
      </c>
      <c r="C29" s="83">
        <v>675.1</v>
      </c>
      <c r="D29" s="83">
        <v>600.8</v>
      </c>
      <c r="E29" s="83">
        <v>14.3</v>
      </c>
      <c r="F29" s="83">
        <v>84.2</v>
      </c>
      <c r="G29" s="83">
        <v>139.4</v>
      </c>
      <c r="H29" s="83">
        <v>4</v>
      </c>
      <c r="I29" s="83">
        <v>0</v>
      </c>
      <c r="J29" s="422"/>
      <c r="K29" s="422"/>
      <c r="L29" s="422"/>
      <c r="M29" s="422"/>
      <c r="N29" s="422"/>
      <c r="O29" s="422"/>
      <c r="P29" s="422"/>
      <c r="Q29" s="422"/>
      <c r="R29" s="422"/>
      <c r="S29" s="422"/>
    </row>
    <row r="30" spans="1:19" ht="20.25" customHeight="1">
      <c r="A30" s="421" t="s">
        <v>760</v>
      </c>
      <c r="B30" s="83">
        <v>901.5</v>
      </c>
      <c r="C30" s="83">
        <v>605.4</v>
      </c>
      <c r="D30" s="83">
        <v>526.4</v>
      </c>
      <c r="E30" s="83">
        <v>15.8</v>
      </c>
      <c r="F30" s="83">
        <v>82.7</v>
      </c>
      <c r="G30" s="83">
        <v>193.9</v>
      </c>
      <c r="H30" s="83">
        <v>3.8</v>
      </c>
      <c r="I30" s="83">
        <v>0</v>
      </c>
      <c r="J30" s="422"/>
      <c r="K30" s="422"/>
      <c r="L30" s="422"/>
      <c r="M30" s="422"/>
      <c r="N30" s="422"/>
      <c r="O30" s="422"/>
      <c r="P30" s="422"/>
      <c r="Q30" s="422"/>
      <c r="R30" s="422"/>
      <c r="S30" s="422"/>
    </row>
    <row r="31" spans="1:19" ht="20.25" customHeight="1">
      <c r="A31" s="421" t="s">
        <v>761</v>
      </c>
      <c r="B31" s="83">
        <v>970.4</v>
      </c>
      <c r="C31" s="83">
        <v>735.6</v>
      </c>
      <c r="D31" s="83">
        <v>657.2</v>
      </c>
      <c r="E31" s="83">
        <v>14.7</v>
      </c>
      <c r="F31" s="83">
        <v>87.6</v>
      </c>
      <c r="G31" s="83">
        <v>128.3</v>
      </c>
      <c r="H31" s="83">
        <v>4.2</v>
      </c>
      <c r="I31" s="83" t="s">
        <v>8</v>
      </c>
      <c r="J31" s="422"/>
      <c r="K31" s="422"/>
      <c r="L31" s="422"/>
      <c r="M31" s="422"/>
      <c r="N31" s="422"/>
      <c r="O31" s="422"/>
      <c r="P31" s="422"/>
      <c r="Q31" s="422"/>
      <c r="R31" s="422"/>
      <c r="S31" s="422"/>
    </row>
    <row r="32" spans="1:13" ht="20.25" customHeight="1">
      <c r="A32" s="421" t="s">
        <v>762</v>
      </c>
      <c r="B32" s="83">
        <v>979.6</v>
      </c>
      <c r="C32" s="83">
        <v>739.8</v>
      </c>
      <c r="D32" s="83">
        <v>656.2</v>
      </c>
      <c r="E32" s="83">
        <v>12.6</v>
      </c>
      <c r="F32" s="83">
        <v>88.4</v>
      </c>
      <c r="G32" s="83">
        <v>133.8</v>
      </c>
      <c r="H32" s="83">
        <v>5</v>
      </c>
      <c r="I32" s="83">
        <v>0</v>
      </c>
      <c r="J32" s="83"/>
      <c r="K32" s="83"/>
      <c r="L32" s="83"/>
      <c r="M32" s="83"/>
    </row>
    <row r="33" spans="1:13" ht="20.25" customHeight="1">
      <c r="A33" s="421" t="s">
        <v>763</v>
      </c>
      <c r="B33" s="83">
        <v>969.8</v>
      </c>
      <c r="C33" s="83">
        <v>734.6</v>
      </c>
      <c r="D33" s="83">
        <v>646</v>
      </c>
      <c r="E33" s="83">
        <v>14.7</v>
      </c>
      <c r="F33" s="83">
        <v>85</v>
      </c>
      <c r="G33" s="83">
        <v>131</v>
      </c>
      <c r="H33" s="83">
        <v>4.4</v>
      </c>
      <c r="I33" s="83">
        <v>0</v>
      </c>
      <c r="J33" s="83"/>
      <c r="K33" s="83"/>
      <c r="L33" s="83"/>
      <c r="M33" s="83"/>
    </row>
    <row r="34" spans="1:9" ht="20.25" customHeight="1">
      <c r="A34" s="421" t="s">
        <v>764</v>
      </c>
      <c r="B34" s="83">
        <v>897.8</v>
      </c>
      <c r="C34" s="83">
        <v>657.7</v>
      </c>
      <c r="D34" s="83">
        <v>580.2</v>
      </c>
      <c r="E34" s="83">
        <v>12.4</v>
      </c>
      <c r="F34" s="83">
        <v>74.5</v>
      </c>
      <c r="G34" s="83">
        <v>148.9</v>
      </c>
      <c r="H34" s="83">
        <v>4.3</v>
      </c>
      <c r="I34" s="83">
        <v>0</v>
      </c>
    </row>
    <row r="35" spans="1:9" ht="30" customHeight="1">
      <c r="A35" s="417">
        <v>2011</v>
      </c>
      <c r="B35" s="418"/>
      <c r="C35" s="418"/>
      <c r="D35" s="418"/>
      <c r="E35" s="418"/>
      <c r="F35" s="418"/>
      <c r="G35" s="418"/>
      <c r="H35" s="418"/>
      <c r="I35" s="419"/>
    </row>
    <row r="36" spans="1:10" ht="22.5" customHeight="1">
      <c r="A36" s="421" t="s">
        <v>753</v>
      </c>
      <c r="B36" s="83">
        <v>907.636523</v>
      </c>
      <c r="C36" s="83">
        <v>683.7869939999999</v>
      </c>
      <c r="D36" s="83">
        <v>603.75593</v>
      </c>
      <c r="E36" s="83">
        <v>13.153915000000001</v>
      </c>
      <c r="F36" s="83">
        <v>85.998325</v>
      </c>
      <c r="G36" s="83">
        <v>118.19099700000001</v>
      </c>
      <c r="H36" s="83">
        <v>6.506292</v>
      </c>
      <c r="I36" s="83" t="s">
        <v>8</v>
      </c>
      <c r="J36" s="83"/>
    </row>
    <row r="37" spans="1:10" ht="20.25" customHeight="1">
      <c r="A37" s="421" t="s">
        <v>754</v>
      </c>
      <c r="B37" s="83">
        <v>1018.566687</v>
      </c>
      <c r="C37" s="83">
        <v>774.387925</v>
      </c>
      <c r="D37" s="83">
        <v>681.7880309999999</v>
      </c>
      <c r="E37" s="83">
        <v>13.846195</v>
      </c>
      <c r="F37" s="83">
        <v>85.91914200000001</v>
      </c>
      <c r="G37" s="83">
        <v>137.896742</v>
      </c>
      <c r="H37" s="83">
        <v>6.508526</v>
      </c>
      <c r="I37" s="83">
        <v>0.008157</v>
      </c>
      <c r="J37" s="83"/>
    </row>
    <row r="38" spans="1:10" ht="20.25" customHeight="1">
      <c r="A38" s="421" t="s">
        <v>755</v>
      </c>
      <c r="B38" s="83">
        <v>1125.593734</v>
      </c>
      <c r="C38" s="83">
        <v>828.108311</v>
      </c>
      <c r="D38" s="83">
        <v>720.577547</v>
      </c>
      <c r="E38" s="83">
        <v>19.314066999999998</v>
      </c>
      <c r="F38" s="83">
        <v>98.647336</v>
      </c>
      <c r="G38" s="83">
        <v>173.863899</v>
      </c>
      <c r="H38" s="83">
        <v>5.660121</v>
      </c>
      <c r="I38" s="83" t="s">
        <v>8</v>
      </c>
      <c r="J38" s="83"/>
    </row>
    <row r="39" spans="1:10" ht="20.25" customHeight="1">
      <c r="A39" s="421" t="s">
        <v>756</v>
      </c>
      <c r="B39" s="83">
        <v>1022.689218</v>
      </c>
      <c r="C39" s="83">
        <v>800.95</v>
      </c>
      <c r="D39" s="83">
        <v>715.9241049999999</v>
      </c>
      <c r="E39" s="83">
        <v>13.549624</v>
      </c>
      <c r="F39" s="83">
        <v>79.051442</v>
      </c>
      <c r="G39" s="83">
        <v>123.984928</v>
      </c>
      <c r="H39" s="83">
        <v>5.153224</v>
      </c>
      <c r="I39" s="83" t="s">
        <v>8</v>
      </c>
      <c r="J39" s="83"/>
    </row>
    <row r="40" spans="1:10" ht="20.25" customHeight="1">
      <c r="A40" s="421" t="s">
        <v>757</v>
      </c>
      <c r="B40" s="83">
        <v>1075.668136</v>
      </c>
      <c r="C40" s="83">
        <v>782.82612</v>
      </c>
      <c r="D40" s="83">
        <v>695.008519</v>
      </c>
      <c r="E40" s="83">
        <v>20.728948</v>
      </c>
      <c r="F40" s="83">
        <v>102.02682700000001</v>
      </c>
      <c r="G40" s="83">
        <v>164.77621900000003</v>
      </c>
      <c r="H40" s="83">
        <v>5.310022</v>
      </c>
      <c r="I40" s="83" t="s">
        <v>8</v>
      </c>
      <c r="J40" s="83"/>
    </row>
    <row r="41" spans="1:10" ht="20.25" customHeight="1">
      <c r="A41" s="421" t="s">
        <v>758</v>
      </c>
      <c r="B41" s="83">
        <v>1057.184935</v>
      </c>
      <c r="C41" s="83">
        <v>797.915041</v>
      </c>
      <c r="D41" s="83">
        <v>704.0779889999999</v>
      </c>
      <c r="E41" s="83">
        <v>22.619431</v>
      </c>
      <c r="F41" s="83">
        <v>81.224158</v>
      </c>
      <c r="G41" s="83">
        <v>151.099275</v>
      </c>
      <c r="H41" s="83">
        <v>4.32703</v>
      </c>
      <c r="I41" s="83" t="s">
        <v>8</v>
      </c>
      <c r="J41" s="83"/>
    </row>
    <row r="42" spans="1:10" ht="22.5" customHeight="1">
      <c r="A42" s="421" t="s">
        <v>1245</v>
      </c>
      <c r="B42" s="83">
        <v>1040.9</v>
      </c>
      <c r="C42" s="83">
        <v>744.8</v>
      </c>
      <c r="D42" s="83">
        <v>646.9</v>
      </c>
      <c r="E42" s="83">
        <v>22.5</v>
      </c>
      <c r="F42" s="83">
        <v>100</v>
      </c>
      <c r="G42" s="83">
        <v>168.9</v>
      </c>
      <c r="H42" s="83">
        <v>4.7</v>
      </c>
      <c r="I42" s="83" t="s">
        <v>8</v>
      </c>
      <c r="J42" s="83"/>
    </row>
    <row r="43" spans="1:10" ht="20.25" customHeight="1">
      <c r="A43" s="421" t="s">
        <v>1246</v>
      </c>
      <c r="B43" s="83">
        <v>1025.7</v>
      </c>
      <c r="C43" s="83">
        <v>709.4</v>
      </c>
      <c r="D43" s="83">
        <v>615.3</v>
      </c>
      <c r="E43" s="83">
        <v>24.7</v>
      </c>
      <c r="F43" s="83">
        <v>101.4</v>
      </c>
      <c r="G43" s="83">
        <v>185.5</v>
      </c>
      <c r="H43" s="83">
        <v>4.6</v>
      </c>
      <c r="I43" s="83" t="s">
        <v>8</v>
      </c>
      <c r="J43" s="83"/>
    </row>
    <row r="44" spans="1:10" ht="20.25" customHeight="1">
      <c r="A44" s="421" t="s">
        <v>761</v>
      </c>
      <c r="B44" s="83">
        <v>1184.8</v>
      </c>
      <c r="C44" s="83">
        <v>862</v>
      </c>
      <c r="D44" s="83">
        <v>744.5</v>
      </c>
      <c r="E44" s="83">
        <v>18.8</v>
      </c>
      <c r="F44" s="83">
        <v>104.2</v>
      </c>
      <c r="G44" s="83">
        <v>194.2</v>
      </c>
      <c r="H44" s="83">
        <v>5.6</v>
      </c>
      <c r="I44" s="83">
        <v>0</v>
      </c>
      <c r="J44" s="83"/>
    </row>
  </sheetData>
  <sheetProtection/>
  <mergeCells count="12">
    <mergeCell ref="F4:F6"/>
    <mergeCell ref="G4:G6"/>
    <mergeCell ref="A1:I1"/>
    <mergeCell ref="H4:H6"/>
    <mergeCell ref="I4:I6"/>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40"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4"/>
  <sheetViews>
    <sheetView zoomScalePageLayoutView="0" workbookViewId="0" topLeftCell="A1">
      <selection activeCell="A1" sqref="A1:I1"/>
    </sheetView>
  </sheetViews>
  <sheetFormatPr defaultColWidth="11.421875" defaultRowHeight="12.75"/>
  <cols>
    <col min="1" max="1" width="12.140625" style="413" customWidth="1"/>
    <col min="2" max="9" width="13.28125" style="413" customWidth="1"/>
    <col min="10" max="16384" width="11.421875" style="413" customWidth="1"/>
  </cols>
  <sheetData>
    <row r="1" spans="1:9" ht="17.25">
      <c r="A1" s="591" t="s">
        <v>1249</v>
      </c>
      <c r="B1" s="591"/>
      <c r="C1" s="591"/>
      <c r="D1" s="591"/>
      <c r="E1" s="591"/>
      <c r="F1" s="591"/>
      <c r="G1" s="591"/>
      <c r="H1" s="591"/>
      <c r="I1" s="591"/>
    </row>
    <row r="2" spans="1:2" ht="12.75">
      <c r="A2" s="414"/>
      <c r="B2" s="414"/>
    </row>
    <row r="3" spans="1:9" s="415" customFormat="1" ht="17.25" customHeight="1">
      <c r="A3" s="621" t="s">
        <v>261</v>
      </c>
      <c r="B3" s="622" t="s">
        <v>1183</v>
      </c>
      <c r="C3" s="595" t="s">
        <v>482</v>
      </c>
      <c r="D3" s="595"/>
      <c r="E3" s="619"/>
      <c r="F3" s="595"/>
      <c r="G3" s="595"/>
      <c r="H3" s="595"/>
      <c r="I3" s="597"/>
    </row>
    <row r="4" spans="1:9" s="415" customFormat="1" ht="12.75">
      <c r="A4" s="605"/>
      <c r="B4" s="618"/>
      <c r="C4" s="600" t="s">
        <v>207</v>
      </c>
      <c r="D4" s="608" t="s">
        <v>260</v>
      </c>
      <c r="E4" s="600" t="s">
        <v>209</v>
      </c>
      <c r="F4" s="600" t="s">
        <v>210</v>
      </c>
      <c r="G4" s="600" t="s">
        <v>211</v>
      </c>
      <c r="H4" s="611" t="s">
        <v>1129</v>
      </c>
      <c r="I4" s="614" t="s">
        <v>212</v>
      </c>
    </row>
    <row r="5" spans="1:9" s="415" customFormat="1" ht="15" customHeight="1">
      <c r="A5" s="605"/>
      <c r="B5" s="618"/>
      <c r="C5" s="600"/>
      <c r="D5" s="600"/>
      <c r="E5" s="600"/>
      <c r="F5" s="600"/>
      <c r="G5" s="600"/>
      <c r="H5" s="612"/>
      <c r="I5" s="615"/>
    </row>
    <row r="6" spans="1:9" s="415" customFormat="1" ht="12.75">
      <c r="A6" s="605"/>
      <c r="B6" s="618"/>
      <c r="C6" s="600"/>
      <c r="D6" s="600"/>
      <c r="E6" s="600"/>
      <c r="F6" s="600"/>
      <c r="G6" s="600"/>
      <c r="H6" s="613"/>
      <c r="I6" s="616"/>
    </row>
    <row r="7" spans="1:9" s="415" customFormat="1" ht="16.5" customHeight="1">
      <c r="A7" s="606"/>
      <c r="B7" s="620" t="s">
        <v>874</v>
      </c>
      <c r="C7" s="593"/>
      <c r="D7" s="593"/>
      <c r="E7" s="593"/>
      <c r="F7" s="593"/>
      <c r="G7" s="593"/>
      <c r="H7" s="593"/>
      <c r="I7" s="594"/>
    </row>
    <row r="8" ht="9.75" customHeight="1">
      <c r="A8" s="416"/>
    </row>
    <row r="9" spans="1:9" s="420" customFormat="1" ht="30" customHeight="1">
      <c r="A9" s="417">
        <v>2009</v>
      </c>
      <c r="B9" s="418">
        <v>5758.4</v>
      </c>
      <c r="C9" s="418">
        <v>4601.4</v>
      </c>
      <c r="D9" s="418">
        <v>3934.9</v>
      </c>
      <c r="E9" s="418">
        <v>38.1</v>
      </c>
      <c r="F9" s="418">
        <v>233.9</v>
      </c>
      <c r="G9" s="418">
        <v>882.6</v>
      </c>
      <c r="H9" s="418">
        <v>2.3</v>
      </c>
      <c r="I9" s="419">
        <v>0</v>
      </c>
    </row>
    <row r="10" spans="1:9" ht="22.5" customHeight="1">
      <c r="A10" s="421" t="s">
        <v>753</v>
      </c>
      <c r="B10" s="83">
        <v>485.5</v>
      </c>
      <c r="C10" s="83">
        <v>350.9</v>
      </c>
      <c r="D10" s="83">
        <v>291.9</v>
      </c>
      <c r="E10" s="83">
        <v>1</v>
      </c>
      <c r="F10" s="83">
        <v>20.3</v>
      </c>
      <c r="G10" s="83">
        <v>113.3</v>
      </c>
      <c r="H10" s="83">
        <v>0</v>
      </c>
      <c r="I10" s="83" t="s">
        <v>8</v>
      </c>
    </row>
    <row r="11" spans="1:9" ht="20.25" customHeight="1">
      <c r="A11" s="421" t="s">
        <v>754</v>
      </c>
      <c r="B11" s="83">
        <v>519.4</v>
      </c>
      <c r="C11" s="83">
        <v>387.5</v>
      </c>
      <c r="D11" s="83">
        <v>314.4</v>
      </c>
      <c r="E11" s="83">
        <v>17.2</v>
      </c>
      <c r="F11" s="83">
        <v>24</v>
      </c>
      <c r="G11" s="83">
        <v>90.6</v>
      </c>
      <c r="H11" s="83">
        <v>0.1</v>
      </c>
      <c r="I11" s="83" t="s">
        <v>8</v>
      </c>
    </row>
    <row r="12" spans="1:9" ht="20.25" customHeight="1">
      <c r="A12" s="421" t="s">
        <v>755</v>
      </c>
      <c r="B12" s="83">
        <v>508.4</v>
      </c>
      <c r="C12" s="83">
        <v>391</v>
      </c>
      <c r="D12" s="83">
        <v>316.9</v>
      </c>
      <c r="E12" s="83">
        <v>1.9</v>
      </c>
      <c r="F12" s="83">
        <v>26.5</v>
      </c>
      <c r="G12" s="83">
        <v>88.7</v>
      </c>
      <c r="H12" s="83">
        <v>0.3</v>
      </c>
      <c r="I12" s="83" t="s">
        <v>8</v>
      </c>
    </row>
    <row r="13" spans="1:9" ht="20.25" customHeight="1">
      <c r="A13" s="421" t="s">
        <v>756</v>
      </c>
      <c r="B13" s="83">
        <v>525.4</v>
      </c>
      <c r="C13" s="83">
        <v>443.7</v>
      </c>
      <c r="D13" s="83">
        <v>368.5</v>
      </c>
      <c r="E13" s="83">
        <v>1</v>
      </c>
      <c r="F13" s="83">
        <v>20.5</v>
      </c>
      <c r="G13" s="83">
        <v>60</v>
      </c>
      <c r="H13" s="83">
        <v>0.2</v>
      </c>
      <c r="I13" s="83" t="s">
        <v>8</v>
      </c>
    </row>
    <row r="14" spans="1:9" ht="20.25" customHeight="1">
      <c r="A14" s="421" t="s">
        <v>757</v>
      </c>
      <c r="B14" s="83">
        <v>455.6</v>
      </c>
      <c r="C14" s="83">
        <v>385.5</v>
      </c>
      <c r="D14" s="83">
        <v>322.8</v>
      </c>
      <c r="E14" s="83">
        <v>1.6</v>
      </c>
      <c r="F14" s="83">
        <v>17.1</v>
      </c>
      <c r="G14" s="83">
        <v>51.1</v>
      </c>
      <c r="H14" s="83">
        <v>0.2</v>
      </c>
      <c r="I14" s="83">
        <v>0</v>
      </c>
    </row>
    <row r="15" spans="1:9" ht="20.25" customHeight="1">
      <c r="A15" s="421" t="s">
        <v>758</v>
      </c>
      <c r="B15" s="83">
        <v>476.7</v>
      </c>
      <c r="C15" s="83">
        <v>391.5</v>
      </c>
      <c r="D15" s="83">
        <v>358.4</v>
      </c>
      <c r="E15" s="83">
        <v>1.5</v>
      </c>
      <c r="F15" s="83">
        <v>20.4</v>
      </c>
      <c r="G15" s="83">
        <v>62.9</v>
      </c>
      <c r="H15" s="83">
        <v>0.3</v>
      </c>
      <c r="I15" s="83" t="s">
        <v>8</v>
      </c>
    </row>
    <row r="16" spans="1:9" ht="20.25" customHeight="1">
      <c r="A16" s="421" t="s">
        <v>759</v>
      </c>
      <c r="B16" s="83">
        <v>461.9</v>
      </c>
      <c r="C16" s="83">
        <v>386.6</v>
      </c>
      <c r="D16" s="83">
        <v>323.3</v>
      </c>
      <c r="E16" s="83">
        <v>1.3</v>
      </c>
      <c r="F16" s="83">
        <v>16.7</v>
      </c>
      <c r="G16" s="83">
        <v>57</v>
      </c>
      <c r="H16" s="83">
        <v>0.3</v>
      </c>
      <c r="I16" s="83">
        <v>0</v>
      </c>
    </row>
    <row r="17" spans="1:9" ht="20.25" customHeight="1">
      <c r="A17" s="421" t="s">
        <v>760</v>
      </c>
      <c r="B17" s="83">
        <v>437.1</v>
      </c>
      <c r="C17" s="83">
        <v>357.7</v>
      </c>
      <c r="D17" s="83">
        <v>310.3</v>
      </c>
      <c r="E17" s="83">
        <v>5.5</v>
      </c>
      <c r="F17" s="83">
        <v>18.1</v>
      </c>
      <c r="G17" s="83">
        <v>55.6</v>
      </c>
      <c r="H17" s="83">
        <v>0.1</v>
      </c>
      <c r="I17" s="83">
        <v>0</v>
      </c>
    </row>
    <row r="18" spans="1:9" ht="20.25" customHeight="1">
      <c r="A18" s="421" t="s">
        <v>761</v>
      </c>
      <c r="B18" s="83">
        <v>475.4</v>
      </c>
      <c r="C18" s="83">
        <v>381.9</v>
      </c>
      <c r="D18" s="83">
        <v>338.7</v>
      </c>
      <c r="E18" s="83">
        <v>1.6</v>
      </c>
      <c r="F18" s="83">
        <v>20.9</v>
      </c>
      <c r="G18" s="83">
        <v>71</v>
      </c>
      <c r="H18" s="83">
        <v>0.2</v>
      </c>
      <c r="I18" s="83" t="s">
        <v>8</v>
      </c>
    </row>
    <row r="19" spans="1:9" ht="20.25" customHeight="1">
      <c r="A19" s="421" t="s">
        <v>762</v>
      </c>
      <c r="B19" s="83">
        <v>482.6</v>
      </c>
      <c r="C19" s="83">
        <v>392.8</v>
      </c>
      <c r="D19" s="83">
        <v>346.5</v>
      </c>
      <c r="E19" s="83">
        <v>1.7</v>
      </c>
      <c r="F19" s="83">
        <v>15.7</v>
      </c>
      <c r="G19" s="83">
        <v>72.3</v>
      </c>
      <c r="H19" s="83">
        <v>0.1</v>
      </c>
      <c r="I19" s="83">
        <v>0</v>
      </c>
    </row>
    <row r="20" spans="1:9" ht="20.25" customHeight="1">
      <c r="A20" s="421" t="s">
        <v>763</v>
      </c>
      <c r="B20" s="83">
        <v>456</v>
      </c>
      <c r="C20" s="83">
        <v>362.2</v>
      </c>
      <c r="D20" s="83">
        <v>316</v>
      </c>
      <c r="E20" s="83">
        <v>2.4</v>
      </c>
      <c r="F20" s="83">
        <v>14.1</v>
      </c>
      <c r="G20" s="83">
        <v>77</v>
      </c>
      <c r="H20" s="83">
        <v>0.2</v>
      </c>
      <c r="I20" s="83" t="s">
        <v>8</v>
      </c>
    </row>
    <row r="21" spans="1:9" ht="20.25" customHeight="1">
      <c r="A21" s="421" t="s">
        <v>764</v>
      </c>
      <c r="B21" s="83">
        <v>474.4</v>
      </c>
      <c r="C21" s="83">
        <v>370.2</v>
      </c>
      <c r="D21" s="83">
        <v>327.3</v>
      </c>
      <c r="E21" s="83">
        <v>1.4</v>
      </c>
      <c r="F21" s="83">
        <v>19.5</v>
      </c>
      <c r="G21" s="83">
        <v>83</v>
      </c>
      <c r="H21" s="83">
        <v>0.3</v>
      </c>
      <c r="I21" s="83" t="s">
        <v>8</v>
      </c>
    </row>
    <row r="22" spans="1:9" ht="30" customHeight="1">
      <c r="A22" s="417">
        <v>2010</v>
      </c>
      <c r="B22" s="418">
        <v>6896.3</v>
      </c>
      <c r="C22" s="418">
        <v>5465.7</v>
      </c>
      <c r="D22" s="418">
        <v>4867.7</v>
      </c>
      <c r="E22" s="418">
        <v>30.5</v>
      </c>
      <c r="F22" s="418">
        <v>331.3</v>
      </c>
      <c r="G22" s="418">
        <v>1066.3</v>
      </c>
      <c r="H22" s="418">
        <v>2.5</v>
      </c>
      <c r="I22" s="419">
        <v>0</v>
      </c>
    </row>
    <row r="23" spans="1:9" ht="22.5" customHeight="1">
      <c r="A23" s="421" t="s">
        <v>753</v>
      </c>
      <c r="B23" s="83">
        <v>473.8</v>
      </c>
      <c r="C23" s="83">
        <v>362.1</v>
      </c>
      <c r="D23" s="83">
        <v>314.8</v>
      </c>
      <c r="E23" s="83">
        <v>1.7</v>
      </c>
      <c r="F23" s="83">
        <v>18.3</v>
      </c>
      <c r="G23" s="83">
        <v>91.5</v>
      </c>
      <c r="H23" s="83">
        <v>0.1</v>
      </c>
      <c r="I23" s="83">
        <v>0</v>
      </c>
    </row>
    <row r="24" spans="1:9" ht="20.25" customHeight="1">
      <c r="A24" s="421" t="s">
        <v>754</v>
      </c>
      <c r="B24" s="83">
        <v>502.4</v>
      </c>
      <c r="C24" s="83">
        <v>403.7</v>
      </c>
      <c r="D24" s="83">
        <v>348.9</v>
      </c>
      <c r="E24" s="83">
        <v>2.2</v>
      </c>
      <c r="F24" s="83">
        <v>21.4</v>
      </c>
      <c r="G24" s="83">
        <v>74.9</v>
      </c>
      <c r="H24" s="83">
        <v>0.1</v>
      </c>
      <c r="I24" s="83">
        <v>0</v>
      </c>
    </row>
    <row r="25" spans="1:9" ht="20.25" customHeight="1">
      <c r="A25" s="421" t="s">
        <v>755</v>
      </c>
      <c r="B25" s="83">
        <v>572.3</v>
      </c>
      <c r="C25" s="83">
        <v>462.3</v>
      </c>
      <c r="D25" s="83">
        <v>393.4</v>
      </c>
      <c r="E25" s="83">
        <v>2.8</v>
      </c>
      <c r="F25" s="83">
        <v>26.5</v>
      </c>
      <c r="G25" s="83">
        <v>80.5</v>
      </c>
      <c r="H25" s="83">
        <v>0.1</v>
      </c>
      <c r="I25" s="83">
        <v>0</v>
      </c>
    </row>
    <row r="26" spans="1:9" ht="20.25" customHeight="1">
      <c r="A26" s="421" t="s">
        <v>756</v>
      </c>
      <c r="B26" s="83">
        <v>552</v>
      </c>
      <c r="C26" s="83">
        <v>440.7</v>
      </c>
      <c r="D26" s="83">
        <v>378.6</v>
      </c>
      <c r="E26" s="83">
        <v>1.7</v>
      </c>
      <c r="F26" s="83">
        <v>23.6</v>
      </c>
      <c r="G26" s="83">
        <v>85.9</v>
      </c>
      <c r="H26" s="83">
        <v>0.2</v>
      </c>
      <c r="I26" s="83">
        <v>0</v>
      </c>
    </row>
    <row r="27" spans="1:9" ht="20.25" customHeight="1">
      <c r="A27" s="421" t="s">
        <v>757</v>
      </c>
      <c r="B27" s="83">
        <v>578.7</v>
      </c>
      <c r="C27" s="83">
        <v>469.2</v>
      </c>
      <c r="D27" s="83">
        <v>413.9</v>
      </c>
      <c r="E27" s="83">
        <v>2.2</v>
      </c>
      <c r="F27" s="83">
        <v>24</v>
      </c>
      <c r="G27" s="83">
        <v>82.6</v>
      </c>
      <c r="H27" s="83">
        <v>0.6</v>
      </c>
      <c r="I27" s="83">
        <v>0</v>
      </c>
    </row>
    <row r="28" spans="1:9" ht="20.25" customHeight="1">
      <c r="A28" s="421" t="s">
        <v>758</v>
      </c>
      <c r="B28" s="83">
        <v>647.1</v>
      </c>
      <c r="C28" s="83">
        <v>509.8</v>
      </c>
      <c r="D28" s="83">
        <v>462</v>
      </c>
      <c r="E28" s="83">
        <v>2.8</v>
      </c>
      <c r="F28" s="83">
        <v>31.6</v>
      </c>
      <c r="G28" s="83">
        <v>102.6</v>
      </c>
      <c r="H28" s="83">
        <v>0.2</v>
      </c>
      <c r="I28" s="83">
        <v>0</v>
      </c>
    </row>
    <row r="29" spans="1:9" ht="20.25" customHeight="1">
      <c r="A29" s="421" t="s">
        <v>759</v>
      </c>
      <c r="B29" s="83">
        <v>602.1</v>
      </c>
      <c r="C29" s="83">
        <v>470.5</v>
      </c>
      <c r="D29" s="83">
        <v>431.2</v>
      </c>
      <c r="E29" s="83">
        <v>4.1</v>
      </c>
      <c r="F29" s="83">
        <v>32.4</v>
      </c>
      <c r="G29" s="83">
        <v>94.9</v>
      </c>
      <c r="H29" s="83">
        <v>0.2</v>
      </c>
      <c r="I29" s="83">
        <v>0</v>
      </c>
    </row>
    <row r="30" spans="1:9" ht="20.25" customHeight="1">
      <c r="A30" s="421" t="s">
        <v>760</v>
      </c>
      <c r="B30" s="83">
        <v>570.2</v>
      </c>
      <c r="C30" s="83">
        <v>448.1</v>
      </c>
      <c r="D30" s="83">
        <v>404.9</v>
      </c>
      <c r="E30" s="83">
        <v>2.2</v>
      </c>
      <c r="F30" s="83">
        <v>26.5</v>
      </c>
      <c r="G30" s="83">
        <v>93.4</v>
      </c>
      <c r="H30" s="83">
        <v>0.1</v>
      </c>
      <c r="I30" s="83" t="s">
        <v>8</v>
      </c>
    </row>
    <row r="31" spans="1:9" ht="20.25" customHeight="1">
      <c r="A31" s="421" t="s">
        <v>761</v>
      </c>
      <c r="B31" s="83">
        <v>587.4</v>
      </c>
      <c r="C31" s="83">
        <v>462.1</v>
      </c>
      <c r="D31" s="83">
        <v>417.6</v>
      </c>
      <c r="E31" s="83">
        <v>3.3</v>
      </c>
      <c r="F31" s="83">
        <v>29.4</v>
      </c>
      <c r="G31" s="83">
        <v>92.5</v>
      </c>
      <c r="H31" s="83">
        <v>0.1</v>
      </c>
      <c r="I31" s="83" t="s">
        <v>8</v>
      </c>
    </row>
    <row r="32" spans="1:13" ht="20.25" customHeight="1">
      <c r="A32" s="421" t="s">
        <v>762</v>
      </c>
      <c r="B32" s="83">
        <v>623.5</v>
      </c>
      <c r="C32" s="83">
        <v>493.6</v>
      </c>
      <c r="D32" s="83">
        <v>458.7</v>
      </c>
      <c r="E32" s="83">
        <v>3.1</v>
      </c>
      <c r="F32" s="83">
        <v>36.5</v>
      </c>
      <c r="G32" s="83">
        <v>90.1</v>
      </c>
      <c r="H32" s="83">
        <v>0.3</v>
      </c>
      <c r="I32" s="83" t="s">
        <v>8</v>
      </c>
      <c r="J32" s="422"/>
      <c r="K32" s="422"/>
      <c r="L32" s="422"/>
      <c r="M32" s="83"/>
    </row>
    <row r="33" spans="1:13" ht="20.25" customHeight="1">
      <c r="A33" s="421" t="s">
        <v>763</v>
      </c>
      <c r="B33" s="83">
        <v>584.6</v>
      </c>
      <c r="C33" s="83">
        <v>462.6</v>
      </c>
      <c r="D33" s="83">
        <v>413.5</v>
      </c>
      <c r="E33" s="83">
        <v>3</v>
      </c>
      <c r="F33" s="83">
        <v>27.2</v>
      </c>
      <c r="G33" s="83">
        <v>91.6</v>
      </c>
      <c r="H33" s="83">
        <v>0.3</v>
      </c>
      <c r="I33" s="83" t="s">
        <v>8</v>
      </c>
      <c r="J33" s="422"/>
      <c r="K33" s="422"/>
      <c r="L33" s="422"/>
      <c r="M33" s="83"/>
    </row>
    <row r="34" spans="1:12" ht="20.25" customHeight="1">
      <c r="A34" s="421" t="s">
        <v>764</v>
      </c>
      <c r="B34" s="83">
        <v>602.2</v>
      </c>
      <c r="C34" s="83">
        <v>481.1</v>
      </c>
      <c r="D34" s="83">
        <v>430.1</v>
      </c>
      <c r="E34" s="83">
        <v>1.4</v>
      </c>
      <c r="F34" s="83">
        <v>33.8</v>
      </c>
      <c r="G34" s="83">
        <v>85.8</v>
      </c>
      <c r="H34" s="83">
        <v>0.2</v>
      </c>
      <c r="I34" s="83" t="s">
        <v>8</v>
      </c>
      <c r="J34" s="422"/>
      <c r="K34" s="422"/>
      <c r="L34" s="422"/>
    </row>
    <row r="35" spans="1:9" ht="30" customHeight="1">
      <c r="A35" s="417">
        <v>2011</v>
      </c>
      <c r="B35" s="419"/>
      <c r="C35" s="419"/>
      <c r="D35" s="419"/>
      <c r="E35" s="419"/>
      <c r="F35" s="419"/>
      <c r="G35" s="419"/>
      <c r="H35" s="419"/>
      <c r="I35" s="419"/>
    </row>
    <row r="36" spans="1:11" ht="22.5" customHeight="1">
      <c r="A36" s="421" t="s">
        <v>753</v>
      </c>
      <c r="B36" s="83">
        <v>639.580736</v>
      </c>
      <c r="C36" s="83">
        <v>492.600392</v>
      </c>
      <c r="D36" s="83">
        <v>415.105187</v>
      </c>
      <c r="E36" s="83">
        <v>2.1142600000000003</v>
      </c>
      <c r="F36" s="83">
        <v>32.143074</v>
      </c>
      <c r="G36" s="83">
        <v>112.595409</v>
      </c>
      <c r="H36" s="83">
        <v>0.127601</v>
      </c>
      <c r="I36" s="83" t="s">
        <v>8</v>
      </c>
      <c r="K36" s="83"/>
    </row>
    <row r="37" spans="1:11" ht="20.25" customHeight="1">
      <c r="A37" s="421" t="s">
        <v>754</v>
      </c>
      <c r="B37" s="83">
        <v>643.800062</v>
      </c>
      <c r="C37" s="83">
        <v>508.219618</v>
      </c>
      <c r="D37" s="83">
        <v>439.97805</v>
      </c>
      <c r="E37" s="83">
        <v>1.726934</v>
      </c>
      <c r="F37" s="83">
        <v>27.506263</v>
      </c>
      <c r="G37" s="83">
        <v>106.076703</v>
      </c>
      <c r="H37" s="83">
        <v>0.270544</v>
      </c>
      <c r="I37" s="83" t="s">
        <v>8</v>
      </c>
      <c r="K37" s="83"/>
    </row>
    <row r="38" spans="1:11" ht="20.25" customHeight="1">
      <c r="A38" s="421" t="s">
        <v>755</v>
      </c>
      <c r="B38" s="83">
        <v>697.49676</v>
      </c>
      <c r="C38" s="83">
        <v>558.558878</v>
      </c>
      <c r="D38" s="83">
        <v>490.618152</v>
      </c>
      <c r="E38" s="83">
        <v>2.833218</v>
      </c>
      <c r="F38" s="83">
        <v>32.200266</v>
      </c>
      <c r="G38" s="83">
        <v>103.769191</v>
      </c>
      <c r="H38" s="83">
        <v>0.135207</v>
      </c>
      <c r="I38" s="83" t="s">
        <v>8</v>
      </c>
      <c r="K38" s="83"/>
    </row>
    <row r="39" spans="1:11" ht="20.25" customHeight="1">
      <c r="A39" s="421" t="s">
        <v>756</v>
      </c>
      <c r="B39" s="83">
        <v>636.967032</v>
      </c>
      <c r="C39" s="83">
        <v>498.87930900000003</v>
      </c>
      <c r="D39" s="83">
        <v>463.277559</v>
      </c>
      <c r="E39" s="83">
        <v>3.9256390000000003</v>
      </c>
      <c r="F39" s="83">
        <v>30.559872</v>
      </c>
      <c r="G39" s="83">
        <v>103.485412</v>
      </c>
      <c r="H39" s="83">
        <v>0.1168</v>
      </c>
      <c r="I39" s="83" t="s">
        <v>8</v>
      </c>
      <c r="K39" s="83"/>
    </row>
    <row r="40" spans="1:11" ht="20.25" customHeight="1">
      <c r="A40" s="421" t="s">
        <v>757</v>
      </c>
      <c r="B40" s="83">
        <v>680.707413</v>
      </c>
      <c r="C40" s="83">
        <v>536.9185729999999</v>
      </c>
      <c r="D40" s="83">
        <v>460.744843</v>
      </c>
      <c r="E40" s="83">
        <v>4.095732</v>
      </c>
      <c r="F40" s="83">
        <v>31.187752</v>
      </c>
      <c r="G40" s="83">
        <v>108.256522</v>
      </c>
      <c r="H40" s="83">
        <v>0.248834</v>
      </c>
      <c r="I40" s="83" t="s">
        <v>8</v>
      </c>
      <c r="K40" s="83"/>
    </row>
    <row r="41" spans="1:11" ht="20.25" customHeight="1">
      <c r="A41" s="421" t="s">
        <v>758</v>
      </c>
      <c r="B41" s="83">
        <v>679.8034769999999</v>
      </c>
      <c r="C41" s="83">
        <v>538.943345</v>
      </c>
      <c r="D41" s="83">
        <v>500.057022</v>
      </c>
      <c r="E41" s="83">
        <v>4.9647380000000005</v>
      </c>
      <c r="F41" s="83">
        <v>29.237938999999997</v>
      </c>
      <c r="G41" s="83">
        <v>106.554191</v>
      </c>
      <c r="H41" s="83">
        <v>0.103264</v>
      </c>
      <c r="I41" s="83" t="s">
        <v>8</v>
      </c>
      <c r="K41" s="83"/>
    </row>
    <row r="42" spans="1:11" ht="20.25" customHeight="1">
      <c r="A42" s="421" t="s">
        <v>1245</v>
      </c>
      <c r="B42" s="83">
        <v>690</v>
      </c>
      <c r="C42" s="83">
        <v>545.1</v>
      </c>
      <c r="D42" s="83">
        <v>481.2</v>
      </c>
      <c r="E42" s="83">
        <v>2.7</v>
      </c>
      <c r="F42" s="83">
        <v>28.2</v>
      </c>
      <c r="G42" s="83">
        <v>113.7</v>
      </c>
      <c r="H42" s="83">
        <v>0.2</v>
      </c>
      <c r="I42" s="83" t="s">
        <v>8</v>
      </c>
      <c r="K42" s="83"/>
    </row>
    <row r="43" spans="1:11" ht="20.25" customHeight="1">
      <c r="A43" s="421" t="s">
        <v>1246</v>
      </c>
      <c r="B43" s="83">
        <v>641.2</v>
      </c>
      <c r="C43" s="83">
        <v>477.1</v>
      </c>
      <c r="D43" s="83">
        <v>437.3</v>
      </c>
      <c r="E43" s="83">
        <v>2.7</v>
      </c>
      <c r="F43" s="83">
        <v>30.9</v>
      </c>
      <c r="G43" s="83">
        <v>130.4</v>
      </c>
      <c r="H43" s="83">
        <v>0.2</v>
      </c>
      <c r="I43" s="83" t="s">
        <v>8</v>
      </c>
      <c r="K43" s="83"/>
    </row>
    <row r="44" spans="1:11" ht="20.25" customHeight="1">
      <c r="A44" s="421" t="s">
        <v>761</v>
      </c>
      <c r="B44" s="83">
        <v>712.3</v>
      </c>
      <c r="C44" s="83">
        <v>551.3</v>
      </c>
      <c r="D44" s="83">
        <v>488.6</v>
      </c>
      <c r="E44" s="83">
        <v>2.8</v>
      </c>
      <c r="F44" s="83">
        <v>28.1</v>
      </c>
      <c r="G44" s="83">
        <v>129.3</v>
      </c>
      <c r="H44" s="83">
        <v>0.9</v>
      </c>
      <c r="I44" s="83" t="s">
        <v>8</v>
      </c>
      <c r="K44" s="83"/>
    </row>
  </sheetData>
  <sheetProtection/>
  <mergeCells count="12">
    <mergeCell ref="F4:F6"/>
    <mergeCell ref="G4:G6"/>
    <mergeCell ref="A1:I1"/>
    <mergeCell ref="H4:H6"/>
    <mergeCell ref="I4:I6"/>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H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1013</v>
      </c>
    </row>
    <row r="2" ht="9.75" customHeight="1">
      <c r="A2" s="181"/>
    </row>
    <row r="3" ht="11.25" customHeight="1">
      <c r="B3" s="182" t="s">
        <v>529</v>
      </c>
    </row>
    <row r="4" ht="9.75" customHeight="1">
      <c r="A4" s="181"/>
    </row>
    <row r="5" spans="1:2" ht="11.25" customHeight="1">
      <c r="A5" s="17" t="s">
        <v>1014</v>
      </c>
      <c r="B5" s="183">
        <v>2</v>
      </c>
    </row>
    <row r="6" spans="1:2" ht="11.25" customHeight="1">
      <c r="A6" s="181"/>
      <c r="B6" s="184"/>
    </row>
    <row r="7" spans="1:2" ht="11.25" customHeight="1">
      <c r="A7" s="107" t="s">
        <v>1015</v>
      </c>
      <c r="B7" s="183">
        <v>7</v>
      </c>
    </row>
    <row r="8" spans="1:2" ht="4.5" customHeight="1">
      <c r="A8" s="181"/>
      <c r="B8" s="184"/>
    </row>
    <row r="9" spans="1:2" ht="11.25" customHeight="1">
      <c r="A9" s="107" t="s">
        <v>1016</v>
      </c>
      <c r="B9" s="183">
        <v>8</v>
      </c>
    </row>
    <row r="10" spans="1:2" ht="11.25" customHeight="1">
      <c r="A10" s="181"/>
      <c r="B10" s="184"/>
    </row>
    <row r="11" spans="1:2" ht="11.25" customHeight="1">
      <c r="A11" s="17" t="s">
        <v>1017</v>
      </c>
      <c r="B11" s="184"/>
    </row>
    <row r="12" ht="9.75" customHeight="1">
      <c r="A12" s="181"/>
    </row>
    <row r="13" spans="1:2" ht="11.25" customHeight="1">
      <c r="A13" s="107" t="s">
        <v>1199</v>
      </c>
      <c r="B13" s="183">
        <v>9</v>
      </c>
    </row>
    <row r="14" spans="1:2" ht="4.5" customHeight="1">
      <c r="A14" s="181"/>
      <c r="B14" s="184"/>
    </row>
    <row r="15" spans="1:2" ht="11.25" customHeight="1">
      <c r="A15" s="107" t="s">
        <v>1200</v>
      </c>
      <c r="B15" s="183">
        <v>9</v>
      </c>
    </row>
    <row r="16" spans="1:2" ht="4.5" customHeight="1">
      <c r="A16" s="181"/>
      <c r="B16" s="184"/>
    </row>
    <row r="17" spans="1:2" ht="11.25" customHeight="1">
      <c r="A17" s="107" t="s">
        <v>1205</v>
      </c>
      <c r="B17" s="184"/>
    </row>
    <row r="18" spans="1:2" ht="11.25" customHeight="1">
      <c r="A18" s="107" t="s">
        <v>1018</v>
      </c>
      <c r="B18" s="183">
        <v>10</v>
      </c>
    </row>
    <row r="19" spans="1:2" ht="4.5" customHeight="1">
      <c r="A19" s="181"/>
      <c r="B19" s="184"/>
    </row>
    <row r="20" spans="1:2" ht="11.25" customHeight="1">
      <c r="A20" s="107" t="s">
        <v>1206</v>
      </c>
      <c r="B20" s="184"/>
    </row>
    <row r="21" spans="1:2" ht="11.25" customHeight="1">
      <c r="A21" s="185" t="s">
        <v>1018</v>
      </c>
      <c r="B21" s="183">
        <v>10</v>
      </c>
    </row>
    <row r="22" spans="1:2" ht="4.5" customHeight="1">
      <c r="A22" s="181"/>
      <c r="B22" s="184"/>
    </row>
    <row r="23" spans="1:2" ht="11.25" customHeight="1">
      <c r="A23" s="107" t="s">
        <v>1207</v>
      </c>
      <c r="B23" s="184"/>
    </row>
    <row r="24" spans="1:2" ht="11.25" customHeight="1">
      <c r="A24" s="107" t="s">
        <v>1018</v>
      </c>
      <c r="B24" s="183">
        <v>11</v>
      </c>
    </row>
    <row r="25" spans="1:2" ht="4.5" customHeight="1">
      <c r="A25" s="181"/>
      <c r="B25" s="184"/>
    </row>
    <row r="26" spans="1:2" ht="11.25" customHeight="1">
      <c r="A26" s="107" t="s">
        <v>1208</v>
      </c>
      <c r="B26" s="184"/>
    </row>
    <row r="27" spans="1:2" ht="11.25" customHeight="1">
      <c r="A27" s="107" t="s">
        <v>1019</v>
      </c>
      <c r="B27" s="183">
        <v>11</v>
      </c>
    </row>
    <row r="28" spans="1:2" ht="4.5" customHeight="1">
      <c r="A28" s="181"/>
      <c r="B28" s="184"/>
    </row>
    <row r="29" spans="1:2" ht="11.25" customHeight="1">
      <c r="A29" s="107" t="s">
        <v>1209</v>
      </c>
      <c r="B29" s="183">
        <v>12</v>
      </c>
    </row>
    <row r="30" spans="1:2" ht="4.5" customHeight="1">
      <c r="A30" s="181"/>
      <c r="B30" s="184"/>
    </row>
    <row r="31" spans="1:2" ht="11.25" customHeight="1">
      <c r="A31" s="181"/>
      <c r="B31" s="184"/>
    </row>
    <row r="32" spans="1:2" ht="11.25" customHeight="1">
      <c r="A32" s="17" t="s">
        <v>1020</v>
      </c>
      <c r="B32" s="184"/>
    </row>
    <row r="33" ht="9.75" customHeight="1">
      <c r="A33" s="181"/>
    </row>
    <row r="34" spans="1:2" ht="11.25" customHeight="1">
      <c r="A34" s="107" t="s">
        <v>1210</v>
      </c>
      <c r="B34" s="183">
        <v>13</v>
      </c>
    </row>
    <row r="35" spans="1:2" ht="4.5" customHeight="1">
      <c r="A35" s="181"/>
      <c r="B35" s="184"/>
    </row>
    <row r="36" spans="1:2" ht="11.25" customHeight="1">
      <c r="A36" s="107" t="s">
        <v>1211</v>
      </c>
      <c r="B36" s="184"/>
    </row>
    <row r="37" spans="1:2" ht="11.25" customHeight="1">
      <c r="A37" s="107" t="s">
        <v>1021</v>
      </c>
      <c r="B37" s="183">
        <v>14</v>
      </c>
    </row>
    <row r="38" spans="1:2" ht="4.5" customHeight="1">
      <c r="A38" s="181"/>
      <c r="B38" s="184"/>
    </row>
    <row r="39" spans="1:2" ht="11.25" customHeight="1">
      <c r="A39" s="107" t="s">
        <v>1212</v>
      </c>
      <c r="B39" s="184"/>
    </row>
    <row r="40" spans="1:2" ht="11.25" customHeight="1">
      <c r="A40" s="107" t="s">
        <v>1022</v>
      </c>
      <c r="B40" s="183">
        <v>14</v>
      </c>
    </row>
    <row r="41" spans="1:2" ht="4.5" customHeight="1">
      <c r="A41" s="181"/>
      <c r="B41" s="184"/>
    </row>
    <row r="42" spans="1:2" ht="11.25" customHeight="1">
      <c r="A42" s="107" t="s">
        <v>1213</v>
      </c>
      <c r="B42" s="184"/>
    </row>
    <row r="43" spans="1:2" ht="11.25" customHeight="1">
      <c r="A43" s="107" t="s">
        <v>530</v>
      </c>
      <c r="B43" s="183">
        <v>16</v>
      </c>
    </row>
    <row r="44" spans="1:2" ht="4.5" customHeight="1">
      <c r="A44" s="181"/>
      <c r="B44" s="184"/>
    </row>
    <row r="45" spans="1:2" ht="11.25" customHeight="1">
      <c r="A45" s="107" t="s">
        <v>1214</v>
      </c>
      <c r="B45" s="184"/>
    </row>
    <row r="46" spans="1:2" ht="11.25" customHeight="1">
      <c r="A46" s="107" t="s">
        <v>531</v>
      </c>
      <c r="B46" s="183">
        <v>16</v>
      </c>
    </row>
    <row r="47" spans="1:2" ht="4.5" customHeight="1">
      <c r="A47" s="181"/>
      <c r="B47" s="184"/>
    </row>
    <row r="48" spans="1:2" ht="11.25" customHeight="1">
      <c r="A48" s="107" t="s">
        <v>1215</v>
      </c>
      <c r="B48" s="184"/>
    </row>
    <row r="49" spans="1:2" ht="11.25" customHeight="1">
      <c r="A49" s="107" t="s">
        <v>1023</v>
      </c>
      <c r="B49" s="183">
        <v>18</v>
      </c>
    </row>
    <row r="50" spans="1:2" ht="4.5" customHeight="1">
      <c r="A50" s="181"/>
      <c r="B50" s="184"/>
    </row>
    <row r="51" spans="1:2" ht="11.25" customHeight="1">
      <c r="A51" s="107" t="s">
        <v>1216</v>
      </c>
      <c r="B51" s="184"/>
    </row>
    <row r="52" spans="1:2" ht="11.25" customHeight="1">
      <c r="A52" s="107" t="s">
        <v>1024</v>
      </c>
      <c r="B52" s="183">
        <v>18</v>
      </c>
    </row>
    <row r="53" spans="1:8" ht="4.5" customHeight="1">
      <c r="A53" s="181"/>
      <c r="B53" s="184"/>
      <c r="H53" t="s">
        <v>1271</v>
      </c>
    </row>
    <row r="54" spans="1:2" ht="11.25" customHeight="1">
      <c r="A54" s="107" t="s">
        <v>1217</v>
      </c>
      <c r="B54" s="184"/>
    </row>
    <row r="55" spans="1:2" ht="11.25" customHeight="1">
      <c r="A55" s="107" t="s">
        <v>1023</v>
      </c>
      <c r="B55" s="183">
        <v>19</v>
      </c>
    </row>
    <row r="56" spans="1:2" ht="4.5" customHeight="1">
      <c r="A56" s="181"/>
      <c r="B56" s="184"/>
    </row>
    <row r="57" spans="1:2" ht="11.25" customHeight="1">
      <c r="A57" s="107" t="s">
        <v>1218</v>
      </c>
      <c r="B57" s="184"/>
    </row>
    <row r="58" spans="1:2" ht="11.25" customHeight="1">
      <c r="A58" s="107" t="s">
        <v>1024</v>
      </c>
      <c r="B58" s="183">
        <v>19</v>
      </c>
    </row>
    <row r="59" spans="1:2" ht="4.5" customHeight="1">
      <c r="A59" s="181"/>
      <c r="B59" s="184"/>
    </row>
    <row r="60" spans="1:2" ht="11.25" customHeight="1">
      <c r="A60" s="107" t="s">
        <v>532</v>
      </c>
      <c r="B60" s="183">
        <v>20</v>
      </c>
    </row>
    <row r="61" spans="1:2" ht="4.5" customHeight="1">
      <c r="A61" s="181"/>
      <c r="B61" s="184"/>
    </row>
    <row r="62" spans="1:2" ht="11.25" customHeight="1">
      <c r="A62" s="107" t="s">
        <v>533</v>
      </c>
      <c r="B62" s="183">
        <v>20</v>
      </c>
    </row>
    <row r="63" spans="1:2" ht="4.5" customHeight="1">
      <c r="A63" s="181"/>
      <c r="B63" s="184"/>
    </row>
    <row r="64" spans="1:2" ht="11.25" customHeight="1">
      <c r="A64" s="107" t="s">
        <v>1219</v>
      </c>
      <c r="B64" s="427" t="s">
        <v>1272</v>
      </c>
    </row>
    <row r="65" spans="1:2" ht="4.5" customHeight="1">
      <c r="A65" s="181"/>
      <c r="B65" s="184"/>
    </row>
    <row r="66" spans="1:2" ht="11.25" customHeight="1">
      <c r="A66" s="107" t="s">
        <v>1220</v>
      </c>
      <c r="B66" s="183">
        <v>21</v>
      </c>
    </row>
    <row r="67" spans="1:2" ht="4.5" customHeight="1">
      <c r="A67" s="181"/>
      <c r="B67" s="184"/>
    </row>
    <row r="68" spans="1:2" ht="11.25" customHeight="1">
      <c r="A68" s="107" t="s">
        <v>1221</v>
      </c>
      <c r="B68" s="183">
        <v>21</v>
      </c>
    </row>
    <row r="69" spans="1:2" ht="4.5" customHeight="1">
      <c r="A69" s="181"/>
      <c r="B69" s="184"/>
    </row>
    <row r="70" spans="1:2" ht="11.25" customHeight="1">
      <c r="A70" s="107" t="s">
        <v>1222</v>
      </c>
      <c r="B70" s="183">
        <v>21</v>
      </c>
    </row>
    <row r="71" spans="1:2" ht="4.5" customHeight="1">
      <c r="A71" s="181"/>
      <c r="B71" s="184"/>
    </row>
    <row r="72" spans="1:2" ht="11.25" customHeight="1">
      <c r="A72" s="107" t="s">
        <v>534</v>
      </c>
      <c r="B72" s="183">
        <v>22</v>
      </c>
    </row>
    <row r="73" spans="1:2" ht="4.5" customHeight="1">
      <c r="A73" s="181"/>
      <c r="B73" s="184"/>
    </row>
    <row r="74" spans="1:2" ht="11.25" customHeight="1">
      <c r="A74" s="107" t="s">
        <v>535</v>
      </c>
      <c r="B74" s="183">
        <v>26</v>
      </c>
    </row>
    <row r="75" spans="1:2" ht="4.5" customHeight="1">
      <c r="A75" s="181"/>
      <c r="B75" s="184"/>
    </row>
    <row r="76" spans="1:2" ht="11.25" customHeight="1">
      <c r="A76" s="107" t="s">
        <v>938</v>
      </c>
      <c r="B76" s="183">
        <v>30</v>
      </c>
    </row>
    <row r="77" spans="1:2" ht="4.5" customHeight="1">
      <c r="A77" s="181"/>
      <c r="B77" s="184"/>
    </row>
    <row r="78" spans="1:2" ht="11.25" customHeight="1">
      <c r="A78" s="107" t="s">
        <v>536</v>
      </c>
      <c r="B78" s="183">
        <v>34</v>
      </c>
    </row>
    <row r="79" spans="1:2" ht="4.5" customHeight="1">
      <c r="A79" s="181"/>
      <c r="B79" s="184"/>
    </row>
    <row r="80" spans="1:2" ht="11.25" customHeight="1">
      <c r="A80" s="107" t="s">
        <v>1201</v>
      </c>
      <c r="B80" s="183">
        <v>38</v>
      </c>
    </row>
    <row r="81" spans="1:2" ht="4.5" customHeight="1">
      <c r="A81" s="181"/>
      <c r="B81" s="184"/>
    </row>
    <row r="82" spans="1:2" ht="11.25" customHeight="1">
      <c r="A82" s="107" t="s">
        <v>1202</v>
      </c>
      <c r="B82" s="183">
        <v>39</v>
      </c>
    </row>
    <row r="83" spans="1:2" ht="4.5" customHeight="1">
      <c r="A83" s="181"/>
      <c r="B83" s="184"/>
    </row>
    <row r="84" spans="1:2" ht="11.25" customHeight="1">
      <c r="A84" s="107" t="s">
        <v>1203</v>
      </c>
      <c r="B84" s="183">
        <v>40</v>
      </c>
    </row>
    <row r="85" spans="1:2" ht="4.5" customHeight="1">
      <c r="A85" s="181"/>
      <c r="B85" s="184"/>
    </row>
    <row r="86" spans="1:2" ht="11.25" customHeight="1">
      <c r="A86" s="107" t="s">
        <v>1204</v>
      </c>
      <c r="B86" s="18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90"/>
  <sheetViews>
    <sheetView zoomScalePageLayoutView="0" workbookViewId="0" topLeftCell="A1">
      <selection activeCell="A1" sqref="A1:H1"/>
    </sheetView>
  </sheetViews>
  <sheetFormatPr defaultColWidth="11.421875" defaultRowHeight="12.75"/>
  <cols>
    <col min="1" max="1" width="3.421875" style="214" customWidth="1"/>
    <col min="2" max="2" width="19.8515625" style="214" customWidth="1"/>
    <col min="3" max="8" width="12.57421875" style="214" customWidth="1"/>
    <col min="9" max="16384" width="11.421875" style="214" customWidth="1"/>
  </cols>
  <sheetData>
    <row r="1" spans="1:8" ht="16.5">
      <c r="A1" s="436" t="s">
        <v>1014</v>
      </c>
      <c r="B1" s="436"/>
      <c r="C1" s="436"/>
      <c r="D1" s="436"/>
      <c r="E1" s="436"/>
      <c r="F1" s="436"/>
      <c r="G1" s="436"/>
      <c r="H1" s="436"/>
    </row>
    <row r="2" ht="34.5" customHeight="1">
      <c r="A2" s="214" t="s">
        <v>9</v>
      </c>
    </row>
    <row r="3" spans="1:8" ht="15" customHeight="1">
      <c r="A3" s="437" t="s">
        <v>1025</v>
      </c>
      <c r="B3" s="437"/>
      <c r="C3" s="437"/>
      <c r="D3" s="437"/>
      <c r="E3" s="437"/>
      <c r="F3" s="437"/>
      <c r="G3" s="437"/>
      <c r="H3" s="437"/>
    </row>
    <row r="4" ht="13.5" customHeight="1">
      <c r="A4" s="264" t="s">
        <v>10</v>
      </c>
    </row>
    <row r="5" spans="1:8" s="267" customFormat="1" ht="51.75" customHeight="1">
      <c r="A5" s="433" t="s">
        <v>1026</v>
      </c>
      <c r="B5" s="433"/>
      <c r="C5" s="433"/>
      <c r="D5" s="433"/>
      <c r="E5" s="433"/>
      <c r="F5" s="433"/>
      <c r="G5" s="433"/>
      <c r="H5" s="266"/>
    </row>
    <row r="6" ht="25.5" customHeight="1"/>
    <row r="7" spans="1:8" ht="15">
      <c r="A7" s="434" t="s">
        <v>1027</v>
      </c>
      <c r="B7" s="434"/>
      <c r="C7" s="434"/>
      <c r="D7" s="434"/>
      <c r="E7" s="434"/>
      <c r="F7" s="434"/>
      <c r="G7" s="434"/>
      <c r="H7" s="434"/>
    </row>
    <row r="8" ht="15.75" customHeight="1">
      <c r="A8" s="264"/>
    </row>
    <row r="9" spans="1:7" s="270" customFormat="1" ht="51" customHeight="1">
      <c r="A9" s="268" t="s">
        <v>1028</v>
      </c>
      <c r="B9" s="435" t="s">
        <v>1134</v>
      </c>
      <c r="C9" s="435"/>
      <c r="D9" s="435"/>
      <c r="E9" s="435"/>
      <c r="F9" s="435"/>
      <c r="G9" s="435"/>
    </row>
    <row r="10" spans="1:8" s="270" customFormat="1" ht="63.75" customHeight="1">
      <c r="A10" s="268" t="s">
        <v>1028</v>
      </c>
      <c r="B10" s="435" t="s">
        <v>1135</v>
      </c>
      <c r="C10" s="435"/>
      <c r="D10" s="435"/>
      <c r="E10" s="435"/>
      <c r="F10" s="435"/>
      <c r="G10" s="435"/>
      <c r="H10" s="269"/>
    </row>
    <row r="11" spans="1:8" s="270" customFormat="1" ht="63.75" customHeight="1">
      <c r="A11" s="268" t="s">
        <v>1028</v>
      </c>
      <c r="B11" s="435" t="s">
        <v>1136</v>
      </c>
      <c r="C11" s="435"/>
      <c r="D11" s="435"/>
      <c r="E11" s="435"/>
      <c r="F11" s="435"/>
      <c r="G11" s="435"/>
      <c r="H11" s="269"/>
    </row>
    <row r="12" spans="1:8" s="270" customFormat="1" ht="76.5" customHeight="1">
      <c r="A12" s="268" t="s">
        <v>1028</v>
      </c>
      <c r="B12" s="435" t="s">
        <v>1031</v>
      </c>
      <c r="C12" s="435"/>
      <c r="D12" s="435"/>
      <c r="E12" s="435"/>
      <c r="F12" s="435"/>
      <c r="G12" s="435"/>
      <c r="H12" s="269"/>
    </row>
    <row r="13" spans="1:8" s="270" customFormat="1" ht="89.25" customHeight="1">
      <c r="A13" s="268" t="s">
        <v>1028</v>
      </c>
      <c r="B13" s="435" t="s">
        <v>367</v>
      </c>
      <c r="C13" s="435"/>
      <c r="D13" s="435"/>
      <c r="E13" s="435"/>
      <c r="F13" s="435"/>
      <c r="G13" s="435"/>
      <c r="H13" s="269"/>
    </row>
    <row r="14" spans="1:8" s="270" customFormat="1" ht="89.25" customHeight="1">
      <c r="A14" s="268" t="s">
        <v>1028</v>
      </c>
      <c r="B14" s="435" t="s">
        <v>368</v>
      </c>
      <c r="C14" s="435"/>
      <c r="D14" s="435"/>
      <c r="E14" s="435"/>
      <c r="F14" s="435"/>
      <c r="G14" s="435"/>
      <c r="H14" s="269"/>
    </row>
    <row r="15" spans="1:8" s="270" customFormat="1" ht="89.25" customHeight="1">
      <c r="A15" s="268" t="s">
        <v>1028</v>
      </c>
      <c r="B15" s="435" t="s">
        <v>1038</v>
      </c>
      <c r="C15" s="435"/>
      <c r="D15" s="435"/>
      <c r="E15" s="435"/>
      <c r="F15" s="435"/>
      <c r="G15" s="435"/>
      <c r="H15" s="269"/>
    </row>
    <row r="16" spans="1:8" s="270" customFormat="1" ht="63.75" customHeight="1">
      <c r="A16" s="268" t="s">
        <v>1028</v>
      </c>
      <c r="B16" s="435" t="s">
        <v>369</v>
      </c>
      <c r="C16" s="435"/>
      <c r="D16" s="435"/>
      <c r="E16" s="435"/>
      <c r="F16" s="435"/>
      <c r="G16" s="435"/>
      <c r="H16" s="269"/>
    </row>
    <row r="17" spans="1:8" s="270" customFormat="1" ht="76.5" customHeight="1">
      <c r="A17" s="268" t="s">
        <v>1028</v>
      </c>
      <c r="B17" s="435" t="s">
        <v>1137</v>
      </c>
      <c r="C17" s="435"/>
      <c r="D17" s="435"/>
      <c r="E17" s="435"/>
      <c r="F17" s="435"/>
      <c r="G17" s="435"/>
      <c r="H17" s="269"/>
    </row>
    <row r="18" spans="1:8" s="270" customFormat="1" ht="76.5" customHeight="1">
      <c r="A18" s="268" t="s">
        <v>1028</v>
      </c>
      <c r="B18" s="435" t="s">
        <v>1138</v>
      </c>
      <c r="C18" s="435"/>
      <c r="D18" s="435"/>
      <c r="E18" s="435"/>
      <c r="F18" s="435"/>
      <c r="G18" s="435"/>
      <c r="H18" s="269"/>
    </row>
    <row r="19" ht="25.5" customHeight="1"/>
    <row r="20" spans="1:8" ht="15" customHeight="1">
      <c r="A20" s="437" t="s">
        <v>1029</v>
      </c>
      <c r="B20" s="437"/>
      <c r="C20" s="437"/>
      <c r="D20" s="437"/>
      <c r="E20" s="437"/>
      <c r="F20" s="437"/>
      <c r="G20" s="437"/>
      <c r="H20" s="437"/>
    </row>
    <row r="21" ht="25.5" customHeight="1"/>
    <row r="22" spans="1:8" ht="15">
      <c r="A22" s="434" t="s">
        <v>1030</v>
      </c>
      <c r="B22" s="434"/>
      <c r="C22" s="434"/>
      <c r="D22" s="434"/>
      <c r="E22" s="434"/>
      <c r="F22" s="434"/>
      <c r="G22" s="434"/>
      <c r="H22" s="434"/>
    </row>
    <row r="23" ht="15.75" customHeight="1">
      <c r="A23" s="264"/>
    </row>
    <row r="24" spans="1:8" s="267" customFormat="1" ht="51" customHeight="1">
      <c r="A24" s="433" t="s">
        <v>1139</v>
      </c>
      <c r="B24" s="433"/>
      <c r="C24" s="433"/>
      <c r="D24" s="433"/>
      <c r="E24" s="433"/>
      <c r="F24" s="433"/>
      <c r="G24" s="433"/>
      <c r="H24" s="265"/>
    </row>
    <row r="25" spans="1:8" s="267" customFormat="1" ht="76.5" customHeight="1">
      <c r="A25" s="433" t="s">
        <v>1140</v>
      </c>
      <c r="B25" s="433"/>
      <c r="C25" s="433"/>
      <c r="D25" s="433"/>
      <c r="E25" s="433"/>
      <c r="F25" s="433"/>
      <c r="G25" s="433"/>
      <c r="H25" s="265"/>
    </row>
    <row r="26" spans="1:8" s="267" customFormat="1" ht="63.75" customHeight="1">
      <c r="A26" s="433" t="s">
        <v>1141</v>
      </c>
      <c r="B26" s="433"/>
      <c r="C26" s="433"/>
      <c r="D26" s="433"/>
      <c r="E26" s="433"/>
      <c r="F26" s="433"/>
      <c r="G26" s="433"/>
      <c r="H26" s="265"/>
    </row>
    <row r="27" spans="1:8" s="267" customFormat="1" ht="63.75" customHeight="1">
      <c r="A27" s="433" t="s">
        <v>2</v>
      </c>
      <c r="B27" s="433"/>
      <c r="C27" s="433"/>
      <c r="D27" s="433"/>
      <c r="E27" s="433"/>
      <c r="F27" s="433"/>
      <c r="G27" s="433"/>
      <c r="H27" s="265"/>
    </row>
    <row r="28" spans="1:8" ht="17.25" customHeight="1">
      <c r="A28" s="433" t="s">
        <v>3</v>
      </c>
      <c r="B28" s="433"/>
      <c r="C28" s="433"/>
      <c r="D28" s="433"/>
      <c r="E28" s="433"/>
      <c r="F28" s="433"/>
      <c r="G28" s="433"/>
      <c r="H28" s="271"/>
    </row>
    <row r="29" spans="1:8" s="267" customFormat="1" ht="74.25" customHeight="1">
      <c r="A29" s="433" t="s">
        <v>916</v>
      </c>
      <c r="B29" s="433"/>
      <c r="C29" s="433"/>
      <c r="D29" s="433"/>
      <c r="E29" s="433"/>
      <c r="F29" s="433"/>
      <c r="G29" s="433"/>
      <c r="H29" s="265"/>
    </row>
    <row r="30" spans="1:8" ht="15">
      <c r="A30" s="434" t="s">
        <v>1142</v>
      </c>
      <c r="B30" s="434"/>
      <c r="C30" s="434"/>
      <c r="D30" s="434"/>
      <c r="E30" s="434"/>
      <c r="F30" s="434"/>
      <c r="G30" s="434"/>
      <c r="H30" s="434"/>
    </row>
    <row r="31" ht="15.75" customHeight="1">
      <c r="A31" s="264"/>
    </row>
    <row r="32" spans="1:8" s="267" customFormat="1" ht="63.75" customHeight="1">
      <c r="A32" s="433" t="s">
        <v>1197</v>
      </c>
      <c r="B32" s="433"/>
      <c r="C32" s="433"/>
      <c r="D32" s="433"/>
      <c r="E32" s="433"/>
      <c r="F32" s="433"/>
      <c r="G32" s="433"/>
      <c r="H32" s="265"/>
    </row>
    <row r="33" spans="1:8" s="267" customFormat="1" ht="63.75" customHeight="1">
      <c r="A33" s="433" t="s">
        <v>1143</v>
      </c>
      <c r="B33" s="433"/>
      <c r="C33" s="433"/>
      <c r="D33" s="433"/>
      <c r="E33" s="433"/>
      <c r="F33" s="433"/>
      <c r="G33" s="433"/>
      <c r="H33" s="265"/>
    </row>
    <row r="34" spans="1:8" s="267" customFormat="1" ht="51" customHeight="1">
      <c r="A34" s="433" t="s">
        <v>1144</v>
      </c>
      <c r="B34" s="433"/>
      <c r="C34" s="433"/>
      <c r="D34" s="433"/>
      <c r="E34" s="433"/>
      <c r="F34" s="433"/>
      <c r="G34" s="433"/>
      <c r="H34" s="265"/>
    </row>
    <row r="35" ht="25.5" customHeight="1"/>
    <row r="36" spans="1:8" ht="15">
      <c r="A36" s="434" t="s">
        <v>1145</v>
      </c>
      <c r="B36" s="434"/>
      <c r="C36" s="434"/>
      <c r="D36" s="434"/>
      <c r="E36" s="434"/>
      <c r="F36" s="434"/>
      <c r="G36" s="434"/>
      <c r="H36" s="434"/>
    </row>
    <row r="37" ht="15.75" customHeight="1">
      <c r="A37" s="264"/>
    </row>
    <row r="38" spans="1:8" s="272" customFormat="1" ht="51" customHeight="1">
      <c r="A38" s="433" t="s">
        <v>1146</v>
      </c>
      <c r="B38" s="433"/>
      <c r="C38" s="433"/>
      <c r="D38" s="433"/>
      <c r="E38" s="433"/>
      <c r="F38" s="433"/>
      <c r="G38" s="433"/>
      <c r="H38" s="265"/>
    </row>
    <row r="39" spans="1:8" s="272" customFormat="1" ht="25.5" customHeight="1">
      <c r="A39" s="433" t="s">
        <v>1147</v>
      </c>
      <c r="B39" s="433"/>
      <c r="C39" s="433"/>
      <c r="D39" s="433"/>
      <c r="E39" s="433"/>
      <c r="F39" s="433"/>
      <c r="G39" s="433"/>
      <c r="H39" s="265"/>
    </row>
    <row r="40" spans="1:7" s="266" customFormat="1" ht="38.25" customHeight="1">
      <c r="A40" s="433" t="s">
        <v>1148</v>
      </c>
      <c r="B40" s="433"/>
      <c r="C40" s="433"/>
      <c r="D40" s="433"/>
      <c r="E40" s="433"/>
      <c r="F40" s="433"/>
      <c r="G40" s="433"/>
    </row>
    <row r="41" spans="1:8" s="266" customFormat="1" ht="51" customHeight="1">
      <c r="A41" s="433" t="s">
        <v>1149</v>
      </c>
      <c r="B41" s="433"/>
      <c r="C41" s="433"/>
      <c r="D41" s="433"/>
      <c r="E41" s="433"/>
      <c r="F41" s="433"/>
      <c r="G41" s="433"/>
      <c r="H41" s="265"/>
    </row>
    <row r="42" spans="1:8" s="272" customFormat="1" ht="51" customHeight="1">
      <c r="A42" s="433" t="s">
        <v>1150</v>
      </c>
      <c r="B42" s="433"/>
      <c r="C42" s="433"/>
      <c r="D42" s="433"/>
      <c r="E42" s="433"/>
      <c r="F42" s="433"/>
      <c r="G42" s="433"/>
      <c r="H42" s="273"/>
    </row>
    <row r="43" spans="1:8" s="272" customFormat="1" ht="38.25" customHeight="1">
      <c r="A43" s="433" t="s">
        <v>1151</v>
      </c>
      <c r="B43" s="433"/>
      <c r="C43" s="433"/>
      <c r="D43" s="433"/>
      <c r="E43" s="433"/>
      <c r="F43" s="433"/>
      <c r="G43" s="433"/>
      <c r="H43" s="265"/>
    </row>
    <row r="44" ht="25.5" customHeight="1"/>
    <row r="45" spans="1:8" ht="15">
      <c r="A45" s="434" t="s">
        <v>1152</v>
      </c>
      <c r="B45" s="434"/>
      <c r="C45" s="434"/>
      <c r="D45" s="434"/>
      <c r="E45" s="434"/>
      <c r="F45" s="434"/>
      <c r="G45" s="434"/>
      <c r="H45" s="434"/>
    </row>
    <row r="46" ht="15.75" customHeight="1">
      <c r="A46" s="264"/>
    </row>
    <row r="47" spans="1:8" s="274" customFormat="1" ht="131.25" customHeight="1">
      <c r="A47" s="433" t="s">
        <v>1153</v>
      </c>
      <c r="B47" s="433"/>
      <c r="C47" s="433"/>
      <c r="D47" s="433"/>
      <c r="E47" s="433"/>
      <c r="F47" s="433"/>
      <c r="G47" s="433"/>
      <c r="H47" s="265"/>
    </row>
    <row r="48" spans="1:8" s="274" customFormat="1" ht="63" customHeight="1">
      <c r="A48" s="433" t="s">
        <v>1270</v>
      </c>
      <c r="B48" s="433"/>
      <c r="C48" s="433"/>
      <c r="D48" s="433"/>
      <c r="E48" s="433"/>
      <c r="F48" s="433"/>
      <c r="G48" s="433"/>
      <c r="H48" s="265"/>
    </row>
    <row r="49" ht="25.5" customHeight="1"/>
    <row r="50" spans="1:8" ht="15">
      <c r="A50" s="434" t="s">
        <v>15</v>
      </c>
      <c r="B50" s="434"/>
      <c r="C50" s="434"/>
      <c r="D50" s="434"/>
      <c r="E50" s="434"/>
      <c r="F50" s="434"/>
      <c r="G50" s="434"/>
      <c r="H50" s="434"/>
    </row>
    <row r="51" ht="15.75" customHeight="1">
      <c r="A51" s="264"/>
    </row>
    <row r="52" spans="1:8" s="272" customFormat="1" ht="38.25" customHeight="1">
      <c r="A52" s="433" t="s">
        <v>1154</v>
      </c>
      <c r="B52" s="433"/>
      <c r="C52" s="433"/>
      <c r="D52" s="433"/>
      <c r="E52" s="433"/>
      <c r="F52" s="433"/>
      <c r="G52" s="433"/>
      <c r="H52" s="265"/>
    </row>
    <row r="53" ht="25.5" customHeight="1"/>
    <row r="54" spans="1:8" ht="15">
      <c r="A54" s="434" t="s">
        <v>1155</v>
      </c>
      <c r="B54" s="434"/>
      <c r="C54" s="434"/>
      <c r="D54" s="434"/>
      <c r="E54" s="434"/>
      <c r="F54" s="434"/>
      <c r="G54" s="434"/>
      <c r="H54" s="434"/>
    </row>
    <row r="55" ht="15.75" customHeight="1">
      <c r="A55" s="264"/>
    </row>
    <row r="56" spans="1:8" s="267" customFormat="1" ht="51" customHeight="1">
      <c r="A56" s="433" t="s">
        <v>11</v>
      </c>
      <c r="B56" s="433"/>
      <c r="C56" s="433"/>
      <c r="D56" s="433"/>
      <c r="E56" s="433"/>
      <c r="F56" s="433"/>
      <c r="G56" s="433"/>
      <c r="H56" s="265"/>
    </row>
    <row r="57" spans="1:8" s="267" customFormat="1" ht="51" customHeight="1">
      <c r="A57" s="433" t="s">
        <v>1156</v>
      </c>
      <c r="B57" s="433"/>
      <c r="C57" s="433"/>
      <c r="D57" s="433"/>
      <c r="E57" s="433"/>
      <c r="F57" s="433"/>
      <c r="G57" s="433"/>
      <c r="H57" s="265"/>
    </row>
    <row r="58" spans="1:8" s="267" customFormat="1" ht="38.25" customHeight="1">
      <c r="A58" s="433" t="s">
        <v>12</v>
      </c>
      <c r="B58" s="433"/>
      <c r="C58" s="433"/>
      <c r="D58" s="433"/>
      <c r="E58" s="433"/>
      <c r="F58" s="433"/>
      <c r="G58" s="433"/>
      <c r="H58" s="265"/>
    </row>
    <row r="59" spans="1:8" s="267" customFormat="1" ht="38.25" customHeight="1">
      <c r="A59" s="433" t="s">
        <v>1032</v>
      </c>
      <c r="B59" s="433"/>
      <c r="C59" s="433"/>
      <c r="D59" s="433"/>
      <c r="E59" s="433"/>
      <c r="F59" s="433"/>
      <c r="G59" s="433"/>
      <c r="H59" s="265"/>
    </row>
    <row r="60" spans="1:8" s="267" customFormat="1" ht="25.5" customHeight="1">
      <c r="A60" s="433" t="s">
        <v>1157</v>
      </c>
      <c r="B60" s="433"/>
      <c r="C60" s="433"/>
      <c r="D60" s="433"/>
      <c r="E60" s="433"/>
      <c r="F60" s="433"/>
      <c r="G60" s="433"/>
      <c r="H60" s="265"/>
    </row>
    <row r="61" spans="1:8" ht="25.5" customHeight="1">
      <c r="A61" s="433" t="s">
        <v>13</v>
      </c>
      <c r="B61" s="433"/>
      <c r="C61" s="433"/>
      <c r="D61" s="433"/>
      <c r="E61" s="433"/>
      <c r="F61" s="433"/>
      <c r="G61" s="433"/>
      <c r="H61" s="271"/>
    </row>
    <row r="62" spans="1:8" s="267" customFormat="1" ht="25.5" customHeight="1">
      <c r="A62" s="433" t="s">
        <v>14</v>
      </c>
      <c r="B62" s="433"/>
      <c r="C62" s="433"/>
      <c r="D62" s="433"/>
      <c r="E62" s="433"/>
      <c r="F62" s="433"/>
      <c r="G62" s="433"/>
      <c r="H62" s="265"/>
    </row>
    <row r="63" spans="1:8" s="267" customFormat="1" ht="38.25" customHeight="1">
      <c r="A63" s="433" t="s">
        <v>1158</v>
      </c>
      <c r="B63" s="433"/>
      <c r="C63" s="433"/>
      <c r="D63" s="433"/>
      <c r="E63" s="433"/>
      <c r="F63" s="433"/>
      <c r="G63" s="433"/>
      <c r="H63" s="265"/>
    </row>
    <row r="64" ht="29.25" customHeight="1">
      <c r="A64" s="264"/>
    </row>
    <row r="66" ht="9.75" customHeight="1">
      <c r="A66" s="264"/>
    </row>
    <row r="67" s="267" customFormat="1" ht="32.25" customHeight="1">
      <c r="H67" s="265"/>
    </row>
    <row r="290" ht="12.75">
      <c r="I290" s="275"/>
    </row>
  </sheetData>
  <sheetProtection/>
  <mergeCells count="47">
    <mergeCell ref="A1:H1"/>
    <mergeCell ref="A3:H3"/>
    <mergeCell ref="A7:H7"/>
    <mergeCell ref="A5:G5"/>
    <mergeCell ref="B9:G9"/>
    <mergeCell ref="A20:H20"/>
    <mergeCell ref="B10:G10"/>
    <mergeCell ref="B11:G11"/>
    <mergeCell ref="B12:G12"/>
    <mergeCell ref="B13:G13"/>
    <mergeCell ref="B14:G14"/>
    <mergeCell ref="B15:G15"/>
    <mergeCell ref="B16:G16"/>
    <mergeCell ref="B17:G17"/>
    <mergeCell ref="B18:G18"/>
    <mergeCell ref="A24:G24"/>
    <mergeCell ref="A25:G25"/>
    <mergeCell ref="A26:G26"/>
    <mergeCell ref="A22:H22"/>
    <mergeCell ref="A27:G27"/>
    <mergeCell ref="A28:G28"/>
    <mergeCell ref="A29:G29"/>
    <mergeCell ref="A32:G32"/>
    <mergeCell ref="A33:G33"/>
    <mergeCell ref="A34:G34"/>
    <mergeCell ref="A30:H30"/>
    <mergeCell ref="A58:G58"/>
    <mergeCell ref="A36:H36"/>
    <mergeCell ref="A38:G38"/>
    <mergeCell ref="A39:G39"/>
    <mergeCell ref="A40:G40"/>
    <mergeCell ref="A41:G41"/>
    <mergeCell ref="A42:G42"/>
    <mergeCell ref="A43:G43"/>
    <mergeCell ref="A45:H45"/>
    <mergeCell ref="A47:G47"/>
    <mergeCell ref="A59:G59"/>
    <mergeCell ref="A48:G48"/>
    <mergeCell ref="A60:G60"/>
    <mergeCell ref="A61:G61"/>
    <mergeCell ref="A62:G62"/>
    <mergeCell ref="A63:G63"/>
    <mergeCell ref="A50:H50"/>
    <mergeCell ref="A52:G52"/>
    <mergeCell ref="A54:H54"/>
    <mergeCell ref="A56:G56"/>
    <mergeCell ref="A57:G57"/>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15" max="6" man="1"/>
    <brk id="29" max="6"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2"/>
    </row>
    <row r="2" ht="12.75">
      <c r="A2" s="132" t="s">
        <v>16</v>
      </c>
    </row>
    <row r="3" ht="11.25" customHeight="1">
      <c r="A3" s="132"/>
    </row>
    <row r="4" spans="1:2" ht="11.25" customHeight="1">
      <c r="A4" s="107" t="s">
        <v>17</v>
      </c>
      <c r="B4" s="107" t="s">
        <v>18</v>
      </c>
    </row>
    <row r="5" spans="1:2" ht="11.25" customHeight="1">
      <c r="A5" s="107" t="s">
        <v>19</v>
      </c>
      <c r="B5" s="107" t="s">
        <v>20</v>
      </c>
    </row>
    <row r="6" spans="1:2" ht="11.25" customHeight="1">
      <c r="A6" s="107" t="s">
        <v>21</v>
      </c>
      <c r="B6" s="107" t="s">
        <v>22</v>
      </c>
    </row>
    <row r="7" spans="1:2" ht="11.25" customHeight="1">
      <c r="A7" s="107" t="s">
        <v>23</v>
      </c>
      <c r="B7" s="107" t="s">
        <v>24</v>
      </c>
    </row>
    <row r="8" spans="1:2" ht="11.25" customHeight="1">
      <c r="A8" s="107" t="s">
        <v>25</v>
      </c>
      <c r="B8" s="107" t="s">
        <v>26</v>
      </c>
    </row>
    <row r="9" spans="1:2" ht="11.25" customHeight="1">
      <c r="A9" s="107" t="s">
        <v>27</v>
      </c>
      <c r="B9" s="107" t="s">
        <v>28</v>
      </c>
    </row>
    <row r="10" spans="1:2" ht="11.25" customHeight="1">
      <c r="A10" s="107" t="s">
        <v>29</v>
      </c>
      <c r="B10" s="107" t="s">
        <v>30</v>
      </c>
    </row>
    <row r="11" spans="1:2" ht="11.25" customHeight="1">
      <c r="A11" s="107" t="s">
        <v>31</v>
      </c>
      <c r="B11" s="107" t="s">
        <v>32</v>
      </c>
    </row>
    <row r="12" spans="1:2" ht="11.25" customHeight="1">
      <c r="A12" s="107" t="s">
        <v>33</v>
      </c>
      <c r="B12" s="107" t="s">
        <v>34</v>
      </c>
    </row>
    <row r="13" spans="1:2" ht="11.25" customHeight="1">
      <c r="A13" s="107" t="s">
        <v>35</v>
      </c>
      <c r="B13" s="107" t="s">
        <v>36</v>
      </c>
    </row>
    <row r="14" spans="1:2" ht="11.25" customHeight="1">
      <c r="A14" s="107" t="s">
        <v>37</v>
      </c>
      <c r="B14" s="107" t="s">
        <v>38</v>
      </c>
    </row>
    <row r="15" spans="1:2" ht="11.25" customHeight="1">
      <c r="A15" s="107" t="s">
        <v>39</v>
      </c>
      <c r="B15" s="107" t="s">
        <v>40</v>
      </c>
    </row>
    <row r="16" spans="1:2" ht="11.25" customHeight="1">
      <c r="A16" s="107" t="s">
        <v>41</v>
      </c>
      <c r="B16" s="107" t="s">
        <v>42</v>
      </c>
    </row>
    <row r="17" spans="1:2" ht="11.25" customHeight="1">
      <c r="A17" s="107" t="s">
        <v>43</v>
      </c>
      <c r="B17" s="107" t="s">
        <v>44</v>
      </c>
    </row>
    <row r="18" spans="1:2" ht="11.25" customHeight="1">
      <c r="A18" s="107" t="s">
        <v>45</v>
      </c>
      <c r="B18" s="107" t="s">
        <v>46</v>
      </c>
    </row>
    <row r="19" spans="1:2" ht="11.25" customHeight="1">
      <c r="A19" s="107" t="s">
        <v>47</v>
      </c>
      <c r="B19" s="107" t="s">
        <v>48</v>
      </c>
    </row>
    <row r="20" spans="1:2" ht="11.25" customHeight="1">
      <c r="A20" s="107" t="s">
        <v>49</v>
      </c>
      <c r="B20" s="107" t="s">
        <v>50</v>
      </c>
    </row>
    <row r="21" spans="1:2" ht="11.25" customHeight="1">
      <c r="A21" s="107" t="s">
        <v>51</v>
      </c>
      <c r="B21" s="107" t="s">
        <v>52</v>
      </c>
    </row>
    <row r="22" spans="1:2" ht="11.25" customHeight="1">
      <c r="A22" s="107" t="s">
        <v>0</v>
      </c>
      <c r="B22" s="107" t="s">
        <v>1</v>
      </c>
    </row>
    <row r="23" spans="1:2" ht="11.25" customHeight="1">
      <c r="A23" s="107" t="s">
        <v>53</v>
      </c>
      <c r="B23" s="107" t="s">
        <v>54</v>
      </c>
    </row>
    <row r="24" spans="1:2" ht="11.25" customHeight="1">
      <c r="A24" s="107" t="s">
        <v>55</v>
      </c>
      <c r="B24" s="107" t="s">
        <v>56</v>
      </c>
    </row>
    <row r="25" spans="1:2" ht="11.25" customHeight="1">
      <c r="A25" s="107" t="s">
        <v>57</v>
      </c>
      <c r="B25" s="107" t="s">
        <v>58</v>
      </c>
    </row>
    <row r="26" spans="1:2" ht="11.25" customHeight="1">
      <c r="A26" s="107" t="s">
        <v>59</v>
      </c>
      <c r="B26" s="107" t="s">
        <v>60</v>
      </c>
    </row>
    <row r="27" spans="1:2" ht="11.25" customHeight="1">
      <c r="A27" s="107" t="s">
        <v>61</v>
      </c>
      <c r="B27" s="107" t="s">
        <v>62</v>
      </c>
    </row>
    <row r="28" spans="1:2" ht="11.25" customHeight="1">
      <c r="A28" s="107" t="s">
        <v>63</v>
      </c>
      <c r="B28" s="107" t="s">
        <v>64</v>
      </c>
    </row>
    <row r="29" spans="1:2" ht="11.25" customHeight="1">
      <c r="A29" s="107" t="s">
        <v>65</v>
      </c>
      <c r="B29" s="107" t="s">
        <v>66</v>
      </c>
    </row>
    <row r="30" spans="1:2" ht="11.25" customHeight="1">
      <c r="A30" s="107" t="s">
        <v>71</v>
      </c>
      <c r="B30" s="107" t="s">
        <v>72</v>
      </c>
    </row>
    <row r="31" spans="1:2" ht="11.25" customHeight="1">
      <c r="A31" s="107" t="s">
        <v>73</v>
      </c>
      <c r="B31" s="107" t="s">
        <v>74</v>
      </c>
    </row>
    <row r="32" spans="1:2" ht="11.25" customHeight="1">
      <c r="A32" s="107" t="s">
        <v>872</v>
      </c>
      <c r="B32" s="107" t="s">
        <v>75</v>
      </c>
    </row>
    <row r="33" spans="1:2" ht="11.25" customHeight="1">
      <c r="A33" s="107" t="s">
        <v>76</v>
      </c>
      <c r="B33" s="107" t="s">
        <v>77</v>
      </c>
    </row>
    <row r="34" spans="1:2" ht="11.25" customHeight="1">
      <c r="A34" s="107" t="s">
        <v>78</v>
      </c>
      <c r="B34" s="107" t="s">
        <v>79</v>
      </c>
    </row>
    <row r="35" spans="1:2" ht="11.25" customHeight="1">
      <c r="A35" s="107" t="s">
        <v>80</v>
      </c>
      <c r="B35" s="107" t="s">
        <v>81</v>
      </c>
    </row>
    <row r="36" spans="1:2" ht="11.25" customHeight="1">
      <c r="A36" s="107" t="s">
        <v>82</v>
      </c>
      <c r="B36" s="107" t="s">
        <v>83</v>
      </c>
    </row>
    <row r="37" spans="1:2" ht="11.25" customHeight="1">
      <c r="A37" s="107" t="s">
        <v>84</v>
      </c>
      <c r="B37" s="107" t="s">
        <v>85</v>
      </c>
    </row>
    <row r="38" spans="1:2" ht="11.25" customHeight="1">
      <c r="A38" s="107" t="s">
        <v>86</v>
      </c>
      <c r="B38" s="107" t="s">
        <v>87</v>
      </c>
    </row>
    <row r="39" spans="1:2" ht="11.25" customHeight="1">
      <c r="A39" s="107" t="s">
        <v>88</v>
      </c>
      <c r="B39" s="107" t="s">
        <v>89</v>
      </c>
    </row>
    <row r="40" spans="1:2" ht="11.25" customHeight="1">
      <c r="A40" s="107" t="s">
        <v>871</v>
      </c>
      <c r="B40" s="107" t="s">
        <v>90</v>
      </c>
    </row>
    <row r="41" spans="1:2" ht="11.25" customHeight="1">
      <c r="A41" s="107" t="s">
        <v>91</v>
      </c>
      <c r="B41" s="107" t="s">
        <v>92</v>
      </c>
    </row>
    <row r="42" spans="1:2" ht="11.25" customHeight="1">
      <c r="A42" s="107" t="s">
        <v>93</v>
      </c>
      <c r="B42" s="107" t="s">
        <v>94</v>
      </c>
    </row>
    <row r="43" spans="1:2" ht="11.25" customHeight="1">
      <c r="A43" s="107" t="s">
        <v>95</v>
      </c>
      <c r="B43" s="107" t="s">
        <v>96</v>
      </c>
    </row>
    <row r="44" spans="1:2" ht="11.25" customHeight="1">
      <c r="A44" s="107" t="s">
        <v>97</v>
      </c>
      <c r="B44" s="107" t="s">
        <v>98</v>
      </c>
    </row>
    <row r="45" spans="1:2" ht="11.25" customHeight="1">
      <c r="A45" s="107" t="s">
        <v>99</v>
      </c>
      <c r="B45" s="107" t="s">
        <v>100</v>
      </c>
    </row>
    <row r="46" spans="1:2" ht="11.25" customHeight="1">
      <c r="A46" s="107" t="s">
        <v>1192</v>
      </c>
      <c r="B46" s="107" t="s">
        <v>1193</v>
      </c>
    </row>
    <row r="47" spans="1:2" ht="11.25" customHeight="1">
      <c r="A47" s="107" t="s">
        <v>101</v>
      </c>
      <c r="B47" s="107" t="s">
        <v>102</v>
      </c>
    </row>
    <row r="48" spans="1:2" ht="11.25" customHeight="1">
      <c r="A48" s="107" t="s">
        <v>103</v>
      </c>
      <c r="B48" s="107" t="s">
        <v>104</v>
      </c>
    </row>
    <row r="49" spans="1:2" ht="11.25" customHeight="1">
      <c r="A49" s="107" t="s">
        <v>105</v>
      </c>
      <c r="B49" s="107" t="s">
        <v>106</v>
      </c>
    </row>
    <row r="50" spans="1:2" ht="11.25" customHeight="1">
      <c r="A50" s="107" t="s">
        <v>107</v>
      </c>
      <c r="B50" s="107" t="s">
        <v>108</v>
      </c>
    </row>
    <row r="51" ht="11.25" customHeight="1">
      <c r="A51" s="107"/>
    </row>
    <row r="52" ht="12.75">
      <c r="A52" s="132"/>
    </row>
    <row r="53" ht="12.75">
      <c r="A53" s="131"/>
    </row>
    <row r="54" ht="11.25" customHeight="1">
      <c r="A54" s="130"/>
    </row>
    <row r="55" ht="11.25" customHeight="1">
      <c r="A55" s="133"/>
    </row>
    <row r="56" ht="11.25" customHeight="1">
      <c r="A56" s="133"/>
    </row>
    <row r="57" ht="12.75">
      <c r="A57" s="107"/>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87"/>
      <c r="B1" s="88"/>
      <c r="C1" s="88"/>
      <c r="D1" s="88"/>
      <c r="E1" s="88"/>
      <c r="F1" s="88"/>
      <c r="G1" s="88"/>
      <c r="H1" s="89"/>
      <c r="I1" s="438" t="s">
        <v>1159</v>
      </c>
      <c r="J1" s="438"/>
      <c r="K1" s="438"/>
      <c r="L1" s="438"/>
    </row>
    <row r="2" spans="1:12" ht="24.75" customHeight="1">
      <c r="A2" s="439" t="s">
        <v>946</v>
      </c>
      <c r="B2" s="439"/>
      <c r="C2" s="439"/>
      <c r="D2" s="439"/>
      <c r="E2" s="439"/>
      <c r="F2" s="439"/>
      <c r="G2" s="439"/>
      <c r="H2" s="439"/>
      <c r="I2" s="439"/>
      <c r="J2" s="439"/>
      <c r="K2" s="439"/>
      <c r="L2" s="439"/>
    </row>
    <row r="3" spans="1:12" ht="9.75" customHeight="1">
      <c r="A3" s="90"/>
      <c r="B3" s="143"/>
      <c r="C3" s="90"/>
      <c r="D3" s="90"/>
      <c r="E3" s="90"/>
      <c r="F3" s="90"/>
      <c r="G3" s="90"/>
      <c r="H3" s="90"/>
      <c r="I3" s="90"/>
      <c r="J3" s="90"/>
      <c r="K3" s="90"/>
      <c r="L3" s="90"/>
    </row>
    <row r="4" spans="1:12" ht="15.75">
      <c r="A4" s="91" t="s">
        <v>557</v>
      </c>
      <c r="B4" s="92">
        <v>1</v>
      </c>
      <c r="C4" s="92"/>
      <c r="D4" s="93" t="s">
        <v>358</v>
      </c>
      <c r="E4" s="91" t="s">
        <v>637</v>
      </c>
      <c r="F4" s="92">
        <v>314</v>
      </c>
      <c r="G4" s="92"/>
      <c r="H4" s="93" t="s">
        <v>427</v>
      </c>
      <c r="I4" s="94" t="s">
        <v>799</v>
      </c>
      <c r="J4" s="92">
        <v>625</v>
      </c>
      <c r="K4" s="92"/>
      <c r="L4" s="95" t="s">
        <v>948</v>
      </c>
    </row>
    <row r="5" spans="1:12" s="56" customFormat="1" ht="14.25" customHeight="1">
      <c r="A5" s="91" t="s">
        <v>558</v>
      </c>
      <c r="B5" s="92">
        <v>3</v>
      </c>
      <c r="C5" s="92"/>
      <c r="D5" s="93" t="s">
        <v>359</v>
      </c>
      <c r="E5" s="91" t="s">
        <v>638</v>
      </c>
      <c r="F5" s="92">
        <v>318</v>
      </c>
      <c r="G5" s="92"/>
      <c r="H5" s="93" t="s">
        <v>947</v>
      </c>
      <c r="I5" s="94"/>
      <c r="J5" s="92"/>
      <c r="K5" s="92"/>
      <c r="L5" s="95" t="s">
        <v>917</v>
      </c>
    </row>
    <row r="6" spans="1:12" s="56" customFormat="1" ht="14.25" customHeight="1">
      <c r="A6" s="91" t="s">
        <v>950</v>
      </c>
      <c r="B6" s="92">
        <v>4</v>
      </c>
      <c r="C6" s="92"/>
      <c r="D6" s="93" t="s">
        <v>951</v>
      </c>
      <c r="E6" s="91" t="s">
        <v>639</v>
      </c>
      <c r="F6" s="92">
        <v>322</v>
      </c>
      <c r="G6" s="92"/>
      <c r="H6" s="93" t="s">
        <v>949</v>
      </c>
      <c r="I6" s="94" t="s">
        <v>1033</v>
      </c>
      <c r="J6" s="92">
        <v>626</v>
      </c>
      <c r="K6" s="92"/>
      <c r="L6" s="95" t="s">
        <v>953</v>
      </c>
    </row>
    <row r="7" spans="1:12" s="56" customFormat="1" ht="14.25" customHeight="1">
      <c r="A7" s="91" t="s">
        <v>559</v>
      </c>
      <c r="B7" s="92">
        <v>5</v>
      </c>
      <c r="C7" s="92"/>
      <c r="D7" s="93" t="s">
        <v>360</v>
      </c>
      <c r="E7" s="91"/>
      <c r="F7" s="92"/>
      <c r="G7" s="92"/>
      <c r="H7" s="93" t="s">
        <v>952</v>
      </c>
      <c r="I7" s="94" t="s">
        <v>800</v>
      </c>
      <c r="J7" s="92">
        <v>628</v>
      </c>
      <c r="K7" s="92"/>
      <c r="L7" s="95" t="s">
        <v>140</v>
      </c>
    </row>
    <row r="8" spans="1:12" s="56" customFormat="1" ht="14.25" customHeight="1">
      <c r="A8" s="91" t="s">
        <v>560</v>
      </c>
      <c r="B8" s="92">
        <v>6</v>
      </c>
      <c r="C8" s="92"/>
      <c r="D8" s="93" t="s">
        <v>881</v>
      </c>
      <c r="E8" s="91" t="s">
        <v>640</v>
      </c>
      <c r="F8" s="92">
        <v>324</v>
      </c>
      <c r="G8" s="92"/>
      <c r="H8" s="93" t="s">
        <v>430</v>
      </c>
      <c r="I8" s="94" t="s">
        <v>801</v>
      </c>
      <c r="J8" s="92">
        <v>632</v>
      </c>
      <c r="K8" s="92"/>
      <c r="L8" s="95" t="s">
        <v>141</v>
      </c>
    </row>
    <row r="9" spans="1:12" s="56" customFormat="1" ht="14.25" customHeight="1">
      <c r="A9" s="91" t="s">
        <v>561</v>
      </c>
      <c r="B9" s="92">
        <v>7</v>
      </c>
      <c r="C9" s="92"/>
      <c r="D9" s="93" t="s">
        <v>361</v>
      </c>
      <c r="E9" s="91" t="s">
        <v>641</v>
      </c>
      <c r="F9" s="92">
        <v>328</v>
      </c>
      <c r="G9" s="92"/>
      <c r="H9" s="93" t="s">
        <v>431</v>
      </c>
      <c r="I9" s="94" t="s">
        <v>802</v>
      </c>
      <c r="J9" s="92">
        <v>636</v>
      </c>
      <c r="K9" s="92"/>
      <c r="L9" s="95" t="s">
        <v>142</v>
      </c>
    </row>
    <row r="10" spans="1:12" s="56" customFormat="1" ht="14.25" customHeight="1">
      <c r="A10" s="91" t="s">
        <v>562</v>
      </c>
      <c r="B10" s="92">
        <v>8</v>
      </c>
      <c r="C10" s="92"/>
      <c r="D10" s="93" t="s">
        <v>954</v>
      </c>
      <c r="E10" s="91" t="s">
        <v>642</v>
      </c>
      <c r="F10" s="92">
        <v>329</v>
      </c>
      <c r="G10" s="92"/>
      <c r="H10" s="93" t="s">
        <v>432</v>
      </c>
      <c r="I10" s="94" t="s">
        <v>803</v>
      </c>
      <c r="J10" s="92">
        <v>640</v>
      </c>
      <c r="K10" s="92"/>
      <c r="L10" s="95" t="s">
        <v>143</v>
      </c>
    </row>
    <row r="11" spans="1:12" s="56" customFormat="1" ht="14.25" customHeight="1">
      <c r="A11" s="91" t="s">
        <v>563</v>
      </c>
      <c r="B11" s="92">
        <v>9</v>
      </c>
      <c r="C11" s="92"/>
      <c r="D11" s="93" t="s">
        <v>362</v>
      </c>
      <c r="E11" s="91" t="s">
        <v>643</v>
      </c>
      <c r="F11" s="92">
        <v>330</v>
      </c>
      <c r="G11" s="92"/>
      <c r="H11" s="93" t="s">
        <v>433</v>
      </c>
      <c r="I11" s="94" t="s">
        <v>804</v>
      </c>
      <c r="J11" s="92">
        <v>644</v>
      </c>
      <c r="K11" s="92"/>
      <c r="L11" s="95" t="s">
        <v>144</v>
      </c>
    </row>
    <row r="12" spans="1:12" s="56" customFormat="1" ht="14.25" customHeight="1">
      <c r="A12" s="91" t="s">
        <v>564</v>
      </c>
      <c r="B12" s="92">
        <v>10</v>
      </c>
      <c r="C12" s="92"/>
      <c r="D12" s="93" t="s">
        <v>363</v>
      </c>
      <c r="E12" s="94" t="s">
        <v>644</v>
      </c>
      <c r="F12" s="92">
        <v>334</v>
      </c>
      <c r="G12" s="92"/>
      <c r="H12" s="93" t="s">
        <v>895</v>
      </c>
      <c r="I12" s="94" t="s">
        <v>805</v>
      </c>
      <c r="J12" s="92">
        <v>647</v>
      </c>
      <c r="K12" s="92"/>
      <c r="L12" s="95" t="s">
        <v>955</v>
      </c>
    </row>
    <row r="13" spans="1:12" s="56" customFormat="1" ht="14.25" customHeight="1">
      <c r="A13" s="91" t="s">
        <v>565</v>
      </c>
      <c r="B13" s="92">
        <v>11</v>
      </c>
      <c r="C13" s="92"/>
      <c r="D13" s="93" t="s">
        <v>364</v>
      </c>
      <c r="E13" s="94" t="s">
        <v>645</v>
      </c>
      <c r="F13" s="92">
        <v>336</v>
      </c>
      <c r="G13" s="92"/>
      <c r="H13" s="93" t="s">
        <v>434</v>
      </c>
      <c r="I13" s="94"/>
      <c r="J13" s="92"/>
      <c r="K13" s="92"/>
      <c r="L13" s="95" t="s">
        <v>918</v>
      </c>
    </row>
    <row r="14" spans="1:12" s="56" customFormat="1" ht="14.25" customHeight="1">
      <c r="A14" s="91" t="s">
        <v>566</v>
      </c>
      <c r="B14" s="92">
        <v>13</v>
      </c>
      <c r="C14" s="92"/>
      <c r="D14" s="93" t="s">
        <v>365</v>
      </c>
      <c r="E14" s="94" t="s">
        <v>646</v>
      </c>
      <c r="F14" s="92">
        <v>338</v>
      </c>
      <c r="G14" s="92"/>
      <c r="H14" s="93" t="s">
        <v>435</v>
      </c>
      <c r="I14" s="91" t="s">
        <v>806</v>
      </c>
      <c r="J14" s="92">
        <v>649</v>
      </c>
      <c r="K14" s="92"/>
      <c r="L14" s="95" t="s">
        <v>146</v>
      </c>
    </row>
    <row r="15" spans="1:12" s="56" customFormat="1" ht="14.25" customHeight="1">
      <c r="A15" s="91" t="s">
        <v>567</v>
      </c>
      <c r="B15" s="92">
        <v>14</v>
      </c>
      <c r="C15" s="92"/>
      <c r="D15" s="93" t="s">
        <v>366</v>
      </c>
      <c r="E15" s="94" t="s">
        <v>647</v>
      </c>
      <c r="F15" s="92">
        <v>342</v>
      </c>
      <c r="G15" s="92"/>
      <c r="H15" s="93" t="s">
        <v>436</v>
      </c>
      <c r="I15" s="91" t="s">
        <v>807</v>
      </c>
      <c r="J15" s="92">
        <v>653</v>
      </c>
      <c r="K15" s="92"/>
      <c r="L15" s="95" t="s">
        <v>147</v>
      </c>
    </row>
    <row r="16" spans="1:12" s="56" customFormat="1" ht="14.25" customHeight="1">
      <c r="A16" s="91" t="s">
        <v>568</v>
      </c>
      <c r="B16" s="92">
        <v>15</v>
      </c>
      <c r="C16" s="92"/>
      <c r="D16" s="93" t="s">
        <v>493</v>
      </c>
      <c r="E16" s="94" t="s">
        <v>648</v>
      </c>
      <c r="F16" s="92">
        <v>346</v>
      </c>
      <c r="G16" s="92"/>
      <c r="H16" s="93" t="s">
        <v>437</v>
      </c>
      <c r="I16" s="94" t="s">
        <v>808</v>
      </c>
      <c r="J16" s="92">
        <v>660</v>
      </c>
      <c r="K16" s="92"/>
      <c r="L16" s="95" t="s">
        <v>148</v>
      </c>
    </row>
    <row r="17" spans="1:12" s="56" customFormat="1" ht="14.25" customHeight="1">
      <c r="A17" s="91" t="s">
        <v>569</v>
      </c>
      <c r="B17" s="92">
        <v>17</v>
      </c>
      <c r="C17" s="92"/>
      <c r="D17" s="93" t="s">
        <v>370</v>
      </c>
      <c r="E17" s="94" t="s">
        <v>649</v>
      </c>
      <c r="F17" s="92">
        <v>350</v>
      </c>
      <c r="G17" s="92"/>
      <c r="H17" s="93" t="s">
        <v>438</v>
      </c>
      <c r="I17" s="94" t="s">
        <v>809</v>
      </c>
      <c r="J17" s="92">
        <v>662</v>
      </c>
      <c r="K17" s="92"/>
      <c r="L17" s="95" t="s">
        <v>149</v>
      </c>
    </row>
    <row r="18" spans="1:12" s="56" customFormat="1" ht="14.25" customHeight="1">
      <c r="A18" s="91" t="s">
        <v>570</v>
      </c>
      <c r="B18" s="92">
        <v>18</v>
      </c>
      <c r="C18" s="92"/>
      <c r="D18" s="93" t="s">
        <v>371</v>
      </c>
      <c r="E18" s="94" t="s">
        <v>650</v>
      </c>
      <c r="F18" s="92">
        <v>352</v>
      </c>
      <c r="G18" s="92"/>
      <c r="H18" s="93" t="s">
        <v>439</v>
      </c>
      <c r="I18" s="94" t="s">
        <v>810</v>
      </c>
      <c r="J18" s="92">
        <v>664</v>
      </c>
      <c r="K18" s="92"/>
      <c r="L18" s="95" t="s">
        <v>150</v>
      </c>
    </row>
    <row r="19" spans="1:12" s="56" customFormat="1" ht="14.25" customHeight="1">
      <c r="A19" s="91" t="s">
        <v>571</v>
      </c>
      <c r="B19" s="92">
        <v>20</v>
      </c>
      <c r="C19" s="92"/>
      <c r="D19" s="93" t="s">
        <v>372</v>
      </c>
      <c r="E19" s="94" t="s">
        <v>651</v>
      </c>
      <c r="F19" s="92">
        <v>355</v>
      </c>
      <c r="G19" s="92"/>
      <c r="H19" s="93" t="s">
        <v>956</v>
      </c>
      <c r="I19" s="94" t="s">
        <v>811</v>
      </c>
      <c r="J19" s="92">
        <v>666</v>
      </c>
      <c r="K19" s="92"/>
      <c r="L19" s="95" t="s">
        <v>151</v>
      </c>
    </row>
    <row r="20" spans="1:12" s="56" customFormat="1" ht="14.25" customHeight="1">
      <c r="A20" s="91" t="s">
        <v>572</v>
      </c>
      <c r="B20" s="92">
        <v>23</v>
      </c>
      <c r="C20" s="92"/>
      <c r="D20" s="93" t="s">
        <v>373</v>
      </c>
      <c r="E20" s="94" t="s">
        <v>652</v>
      </c>
      <c r="F20" s="92">
        <v>357</v>
      </c>
      <c r="G20" s="92"/>
      <c r="H20" s="93" t="s">
        <v>957</v>
      </c>
      <c r="I20" s="94" t="s">
        <v>812</v>
      </c>
      <c r="J20" s="92">
        <v>667</v>
      </c>
      <c r="K20" s="92"/>
      <c r="L20" s="95" t="s">
        <v>152</v>
      </c>
    </row>
    <row r="21" spans="1:12" s="56" customFormat="1" ht="14.25" customHeight="1">
      <c r="A21" s="91" t="s">
        <v>573</v>
      </c>
      <c r="B21" s="92">
        <v>24</v>
      </c>
      <c r="C21" s="92"/>
      <c r="D21" s="93" t="s">
        <v>374</v>
      </c>
      <c r="E21" s="94"/>
      <c r="F21" s="92"/>
      <c r="G21" s="92"/>
      <c r="H21" s="93" t="s">
        <v>1001</v>
      </c>
      <c r="I21" s="94" t="s">
        <v>813</v>
      </c>
      <c r="J21" s="92">
        <v>669</v>
      </c>
      <c r="K21" s="92"/>
      <c r="L21" s="95" t="s">
        <v>153</v>
      </c>
    </row>
    <row r="22" spans="1:12" s="56" customFormat="1" ht="14.25" customHeight="1">
      <c r="A22" s="91" t="s">
        <v>574</v>
      </c>
      <c r="B22" s="92">
        <v>28</v>
      </c>
      <c r="C22" s="92"/>
      <c r="D22" s="93" t="s">
        <v>375</v>
      </c>
      <c r="E22" s="94" t="s">
        <v>653</v>
      </c>
      <c r="F22" s="92">
        <v>366</v>
      </c>
      <c r="G22" s="92"/>
      <c r="H22" s="93" t="s">
        <v>442</v>
      </c>
      <c r="I22" s="94" t="s">
        <v>814</v>
      </c>
      <c r="J22" s="92">
        <v>672</v>
      </c>
      <c r="K22" s="92"/>
      <c r="L22" s="95" t="s">
        <v>154</v>
      </c>
    </row>
    <row r="23" spans="1:12" s="56" customFormat="1" ht="14.25" customHeight="1">
      <c r="A23" s="91" t="s">
        <v>575</v>
      </c>
      <c r="B23" s="92">
        <v>37</v>
      </c>
      <c r="C23" s="92"/>
      <c r="D23" s="93" t="s">
        <v>376</v>
      </c>
      <c r="E23" s="94" t="s">
        <v>654</v>
      </c>
      <c r="F23" s="92">
        <v>370</v>
      </c>
      <c r="G23" s="92"/>
      <c r="H23" s="93" t="s">
        <v>443</v>
      </c>
      <c r="I23" s="94" t="s">
        <v>815</v>
      </c>
      <c r="J23" s="92">
        <v>675</v>
      </c>
      <c r="K23" s="92"/>
      <c r="L23" s="95" t="s">
        <v>155</v>
      </c>
    </row>
    <row r="24" spans="1:12" s="56" customFormat="1" ht="14.25" customHeight="1">
      <c r="A24" s="91" t="s">
        <v>576</v>
      </c>
      <c r="B24" s="92">
        <v>39</v>
      </c>
      <c r="C24" s="92"/>
      <c r="D24" s="93" t="s">
        <v>377</v>
      </c>
      <c r="E24" s="94" t="s">
        <v>655</v>
      </c>
      <c r="F24" s="92">
        <v>373</v>
      </c>
      <c r="G24" s="92"/>
      <c r="H24" s="93" t="s">
        <v>444</v>
      </c>
      <c r="I24" s="94" t="s">
        <v>816</v>
      </c>
      <c r="J24" s="92">
        <v>676</v>
      </c>
      <c r="K24" s="92"/>
      <c r="L24" s="95" t="s">
        <v>156</v>
      </c>
    </row>
    <row r="25" spans="1:12" s="56" customFormat="1" ht="14.25" customHeight="1">
      <c r="A25" s="91" t="s">
        <v>577</v>
      </c>
      <c r="B25" s="92">
        <v>41</v>
      </c>
      <c r="C25" s="92"/>
      <c r="D25" s="93" t="s">
        <v>958</v>
      </c>
      <c r="E25" s="94" t="s">
        <v>656</v>
      </c>
      <c r="F25" s="92">
        <v>375</v>
      </c>
      <c r="G25" s="92"/>
      <c r="H25" s="93" t="s">
        <v>445</v>
      </c>
      <c r="I25" s="94" t="s">
        <v>817</v>
      </c>
      <c r="J25" s="92">
        <v>680</v>
      </c>
      <c r="K25" s="92"/>
      <c r="L25" s="95" t="s">
        <v>157</v>
      </c>
    </row>
    <row r="26" spans="1:12" s="56" customFormat="1" ht="14.25" customHeight="1">
      <c r="A26" s="91" t="s">
        <v>578</v>
      </c>
      <c r="B26" s="92">
        <v>43</v>
      </c>
      <c r="C26" s="92"/>
      <c r="D26" s="93" t="s">
        <v>378</v>
      </c>
      <c r="E26" s="94" t="s">
        <v>657</v>
      </c>
      <c r="F26" s="92">
        <v>377</v>
      </c>
      <c r="G26" s="92"/>
      <c r="H26" s="93" t="s">
        <v>446</v>
      </c>
      <c r="I26" s="94" t="s">
        <v>818</v>
      </c>
      <c r="J26" s="92">
        <v>684</v>
      </c>
      <c r="K26" s="92"/>
      <c r="L26" s="95" t="s">
        <v>959</v>
      </c>
    </row>
    <row r="27" spans="1:12" s="56" customFormat="1" ht="14.25" customHeight="1">
      <c r="A27" s="91" t="s">
        <v>579</v>
      </c>
      <c r="B27" s="92">
        <v>44</v>
      </c>
      <c r="C27" s="92"/>
      <c r="D27" s="93" t="s">
        <v>379</v>
      </c>
      <c r="E27" s="94" t="s">
        <v>658</v>
      </c>
      <c r="F27" s="92">
        <v>378</v>
      </c>
      <c r="G27" s="92"/>
      <c r="H27" s="93" t="s">
        <v>447</v>
      </c>
      <c r="L27" s="96" t="s">
        <v>919</v>
      </c>
    </row>
    <row r="28" spans="1:12" s="56" customFormat="1" ht="14.25" customHeight="1">
      <c r="A28" s="91" t="s">
        <v>580</v>
      </c>
      <c r="B28" s="92">
        <v>45</v>
      </c>
      <c r="C28" s="92"/>
      <c r="D28" s="93" t="s">
        <v>935</v>
      </c>
      <c r="E28" s="94" t="s">
        <v>659</v>
      </c>
      <c r="F28" s="92">
        <v>382</v>
      </c>
      <c r="G28" s="92"/>
      <c r="H28" s="93" t="s">
        <v>448</v>
      </c>
      <c r="I28" s="56" t="s">
        <v>819</v>
      </c>
      <c r="J28" s="97">
        <v>690</v>
      </c>
      <c r="L28" s="96" t="s">
        <v>159</v>
      </c>
    </row>
    <row r="29" spans="1:12" s="56" customFormat="1" ht="14.25" customHeight="1">
      <c r="A29" s="91" t="s">
        <v>581</v>
      </c>
      <c r="B29" s="92">
        <v>46</v>
      </c>
      <c r="C29" s="92"/>
      <c r="D29" s="93" t="s">
        <v>380</v>
      </c>
      <c r="E29" s="94" t="s">
        <v>660</v>
      </c>
      <c r="F29" s="92">
        <v>386</v>
      </c>
      <c r="G29" s="92"/>
      <c r="H29" s="93" t="s">
        <v>449</v>
      </c>
      <c r="I29" s="56" t="s">
        <v>820</v>
      </c>
      <c r="J29" s="97">
        <v>696</v>
      </c>
      <c r="L29" s="96" t="s">
        <v>160</v>
      </c>
    </row>
    <row r="30" spans="1:12" s="56" customFormat="1" ht="14.25" customHeight="1">
      <c r="A30" s="91" t="s">
        <v>582</v>
      </c>
      <c r="B30" s="92">
        <v>47</v>
      </c>
      <c r="C30" s="92"/>
      <c r="D30" s="93" t="s">
        <v>381</v>
      </c>
      <c r="E30" s="94" t="s">
        <v>661</v>
      </c>
      <c r="F30" s="92">
        <v>388</v>
      </c>
      <c r="G30" s="92"/>
      <c r="H30" s="93" t="s">
        <v>960</v>
      </c>
      <c r="I30" s="56" t="s">
        <v>821</v>
      </c>
      <c r="J30" s="97">
        <v>700</v>
      </c>
      <c r="L30" s="96" t="s">
        <v>161</v>
      </c>
    </row>
    <row r="31" spans="1:12" s="56" customFormat="1" ht="14.25" customHeight="1">
      <c r="A31" s="94" t="s">
        <v>583</v>
      </c>
      <c r="B31" s="92">
        <v>52</v>
      </c>
      <c r="C31" s="92"/>
      <c r="D31" s="93" t="s">
        <v>961</v>
      </c>
      <c r="E31" s="94" t="s">
        <v>662</v>
      </c>
      <c r="F31" s="92">
        <v>389</v>
      </c>
      <c r="G31" s="92"/>
      <c r="H31" s="93" t="s">
        <v>450</v>
      </c>
      <c r="I31" s="56" t="s">
        <v>822</v>
      </c>
      <c r="J31" s="97">
        <v>701</v>
      </c>
      <c r="L31" s="96" t="s">
        <v>162</v>
      </c>
    </row>
    <row r="32" spans="1:12" s="56" customFormat="1" ht="14.25" customHeight="1">
      <c r="A32" s="91" t="s">
        <v>584</v>
      </c>
      <c r="B32" s="92">
        <v>53</v>
      </c>
      <c r="C32" s="92"/>
      <c r="D32" s="93" t="s">
        <v>382</v>
      </c>
      <c r="E32" s="94" t="s">
        <v>663</v>
      </c>
      <c r="F32" s="92">
        <v>391</v>
      </c>
      <c r="G32" s="92"/>
      <c r="H32" s="93" t="s">
        <v>451</v>
      </c>
      <c r="I32" s="56" t="s">
        <v>823</v>
      </c>
      <c r="J32" s="97">
        <v>703</v>
      </c>
      <c r="L32" s="96" t="s">
        <v>163</v>
      </c>
    </row>
    <row r="33" spans="1:12" s="56" customFormat="1" ht="14.25" customHeight="1">
      <c r="A33" s="91" t="s">
        <v>585</v>
      </c>
      <c r="B33" s="92">
        <v>54</v>
      </c>
      <c r="C33" s="92"/>
      <c r="D33" s="93" t="s">
        <v>383</v>
      </c>
      <c r="E33" s="94" t="s">
        <v>664</v>
      </c>
      <c r="F33" s="92">
        <v>393</v>
      </c>
      <c r="G33" s="92"/>
      <c r="H33" s="93" t="s">
        <v>452</v>
      </c>
      <c r="I33" s="56" t="s">
        <v>824</v>
      </c>
      <c r="J33" s="97">
        <v>706</v>
      </c>
      <c r="L33" s="96" t="s">
        <v>164</v>
      </c>
    </row>
    <row r="34" spans="1:12" s="56" customFormat="1" ht="14.25" customHeight="1">
      <c r="A34" s="91" t="s">
        <v>586</v>
      </c>
      <c r="B34" s="92">
        <v>55</v>
      </c>
      <c r="C34" s="92"/>
      <c r="D34" s="93" t="s">
        <v>384</v>
      </c>
      <c r="E34" s="94" t="s">
        <v>665</v>
      </c>
      <c r="F34" s="92">
        <v>395</v>
      </c>
      <c r="G34" s="92"/>
      <c r="H34" s="93" t="s">
        <v>453</v>
      </c>
      <c r="I34" s="56" t="s">
        <v>825</v>
      </c>
      <c r="J34" s="97">
        <v>708</v>
      </c>
      <c r="L34" s="96" t="s">
        <v>165</v>
      </c>
    </row>
    <row r="35" spans="1:12" s="56" customFormat="1" ht="14.25" customHeight="1">
      <c r="A35" s="91" t="s">
        <v>587</v>
      </c>
      <c r="B35" s="92">
        <v>60</v>
      </c>
      <c r="C35" s="92"/>
      <c r="D35" s="93" t="s">
        <v>385</v>
      </c>
      <c r="E35" s="94" t="s">
        <v>666</v>
      </c>
      <c r="F35" s="92">
        <v>400</v>
      </c>
      <c r="G35" s="92"/>
      <c r="H35" s="93" t="s">
        <v>454</v>
      </c>
      <c r="I35" s="56" t="s">
        <v>826</v>
      </c>
      <c r="J35" s="97">
        <v>716</v>
      </c>
      <c r="L35" s="96" t="s">
        <v>166</v>
      </c>
    </row>
    <row r="36" spans="1:12" s="56" customFormat="1" ht="14.25" customHeight="1">
      <c r="A36" s="91" t="s">
        <v>588</v>
      </c>
      <c r="B36" s="92">
        <v>61</v>
      </c>
      <c r="C36" s="92"/>
      <c r="D36" s="93" t="s">
        <v>386</v>
      </c>
      <c r="E36" s="94" t="s">
        <v>667</v>
      </c>
      <c r="F36" s="92">
        <v>404</v>
      </c>
      <c r="G36" s="92"/>
      <c r="H36" s="93" t="s">
        <v>455</v>
      </c>
      <c r="I36" s="56" t="s">
        <v>827</v>
      </c>
      <c r="J36" s="97">
        <v>720</v>
      </c>
      <c r="L36" s="96" t="s">
        <v>167</v>
      </c>
    </row>
    <row r="37" spans="1:12" s="56" customFormat="1" ht="14.25" customHeight="1">
      <c r="A37" s="91" t="s">
        <v>589</v>
      </c>
      <c r="B37" s="92">
        <v>63</v>
      </c>
      <c r="C37" s="92"/>
      <c r="D37" s="93" t="s">
        <v>387</v>
      </c>
      <c r="E37" s="94" t="s">
        <v>668</v>
      </c>
      <c r="F37" s="92">
        <v>406</v>
      </c>
      <c r="G37" s="92"/>
      <c r="H37" s="93" t="s">
        <v>962</v>
      </c>
      <c r="I37" s="94" t="s">
        <v>828</v>
      </c>
      <c r="J37" s="92">
        <v>724</v>
      </c>
      <c r="K37" s="92"/>
      <c r="L37" s="95" t="s">
        <v>963</v>
      </c>
    </row>
    <row r="38" spans="1:12" s="56" customFormat="1" ht="14.25" customHeight="1">
      <c r="A38" s="91" t="s">
        <v>590</v>
      </c>
      <c r="B38" s="92">
        <v>64</v>
      </c>
      <c r="C38" s="92"/>
      <c r="D38" s="93" t="s">
        <v>388</v>
      </c>
      <c r="E38" s="94" t="s">
        <v>669</v>
      </c>
      <c r="F38" s="92">
        <v>408</v>
      </c>
      <c r="G38" s="92"/>
      <c r="H38" s="93" t="s">
        <v>456</v>
      </c>
      <c r="L38" s="96" t="s">
        <v>920</v>
      </c>
    </row>
    <row r="39" spans="1:12" s="56" customFormat="1" ht="14.25" customHeight="1">
      <c r="A39" s="91" t="s">
        <v>591</v>
      </c>
      <c r="B39" s="92">
        <v>66</v>
      </c>
      <c r="C39" s="92"/>
      <c r="D39" s="93" t="s">
        <v>964</v>
      </c>
      <c r="E39" s="94" t="s">
        <v>670</v>
      </c>
      <c r="F39" s="92">
        <v>412</v>
      </c>
      <c r="G39" s="92"/>
      <c r="H39" s="93" t="s">
        <v>457</v>
      </c>
      <c r="I39" s="94" t="s">
        <v>829</v>
      </c>
      <c r="J39" s="92">
        <v>728</v>
      </c>
      <c r="K39" s="92"/>
      <c r="L39" s="95" t="s">
        <v>169</v>
      </c>
    </row>
    <row r="40" spans="1:12" s="56" customFormat="1" ht="14.25" customHeight="1">
      <c r="A40" s="91" t="s">
        <v>592</v>
      </c>
      <c r="B40" s="92">
        <v>68</v>
      </c>
      <c r="C40" s="92"/>
      <c r="D40" s="93" t="s">
        <v>389</v>
      </c>
      <c r="E40" s="91" t="s">
        <v>671</v>
      </c>
      <c r="F40" s="97">
        <v>413</v>
      </c>
      <c r="H40" s="93" t="s">
        <v>458</v>
      </c>
      <c r="I40" s="94" t="s">
        <v>830</v>
      </c>
      <c r="J40" s="92">
        <v>732</v>
      </c>
      <c r="K40" s="92"/>
      <c r="L40" s="95" t="s">
        <v>170</v>
      </c>
    </row>
    <row r="41" spans="1:12" s="56" customFormat="1" ht="14.25" customHeight="1">
      <c r="A41" s="91" t="s">
        <v>593</v>
      </c>
      <c r="B41" s="92">
        <v>70</v>
      </c>
      <c r="C41" s="92"/>
      <c r="D41" s="93" t="s">
        <v>390</v>
      </c>
      <c r="E41" s="94" t="s">
        <v>672</v>
      </c>
      <c r="F41" s="92">
        <v>416</v>
      </c>
      <c r="G41" s="92"/>
      <c r="H41" s="93" t="s">
        <v>459</v>
      </c>
      <c r="I41" s="94" t="s">
        <v>831</v>
      </c>
      <c r="J41" s="92">
        <v>736</v>
      </c>
      <c r="K41" s="92"/>
      <c r="L41" s="95" t="s">
        <v>171</v>
      </c>
    </row>
    <row r="42" spans="1:12" s="56" customFormat="1" ht="14.25" customHeight="1">
      <c r="A42" s="91" t="s">
        <v>594</v>
      </c>
      <c r="B42" s="92">
        <v>72</v>
      </c>
      <c r="C42" s="92"/>
      <c r="D42" s="93" t="s">
        <v>391</v>
      </c>
      <c r="E42" s="94" t="s">
        <v>673</v>
      </c>
      <c r="F42" s="92">
        <v>421</v>
      </c>
      <c r="G42" s="92"/>
      <c r="H42" s="93" t="s">
        <v>460</v>
      </c>
      <c r="I42" s="94" t="s">
        <v>832</v>
      </c>
      <c r="J42" s="92">
        <v>740</v>
      </c>
      <c r="K42" s="92"/>
      <c r="L42" s="95" t="s">
        <v>172</v>
      </c>
    </row>
    <row r="43" spans="1:12" s="56" customFormat="1" ht="14.25" customHeight="1">
      <c r="A43" s="91" t="s">
        <v>595</v>
      </c>
      <c r="B43" s="92">
        <v>73</v>
      </c>
      <c r="C43" s="92"/>
      <c r="D43" s="93" t="s">
        <v>392</v>
      </c>
      <c r="E43" s="94" t="s">
        <v>674</v>
      </c>
      <c r="F43" s="92">
        <v>424</v>
      </c>
      <c r="G43" s="92"/>
      <c r="H43" s="93" t="s">
        <v>461</v>
      </c>
      <c r="I43" s="94" t="s">
        <v>833</v>
      </c>
      <c r="J43" s="92">
        <v>743</v>
      </c>
      <c r="K43" s="92"/>
      <c r="L43" s="95" t="s">
        <v>173</v>
      </c>
    </row>
    <row r="44" spans="1:12" s="56" customFormat="1" ht="14.25" customHeight="1">
      <c r="A44" s="91" t="s">
        <v>596</v>
      </c>
      <c r="B44" s="92">
        <v>74</v>
      </c>
      <c r="C44" s="92"/>
      <c r="D44" s="93" t="s">
        <v>393</v>
      </c>
      <c r="E44" s="94" t="s">
        <v>675</v>
      </c>
      <c r="F44" s="92">
        <v>428</v>
      </c>
      <c r="G44" s="92"/>
      <c r="H44" s="93" t="s">
        <v>462</v>
      </c>
      <c r="I44" s="56" t="s">
        <v>834</v>
      </c>
      <c r="J44" s="97">
        <v>800</v>
      </c>
      <c r="L44" s="96" t="s">
        <v>174</v>
      </c>
    </row>
    <row r="45" spans="1:12" s="56" customFormat="1" ht="14.25" customHeight="1">
      <c r="A45" s="91" t="s">
        <v>597</v>
      </c>
      <c r="B45" s="92">
        <v>75</v>
      </c>
      <c r="C45" s="92"/>
      <c r="D45" s="93" t="s">
        <v>880</v>
      </c>
      <c r="E45" s="94" t="s">
        <v>676</v>
      </c>
      <c r="F45" s="92">
        <v>432</v>
      </c>
      <c r="G45" s="92"/>
      <c r="H45" s="93" t="s">
        <v>463</v>
      </c>
      <c r="I45" s="56" t="s">
        <v>835</v>
      </c>
      <c r="J45" s="97">
        <v>801</v>
      </c>
      <c r="L45" s="96" t="s">
        <v>175</v>
      </c>
    </row>
    <row r="46" spans="1:12" s="56" customFormat="1" ht="14.25" customHeight="1">
      <c r="A46" s="94" t="s">
        <v>598</v>
      </c>
      <c r="B46" s="92">
        <v>76</v>
      </c>
      <c r="C46" s="92"/>
      <c r="D46" s="93" t="s">
        <v>394</v>
      </c>
      <c r="E46" s="94" t="s">
        <v>677</v>
      </c>
      <c r="F46" s="92">
        <v>436</v>
      </c>
      <c r="G46" s="92"/>
      <c r="H46" s="93" t="s">
        <v>464</v>
      </c>
      <c r="I46" s="56" t="s">
        <v>836</v>
      </c>
      <c r="J46" s="97">
        <v>803</v>
      </c>
      <c r="L46" s="96" t="s">
        <v>176</v>
      </c>
    </row>
    <row r="47" spans="1:12" s="56" customFormat="1" ht="14.25" customHeight="1">
      <c r="A47" s="94" t="s">
        <v>599</v>
      </c>
      <c r="B47" s="92">
        <v>77</v>
      </c>
      <c r="C47" s="92"/>
      <c r="D47" s="93" t="s">
        <v>395</v>
      </c>
      <c r="E47" s="94" t="s">
        <v>678</v>
      </c>
      <c r="F47" s="92">
        <v>442</v>
      </c>
      <c r="G47" s="92"/>
      <c r="H47" s="93" t="s">
        <v>465</v>
      </c>
      <c r="I47" s="56" t="s">
        <v>837</v>
      </c>
      <c r="J47" s="97">
        <v>804</v>
      </c>
      <c r="L47" s="96" t="s">
        <v>177</v>
      </c>
    </row>
    <row r="48" spans="1:12" s="56" customFormat="1" ht="14.25" customHeight="1">
      <c r="A48" s="94" t="s">
        <v>600</v>
      </c>
      <c r="B48" s="92">
        <v>78</v>
      </c>
      <c r="C48" s="92"/>
      <c r="D48" s="93" t="s">
        <v>396</v>
      </c>
      <c r="E48" s="94" t="s">
        <v>679</v>
      </c>
      <c r="F48" s="92">
        <v>446</v>
      </c>
      <c r="G48" s="92"/>
      <c r="H48" s="93" t="s">
        <v>466</v>
      </c>
      <c r="I48" s="56" t="s">
        <v>838</v>
      </c>
      <c r="J48" s="97">
        <v>806</v>
      </c>
      <c r="L48" s="96" t="s">
        <v>178</v>
      </c>
    </row>
    <row r="49" spans="1:12" s="56" customFormat="1" ht="14.25" customHeight="1">
      <c r="A49" s="94" t="s">
        <v>601</v>
      </c>
      <c r="B49" s="92">
        <v>79</v>
      </c>
      <c r="C49" s="92"/>
      <c r="D49" s="93" t="s">
        <v>397</v>
      </c>
      <c r="E49" s="94" t="s">
        <v>680</v>
      </c>
      <c r="F49" s="92">
        <v>448</v>
      </c>
      <c r="G49" s="92"/>
      <c r="H49" s="93" t="s">
        <v>467</v>
      </c>
      <c r="I49" s="56" t="s">
        <v>839</v>
      </c>
      <c r="J49" s="97">
        <v>807</v>
      </c>
      <c r="L49" s="96" t="s">
        <v>179</v>
      </c>
    </row>
    <row r="50" spans="1:12" s="56" customFormat="1" ht="14.25" customHeight="1">
      <c r="A50" s="94" t="s">
        <v>602</v>
      </c>
      <c r="B50" s="92">
        <v>80</v>
      </c>
      <c r="C50" s="92"/>
      <c r="D50" s="93" t="s">
        <v>398</v>
      </c>
      <c r="E50" s="94" t="s">
        <v>681</v>
      </c>
      <c r="F50" s="92">
        <v>449</v>
      </c>
      <c r="G50" s="92"/>
      <c r="H50" s="93" t="s">
        <v>468</v>
      </c>
      <c r="I50" s="56" t="s">
        <v>840</v>
      </c>
      <c r="J50" s="97">
        <v>809</v>
      </c>
      <c r="L50" s="96" t="s">
        <v>180</v>
      </c>
    </row>
    <row r="51" spans="1:12" s="56" customFormat="1" ht="14.25" customHeight="1">
      <c r="A51" s="94" t="s">
        <v>603</v>
      </c>
      <c r="B51" s="92">
        <v>81</v>
      </c>
      <c r="C51" s="92"/>
      <c r="D51" s="93" t="s">
        <v>399</v>
      </c>
      <c r="E51" s="94" t="s">
        <v>682</v>
      </c>
      <c r="F51" s="92">
        <v>452</v>
      </c>
      <c r="G51" s="92"/>
      <c r="H51" s="93" t="s">
        <v>469</v>
      </c>
      <c r="I51" s="56" t="s">
        <v>841</v>
      </c>
      <c r="J51" s="97">
        <v>811</v>
      </c>
      <c r="L51" s="96" t="s">
        <v>181</v>
      </c>
    </row>
    <row r="52" spans="1:12" s="56" customFormat="1" ht="14.25" customHeight="1">
      <c r="A52" s="94" t="s">
        <v>604</v>
      </c>
      <c r="B52" s="92">
        <v>82</v>
      </c>
      <c r="C52" s="92"/>
      <c r="D52" s="93" t="s">
        <v>400</v>
      </c>
      <c r="E52" s="94" t="s">
        <v>683</v>
      </c>
      <c r="F52" s="92">
        <v>453</v>
      </c>
      <c r="G52" s="92"/>
      <c r="H52" s="93" t="s">
        <v>470</v>
      </c>
      <c r="I52" s="56" t="s">
        <v>842</v>
      </c>
      <c r="J52" s="97">
        <v>812</v>
      </c>
      <c r="L52" s="96" t="s">
        <v>182</v>
      </c>
    </row>
    <row r="53" spans="1:12" s="56" customFormat="1" ht="14.25" customHeight="1">
      <c r="A53" s="91" t="s">
        <v>605</v>
      </c>
      <c r="B53" s="92">
        <v>83</v>
      </c>
      <c r="C53" s="92"/>
      <c r="D53" s="93" t="s">
        <v>1034</v>
      </c>
      <c r="E53" s="94" t="s">
        <v>684</v>
      </c>
      <c r="F53" s="92">
        <v>454</v>
      </c>
      <c r="G53" s="92"/>
      <c r="H53" s="93" t="s">
        <v>471</v>
      </c>
      <c r="I53" s="56" t="s">
        <v>843</v>
      </c>
      <c r="J53" s="97">
        <v>813</v>
      </c>
      <c r="L53" s="96" t="s">
        <v>965</v>
      </c>
    </row>
    <row r="54" spans="1:12" s="56" customFormat="1" ht="14.25" customHeight="1">
      <c r="A54" s="91" t="s">
        <v>606</v>
      </c>
      <c r="B54" s="92">
        <v>91</v>
      </c>
      <c r="C54" s="92"/>
      <c r="D54" s="93" t="s">
        <v>401</v>
      </c>
      <c r="E54" s="94" t="s">
        <v>685</v>
      </c>
      <c r="F54" s="92">
        <v>456</v>
      </c>
      <c r="G54" s="92"/>
      <c r="H54" s="93" t="s">
        <v>472</v>
      </c>
      <c r="I54" s="56" t="s">
        <v>844</v>
      </c>
      <c r="J54" s="97">
        <v>815</v>
      </c>
      <c r="L54" s="96" t="s">
        <v>184</v>
      </c>
    </row>
    <row r="55" spans="1:12" s="56" customFormat="1" ht="14.25" customHeight="1">
      <c r="A55" s="91" t="s">
        <v>607</v>
      </c>
      <c r="B55" s="92">
        <v>92</v>
      </c>
      <c r="C55" s="92"/>
      <c r="D55" s="93" t="s">
        <v>402</v>
      </c>
      <c r="E55" s="94" t="s">
        <v>686</v>
      </c>
      <c r="F55" s="92">
        <v>457</v>
      </c>
      <c r="G55" s="92"/>
      <c r="H55" s="93" t="s">
        <v>966</v>
      </c>
      <c r="I55" s="56" t="s">
        <v>845</v>
      </c>
      <c r="J55" s="97">
        <v>816</v>
      </c>
      <c r="L55" s="96" t="s">
        <v>185</v>
      </c>
    </row>
    <row r="56" spans="1:12" s="56" customFormat="1" ht="14.25" customHeight="1">
      <c r="A56" s="91" t="s">
        <v>608</v>
      </c>
      <c r="B56" s="92">
        <v>93</v>
      </c>
      <c r="C56" s="92"/>
      <c r="D56" s="93" t="s">
        <v>403</v>
      </c>
      <c r="E56" s="94"/>
      <c r="F56" s="92"/>
      <c r="G56" s="92"/>
      <c r="H56" s="93" t="s">
        <v>921</v>
      </c>
      <c r="I56" s="56" t="s">
        <v>846</v>
      </c>
      <c r="J56" s="97">
        <v>817</v>
      </c>
      <c r="L56" s="96" t="s">
        <v>186</v>
      </c>
    </row>
    <row r="57" spans="1:12" s="56" customFormat="1" ht="14.25" customHeight="1">
      <c r="A57" s="91" t="s">
        <v>1006</v>
      </c>
      <c r="B57" s="92">
        <v>95</v>
      </c>
      <c r="C57" s="92"/>
      <c r="D57" s="93" t="s">
        <v>891</v>
      </c>
      <c r="E57" s="94" t="s">
        <v>687</v>
      </c>
      <c r="F57" s="92">
        <v>459</v>
      </c>
      <c r="G57" s="92"/>
      <c r="H57" s="93" t="s">
        <v>474</v>
      </c>
      <c r="I57" s="56" t="s">
        <v>847</v>
      </c>
      <c r="J57" s="97">
        <v>819</v>
      </c>
      <c r="L57" s="96" t="s">
        <v>187</v>
      </c>
    </row>
    <row r="58" spans="1:12" s="56" customFormat="1" ht="14.25" customHeight="1">
      <c r="A58" s="91" t="s">
        <v>609</v>
      </c>
      <c r="B58" s="92">
        <v>96</v>
      </c>
      <c r="C58" s="92"/>
      <c r="D58" s="93" t="s">
        <v>967</v>
      </c>
      <c r="E58" s="94" t="s">
        <v>689</v>
      </c>
      <c r="F58" s="92">
        <v>460</v>
      </c>
      <c r="G58" s="92"/>
      <c r="H58" s="93" t="s">
        <v>475</v>
      </c>
      <c r="I58" s="56" t="s">
        <v>848</v>
      </c>
      <c r="J58" s="97">
        <v>820</v>
      </c>
      <c r="L58" s="96" t="s">
        <v>968</v>
      </c>
    </row>
    <row r="59" spans="1:12" s="56" customFormat="1" ht="14.25" customHeight="1">
      <c r="A59" s="91"/>
      <c r="B59" s="92"/>
      <c r="C59" s="92"/>
      <c r="D59" s="93" t="s">
        <v>969</v>
      </c>
      <c r="E59" s="94" t="s">
        <v>690</v>
      </c>
      <c r="F59" s="92">
        <v>463</v>
      </c>
      <c r="G59" s="92"/>
      <c r="H59" s="93" t="s">
        <v>476</v>
      </c>
      <c r="I59" s="56" t="s">
        <v>849</v>
      </c>
      <c r="J59" s="97">
        <v>822</v>
      </c>
      <c r="L59" s="96" t="s">
        <v>970</v>
      </c>
    </row>
    <row r="60" spans="1:12" s="56" customFormat="1" ht="14.25" customHeight="1">
      <c r="A60" s="91" t="s">
        <v>922</v>
      </c>
      <c r="B60" s="92">
        <v>97</v>
      </c>
      <c r="C60" s="92"/>
      <c r="D60" s="93" t="s">
        <v>892</v>
      </c>
      <c r="E60" s="94" t="s">
        <v>691</v>
      </c>
      <c r="F60" s="92">
        <v>464</v>
      </c>
      <c r="G60" s="92"/>
      <c r="H60" s="93" t="s">
        <v>477</v>
      </c>
      <c r="I60" s="94" t="s">
        <v>850</v>
      </c>
      <c r="J60" s="92">
        <v>823</v>
      </c>
      <c r="K60" s="92"/>
      <c r="L60" s="96" t="s">
        <v>971</v>
      </c>
    </row>
    <row r="61" spans="1:12" s="56" customFormat="1" ht="14.25" customHeight="1">
      <c r="A61" s="91" t="s">
        <v>1007</v>
      </c>
      <c r="B61" s="92">
        <v>98</v>
      </c>
      <c r="C61" s="92"/>
      <c r="D61" s="276" t="s">
        <v>893</v>
      </c>
      <c r="E61" s="94" t="s">
        <v>771</v>
      </c>
      <c r="F61" s="92">
        <v>465</v>
      </c>
      <c r="G61" s="92"/>
      <c r="H61" s="93" t="s">
        <v>478</v>
      </c>
      <c r="I61" s="94"/>
      <c r="J61" s="92"/>
      <c r="K61" s="92"/>
      <c r="L61" s="96" t="s">
        <v>923</v>
      </c>
    </row>
    <row r="62" spans="1:12" s="56" customFormat="1" ht="14.25" customHeight="1">
      <c r="A62" s="91" t="s">
        <v>610</v>
      </c>
      <c r="B62" s="92">
        <v>204</v>
      </c>
      <c r="C62" s="92"/>
      <c r="D62" s="93" t="s">
        <v>404</v>
      </c>
      <c r="E62" s="94" t="s">
        <v>772</v>
      </c>
      <c r="F62" s="92">
        <v>467</v>
      </c>
      <c r="G62" s="92"/>
      <c r="H62" s="93" t="s">
        <v>972</v>
      </c>
      <c r="I62" s="94" t="s">
        <v>851</v>
      </c>
      <c r="J62" s="92">
        <v>824</v>
      </c>
      <c r="K62" s="92"/>
      <c r="L62" s="96" t="s">
        <v>188</v>
      </c>
    </row>
    <row r="63" spans="1:12" s="56" customFormat="1" ht="14.25" customHeight="1">
      <c r="A63" s="91" t="s">
        <v>611</v>
      </c>
      <c r="B63" s="92">
        <v>208</v>
      </c>
      <c r="C63" s="92"/>
      <c r="D63" s="93" t="s">
        <v>405</v>
      </c>
      <c r="E63" s="94"/>
      <c r="F63" s="92"/>
      <c r="G63" s="92"/>
      <c r="H63" s="93" t="s">
        <v>973</v>
      </c>
      <c r="I63" s="94" t="s">
        <v>852</v>
      </c>
      <c r="J63" s="92">
        <v>825</v>
      </c>
      <c r="K63" s="92"/>
      <c r="L63" s="96" t="s">
        <v>189</v>
      </c>
    </row>
    <row r="64" spans="1:12" s="56" customFormat="1" ht="14.25" customHeight="1">
      <c r="A64" s="91" t="s">
        <v>612</v>
      </c>
      <c r="B64" s="92">
        <v>212</v>
      </c>
      <c r="C64" s="92"/>
      <c r="D64" s="93" t="s">
        <v>406</v>
      </c>
      <c r="E64" s="94" t="s">
        <v>773</v>
      </c>
      <c r="F64" s="92">
        <v>468</v>
      </c>
      <c r="G64" s="92"/>
      <c r="H64" s="93" t="s">
        <v>115</v>
      </c>
      <c r="I64" s="94" t="s">
        <v>853</v>
      </c>
      <c r="J64" s="92">
        <v>830</v>
      </c>
      <c r="K64" s="92"/>
      <c r="L64" s="96" t="s">
        <v>190</v>
      </c>
    </row>
    <row r="65" spans="1:12" s="56" customFormat="1" ht="14.25" customHeight="1">
      <c r="A65" s="91" t="s">
        <v>613</v>
      </c>
      <c r="B65" s="92">
        <v>216</v>
      </c>
      <c r="C65" s="92"/>
      <c r="D65" s="93" t="s">
        <v>974</v>
      </c>
      <c r="E65" s="94" t="s">
        <v>774</v>
      </c>
      <c r="F65" s="92">
        <v>469</v>
      </c>
      <c r="G65" s="92"/>
      <c r="H65" s="93" t="s">
        <v>116</v>
      </c>
      <c r="I65" s="94" t="s">
        <v>854</v>
      </c>
      <c r="J65" s="92">
        <v>831</v>
      </c>
      <c r="L65" s="96" t="s">
        <v>191</v>
      </c>
    </row>
    <row r="66" spans="4:12" s="56" customFormat="1" ht="14.25" customHeight="1">
      <c r="D66" s="93" t="s">
        <v>975</v>
      </c>
      <c r="E66" s="98" t="s">
        <v>775</v>
      </c>
      <c r="F66" s="92">
        <v>470</v>
      </c>
      <c r="G66" s="95"/>
      <c r="H66" s="93" t="s">
        <v>117</v>
      </c>
      <c r="I66" s="94" t="s">
        <v>855</v>
      </c>
      <c r="J66" s="92">
        <v>832</v>
      </c>
      <c r="L66" s="96" t="s">
        <v>976</v>
      </c>
    </row>
    <row r="67" spans="1:12" s="56" customFormat="1" ht="14.25" customHeight="1">
      <c r="A67" s="91" t="s">
        <v>614</v>
      </c>
      <c r="B67" s="92">
        <v>220</v>
      </c>
      <c r="D67" s="93" t="s">
        <v>506</v>
      </c>
      <c r="E67" s="94" t="s">
        <v>776</v>
      </c>
      <c r="F67" s="92">
        <v>472</v>
      </c>
      <c r="G67" s="92"/>
      <c r="H67" s="93" t="s">
        <v>118</v>
      </c>
      <c r="I67" s="94"/>
      <c r="J67" s="92"/>
      <c r="L67" s="96" t="s">
        <v>991</v>
      </c>
    </row>
    <row r="68" spans="1:12" s="56" customFormat="1" ht="14.25" customHeight="1">
      <c r="A68" s="91" t="s">
        <v>615</v>
      </c>
      <c r="B68" s="92">
        <v>224</v>
      </c>
      <c r="C68" s="92"/>
      <c r="D68" s="93" t="s">
        <v>408</v>
      </c>
      <c r="E68" s="94" t="s">
        <v>777</v>
      </c>
      <c r="F68" s="92">
        <v>473</v>
      </c>
      <c r="G68" s="92"/>
      <c r="H68" s="93" t="s">
        <v>119</v>
      </c>
      <c r="I68" s="56" t="s">
        <v>856</v>
      </c>
      <c r="J68" s="92">
        <v>833</v>
      </c>
      <c r="L68" s="96" t="s">
        <v>192</v>
      </c>
    </row>
    <row r="69" spans="1:12" s="56" customFormat="1" ht="14.25" customHeight="1">
      <c r="A69" s="91" t="s">
        <v>616</v>
      </c>
      <c r="B69" s="92">
        <v>228</v>
      </c>
      <c r="C69" s="92"/>
      <c r="D69" s="93" t="s">
        <v>409</v>
      </c>
      <c r="E69" s="94" t="s">
        <v>778</v>
      </c>
      <c r="F69" s="92">
        <v>474</v>
      </c>
      <c r="G69" s="92"/>
      <c r="H69" s="93" t="s">
        <v>120</v>
      </c>
      <c r="I69" s="56" t="s">
        <v>857</v>
      </c>
      <c r="J69" s="92">
        <v>834</v>
      </c>
      <c r="L69" s="96" t="s">
        <v>193</v>
      </c>
    </row>
    <row r="70" spans="1:12" s="56" customFormat="1" ht="14.25" customHeight="1">
      <c r="A70" s="91" t="s">
        <v>617</v>
      </c>
      <c r="B70" s="92">
        <v>232</v>
      </c>
      <c r="C70" s="92"/>
      <c r="D70" s="93" t="s">
        <v>410</v>
      </c>
      <c r="E70" s="94" t="s">
        <v>779</v>
      </c>
      <c r="F70" s="92">
        <v>478</v>
      </c>
      <c r="G70" s="92"/>
      <c r="H70" s="93" t="s">
        <v>977</v>
      </c>
      <c r="I70" s="56" t="s">
        <v>858</v>
      </c>
      <c r="J70" s="92">
        <v>835</v>
      </c>
      <c r="L70" s="96" t="s">
        <v>978</v>
      </c>
    </row>
    <row r="71" spans="1:12" s="56" customFormat="1" ht="14.25" customHeight="1">
      <c r="A71" s="91" t="s">
        <v>618</v>
      </c>
      <c r="B71" s="92">
        <v>236</v>
      </c>
      <c r="C71" s="92"/>
      <c r="D71" s="99" t="s">
        <v>411</v>
      </c>
      <c r="E71" s="94" t="s">
        <v>780</v>
      </c>
      <c r="F71" s="92">
        <v>480</v>
      </c>
      <c r="G71" s="92"/>
      <c r="H71" s="93" t="s">
        <v>121</v>
      </c>
      <c r="J71" s="92"/>
      <c r="L71" s="96" t="s">
        <v>992</v>
      </c>
    </row>
    <row r="72" spans="1:12" s="56" customFormat="1" ht="14.25" customHeight="1">
      <c r="A72" s="91" t="s">
        <v>619</v>
      </c>
      <c r="B72" s="92">
        <v>240</v>
      </c>
      <c r="C72" s="92"/>
      <c r="D72" s="93" t="s">
        <v>412</v>
      </c>
      <c r="E72" s="94" t="s">
        <v>781</v>
      </c>
      <c r="F72" s="92">
        <v>484</v>
      </c>
      <c r="G72" s="92"/>
      <c r="H72" s="93" t="s">
        <v>122</v>
      </c>
      <c r="I72" s="56" t="s">
        <v>859</v>
      </c>
      <c r="J72" s="92">
        <v>836</v>
      </c>
      <c r="L72" s="96" t="s">
        <v>195</v>
      </c>
    </row>
    <row r="73" spans="1:12" s="56" customFormat="1" ht="14.25" customHeight="1">
      <c r="A73" s="91" t="s">
        <v>620</v>
      </c>
      <c r="B73" s="92">
        <v>244</v>
      </c>
      <c r="C73" s="92"/>
      <c r="D73" s="93" t="s">
        <v>413</v>
      </c>
      <c r="E73" s="94" t="s">
        <v>782</v>
      </c>
      <c r="F73" s="92">
        <v>488</v>
      </c>
      <c r="G73" s="92"/>
      <c r="H73" s="93" t="s">
        <v>123</v>
      </c>
      <c r="I73" s="56" t="s">
        <v>860</v>
      </c>
      <c r="J73" s="92">
        <v>837</v>
      </c>
      <c r="L73" s="96" t="s">
        <v>196</v>
      </c>
    </row>
    <row r="74" spans="1:12" s="56" customFormat="1" ht="14.25" customHeight="1">
      <c r="A74" s="91" t="s">
        <v>621</v>
      </c>
      <c r="B74" s="92">
        <v>247</v>
      </c>
      <c r="C74" s="92"/>
      <c r="D74" s="93" t="s">
        <v>414</v>
      </c>
      <c r="E74" s="94" t="s">
        <v>783</v>
      </c>
      <c r="F74" s="92">
        <v>492</v>
      </c>
      <c r="G74" s="92"/>
      <c r="H74" s="93" t="s">
        <v>124</v>
      </c>
      <c r="I74" s="56" t="s">
        <v>861</v>
      </c>
      <c r="J74" s="92">
        <v>838</v>
      </c>
      <c r="L74" s="96" t="s">
        <v>197</v>
      </c>
    </row>
    <row r="75" spans="1:12" s="56" customFormat="1" ht="14.25" customHeight="1">
      <c r="A75" s="91" t="s">
        <v>622</v>
      </c>
      <c r="B75" s="92">
        <v>248</v>
      </c>
      <c r="C75" s="92"/>
      <c r="D75" s="93" t="s">
        <v>415</v>
      </c>
      <c r="E75" s="94" t="s">
        <v>784</v>
      </c>
      <c r="F75" s="92">
        <v>500</v>
      </c>
      <c r="G75" s="92"/>
      <c r="H75" s="93" t="s">
        <v>125</v>
      </c>
      <c r="I75" s="56" t="s">
        <v>862</v>
      </c>
      <c r="J75" s="92">
        <v>839</v>
      </c>
      <c r="L75" s="96" t="s">
        <v>979</v>
      </c>
    </row>
    <row r="76" spans="1:12" s="56" customFormat="1" ht="14.25" customHeight="1">
      <c r="A76" s="91" t="s">
        <v>623</v>
      </c>
      <c r="B76" s="92">
        <v>252</v>
      </c>
      <c r="C76" s="92"/>
      <c r="D76" s="93" t="s">
        <v>416</v>
      </c>
      <c r="E76" s="94" t="s">
        <v>785</v>
      </c>
      <c r="F76" s="92">
        <v>504</v>
      </c>
      <c r="G76" s="92"/>
      <c r="H76" s="93" t="s">
        <v>126</v>
      </c>
      <c r="I76" s="56" t="s">
        <v>863</v>
      </c>
      <c r="J76" s="92">
        <v>891</v>
      </c>
      <c r="L76" s="96" t="s">
        <v>199</v>
      </c>
    </row>
    <row r="77" spans="1:12" s="56" customFormat="1" ht="14.25" customHeight="1">
      <c r="A77" s="91" t="s">
        <v>624</v>
      </c>
      <c r="B77" s="92">
        <v>257</v>
      </c>
      <c r="C77" s="92"/>
      <c r="D77" s="93" t="s">
        <v>417</v>
      </c>
      <c r="E77" s="94" t="s">
        <v>786</v>
      </c>
      <c r="F77" s="92">
        <v>508</v>
      </c>
      <c r="G77" s="92"/>
      <c r="H77" s="93" t="s">
        <v>127</v>
      </c>
      <c r="I77" s="56" t="s">
        <v>864</v>
      </c>
      <c r="J77" s="92">
        <v>892</v>
      </c>
      <c r="L77" s="96" t="s">
        <v>200</v>
      </c>
    </row>
    <row r="78" spans="1:12" s="56" customFormat="1" ht="14.25" customHeight="1">
      <c r="A78" s="91" t="s">
        <v>625</v>
      </c>
      <c r="B78" s="92">
        <v>260</v>
      </c>
      <c r="C78" s="92"/>
      <c r="D78" s="93" t="s">
        <v>418</v>
      </c>
      <c r="E78" s="94" t="s">
        <v>787</v>
      </c>
      <c r="F78" s="92">
        <v>512</v>
      </c>
      <c r="G78" s="92"/>
      <c r="H78" s="93" t="s">
        <v>128</v>
      </c>
      <c r="I78" s="56" t="s">
        <v>865</v>
      </c>
      <c r="J78" s="92">
        <v>893</v>
      </c>
      <c r="L78" s="96" t="s">
        <v>980</v>
      </c>
    </row>
    <row r="79" spans="1:12" s="56" customFormat="1" ht="14.25" customHeight="1">
      <c r="A79" s="91" t="s">
        <v>626</v>
      </c>
      <c r="B79" s="92">
        <v>264</v>
      </c>
      <c r="C79" s="92"/>
      <c r="D79" s="93" t="s">
        <v>419</v>
      </c>
      <c r="E79" s="94" t="s">
        <v>788</v>
      </c>
      <c r="F79" s="92">
        <v>516</v>
      </c>
      <c r="G79" s="92"/>
      <c r="H79" s="93" t="s">
        <v>129</v>
      </c>
      <c r="J79" s="92"/>
      <c r="L79" s="96" t="s">
        <v>993</v>
      </c>
    </row>
    <row r="80" spans="1:12" s="56" customFormat="1" ht="14.25" customHeight="1">
      <c r="A80" s="91" t="s">
        <v>627</v>
      </c>
      <c r="B80" s="92">
        <v>268</v>
      </c>
      <c r="C80" s="92"/>
      <c r="D80" s="93" t="s">
        <v>420</v>
      </c>
      <c r="E80" s="94" t="s">
        <v>789</v>
      </c>
      <c r="F80" s="92">
        <v>520</v>
      </c>
      <c r="G80" s="92"/>
      <c r="H80" s="93" t="s">
        <v>130</v>
      </c>
      <c r="I80" s="94" t="s">
        <v>866</v>
      </c>
      <c r="J80" s="92">
        <v>894</v>
      </c>
      <c r="L80" s="96" t="s">
        <v>982</v>
      </c>
    </row>
    <row r="81" spans="1:12" s="56" customFormat="1" ht="14.25" customHeight="1">
      <c r="A81" s="91" t="s">
        <v>628</v>
      </c>
      <c r="B81" s="92">
        <v>272</v>
      </c>
      <c r="C81" s="92"/>
      <c r="D81" s="93" t="s">
        <v>981</v>
      </c>
      <c r="E81" s="94" t="s">
        <v>790</v>
      </c>
      <c r="F81" s="92">
        <v>524</v>
      </c>
      <c r="G81" s="92"/>
      <c r="H81" s="93" t="s">
        <v>131</v>
      </c>
      <c r="I81" s="94" t="s">
        <v>867</v>
      </c>
      <c r="J81" s="92">
        <v>950</v>
      </c>
      <c r="K81" s="92"/>
      <c r="L81" s="96" t="s">
        <v>983</v>
      </c>
    </row>
    <row r="82" spans="1:12" s="56" customFormat="1" ht="14.25" customHeight="1">
      <c r="A82" s="91" t="s">
        <v>629</v>
      </c>
      <c r="B82" s="92">
        <v>276</v>
      </c>
      <c r="C82" s="92"/>
      <c r="D82" s="93" t="s">
        <v>421</v>
      </c>
      <c r="E82" s="94" t="s">
        <v>791</v>
      </c>
      <c r="F82" s="92">
        <v>528</v>
      </c>
      <c r="G82" s="92"/>
      <c r="H82" s="93" t="s">
        <v>132</v>
      </c>
      <c r="I82" s="100"/>
      <c r="J82" s="101"/>
      <c r="K82" s="101"/>
      <c r="L82" s="96" t="s">
        <v>924</v>
      </c>
    </row>
    <row r="83" spans="1:12" s="56" customFormat="1" ht="14.25" customHeight="1">
      <c r="A83" s="91" t="s">
        <v>630</v>
      </c>
      <c r="B83" s="92">
        <v>280</v>
      </c>
      <c r="C83" s="92"/>
      <c r="D83" s="93" t="s">
        <v>422</v>
      </c>
      <c r="E83" s="94" t="s">
        <v>792</v>
      </c>
      <c r="F83" s="92">
        <v>529</v>
      </c>
      <c r="G83" s="92"/>
      <c r="H83" s="93" t="s">
        <v>1035</v>
      </c>
      <c r="I83" s="100"/>
      <c r="J83" s="101"/>
      <c r="K83" s="101"/>
      <c r="L83" s="102" t="s">
        <v>1160</v>
      </c>
    </row>
    <row r="84" spans="1:12" s="56" customFormat="1" ht="14.25" customHeight="1">
      <c r="A84" s="91" t="s">
        <v>631</v>
      </c>
      <c r="B84" s="92">
        <v>284</v>
      </c>
      <c r="C84" s="92"/>
      <c r="D84" s="93" t="s">
        <v>423</v>
      </c>
      <c r="E84" s="94" t="s">
        <v>793</v>
      </c>
      <c r="F84" s="92">
        <v>600</v>
      </c>
      <c r="G84" s="92"/>
      <c r="H84" s="93" t="s">
        <v>133</v>
      </c>
      <c r="I84" s="100"/>
      <c r="J84" s="101"/>
      <c r="K84" s="101"/>
      <c r="L84" s="102" t="s">
        <v>1161</v>
      </c>
    </row>
    <row r="85" spans="1:12" s="56" customFormat="1" ht="14.25" customHeight="1">
      <c r="A85" s="91" t="s">
        <v>632</v>
      </c>
      <c r="B85" s="92">
        <v>288</v>
      </c>
      <c r="C85" s="92"/>
      <c r="D85" s="93" t="s">
        <v>424</v>
      </c>
      <c r="E85" s="94" t="s">
        <v>794</v>
      </c>
      <c r="F85" s="92">
        <v>604</v>
      </c>
      <c r="G85" s="92"/>
      <c r="H85" s="93" t="s">
        <v>134</v>
      </c>
      <c r="I85" s="100"/>
      <c r="J85" s="101"/>
      <c r="K85" s="101"/>
      <c r="L85" s="102" t="s">
        <v>1162</v>
      </c>
    </row>
    <row r="86" spans="1:12" s="56" customFormat="1" ht="14.25" customHeight="1">
      <c r="A86" s="91" t="s">
        <v>633</v>
      </c>
      <c r="B86" s="92">
        <v>302</v>
      </c>
      <c r="C86" s="92"/>
      <c r="D86" s="93" t="s">
        <v>425</v>
      </c>
      <c r="E86" s="94" t="s">
        <v>795</v>
      </c>
      <c r="F86" s="92">
        <v>608</v>
      </c>
      <c r="G86" s="92"/>
      <c r="H86" s="93" t="s">
        <v>135</v>
      </c>
      <c r="I86" s="100"/>
      <c r="J86" s="101"/>
      <c r="K86" s="101"/>
      <c r="L86" s="102" t="s">
        <v>1163</v>
      </c>
    </row>
    <row r="87" spans="1:12" s="56" customFormat="1" ht="14.25" customHeight="1">
      <c r="A87" s="91" t="s">
        <v>634</v>
      </c>
      <c r="B87" s="92">
        <v>306</v>
      </c>
      <c r="C87" s="92"/>
      <c r="D87" s="93" t="s">
        <v>984</v>
      </c>
      <c r="E87" s="94" t="s">
        <v>796</v>
      </c>
      <c r="F87" s="92">
        <v>612</v>
      </c>
      <c r="G87" s="92"/>
      <c r="H87" s="93" t="s">
        <v>136</v>
      </c>
      <c r="I87" s="94" t="s">
        <v>1036</v>
      </c>
      <c r="J87" s="92">
        <v>958</v>
      </c>
      <c r="K87" s="92"/>
      <c r="L87" s="96" t="s">
        <v>1164</v>
      </c>
    </row>
    <row r="88" spans="4:12" s="56" customFormat="1" ht="14.25" customHeight="1">
      <c r="D88" s="93" t="s">
        <v>985</v>
      </c>
      <c r="E88" s="91" t="s">
        <v>797</v>
      </c>
      <c r="F88" s="92">
        <v>616</v>
      </c>
      <c r="G88" s="92"/>
      <c r="H88" s="93" t="s">
        <v>137</v>
      </c>
      <c r="I88" s="103" t="s">
        <v>1165</v>
      </c>
      <c r="J88" s="92">
        <v>959</v>
      </c>
      <c r="K88" s="92"/>
      <c r="L88" s="95" t="s">
        <v>1166</v>
      </c>
    </row>
    <row r="89" spans="1:12" s="56" customFormat="1" ht="14.25" customHeight="1">
      <c r="A89" s="91" t="s">
        <v>635</v>
      </c>
      <c r="B89" s="92">
        <v>310</v>
      </c>
      <c r="C89" s="92"/>
      <c r="D89" s="93" t="s">
        <v>505</v>
      </c>
      <c r="E89" s="94" t="s">
        <v>798</v>
      </c>
      <c r="F89" s="92">
        <v>624</v>
      </c>
      <c r="G89" s="92"/>
      <c r="H89" s="95" t="s">
        <v>138</v>
      </c>
      <c r="I89" s="103"/>
      <c r="J89" s="92"/>
      <c r="K89" s="92"/>
      <c r="L89" s="95" t="s">
        <v>1167</v>
      </c>
    </row>
    <row r="90" spans="1:12" s="56" customFormat="1" ht="14.25" customHeight="1">
      <c r="A90" s="91" t="s">
        <v>636</v>
      </c>
      <c r="B90" s="92">
        <v>311</v>
      </c>
      <c r="C90" s="92"/>
      <c r="D90" s="93" t="s">
        <v>934</v>
      </c>
      <c r="E90" s="94"/>
      <c r="F90" s="92"/>
      <c r="G90" s="92"/>
      <c r="H90" s="93"/>
      <c r="I90" s="104"/>
      <c r="J90" s="101"/>
      <c r="K90" s="101"/>
      <c r="L90" s="95" t="s">
        <v>1168</v>
      </c>
    </row>
    <row r="91" spans="5:12" s="56" customFormat="1" ht="12.75" customHeight="1">
      <c r="E91" s="100"/>
      <c r="F91" s="101"/>
      <c r="G91" s="101"/>
      <c r="H91" s="106"/>
      <c r="I91" s="100"/>
      <c r="J91" s="101"/>
      <c r="K91" s="101"/>
      <c r="L91" s="102"/>
    </row>
    <row r="92" spans="1:8" s="56" customFormat="1" ht="14.25" customHeight="1">
      <c r="A92" s="51" t="s">
        <v>4</v>
      </c>
      <c r="B92" s="101"/>
      <c r="C92" s="101"/>
      <c r="D92" s="106"/>
      <c r="E92"/>
      <c r="F92"/>
      <c r="G92"/>
      <c r="H92"/>
    </row>
    <row r="93" ht="15.75">
      <c r="A93" s="96" t="s">
        <v>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7" ht="12" customHeight="1">
      <c r="F112" s="110"/>
      <c r="G112" s="110"/>
    </row>
    <row r="113" spans="6:12" ht="12" customHeight="1">
      <c r="F113" s="110"/>
      <c r="G113" s="110"/>
      <c r="I113" s="108"/>
      <c r="J113" s="101"/>
      <c r="K113" s="101"/>
      <c r="L113" s="109"/>
    </row>
    <row r="114" spans="1:12" ht="12" customHeight="1">
      <c r="A114" s="28"/>
      <c r="F114" s="110"/>
      <c r="G114" s="110"/>
      <c r="I114" s="80"/>
      <c r="J114" s="101"/>
      <c r="K114" s="101"/>
      <c r="L114" s="37"/>
    </row>
    <row r="115" spans="6:11" ht="12.75">
      <c r="F115" s="110"/>
      <c r="G115" s="110"/>
      <c r="J115" s="110"/>
      <c r="K115" s="110"/>
    </row>
    <row r="116" spans="6:11" ht="12.75">
      <c r="F116" s="110"/>
      <c r="G116" s="110"/>
      <c r="J116" s="110"/>
      <c r="K116" s="110"/>
    </row>
    <row r="117" spans="2:11" ht="12.75">
      <c r="B117" s="110"/>
      <c r="C117" s="110"/>
      <c r="F117" s="110"/>
      <c r="G117" s="110"/>
      <c r="J117" s="110"/>
      <c r="K117" s="110"/>
    </row>
    <row r="118" spans="2:11" ht="12.75">
      <c r="B118" s="110"/>
      <c r="C118" s="110"/>
      <c r="F118" s="110"/>
      <c r="G118" s="110"/>
      <c r="J118" s="110"/>
      <c r="K118" s="110"/>
    </row>
    <row r="119" spans="2:11" ht="12.75">
      <c r="B119" s="110"/>
      <c r="C119" s="110"/>
      <c r="F119" s="110"/>
      <c r="G119" s="110"/>
      <c r="J119" s="110"/>
      <c r="K119" s="110"/>
    </row>
    <row r="120" spans="2:11" ht="12.75">
      <c r="B120" s="110"/>
      <c r="C120" s="110"/>
      <c r="F120" s="110"/>
      <c r="G120" s="110"/>
      <c r="J120" s="110"/>
      <c r="K120" s="110"/>
    </row>
    <row r="121" spans="2:11" ht="12.75">
      <c r="B121" s="110"/>
      <c r="C121" s="110"/>
      <c r="F121" s="110"/>
      <c r="G121" s="110"/>
      <c r="J121" s="110"/>
      <c r="K121" s="110"/>
    </row>
    <row r="122" spans="2:11" ht="12.75">
      <c r="B122" s="110"/>
      <c r="C122" s="110"/>
      <c r="F122" s="110"/>
      <c r="G122" s="110"/>
      <c r="J122" s="110"/>
      <c r="K122" s="110"/>
    </row>
    <row r="123" spans="2:11" ht="12.75">
      <c r="B123" s="110"/>
      <c r="C123" s="110"/>
      <c r="F123" s="110"/>
      <c r="G123" s="110"/>
      <c r="J123" s="110"/>
      <c r="K123" s="110"/>
    </row>
    <row r="124" spans="6:11" ht="12.75">
      <c r="F124" s="110"/>
      <c r="G124" s="110"/>
      <c r="J124" s="110"/>
      <c r="K124" s="110"/>
    </row>
    <row r="125" spans="6:11" ht="12.75">
      <c r="F125" s="110"/>
      <c r="G125" s="110"/>
      <c r="J125" s="110"/>
      <c r="K125" s="110"/>
    </row>
    <row r="126" spans="6:11" ht="12.75">
      <c r="F126" s="110"/>
      <c r="G126" s="110"/>
      <c r="J126" s="110"/>
      <c r="K126" s="110"/>
    </row>
    <row r="127" spans="6:11" ht="12.75">
      <c r="F127" s="110"/>
      <c r="G127" s="110"/>
      <c r="J127" s="110"/>
      <c r="K127" s="110"/>
    </row>
    <row r="128" spans="6:11" ht="12.75">
      <c r="F128" s="110"/>
      <c r="G128" s="110"/>
      <c r="J128" s="110"/>
      <c r="K128" s="110"/>
    </row>
    <row r="129" spans="6:11" ht="12.75">
      <c r="F129" s="110"/>
      <c r="G129" s="110"/>
      <c r="J129" s="110"/>
      <c r="K129" s="110"/>
    </row>
    <row r="130" spans="6:11" ht="12.75">
      <c r="F130" s="110"/>
      <c r="G130" s="110"/>
      <c r="J130" s="110"/>
      <c r="K130" s="110"/>
    </row>
    <row r="131" spans="6:11" ht="12.75">
      <c r="F131" s="110"/>
      <c r="G131" s="110"/>
      <c r="J131" s="110"/>
      <c r="K131" s="110"/>
    </row>
    <row r="132" spans="6:11" ht="12.75">
      <c r="F132" s="110"/>
      <c r="G132" s="110"/>
      <c r="J132" s="110"/>
      <c r="K132" s="110"/>
    </row>
    <row r="133" spans="6:11" ht="12.75">
      <c r="F133" s="110"/>
      <c r="G133" s="110"/>
      <c r="J133" s="110"/>
      <c r="K133" s="110"/>
    </row>
    <row r="134" spans="6:11" ht="12.75">
      <c r="F134" s="110"/>
      <c r="G134" s="110"/>
      <c r="J134" s="110"/>
      <c r="K134" s="110"/>
    </row>
    <row r="135" spans="6:11" ht="12.75">
      <c r="F135" s="110"/>
      <c r="G135" s="110"/>
      <c r="J135" s="110"/>
      <c r="K135" s="110"/>
    </row>
    <row r="136" spans="6:11" ht="12.75">
      <c r="F136" s="110"/>
      <c r="G136" s="110"/>
      <c r="J136" s="110"/>
      <c r="K136" s="110"/>
    </row>
    <row r="137" spans="6:11" ht="12.75">
      <c r="F137" s="110"/>
      <c r="G137" s="110"/>
      <c r="J137" s="110"/>
      <c r="K137" s="110"/>
    </row>
    <row r="138" spans="6:11" ht="12.75">
      <c r="F138" s="110"/>
      <c r="G138" s="110"/>
      <c r="J138" s="110"/>
      <c r="K138" s="110"/>
    </row>
    <row r="139" spans="6:11" ht="12.75">
      <c r="F139" s="110"/>
      <c r="G139" s="110"/>
      <c r="J139" s="110"/>
      <c r="K139" s="110"/>
    </row>
    <row r="140" spans="6:11" ht="12.75">
      <c r="F140" s="110"/>
      <c r="G140" s="110"/>
      <c r="J140" s="110"/>
      <c r="K140" s="110"/>
    </row>
    <row r="141" spans="6:11" ht="12.75">
      <c r="F141" s="110"/>
      <c r="G141" s="110"/>
      <c r="J141" s="110"/>
      <c r="K141" s="110"/>
    </row>
    <row r="142" spans="6:11" ht="12.75">
      <c r="F142" s="110"/>
      <c r="G142" s="110"/>
      <c r="J142" s="110"/>
      <c r="K142" s="110"/>
    </row>
    <row r="143" spans="6:11" ht="12.75">
      <c r="F143" s="110"/>
      <c r="G143" s="110"/>
      <c r="J143" s="110"/>
      <c r="K143" s="110"/>
    </row>
    <row r="144" spans="6:11" ht="12.75">
      <c r="F144" s="110"/>
      <c r="G144" s="110"/>
      <c r="J144" s="110"/>
      <c r="K144" s="110"/>
    </row>
    <row r="145" spans="6:11" ht="12.75">
      <c r="F145" s="110"/>
      <c r="G145" s="110"/>
      <c r="J145" s="110"/>
      <c r="K145" s="110"/>
    </row>
    <row r="146" spans="6:11" ht="12.75">
      <c r="F146" s="110"/>
      <c r="G146" s="110"/>
      <c r="J146" s="110"/>
      <c r="K146" s="110"/>
    </row>
    <row r="147" spans="6:11" ht="12.75">
      <c r="F147" s="110"/>
      <c r="G147" s="110"/>
      <c r="J147" s="110"/>
      <c r="K147" s="110"/>
    </row>
    <row r="148" spans="6:11" ht="12.75">
      <c r="F148" s="110"/>
      <c r="G148" s="110"/>
      <c r="J148" s="110"/>
      <c r="K148" s="110"/>
    </row>
    <row r="149" spans="6:11" ht="12.75">
      <c r="F149" s="110"/>
      <c r="G149" s="110"/>
      <c r="J149" s="110"/>
      <c r="K149" s="110"/>
    </row>
    <row r="150" spans="6:11" ht="12.75">
      <c r="F150" s="110"/>
      <c r="G150" s="110"/>
      <c r="J150" s="110"/>
      <c r="K150" s="110"/>
    </row>
    <row r="151" spans="6:11" ht="12.75">
      <c r="F151" s="110"/>
      <c r="G151" s="110"/>
      <c r="J151" s="110"/>
      <c r="K151" s="110"/>
    </row>
    <row r="152" spans="6:11" ht="12.75">
      <c r="F152" s="110"/>
      <c r="G152" s="110"/>
      <c r="J152" s="110"/>
      <c r="K152" s="110"/>
    </row>
    <row r="153" spans="6:11" ht="12.75">
      <c r="F153" s="110"/>
      <c r="G153" s="110"/>
      <c r="J153" s="110"/>
      <c r="K153" s="110"/>
    </row>
    <row r="154" spans="6:11" ht="12.75">
      <c r="F154" s="110"/>
      <c r="G154" s="110"/>
      <c r="J154" s="110"/>
      <c r="K154" s="110"/>
    </row>
    <row r="155" spans="6:11" ht="12.75">
      <c r="F155" s="110"/>
      <c r="G155" s="110"/>
      <c r="J155" s="110"/>
      <c r="K155" s="110"/>
    </row>
    <row r="156" spans="6:11" ht="12.75">
      <c r="F156" s="110"/>
      <c r="G156" s="110"/>
      <c r="J156" s="110"/>
      <c r="K156" s="110"/>
    </row>
    <row r="157" spans="6:11" ht="12.75">
      <c r="F157" s="110"/>
      <c r="G157" s="110"/>
      <c r="J157" s="110"/>
      <c r="K157" s="110"/>
    </row>
    <row r="158" spans="6:11" ht="12.75">
      <c r="F158" s="110"/>
      <c r="G158" s="110"/>
      <c r="J158" s="110"/>
      <c r="K158" s="110"/>
    </row>
    <row r="159" spans="6:11" ht="12.75">
      <c r="F159" s="110"/>
      <c r="G159" s="110"/>
      <c r="J159" s="110"/>
      <c r="K159" s="110"/>
    </row>
    <row r="160" spans="6:11" ht="12.75">
      <c r="F160" s="110"/>
      <c r="G160" s="110"/>
      <c r="J160" s="110"/>
      <c r="K160" s="110"/>
    </row>
    <row r="161" spans="6:11" ht="12.75">
      <c r="F161" s="110"/>
      <c r="G161" s="110"/>
      <c r="J161" s="110"/>
      <c r="K161" s="110"/>
    </row>
    <row r="162" spans="6:11" ht="12.75">
      <c r="F162" s="110"/>
      <c r="G162" s="110"/>
      <c r="J162" s="110"/>
      <c r="K162" s="110"/>
    </row>
    <row r="163" spans="6:11" ht="12.75">
      <c r="F163" s="110"/>
      <c r="G163" s="110"/>
      <c r="J163" s="110"/>
      <c r="K163" s="110"/>
    </row>
    <row r="164" spans="6:11" ht="12.75">
      <c r="F164" s="110"/>
      <c r="G164" s="110"/>
      <c r="J164" s="110"/>
      <c r="K164" s="110"/>
    </row>
    <row r="165" spans="6:11" ht="12.75">
      <c r="F165" s="110"/>
      <c r="G165" s="110"/>
      <c r="J165" s="110"/>
      <c r="K165" s="110"/>
    </row>
    <row r="166" spans="6:11" ht="12.75">
      <c r="F166" s="110"/>
      <c r="G166" s="110"/>
      <c r="J166" s="110"/>
      <c r="K166" s="110"/>
    </row>
    <row r="167" spans="6:11" ht="12.75">
      <c r="F167" s="110"/>
      <c r="G167" s="110"/>
      <c r="J167" s="110"/>
      <c r="K167" s="110"/>
    </row>
    <row r="168" spans="6:11" ht="12.75">
      <c r="F168" s="110"/>
      <c r="G168" s="110"/>
      <c r="J168" s="110"/>
      <c r="K168" s="110"/>
    </row>
    <row r="169" spans="6:11" ht="12.75">
      <c r="F169" s="110"/>
      <c r="G169" s="110"/>
      <c r="J169" s="110"/>
      <c r="K169" s="110"/>
    </row>
    <row r="170" spans="6:11" ht="12.75">
      <c r="F170" s="110"/>
      <c r="G170" s="110"/>
      <c r="J170" s="110"/>
      <c r="K170" s="110"/>
    </row>
    <row r="171" spans="6:11" ht="12.75">
      <c r="F171" s="110"/>
      <c r="G171" s="110"/>
      <c r="J171" s="110"/>
      <c r="K171" s="110"/>
    </row>
    <row r="172" spans="6:11" ht="12.75">
      <c r="F172" s="110"/>
      <c r="G172" s="110"/>
      <c r="J172" s="110"/>
      <c r="K172" s="110"/>
    </row>
    <row r="173" spans="6:11" ht="12.75">
      <c r="F173" s="110"/>
      <c r="G173" s="110"/>
      <c r="J173" s="110"/>
      <c r="K173" s="110"/>
    </row>
    <row r="174" spans="6:11" ht="12.75">
      <c r="F174" s="110"/>
      <c r="G174" s="110"/>
      <c r="J174" s="110"/>
      <c r="K174" s="110"/>
    </row>
    <row r="175" spans="6:11" ht="12.75">
      <c r="F175" s="110"/>
      <c r="G175" s="110"/>
      <c r="J175" s="110"/>
      <c r="K175" s="110"/>
    </row>
    <row r="176" spans="6:11" ht="12.75">
      <c r="F176" s="110"/>
      <c r="G176" s="110"/>
      <c r="J176" s="110"/>
      <c r="K176" s="110"/>
    </row>
    <row r="177" spans="6:11" ht="12.75">
      <c r="F177" s="110"/>
      <c r="G177" s="110"/>
      <c r="J177" s="110"/>
      <c r="K177" s="110"/>
    </row>
    <row r="178" spans="6:11" ht="12.75">
      <c r="F178" s="110"/>
      <c r="G178" s="110"/>
      <c r="J178" s="110"/>
      <c r="K178" s="110"/>
    </row>
    <row r="179" spans="6:11" ht="12.75">
      <c r="F179" s="110"/>
      <c r="G179" s="110"/>
      <c r="J179" s="110"/>
      <c r="K179" s="110"/>
    </row>
    <row r="180" spans="6:11" ht="12.75">
      <c r="F180" s="110"/>
      <c r="G180" s="110"/>
      <c r="J180" s="110"/>
      <c r="K180" s="110"/>
    </row>
    <row r="181" spans="6:11" ht="12.75">
      <c r="F181" s="110"/>
      <c r="G181" s="110"/>
      <c r="J181" s="110"/>
      <c r="K181" s="110"/>
    </row>
    <row r="182" spans="6:11" ht="12.75">
      <c r="F182" s="110"/>
      <c r="G182" s="110"/>
      <c r="J182" s="110"/>
      <c r="K182" s="110"/>
    </row>
    <row r="183" spans="6:11" ht="12.75">
      <c r="F183" s="110"/>
      <c r="G183" s="110"/>
      <c r="J183" s="110"/>
      <c r="K183" s="110"/>
    </row>
    <row r="184" spans="6:11" ht="12.75">
      <c r="F184" s="110"/>
      <c r="G184" s="110"/>
      <c r="J184" s="110"/>
      <c r="K184" s="110"/>
    </row>
    <row r="185" spans="6:11" ht="12.75">
      <c r="F185" s="110"/>
      <c r="G185" s="110"/>
      <c r="J185" s="110"/>
      <c r="K185" s="110"/>
    </row>
    <row r="186" spans="6:7" ht="12.75">
      <c r="F186" s="110"/>
      <c r="G186" s="110"/>
    </row>
    <row r="187" spans="6:7" ht="12.75">
      <c r="F187" s="110"/>
      <c r="G187" s="110"/>
    </row>
    <row r="188" spans="6:7" ht="12.75">
      <c r="F188" s="110"/>
      <c r="G188" s="110"/>
    </row>
    <row r="189" spans="6:7" ht="12.75">
      <c r="F189" s="110"/>
      <c r="G189" s="110"/>
    </row>
    <row r="190" spans="6:7" ht="12.75">
      <c r="F190" s="110"/>
      <c r="G190" s="110"/>
    </row>
    <row r="191" spans="6:7" ht="12.75">
      <c r="F191" s="110"/>
      <c r="G191" s="110"/>
    </row>
    <row r="192" spans="6:7" ht="12.75">
      <c r="F192" s="110"/>
      <c r="G192" s="110"/>
    </row>
    <row r="193" spans="6:7" ht="12.75">
      <c r="F193" s="110"/>
      <c r="G193" s="110"/>
    </row>
    <row r="194" spans="6:7" ht="12.75">
      <c r="F194" s="110"/>
      <c r="G194" s="110"/>
    </row>
    <row r="195" spans="6:7" ht="12.75">
      <c r="F195" s="110"/>
      <c r="G195" s="110"/>
    </row>
    <row r="196" spans="6:7" ht="12.75">
      <c r="F196" s="110"/>
      <c r="G196" s="110"/>
    </row>
    <row r="197" spans="6:7" ht="12.75">
      <c r="F197" s="110"/>
      <c r="G197" s="110"/>
    </row>
    <row r="198" spans="6:7" ht="12.75">
      <c r="F198" s="110"/>
      <c r="G198" s="110"/>
    </row>
    <row r="199" spans="6:7" ht="12.75">
      <c r="F199" s="110"/>
      <c r="G199" s="110"/>
    </row>
    <row r="200" spans="6:7" ht="12.75">
      <c r="F200" s="110"/>
      <c r="G200" s="110"/>
    </row>
    <row r="201" spans="6:7" ht="12.75">
      <c r="F201" s="110"/>
      <c r="G201" s="110"/>
    </row>
    <row r="202" spans="6:7" ht="12.75">
      <c r="F202" s="110"/>
      <c r="G202" s="110"/>
    </row>
    <row r="203" spans="6:7" ht="12.75">
      <c r="F203" s="110"/>
      <c r="G203" s="110"/>
    </row>
    <row r="204" spans="6:7" ht="12.75">
      <c r="F204" s="110"/>
      <c r="G204" s="110"/>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3"/>
  <sheetViews>
    <sheetView zoomScalePageLayoutView="0" workbookViewId="0" topLeftCell="A1">
      <selection activeCell="A1" sqref="A1"/>
    </sheetView>
  </sheetViews>
  <sheetFormatPr defaultColWidth="11.421875" defaultRowHeight="12.75"/>
  <cols>
    <col min="1" max="1" width="35.7109375" style="72" customWidth="1"/>
    <col min="2" max="2" width="40.42187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7" customFormat="1" ht="23.25" customHeight="1">
      <c r="A1" s="166"/>
      <c r="D1" s="142" t="s">
        <v>1169</v>
      </c>
      <c r="E1" s="59"/>
      <c r="F1" s="59"/>
      <c r="G1" s="59"/>
      <c r="H1" s="59"/>
      <c r="I1" s="59"/>
      <c r="K1" s="140"/>
    </row>
    <row r="2" spans="1:10" s="171" customFormat="1" ht="29.25" customHeight="1">
      <c r="A2" s="439" t="s">
        <v>312</v>
      </c>
      <c r="B2" s="439"/>
      <c r="C2" s="439"/>
      <c r="D2" s="439"/>
      <c r="E2" s="168"/>
      <c r="F2" s="168"/>
      <c r="G2" s="169"/>
      <c r="H2" s="168"/>
      <c r="I2" s="170"/>
      <c r="J2" s="170"/>
    </row>
    <row r="3" spans="1:10" s="171" customFormat="1" ht="39" customHeight="1">
      <c r="A3" s="111"/>
      <c r="B3" s="111"/>
      <c r="C3" s="111"/>
      <c r="D3" s="111"/>
      <c r="E3" s="168"/>
      <c r="F3" s="168"/>
      <c r="G3" s="169"/>
      <c r="H3" s="168"/>
      <c r="I3" s="170"/>
      <c r="J3" s="170"/>
    </row>
    <row r="4" spans="1:9" ht="17.25" customHeight="1">
      <c r="A4" s="172" t="s">
        <v>485</v>
      </c>
      <c r="B4" s="173" t="s">
        <v>1002</v>
      </c>
      <c r="C4" s="72"/>
      <c r="E4" s="106"/>
      <c r="F4" s="106"/>
      <c r="H4" s="141"/>
      <c r="I4" s="106"/>
    </row>
    <row r="5" spans="1:9" ht="17.25" customHeight="1">
      <c r="A5" s="174" t="s">
        <v>358</v>
      </c>
      <c r="B5" s="174" t="s">
        <v>1003</v>
      </c>
      <c r="C5" s="174" t="s">
        <v>449</v>
      </c>
      <c r="D5" s="175" t="s">
        <v>145</v>
      </c>
      <c r="E5" s="106"/>
      <c r="F5" s="106"/>
      <c r="H5" s="106"/>
      <c r="I5" s="106"/>
    </row>
    <row r="6" spans="1:9" ht="17.25" customHeight="1">
      <c r="A6" s="174" t="s">
        <v>359</v>
      </c>
      <c r="B6" s="174" t="s">
        <v>157</v>
      </c>
      <c r="C6" s="174" t="s">
        <v>960</v>
      </c>
      <c r="D6" s="175" t="s">
        <v>146</v>
      </c>
      <c r="E6" s="106"/>
      <c r="F6" s="106"/>
      <c r="H6" s="106"/>
      <c r="I6" s="106"/>
    </row>
    <row r="7" spans="1:9" ht="17.25" customHeight="1">
      <c r="A7" s="174" t="s">
        <v>360</v>
      </c>
      <c r="B7" s="174" t="s">
        <v>158</v>
      </c>
      <c r="C7" s="174" t="s">
        <v>450</v>
      </c>
      <c r="D7" s="175" t="s">
        <v>147</v>
      </c>
      <c r="E7" s="106"/>
      <c r="F7" s="106"/>
      <c r="H7" s="106"/>
      <c r="I7" s="106"/>
    </row>
    <row r="8" spans="1:9" ht="17.25" customHeight="1">
      <c r="A8" s="174" t="s">
        <v>881</v>
      </c>
      <c r="B8" s="174" t="s">
        <v>159</v>
      </c>
      <c r="C8" s="174" t="s">
        <v>451</v>
      </c>
      <c r="D8" s="175" t="s">
        <v>148</v>
      </c>
      <c r="E8" s="106"/>
      <c r="F8" s="106"/>
      <c r="H8" s="106"/>
      <c r="I8" s="106"/>
    </row>
    <row r="9" spans="1:9" ht="17.25" customHeight="1">
      <c r="A9" s="174" t="s">
        <v>361</v>
      </c>
      <c r="B9" s="174" t="s">
        <v>160</v>
      </c>
      <c r="C9" s="174" t="s">
        <v>452</v>
      </c>
      <c r="D9" s="175" t="s">
        <v>149</v>
      </c>
      <c r="E9" s="106"/>
      <c r="F9" s="106"/>
      <c r="H9" s="106"/>
      <c r="I9" s="106"/>
    </row>
    <row r="10" spans="1:9" ht="17.25" customHeight="1">
      <c r="A10" s="174" t="s">
        <v>954</v>
      </c>
      <c r="B10" s="174" t="s">
        <v>161</v>
      </c>
      <c r="C10" s="174" t="s">
        <v>453</v>
      </c>
      <c r="D10" s="175" t="s">
        <v>150</v>
      </c>
      <c r="E10" s="106"/>
      <c r="F10" s="106"/>
      <c r="H10" s="106"/>
      <c r="I10" s="106"/>
    </row>
    <row r="11" spans="1:9" ht="17.25" customHeight="1">
      <c r="A11" s="174" t="s">
        <v>362</v>
      </c>
      <c r="B11" s="174" t="s">
        <v>162</v>
      </c>
      <c r="C11" s="174" t="s">
        <v>962</v>
      </c>
      <c r="D11" s="175" t="s">
        <v>151</v>
      </c>
      <c r="E11" s="106"/>
      <c r="F11" s="106"/>
      <c r="H11" s="106"/>
      <c r="I11" s="106"/>
    </row>
    <row r="12" spans="1:9" ht="17.25" customHeight="1">
      <c r="A12" s="174" t="s">
        <v>363</v>
      </c>
      <c r="B12" s="174" t="s">
        <v>163</v>
      </c>
      <c r="C12" s="174" t="s">
        <v>456</v>
      </c>
      <c r="D12" s="175" t="s">
        <v>152</v>
      </c>
      <c r="E12" s="106"/>
      <c r="F12" s="106"/>
      <c r="H12" s="106"/>
      <c r="I12" s="106"/>
    </row>
    <row r="13" spans="1:9" ht="17.25" customHeight="1">
      <c r="A13" s="174" t="s">
        <v>364</v>
      </c>
      <c r="B13" s="174" t="s">
        <v>164</v>
      </c>
      <c r="C13" s="174" t="s">
        <v>458</v>
      </c>
      <c r="D13" s="175" t="s">
        <v>153</v>
      </c>
      <c r="E13" s="106"/>
      <c r="F13" s="106"/>
      <c r="H13" s="106"/>
      <c r="I13" s="106"/>
    </row>
    <row r="14" spans="1:9" ht="17.25" customHeight="1">
      <c r="A14" s="174" t="s">
        <v>365</v>
      </c>
      <c r="B14" s="174" t="s">
        <v>165</v>
      </c>
      <c r="C14" s="174" t="s">
        <v>459</v>
      </c>
      <c r="D14" s="175" t="s">
        <v>154</v>
      </c>
      <c r="E14" s="106"/>
      <c r="F14" s="106"/>
      <c r="H14" s="106"/>
      <c r="I14" s="106"/>
    </row>
    <row r="15" spans="1:9" ht="17.25" customHeight="1">
      <c r="A15" s="174" t="s">
        <v>366</v>
      </c>
      <c r="B15" s="174"/>
      <c r="C15" s="174" t="s">
        <v>460</v>
      </c>
      <c r="D15" s="175" t="s">
        <v>155</v>
      </c>
      <c r="E15" s="106"/>
      <c r="F15" s="106"/>
      <c r="H15" s="106"/>
      <c r="I15" s="106"/>
    </row>
    <row r="16" spans="1:9" ht="17.25" customHeight="1">
      <c r="A16" s="174" t="s">
        <v>493</v>
      </c>
      <c r="B16" s="172" t="s">
        <v>986</v>
      </c>
      <c r="C16" s="174" t="s">
        <v>461</v>
      </c>
      <c r="D16" s="175" t="s">
        <v>166</v>
      </c>
      <c r="E16" s="106"/>
      <c r="F16" s="106"/>
      <c r="H16" s="106"/>
      <c r="I16" s="106"/>
    </row>
    <row r="17" spans="1:9" ht="17.25" customHeight="1">
      <c r="A17" s="174" t="s">
        <v>370</v>
      </c>
      <c r="B17" s="174" t="s">
        <v>987</v>
      </c>
      <c r="C17" s="174" t="s">
        <v>462</v>
      </c>
      <c r="D17" s="175" t="s">
        <v>167</v>
      </c>
      <c r="E17" s="106"/>
      <c r="F17" s="106"/>
      <c r="H17" s="106"/>
      <c r="I17" s="106"/>
    </row>
    <row r="18" spans="1:9" ht="17.25" customHeight="1">
      <c r="A18" s="174" t="s">
        <v>371</v>
      </c>
      <c r="B18" s="174" t="s">
        <v>455</v>
      </c>
      <c r="C18" s="174" t="s">
        <v>463</v>
      </c>
      <c r="D18" s="175" t="s">
        <v>168</v>
      </c>
      <c r="E18" s="106"/>
      <c r="F18" s="106"/>
      <c r="H18" s="106"/>
      <c r="I18" s="106"/>
    </row>
    <row r="19" spans="1:9" ht="17.25" customHeight="1">
      <c r="A19" s="174" t="s">
        <v>380</v>
      </c>
      <c r="B19" s="174" t="s">
        <v>457</v>
      </c>
      <c r="C19" s="174" t="s">
        <v>464</v>
      </c>
      <c r="D19" s="175" t="s">
        <v>169</v>
      </c>
      <c r="E19" s="106"/>
      <c r="F19" s="106"/>
      <c r="H19" s="106"/>
      <c r="I19" s="106"/>
    </row>
    <row r="20" spans="1:9" ht="17.25" customHeight="1">
      <c r="A20" s="174" t="s">
        <v>382</v>
      </c>
      <c r="B20" s="174"/>
      <c r="C20" s="174" t="s">
        <v>465</v>
      </c>
      <c r="D20" s="175" t="s">
        <v>170</v>
      </c>
      <c r="E20" s="106"/>
      <c r="F20" s="106"/>
      <c r="H20" s="106"/>
      <c r="I20" s="106"/>
    </row>
    <row r="21" spans="1:9" ht="17.25" customHeight="1">
      <c r="A21" s="174" t="s">
        <v>383</v>
      </c>
      <c r="B21" s="172" t="s">
        <v>988</v>
      </c>
      <c r="C21" s="174" t="s">
        <v>466</v>
      </c>
      <c r="D21" s="175" t="s">
        <v>171</v>
      </c>
      <c r="E21" s="106"/>
      <c r="F21" s="106"/>
      <c r="H21" s="106"/>
      <c r="I21" s="106"/>
    </row>
    <row r="22" spans="1:9" ht="17.25" customHeight="1">
      <c r="A22" s="174" t="s">
        <v>384</v>
      </c>
      <c r="B22" s="174" t="s">
        <v>989</v>
      </c>
      <c r="C22" s="174" t="s">
        <v>467</v>
      </c>
      <c r="D22" s="175" t="s">
        <v>172</v>
      </c>
      <c r="E22" s="106"/>
      <c r="F22" s="106"/>
      <c r="H22" s="106"/>
      <c r="I22" s="35"/>
    </row>
    <row r="23" spans="1:9" ht="17.25" customHeight="1">
      <c r="A23" s="174" t="s">
        <v>385</v>
      </c>
      <c r="B23" s="174" t="s">
        <v>373</v>
      </c>
      <c r="C23" s="174" t="s">
        <v>468</v>
      </c>
      <c r="D23" s="175" t="s">
        <v>173</v>
      </c>
      <c r="E23" s="106"/>
      <c r="F23" s="106"/>
      <c r="H23" s="141"/>
      <c r="I23" s="141"/>
    </row>
    <row r="24" spans="1:9" ht="17.25" customHeight="1">
      <c r="A24" s="174" t="s">
        <v>386</v>
      </c>
      <c r="B24" s="174" t="s">
        <v>404</v>
      </c>
      <c r="C24" s="174" t="s">
        <v>469</v>
      </c>
      <c r="D24" s="175" t="s">
        <v>174</v>
      </c>
      <c r="E24" s="106"/>
      <c r="F24" s="106"/>
      <c r="H24" s="106"/>
      <c r="I24" s="106"/>
    </row>
    <row r="25" spans="1:9" ht="17.25" customHeight="1">
      <c r="A25" s="174" t="s">
        <v>387</v>
      </c>
      <c r="B25" s="174" t="s">
        <v>405</v>
      </c>
      <c r="C25" s="174" t="s">
        <v>470</v>
      </c>
      <c r="D25" s="175" t="s">
        <v>175</v>
      </c>
      <c r="E25" s="106"/>
      <c r="F25" s="106"/>
      <c r="H25" s="106"/>
      <c r="I25" s="106"/>
    </row>
    <row r="26" spans="1:9" ht="17.25" customHeight="1">
      <c r="A26" s="174" t="s">
        <v>388</v>
      </c>
      <c r="B26" s="174" t="s">
        <v>406</v>
      </c>
      <c r="C26" s="174" t="s">
        <v>471</v>
      </c>
      <c r="D26" s="175" t="s">
        <v>176</v>
      </c>
      <c r="E26" s="106"/>
      <c r="F26" s="106"/>
      <c r="H26" s="106"/>
      <c r="I26" s="106"/>
    </row>
    <row r="27" spans="1:9" ht="17.25" customHeight="1">
      <c r="A27" s="174" t="s">
        <v>964</v>
      </c>
      <c r="B27" s="174" t="s">
        <v>407</v>
      </c>
      <c r="C27" s="174" t="s">
        <v>472</v>
      </c>
      <c r="D27" s="175" t="s">
        <v>177</v>
      </c>
      <c r="E27" s="106"/>
      <c r="F27" s="106"/>
      <c r="H27" s="106"/>
      <c r="I27" s="106"/>
    </row>
    <row r="28" spans="1:9" ht="17.25" customHeight="1">
      <c r="A28" s="174" t="s">
        <v>389</v>
      </c>
      <c r="B28" s="174" t="s">
        <v>506</v>
      </c>
      <c r="C28" s="174" t="s">
        <v>473</v>
      </c>
      <c r="D28" s="175" t="s">
        <v>178</v>
      </c>
      <c r="E28" s="106"/>
      <c r="F28" s="106"/>
      <c r="H28" s="106"/>
      <c r="I28" s="106"/>
    </row>
    <row r="29" spans="1:9" ht="17.25" customHeight="1">
      <c r="A29" s="174" t="s">
        <v>401</v>
      </c>
      <c r="B29" s="174" t="s">
        <v>408</v>
      </c>
      <c r="C29" s="174" t="s">
        <v>474</v>
      </c>
      <c r="D29" s="175" t="s">
        <v>179</v>
      </c>
      <c r="E29" s="106"/>
      <c r="F29" s="106"/>
      <c r="H29" s="106"/>
      <c r="I29" s="106"/>
    </row>
    <row r="30" spans="1:9" ht="17.25" customHeight="1">
      <c r="A30" s="174" t="s">
        <v>133</v>
      </c>
      <c r="B30" s="174" t="s">
        <v>409</v>
      </c>
      <c r="C30" s="174" t="s">
        <v>475</v>
      </c>
      <c r="D30" s="175" t="s">
        <v>180</v>
      </c>
      <c r="E30" s="106"/>
      <c r="F30" s="106"/>
      <c r="H30" s="106"/>
      <c r="I30" s="106"/>
    </row>
    <row r="31" spans="1:9" ht="17.25" customHeight="1">
      <c r="A31" s="176"/>
      <c r="B31" s="174" t="s">
        <v>410</v>
      </c>
      <c r="C31" s="174" t="s">
        <v>476</v>
      </c>
      <c r="D31" s="175" t="s">
        <v>181</v>
      </c>
      <c r="E31" s="106"/>
      <c r="F31" s="106"/>
      <c r="H31" s="106"/>
      <c r="I31" s="106"/>
    </row>
    <row r="32" spans="1:9" ht="17.25" customHeight="1">
      <c r="A32" s="172" t="s">
        <v>208</v>
      </c>
      <c r="B32" s="174" t="s">
        <v>411</v>
      </c>
      <c r="C32" s="174" t="s">
        <v>477</v>
      </c>
      <c r="D32" s="175" t="s">
        <v>182</v>
      </c>
      <c r="E32" s="106"/>
      <c r="F32" s="106"/>
      <c r="H32" s="106"/>
      <c r="I32" s="106"/>
    </row>
    <row r="33" spans="1:9" ht="17.25" customHeight="1">
      <c r="A33" s="174" t="s">
        <v>358</v>
      </c>
      <c r="B33" s="174" t="s">
        <v>412</v>
      </c>
      <c r="C33" s="174" t="s">
        <v>478</v>
      </c>
      <c r="D33" s="175" t="s">
        <v>965</v>
      </c>
      <c r="E33" s="106"/>
      <c r="F33" s="106"/>
      <c r="H33" s="106"/>
      <c r="I33" s="106"/>
    </row>
    <row r="34" spans="1:9" ht="17.25" customHeight="1">
      <c r="A34" s="174" t="s">
        <v>359</v>
      </c>
      <c r="B34" s="174" t="s">
        <v>413</v>
      </c>
      <c r="C34" s="174" t="s">
        <v>479</v>
      </c>
      <c r="D34" s="175" t="s">
        <v>184</v>
      </c>
      <c r="E34" s="106"/>
      <c r="F34" s="106"/>
      <c r="H34" s="106"/>
      <c r="I34" s="106"/>
    </row>
    <row r="35" spans="1:9" ht="17.25" customHeight="1">
      <c r="A35" s="174" t="s">
        <v>360</v>
      </c>
      <c r="B35" s="174" t="s">
        <v>414</v>
      </c>
      <c r="C35" s="174" t="s">
        <v>115</v>
      </c>
      <c r="D35" s="175" t="s">
        <v>185</v>
      </c>
      <c r="E35" s="106"/>
      <c r="F35" s="106"/>
      <c r="H35" s="106"/>
      <c r="I35" s="106"/>
    </row>
    <row r="36" spans="1:9" ht="17.25" customHeight="1">
      <c r="A36" s="174" t="s">
        <v>361</v>
      </c>
      <c r="B36" s="174" t="s">
        <v>415</v>
      </c>
      <c r="C36" s="174" t="s">
        <v>116</v>
      </c>
      <c r="D36" s="175" t="s">
        <v>186</v>
      </c>
      <c r="E36" s="106"/>
      <c r="F36" s="106"/>
      <c r="H36" s="106"/>
      <c r="I36" s="106"/>
    </row>
    <row r="37" spans="1:9" ht="17.25" customHeight="1">
      <c r="A37" s="174" t="s">
        <v>362</v>
      </c>
      <c r="B37" s="174" t="s">
        <v>416</v>
      </c>
      <c r="C37" s="174" t="s">
        <v>117</v>
      </c>
      <c r="D37" s="175" t="s">
        <v>187</v>
      </c>
      <c r="E37" s="106"/>
      <c r="F37" s="106"/>
      <c r="H37" s="106"/>
      <c r="I37" s="106"/>
    </row>
    <row r="38" spans="1:9" ht="17.25" customHeight="1">
      <c r="A38" s="174" t="s">
        <v>363</v>
      </c>
      <c r="B38" s="174" t="s">
        <v>417</v>
      </c>
      <c r="C38" s="174" t="s">
        <v>118</v>
      </c>
      <c r="D38" s="175" t="s">
        <v>968</v>
      </c>
      <c r="E38" s="106"/>
      <c r="F38" s="106"/>
      <c r="H38" s="106"/>
      <c r="I38" s="106"/>
    </row>
    <row r="39" spans="1:9" ht="17.25" customHeight="1">
      <c r="A39" s="174" t="s">
        <v>364</v>
      </c>
      <c r="B39" s="174" t="s">
        <v>418</v>
      </c>
      <c r="C39" s="174" t="s">
        <v>119</v>
      </c>
      <c r="D39" s="175" t="s">
        <v>970</v>
      </c>
      <c r="E39" s="106"/>
      <c r="F39" s="106"/>
      <c r="H39" s="106"/>
      <c r="I39" s="106"/>
    </row>
    <row r="40" spans="1:9" ht="17.25" customHeight="1">
      <c r="A40" s="174" t="s">
        <v>366</v>
      </c>
      <c r="B40" s="174" t="s">
        <v>419</v>
      </c>
      <c r="C40" s="174" t="s">
        <v>120</v>
      </c>
      <c r="D40" s="175" t="s">
        <v>971</v>
      </c>
      <c r="E40" s="106"/>
      <c r="F40" s="106"/>
      <c r="H40" s="106"/>
      <c r="I40" s="106"/>
    </row>
    <row r="41" spans="1:9" ht="17.25" customHeight="1">
      <c r="A41" s="174" t="s">
        <v>493</v>
      </c>
      <c r="B41" s="174" t="s">
        <v>420</v>
      </c>
      <c r="C41" s="174" t="s">
        <v>977</v>
      </c>
      <c r="D41" s="175" t="s">
        <v>990</v>
      </c>
      <c r="E41" s="106"/>
      <c r="F41" s="106"/>
      <c r="H41" s="106"/>
      <c r="I41" s="106"/>
    </row>
    <row r="42" spans="1:9" ht="17.25" customHeight="1">
      <c r="A42" s="174" t="s">
        <v>370</v>
      </c>
      <c r="B42" s="174" t="s">
        <v>933</v>
      </c>
      <c r="C42" s="174" t="s">
        <v>121</v>
      </c>
      <c r="D42" s="175" t="s">
        <v>188</v>
      </c>
      <c r="E42" s="106"/>
      <c r="F42" s="106"/>
      <c r="H42" s="106"/>
      <c r="I42" s="106"/>
    </row>
    <row r="43" spans="1:9" ht="17.25" customHeight="1">
      <c r="A43" s="174" t="s">
        <v>371</v>
      </c>
      <c r="B43" s="174" t="s">
        <v>421</v>
      </c>
      <c r="C43" s="174" t="s">
        <v>122</v>
      </c>
      <c r="D43" s="175" t="s">
        <v>189</v>
      </c>
      <c r="E43" s="106"/>
      <c r="F43" s="106"/>
      <c r="H43" s="106"/>
      <c r="I43" s="106"/>
    </row>
    <row r="44" spans="1:9" ht="17.25" customHeight="1">
      <c r="A44" s="174" t="s">
        <v>380</v>
      </c>
      <c r="B44" s="174" t="s">
        <v>422</v>
      </c>
      <c r="C44" s="174" t="s">
        <v>123</v>
      </c>
      <c r="D44" s="175" t="s">
        <v>190</v>
      </c>
      <c r="E44" s="106"/>
      <c r="F44" s="106"/>
      <c r="H44" s="106"/>
      <c r="I44" s="106"/>
    </row>
    <row r="45" spans="1:9" ht="17.25" customHeight="1">
      <c r="A45" s="174" t="s">
        <v>382</v>
      </c>
      <c r="B45" s="174" t="s">
        <v>423</v>
      </c>
      <c r="C45" s="174" t="s">
        <v>124</v>
      </c>
      <c r="D45" s="175" t="s">
        <v>191</v>
      </c>
      <c r="E45" s="106"/>
      <c r="F45" s="106"/>
      <c r="H45" s="106"/>
      <c r="I45" s="106"/>
    </row>
    <row r="46" spans="1:9" ht="17.25" customHeight="1">
      <c r="A46" s="174" t="s">
        <v>387</v>
      </c>
      <c r="B46" s="174" t="s">
        <v>424</v>
      </c>
      <c r="C46" s="174" t="s">
        <v>125</v>
      </c>
      <c r="D46" s="175" t="s">
        <v>976</v>
      </c>
      <c r="E46" s="106"/>
      <c r="F46" s="106"/>
      <c r="H46" s="106"/>
      <c r="I46" s="106"/>
    </row>
    <row r="47" spans="1:9" ht="17.25" customHeight="1">
      <c r="A47" s="174" t="s">
        <v>401</v>
      </c>
      <c r="B47" s="174" t="s">
        <v>425</v>
      </c>
      <c r="C47" s="174" t="s">
        <v>126</v>
      </c>
      <c r="D47" s="175" t="s">
        <v>991</v>
      </c>
      <c r="E47" s="106"/>
      <c r="F47" s="106"/>
      <c r="H47" s="106"/>
      <c r="I47" s="106"/>
    </row>
    <row r="48" spans="1:9" ht="17.25" customHeight="1">
      <c r="A48" s="174" t="s">
        <v>133</v>
      </c>
      <c r="B48" s="174" t="s">
        <v>426</v>
      </c>
      <c r="C48" s="174" t="s">
        <v>127</v>
      </c>
      <c r="D48" s="175" t="s">
        <v>192</v>
      </c>
      <c r="E48" s="106"/>
      <c r="F48" s="106"/>
      <c r="H48" s="106"/>
      <c r="I48" s="106"/>
    </row>
    <row r="49" spans="1:9" ht="17.25" customHeight="1">
      <c r="A49" s="174"/>
      <c r="B49" s="174" t="s">
        <v>505</v>
      </c>
      <c r="C49" s="174" t="s">
        <v>128</v>
      </c>
      <c r="D49" s="175" t="s">
        <v>193</v>
      </c>
      <c r="E49" s="106"/>
      <c r="F49" s="106"/>
      <c r="H49" s="106"/>
      <c r="I49" s="141"/>
    </row>
    <row r="50" spans="1:9" ht="17.25" customHeight="1">
      <c r="A50" s="172" t="s">
        <v>996</v>
      </c>
      <c r="B50" s="174" t="s">
        <v>934</v>
      </c>
      <c r="C50" s="174" t="s">
        <v>129</v>
      </c>
      <c r="D50" s="175" t="s">
        <v>978</v>
      </c>
      <c r="E50" s="106"/>
      <c r="F50" s="106"/>
      <c r="H50" s="106"/>
      <c r="I50" s="106"/>
    </row>
    <row r="51" spans="1:9" ht="17.25" customHeight="1">
      <c r="A51" s="174" t="s">
        <v>374</v>
      </c>
      <c r="B51" s="174" t="s">
        <v>427</v>
      </c>
      <c r="C51" s="174" t="s">
        <v>130</v>
      </c>
      <c r="D51" s="175" t="s">
        <v>992</v>
      </c>
      <c r="E51" s="106"/>
      <c r="F51" s="106"/>
      <c r="H51" s="106"/>
      <c r="I51" s="106"/>
    </row>
    <row r="52" spans="1:9" ht="17.25" customHeight="1">
      <c r="A52" s="174" t="s">
        <v>375</v>
      </c>
      <c r="B52" s="174" t="s">
        <v>947</v>
      </c>
      <c r="C52" s="174" t="s">
        <v>131</v>
      </c>
      <c r="D52" s="175" t="s">
        <v>195</v>
      </c>
      <c r="E52" s="106"/>
      <c r="F52" s="106"/>
      <c r="H52" s="106"/>
      <c r="I52" s="106"/>
    </row>
    <row r="53" spans="1:9" ht="17.25" customHeight="1">
      <c r="A53" s="174" t="s">
        <v>376</v>
      </c>
      <c r="B53" s="174" t="s">
        <v>429</v>
      </c>
      <c r="C53" s="174" t="s">
        <v>132</v>
      </c>
      <c r="D53" s="175" t="s">
        <v>196</v>
      </c>
      <c r="E53" s="106"/>
      <c r="F53" s="106"/>
      <c r="H53" s="106"/>
      <c r="I53" s="106"/>
    </row>
    <row r="54" spans="1:9" ht="17.25" customHeight="1">
      <c r="A54" s="174" t="s">
        <v>377</v>
      </c>
      <c r="B54" s="174" t="s">
        <v>430</v>
      </c>
      <c r="C54" s="174" t="s">
        <v>1035</v>
      </c>
      <c r="D54" s="175" t="s">
        <v>197</v>
      </c>
      <c r="E54" s="106"/>
      <c r="F54" s="106"/>
      <c r="H54" s="106"/>
      <c r="I54" s="106"/>
    </row>
    <row r="55" spans="1:9" ht="17.25" customHeight="1">
      <c r="A55" s="176"/>
      <c r="B55" s="174" t="s">
        <v>431</v>
      </c>
      <c r="C55" s="174" t="s">
        <v>394</v>
      </c>
      <c r="D55" s="175" t="s">
        <v>979</v>
      </c>
      <c r="E55" s="106"/>
      <c r="F55" s="106"/>
      <c r="H55" s="106"/>
      <c r="I55" s="106"/>
    </row>
    <row r="56" spans="1:9" ht="17.25" customHeight="1">
      <c r="A56" s="172" t="s">
        <v>998</v>
      </c>
      <c r="B56" s="174" t="s">
        <v>997</v>
      </c>
      <c r="C56" s="174" t="s">
        <v>395</v>
      </c>
      <c r="D56" s="175" t="s">
        <v>199</v>
      </c>
      <c r="E56" s="106"/>
      <c r="F56" s="106"/>
      <c r="H56" s="106"/>
      <c r="I56" s="106"/>
    </row>
    <row r="57" spans="1:9" ht="17.25" customHeight="1">
      <c r="A57" s="174" t="s">
        <v>958</v>
      </c>
      <c r="B57" s="174" t="s">
        <v>433</v>
      </c>
      <c r="C57" s="174" t="s">
        <v>396</v>
      </c>
      <c r="D57" s="175" t="s">
        <v>200</v>
      </c>
      <c r="E57" s="106"/>
      <c r="F57" s="106"/>
      <c r="H57" s="106"/>
      <c r="I57" s="106"/>
    </row>
    <row r="58" spans="1:9" ht="17.25" customHeight="1">
      <c r="A58" s="174" t="s">
        <v>378</v>
      </c>
      <c r="B58" s="174" t="s">
        <v>895</v>
      </c>
      <c r="C58" s="174" t="s">
        <v>397</v>
      </c>
      <c r="D58" s="175" t="s">
        <v>980</v>
      </c>
      <c r="E58" s="106"/>
      <c r="F58" s="106"/>
      <c r="H58" s="106"/>
      <c r="I58" s="106"/>
    </row>
    <row r="59" spans="1:9" ht="17.25" customHeight="1">
      <c r="A59" s="174" t="s">
        <v>379</v>
      </c>
      <c r="B59" s="174" t="s">
        <v>434</v>
      </c>
      <c r="C59" s="174" t="s">
        <v>398</v>
      </c>
      <c r="D59" s="175" t="s">
        <v>993</v>
      </c>
      <c r="E59" s="106"/>
      <c r="F59" s="106"/>
      <c r="H59" s="106"/>
      <c r="I59" s="106"/>
    </row>
    <row r="60" spans="1:9" ht="17.25" customHeight="1">
      <c r="A60" s="174" t="s">
        <v>935</v>
      </c>
      <c r="B60" s="174" t="s">
        <v>435</v>
      </c>
      <c r="C60" s="174" t="s">
        <v>399</v>
      </c>
      <c r="D60" s="175" t="s">
        <v>982</v>
      </c>
      <c r="E60" s="106"/>
      <c r="F60" s="106"/>
      <c r="H60" s="106"/>
      <c r="I60" s="106"/>
    </row>
    <row r="61" spans="1:9" ht="17.25" customHeight="1">
      <c r="A61" s="174" t="s">
        <v>381</v>
      </c>
      <c r="B61" s="174" t="s">
        <v>436</v>
      </c>
      <c r="C61" s="174" t="s">
        <v>400</v>
      </c>
      <c r="D61" s="175" t="s">
        <v>994</v>
      </c>
      <c r="E61" s="106"/>
      <c r="F61" s="106"/>
      <c r="H61" s="106"/>
      <c r="I61" s="106"/>
    </row>
    <row r="62" spans="1:9" ht="17.25" customHeight="1">
      <c r="A62" s="174" t="s">
        <v>961</v>
      </c>
      <c r="B62" s="174" t="s">
        <v>437</v>
      </c>
      <c r="C62" s="174" t="s">
        <v>1034</v>
      </c>
      <c r="D62" s="175" t="s">
        <v>995</v>
      </c>
      <c r="E62" s="106"/>
      <c r="F62" s="106"/>
      <c r="H62" s="106"/>
      <c r="I62" s="106"/>
    </row>
    <row r="63" spans="1:9" ht="17.25" customHeight="1">
      <c r="A63" s="174" t="s">
        <v>390</v>
      </c>
      <c r="B63" s="174" t="s">
        <v>438</v>
      </c>
      <c r="C63" s="174" t="s">
        <v>134</v>
      </c>
      <c r="D63" s="175" t="s">
        <v>1166</v>
      </c>
      <c r="E63" s="106"/>
      <c r="F63" s="106"/>
      <c r="H63" s="106"/>
      <c r="I63" s="106"/>
    </row>
    <row r="64" spans="1:9" ht="17.25" customHeight="1">
      <c r="A64" s="174" t="s">
        <v>391</v>
      </c>
      <c r="B64" s="174" t="s">
        <v>439</v>
      </c>
      <c r="C64" s="174" t="s">
        <v>135</v>
      </c>
      <c r="D64" s="175" t="s">
        <v>1166</v>
      </c>
      <c r="E64" s="106"/>
      <c r="F64" s="106"/>
      <c r="H64" s="106"/>
      <c r="I64" s="106"/>
    </row>
    <row r="65" spans="1:9" ht="17.25" customHeight="1">
      <c r="A65" s="174" t="s">
        <v>392</v>
      </c>
      <c r="B65" s="174" t="s">
        <v>956</v>
      </c>
      <c r="C65" s="174" t="s">
        <v>136</v>
      </c>
      <c r="D65" s="175" t="s">
        <v>1167</v>
      </c>
      <c r="E65" s="106"/>
      <c r="F65" s="106"/>
      <c r="H65" s="106"/>
      <c r="I65" s="106"/>
    </row>
    <row r="66" spans="1:9" ht="17.25" customHeight="1">
      <c r="A66" s="174" t="s">
        <v>393</v>
      </c>
      <c r="B66" s="174" t="s">
        <v>1000</v>
      </c>
      <c r="C66" s="174" t="s">
        <v>137</v>
      </c>
      <c r="D66" s="175" t="s">
        <v>1168</v>
      </c>
      <c r="E66" s="106"/>
      <c r="F66" s="106"/>
      <c r="H66" s="106"/>
      <c r="I66" s="106"/>
    </row>
    <row r="67" spans="1:9" ht="17.25" customHeight="1">
      <c r="A67" s="174" t="s">
        <v>880</v>
      </c>
      <c r="B67" s="174" t="s">
        <v>1001</v>
      </c>
      <c r="C67" s="174" t="s">
        <v>138</v>
      </c>
      <c r="D67" s="178"/>
      <c r="E67" s="106"/>
      <c r="F67" s="106"/>
      <c r="H67" s="106"/>
      <c r="I67" s="106"/>
    </row>
    <row r="68" spans="1:9" ht="17.25" customHeight="1">
      <c r="A68" s="174" t="s">
        <v>402</v>
      </c>
      <c r="B68" s="174" t="s">
        <v>442</v>
      </c>
      <c r="C68" s="175" t="s">
        <v>999</v>
      </c>
      <c r="D68" s="178"/>
      <c r="E68" s="106"/>
      <c r="F68" s="106"/>
      <c r="H68" s="106"/>
      <c r="I68" s="106"/>
    </row>
    <row r="69" spans="1:9" ht="17.25" customHeight="1">
      <c r="A69" s="174" t="s">
        <v>403</v>
      </c>
      <c r="B69" s="174" t="s">
        <v>443</v>
      </c>
      <c r="C69" s="175" t="s">
        <v>953</v>
      </c>
      <c r="D69" s="178"/>
      <c r="E69" s="106"/>
      <c r="F69" s="106"/>
      <c r="H69" s="106"/>
      <c r="I69" s="106"/>
    </row>
    <row r="70" spans="1:9" ht="17.25" customHeight="1">
      <c r="A70" s="174" t="s">
        <v>891</v>
      </c>
      <c r="B70" s="174" t="s">
        <v>444</v>
      </c>
      <c r="C70" s="175" t="s">
        <v>140</v>
      </c>
      <c r="D70" s="178"/>
      <c r="E70" s="106"/>
      <c r="F70" s="106"/>
      <c r="H70" s="106"/>
      <c r="I70" s="106"/>
    </row>
    <row r="71" spans="1:9" ht="17.25" customHeight="1">
      <c r="A71" s="174" t="s">
        <v>967</v>
      </c>
      <c r="B71" s="174" t="s">
        <v>445</v>
      </c>
      <c r="C71" s="175" t="s">
        <v>141</v>
      </c>
      <c r="D71" s="178"/>
      <c r="E71" s="106"/>
      <c r="F71" s="106"/>
      <c r="H71" s="141"/>
      <c r="I71" s="106"/>
    </row>
    <row r="72" spans="1:9" ht="17.25" customHeight="1">
      <c r="A72" s="174" t="s">
        <v>969</v>
      </c>
      <c r="B72" s="174" t="s">
        <v>446</v>
      </c>
      <c r="C72" s="175" t="s">
        <v>142</v>
      </c>
      <c r="D72" s="178"/>
      <c r="E72" s="106"/>
      <c r="F72" s="106"/>
      <c r="H72" s="141"/>
      <c r="I72" s="106"/>
    </row>
    <row r="73" spans="1:9" ht="16.5" customHeight="1">
      <c r="A73" s="174" t="s">
        <v>892</v>
      </c>
      <c r="B73" s="174" t="s">
        <v>447</v>
      </c>
      <c r="C73" s="175" t="s">
        <v>143</v>
      </c>
      <c r="D73" s="178"/>
      <c r="E73" s="106"/>
      <c r="F73" s="106"/>
      <c r="H73" s="106"/>
      <c r="I73" s="106"/>
    </row>
    <row r="74" spans="1:4" ht="16.5" customHeight="1">
      <c r="A74" s="174" t="s">
        <v>893</v>
      </c>
      <c r="B74" s="174" t="s">
        <v>448</v>
      </c>
      <c r="C74" s="175" t="s">
        <v>144</v>
      </c>
      <c r="D74" s="178"/>
    </row>
    <row r="75" spans="1:4" ht="29.25" customHeight="1">
      <c r="A75" s="95"/>
      <c r="B75" s="72"/>
      <c r="C75" s="72"/>
      <c r="D75" s="177"/>
    </row>
    <row r="76" spans="1:4" ht="16.5" customHeight="1">
      <c r="A76" s="95" t="s">
        <v>1004</v>
      </c>
      <c r="B76" s="72"/>
      <c r="C76" s="72"/>
      <c r="D76" s="177"/>
    </row>
    <row r="77" spans="2:3" ht="16.5" customHeight="1">
      <c r="B77" s="72"/>
      <c r="C77" s="72"/>
    </row>
    <row r="78" spans="2:3" ht="16.5" customHeight="1">
      <c r="B78" s="72"/>
      <c r="C78" s="175"/>
    </row>
    <row r="79" spans="1:3" ht="12.75">
      <c r="A79" s="17"/>
      <c r="B79" s="72"/>
      <c r="C79" s="72"/>
    </row>
    <row r="80" spans="1:2" ht="12.75">
      <c r="A80" s="17"/>
      <c r="B80" s="72"/>
    </row>
    <row r="81" ht="16.5">
      <c r="B81" s="175"/>
    </row>
    <row r="85" ht="15.75">
      <c r="D85" s="95"/>
    </row>
    <row r="86" spans="1:4" ht="15.75">
      <c r="A86" s="277"/>
      <c r="B86" s="278"/>
      <c r="C86" s="278"/>
      <c r="D86" s="95"/>
    </row>
    <row r="87" spans="1:10" ht="15.75">
      <c r="A87" s="277"/>
      <c r="B87" s="278"/>
      <c r="C87" s="278"/>
      <c r="D87" s="95"/>
      <c r="G87" s="106"/>
      <c r="J87" s="106"/>
    </row>
    <row r="88" spans="1:10" ht="15">
      <c r="A88" s="279"/>
      <c r="B88" s="280"/>
      <c r="C88" s="280"/>
      <c r="G88" s="106"/>
      <c r="J88" s="106"/>
    </row>
    <row r="89" spans="7:10" ht="15">
      <c r="G89" s="106"/>
      <c r="J89" s="106"/>
    </row>
    <row r="90" spans="7:10" ht="15">
      <c r="G90" s="106"/>
      <c r="J90" s="106"/>
    </row>
    <row r="91" ht="15">
      <c r="J91" s="35"/>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20" ht="15">
      <c r="D120" s="105"/>
    </row>
    <row r="283" ht="12.75">
      <c r="D283" s="17" t="s">
        <v>1037</v>
      </c>
    </row>
  </sheetData>
  <sheetProtection/>
  <mergeCells count="1">
    <mergeCell ref="A2:D2"/>
  </mergeCells>
  <printOptions horizontalCentered="1"/>
  <pageMargins left="0.5905511811023623" right="0.5905511811023623"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61">
      <selection activeCell="B96" sqref="B96:D121"/>
    </sheetView>
  </sheetViews>
  <sheetFormatPr defaultColWidth="11.421875" defaultRowHeight="12.75"/>
  <cols>
    <col min="1" max="1" width="30.7109375" style="290" customWidth="1"/>
    <col min="2" max="6" width="13.421875" style="290" customWidth="1"/>
    <col min="7" max="7" width="12.00390625" style="290" customWidth="1"/>
    <col min="8" max="8" width="12.8515625" style="290" customWidth="1"/>
    <col min="9" max="9" width="4.8515625" style="290" customWidth="1"/>
    <col min="10" max="10" width="1.1484375" style="290" customWidth="1"/>
    <col min="11" max="11" width="4.00390625" style="290" customWidth="1"/>
    <col min="12" max="12" width="3.00390625" style="290" customWidth="1"/>
    <col min="13" max="13" width="4.00390625" style="290" customWidth="1"/>
    <col min="14" max="14" width="3.00390625" style="290" customWidth="1"/>
    <col min="15" max="15" width="4.00390625" style="290" customWidth="1"/>
    <col min="16" max="16" width="3.00390625" style="290" bestFit="1" customWidth="1"/>
    <col min="17" max="17" width="4.00390625" style="290" customWidth="1"/>
    <col min="18" max="18" width="4.421875" style="290" customWidth="1"/>
    <col min="19" max="19" width="15.00390625" style="291" customWidth="1"/>
    <col min="20" max="24" width="11.421875" style="291" customWidth="1"/>
    <col min="25" max="16384" width="11.421875" style="290" customWidth="1"/>
  </cols>
  <sheetData>
    <row r="1" spans="1:19" ht="12.75">
      <c r="A1" s="288" t="s">
        <v>1075</v>
      </c>
      <c r="B1" s="289">
        <v>3</v>
      </c>
      <c r="D1" s="290" t="s">
        <v>1076</v>
      </c>
      <c r="S1" s="291" t="s">
        <v>1077</v>
      </c>
    </row>
    <row r="2" spans="1:2" ht="12.75">
      <c r="A2" s="288" t="s">
        <v>1078</v>
      </c>
      <c r="B2" s="407">
        <v>2011</v>
      </c>
    </row>
    <row r="3" spans="1:21" ht="12.75">
      <c r="A3" s="292"/>
      <c r="S3" s="291" t="s">
        <v>1079</v>
      </c>
      <c r="T3" s="293" t="s">
        <v>1080</v>
      </c>
      <c r="U3" s="293" t="s">
        <v>1081</v>
      </c>
    </row>
    <row r="4" spans="1:21" ht="12.75">
      <c r="A4" s="292"/>
      <c r="T4" s="291" t="str">
        <f>IF(B1=1,"Januar",IF(B1=2,"Januar",IF(B1=3,"Januar",IF(B1=4,"Januar","FEHLER - eingegebenes Quartal prüfen!!!"))))</f>
        <v>Januar</v>
      </c>
      <c r="U4" s="291" t="str">
        <f>IF(B1=1,"März",IF(B1=2,"Juni",IF(B1=3,"September",IF(B1=4,"Dezember","FEHLER - eingegebenes Quartal prüfen!!!"))))</f>
        <v>September</v>
      </c>
    </row>
    <row r="5" spans="1:4" ht="12.75">
      <c r="A5" s="288" t="s">
        <v>1082</v>
      </c>
      <c r="B5" s="446" t="str">
        <f>CONCATENATE("1. Ausfuhr ",T4," ",B2-1," bis ",U4," ",B2)</f>
        <v>1. Ausfuhr Januar 2010 bis September 2011</v>
      </c>
      <c r="C5" s="446"/>
      <c r="D5" s="446"/>
    </row>
    <row r="6" spans="1:4" ht="12.75">
      <c r="A6" s="294" t="s">
        <v>1083</v>
      </c>
      <c r="B6" s="295" t="s">
        <v>1084</v>
      </c>
      <c r="C6" s="296">
        <f>B2-1</f>
        <v>2010</v>
      </c>
      <c r="D6" s="296">
        <f>B2</f>
        <v>2011</v>
      </c>
    </row>
    <row r="7" spans="1:7" ht="12.75">
      <c r="A7" s="292"/>
      <c r="B7" s="297" t="s">
        <v>1085</v>
      </c>
      <c r="C7" s="298">
        <v>732.7</v>
      </c>
      <c r="D7" s="299">
        <v>907.9</v>
      </c>
      <c r="F7" s="300">
        <v>1050</v>
      </c>
      <c r="G7" s="301" t="s">
        <v>1086</v>
      </c>
    </row>
    <row r="8" spans="1:4" ht="12.75">
      <c r="A8" s="292"/>
      <c r="B8" s="302" t="s">
        <v>1087</v>
      </c>
      <c r="C8" s="303">
        <v>763.3</v>
      </c>
      <c r="D8" s="304">
        <v>1017.3</v>
      </c>
    </row>
    <row r="9" spans="1:4" ht="12.75">
      <c r="A9" s="292"/>
      <c r="B9" s="302" t="s">
        <v>1088</v>
      </c>
      <c r="C9" s="303">
        <v>928.3</v>
      </c>
      <c r="D9" s="304">
        <v>1123.9</v>
      </c>
    </row>
    <row r="10" spans="1:4" ht="12.75">
      <c r="A10" s="292"/>
      <c r="B10" s="302" t="s">
        <v>1089</v>
      </c>
      <c r="C10" s="303">
        <v>887.9</v>
      </c>
      <c r="D10" s="304">
        <v>1020.6</v>
      </c>
    </row>
    <row r="11" spans="2:4" ht="12.75">
      <c r="B11" s="302" t="s">
        <v>1090</v>
      </c>
      <c r="C11" s="303">
        <v>893.7</v>
      </c>
      <c r="D11" s="304">
        <v>1083.7</v>
      </c>
    </row>
    <row r="12" spans="2:4" ht="12.75">
      <c r="B12" s="302" t="s">
        <v>1091</v>
      </c>
      <c r="C12" s="303">
        <v>1087.4</v>
      </c>
      <c r="D12" s="304">
        <v>1063.4</v>
      </c>
    </row>
    <row r="13" spans="2:4" ht="12.75">
      <c r="B13" s="302" t="s">
        <v>1092</v>
      </c>
      <c r="C13" s="303">
        <v>917.1</v>
      </c>
      <c r="D13" s="304">
        <v>1040.9</v>
      </c>
    </row>
    <row r="14" spans="1:4" ht="12.75">
      <c r="A14" s="305"/>
      <c r="B14" s="302" t="s">
        <v>1093</v>
      </c>
      <c r="C14" s="303">
        <v>901.5</v>
      </c>
      <c r="D14" s="304">
        <v>1025.7</v>
      </c>
    </row>
    <row r="15" spans="2:4" ht="12.75">
      <c r="B15" s="302" t="s">
        <v>1094</v>
      </c>
      <c r="C15" s="303">
        <v>970.4</v>
      </c>
      <c r="D15" s="304">
        <v>1184.8</v>
      </c>
    </row>
    <row r="16" spans="2:4" ht="12.75">
      <c r="B16" s="302" t="s">
        <v>1095</v>
      </c>
      <c r="C16" s="303">
        <v>979.6</v>
      </c>
      <c r="D16" s="304"/>
    </row>
    <row r="17" spans="2:4" ht="12.75">
      <c r="B17" s="302" t="s">
        <v>1096</v>
      </c>
      <c r="C17" s="303">
        <v>969.8</v>
      </c>
      <c r="D17" s="304"/>
    </row>
    <row r="18" spans="2:4" ht="12.75">
      <c r="B18" s="306" t="s">
        <v>1097</v>
      </c>
      <c r="C18" s="307">
        <v>897.8</v>
      </c>
      <c r="D18" s="308"/>
    </row>
    <row r="19" spans="2:4" ht="12.75">
      <c r="B19" s="309"/>
      <c r="C19" s="310"/>
      <c r="D19" s="310"/>
    </row>
    <row r="20" spans="1:4" ht="12.75">
      <c r="A20" s="288" t="s">
        <v>1098</v>
      </c>
      <c r="B20" s="446" t="str">
        <f>CONCATENATE("2. Einfuhr ",T4," ",B2-1," bis ",U4," ",B2)</f>
        <v>2. Einfuhr Januar 2010 bis September 2011</v>
      </c>
      <c r="C20" s="446"/>
      <c r="D20" s="446"/>
    </row>
    <row r="21" spans="1:4" ht="12.75">
      <c r="A21" s="294" t="s">
        <v>1099</v>
      </c>
      <c r="B21" s="295" t="s">
        <v>1084</v>
      </c>
      <c r="C21" s="296">
        <v>2010</v>
      </c>
      <c r="D21" s="296">
        <v>2011</v>
      </c>
    </row>
    <row r="22" spans="2:7" ht="12.75">
      <c r="B22" s="297" t="s">
        <v>1085</v>
      </c>
      <c r="C22" s="298">
        <v>473.8</v>
      </c>
      <c r="D22" s="299">
        <v>628.8</v>
      </c>
      <c r="F22" s="300">
        <v>1050</v>
      </c>
      <c r="G22" s="301" t="s">
        <v>1086</v>
      </c>
    </row>
    <row r="23" spans="2:4" ht="12.75">
      <c r="B23" s="302" t="s">
        <v>1087</v>
      </c>
      <c r="C23" s="303">
        <v>502.4</v>
      </c>
      <c r="D23" s="304">
        <v>638.7</v>
      </c>
    </row>
    <row r="24" spans="2:4" ht="12.75">
      <c r="B24" s="302" t="s">
        <v>1088</v>
      </c>
      <c r="C24" s="303">
        <v>572.3</v>
      </c>
      <c r="D24" s="304">
        <v>698</v>
      </c>
    </row>
    <row r="25" spans="2:4" ht="12.75">
      <c r="B25" s="302" t="s">
        <v>1089</v>
      </c>
      <c r="C25" s="303">
        <v>552</v>
      </c>
      <c r="D25" s="304">
        <v>635.7</v>
      </c>
    </row>
    <row r="26" spans="2:4" ht="12.75">
      <c r="B26" s="302" t="s">
        <v>1090</v>
      </c>
      <c r="C26" s="303">
        <v>578.7</v>
      </c>
      <c r="D26" s="304">
        <v>684.5</v>
      </c>
    </row>
    <row r="27" spans="2:4" ht="12.75">
      <c r="B27" s="302" t="s">
        <v>1091</v>
      </c>
      <c r="C27" s="303">
        <v>647.1</v>
      </c>
      <c r="D27" s="304">
        <v>689</v>
      </c>
    </row>
    <row r="28" spans="2:4" ht="12.75">
      <c r="B28" s="302" t="s">
        <v>1092</v>
      </c>
      <c r="C28" s="303">
        <v>602.1</v>
      </c>
      <c r="D28" s="304">
        <v>690</v>
      </c>
    </row>
    <row r="29" spans="2:4" ht="12.75">
      <c r="B29" s="302" t="s">
        <v>1093</v>
      </c>
      <c r="C29" s="303">
        <v>570.2</v>
      </c>
      <c r="D29" s="304">
        <v>641.2</v>
      </c>
    </row>
    <row r="30" spans="2:4" ht="12.75">
      <c r="B30" s="302" t="s">
        <v>1094</v>
      </c>
      <c r="C30" s="303">
        <v>587.4</v>
      </c>
      <c r="D30" s="304">
        <v>712.3</v>
      </c>
    </row>
    <row r="31" spans="2:4" ht="12.75">
      <c r="B31" s="302" t="s">
        <v>1095</v>
      </c>
      <c r="C31" s="303">
        <v>623.5</v>
      </c>
      <c r="D31" s="304"/>
    </row>
    <row r="32" spans="2:4" ht="12.75">
      <c r="B32" s="302" t="s">
        <v>1096</v>
      </c>
      <c r="C32" s="303">
        <v>584.6</v>
      </c>
      <c r="D32" s="304"/>
    </row>
    <row r="33" spans="2:4" ht="12.75">
      <c r="B33" s="306" t="s">
        <v>1097</v>
      </c>
      <c r="C33" s="307">
        <v>602.2</v>
      </c>
      <c r="D33" s="308"/>
    </row>
    <row r="34" ht="12.75">
      <c r="B34" s="309"/>
    </row>
    <row r="35" spans="2:24" ht="12.75">
      <c r="B35" s="309"/>
      <c r="S35" s="292"/>
      <c r="T35" s="292"/>
      <c r="U35" s="292"/>
      <c r="V35" s="292"/>
      <c r="W35" s="292"/>
      <c r="X35" s="292"/>
    </row>
    <row r="36" spans="19:24" ht="12.75">
      <c r="S36" s="292"/>
      <c r="T36" s="292"/>
      <c r="U36" s="292"/>
      <c r="V36" s="292"/>
      <c r="W36" s="292"/>
      <c r="X36" s="292"/>
    </row>
    <row r="37" spans="19:24" ht="12.75">
      <c r="S37" s="292"/>
      <c r="T37" s="292"/>
      <c r="U37" s="292"/>
      <c r="V37" s="292"/>
      <c r="W37" s="292"/>
      <c r="X37" s="292"/>
    </row>
    <row r="38" spans="1:24" ht="12.75">
      <c r="A38" s="311" t="s">
        <v>1100</v>
      </c>
      <c r="B38" s="440" t="str">
        <f>CONCATENATE("        3. Ausfuhr von ausgewählten Enderzeugnissen im ",B1,". Vierteljahr ",B2,"             in der Reihenfolge ihrer Anteile")</f>
        <v>        3. Ausfuhr von ausgewählten Enderzeugnissen im 3. Vierteljahr 2011             in der Reihenfolge ihrer Anteile</v>
      </c>
      <c r="C38" s="441"/>
      <c r="D38" s="441"/>
      <c r="E38" s="442"/>
      <c r="F38" s="442"/>
      <c r="G38" s="442"/>
      <c r="H38" s="442"/>
      <c r="I38" s="443"/>
      <c r="J38" s="312"/>
      <c r="S38" s="292"/>
      <c r="T38" s="292"/>
      <c r="U38" s="292"/>
      <c r="V38" s="292"/>
      <c r="W38" s="292"/>
      <c r="X38" s="292"/>
    </row>
    <row r="39" spans="1:24" ht="12.75">
      <c r="A39" s="290" t="s">
        <v>1101</v>
      </c>
      <c r="B39" s="30" t="s">
        <v>1185</v>
      </c>
      <c r="C39" s="314"/>
      <c r="D39" s="314"/>
      <c r="E39" s="126">
        <v>371689404</v>
      </c>
      <c r="G39" s="316"/>
      <c r="I39" s="317">
        <v>4</v>
      </c>
      <c r="J39" s="317"/>
      <c r="K39" s="305"/>
      <c r="L39" s="305"/>
      <c r="S39" s="292"/>
      <c r="T39" s="292"/>
      <c r="U39" s="292"/>
      <c r="V39" s="292"/>
      <c r="W39" s="292"/>
      <c r="X39" s="292"/>
    </row>
    <row r="40" spans="2:24" ht="12.75">
      <c r="B40" s="30" t="s">
        <v>1186</v>
      </c>
      <c r="C40" s="318"/>
      <c r="D40" s="318"/>
      <c r="E40" s="126">
        <v>204942975</v>
      </c>
      <c r="G40" s="319"/>
      <c r="I40" s="317">
        <v>6</v>
      </c>
      <c r="J40" s="317"/>
      <c r="K40" s="320"/>
      <c r="L40" s="321">
        <v>1</v>
      </c>
      <c r="M40" s="322"/>
      <c r="N40" s="322">
        <v>15</v>
      </c>
      <c r="O40" s="323"/>
      <c r="P40" s="322">
        <v>29</v>
      </c>
      <c r="Q40" s="324"/>
      <c r="R40" s="322">
        <v>43</v>
      </c>
      <c r="S40" s="292"/>
      <c r="T40" s="292"/>
      <c r="U40" s="292"/>
      <c r="V40" s="292"/>
      <c r="W40" s="292"/>
      <c r="X40" s="292"/>
    </row>
    <row r="41" spans="2:24" ht="12.75">
      <c r="B41" s="30" t="s">
        <v>1187</v>
      </c>
      <c r="C41" s="318"/>
      <c r="D41" s="318"/>
      <c r="E41" s="126">
        <v>175553058</v>
      </c>
      <c r="G41" s="325"/>
      <c r="I41" s="317">
        <v>46</v>
      </c>
      <c r="J41" s="317"/>
      <c r="K41" s="289"/>
      <c r="L41" s="321">
        <v>2</v>
      </c>
      <c r="M41" s="326"/>
      <c r="N41" s="322">
        <v>16</v>
      </c>
      <c r="O41" s="327"/>
      <c r="P41" s="322">
        <v>30</v>
      </c>
      <c r="Q41" s="328"/>
      <c r="R41" s="322">
        <v>44</v>
      </c>
      <c r="S41" s="292"/>
      <c r="T41" s="292"/>
      <c r="U41" s="292"/>
      <c r="V41" s="292"/>
      <c r="W41" s="292"/>
      <c r="X41" s="292"/>
    </row>
    <row r="42" spans="2:24" ht="12.75">
      <c r="B42" s="30" t="s">
        <v>1188</v>
      </c>
      <c r="C42" s="318"/>
      <c r="D42" s="318"/>
      <c r="E42" s="126">
        <v>157212345</v>
      </c>
      <c r="G42" s="329"/>
      <c r="I42" s="317">
        <v>15</v>
      </c>
      <c r="J42" s="317"/>
      <c r="K42" s="330"/>
      <c r="L42" s="321">
        <v>3</v>
      </c>
      <c r="M42" s="331"/>
      <c r="N42" s="322">
        <v>17</v>
      </c>
      <c r="O42" s="332"/>
      <c r="P42" s="322">
        <v>31</v>
      </c>
      <c r="Q42" s="333"/>
      <c r="R42" s="322">
        <v>45</v>
      </c>
      <c r="S42" s="292"/>
      <c r="T42" s="292"/>
      <c r="U42" s="292"/>
      <c r="V42" s="292"/>
      <c r="W42" s="292"/>
      <c r="X42" s="292"/>
    </row>
    <row r="43" spans="2:24" ht="32.25" customHeight="1">
      <c r="B43" s="30" t="s">
        <v>1258</v>
      </c>
      <c r="C43" s="409"/>
      <c r="D43" s="409"/>
      <c r="E43" s="126">
        <v>131657952</v>
      </c>
      <c r="G43" s="335"/>
      <c r="I43" s="317">
        <v>16</v>
      </c>
      <c r="J43" s="317"/>
      <c r="K43" s="336"/>
      <c r="L43" s="321">
        <v>4</v>
      </c>
      <c r="M43" s="337"/>
      <c r="N43" s="322">
        <v>18</v>
      </c>
      <c r="O43" s="338"/>
      <c r="P43" s="322">
        <v>32</v>
      </c>
      <c r="Q43" s="339"/>
      <c r="R43" s="322">
        <v>46</v>
      </c>
      <c r="S43" s="292"/>
      <c r="T43" s="292"/>
      <c r="U43" s="292"/>
      <c r="V43" s="292"/>
      <c r="W43" s="292"/>
      <c r="X43" s="292"/>
    </row>
    <row r="44" spans="2:24" ht="12.75">
      <c r="B44" s="340" t="s">
        <v>1102</v>
      </c>
      <c r="C44" s="341"/>
      <c r="D44" s="342"/>
      <c r="E44" s="343">
        <v>2402161017</v>
      </c>
      <c r="G44" s="344"/>
      <c r="I44" s="317">
        <v>19</v>
      </c>
      <c r="J44" s="317"/>
      <c r="K44" s="345"/>
      <c r="L44" s="321">
        <v>5</v>
      </c>
      <c r="M44" s="346"/>
      <c r="N44" s="322">
        <v>19</v>
      </c>
      <c r="O44" s="347"/>
      <c r="P44" s="322">
        <v>33</v>
      </c>
      <c r="Q44" s="348"/>
      <c r="R44" s="322">
        <v>47</v>
      </c>
      <c r="S44" s="292"/>
      <c r="T44" s="292"/>
      <c r="U44" s="292"/>
      <c r="V44" s="292"/>
      <c r="W44" s="292"/>
      <c r="X44" s="292"/>
    </row>
    <row r="45" spans="2:24" ht="12.75">
      <c r="B45" s="447" t="s">
        <v>1189</v>
      </c>
      <c r="C45" s="448"/>
      <c r="D45" s="449"/>
      <c r="E45" s="349">
        <f>E44-E39-E40-E41-E42-E43</f>
        <v>1361105283</v>
      </c>
      <c r="I45" s="350"/>
      <c r="J45" s="350"/>
      <c r="K45" s="351"/>
      <c r="L45" s="321">
        <v>6</v>
      </c>
      <c r="M45" s="352"/>
      <c r="N45" s="322">
        <v>20</v>
      </c>
      <c r="O45" s="353"/>
      <c r="P45" s="322">
        <v>34</v>
      </c>
      <c r="Q45" s="354"/>
      <c r="R45" s="322">
        <v>48</v>
      </c>
      <c r="S45" s="292"/>
      <c r="T45" s="292"/>
      <c r="U45" s="292"/>
      <c r="V45" s="292"/>
      <c r="W45" s="292"/>
      <c r="X45" s="292"/>
    </row>
    <row r="46" spans="9:24" ht="12.75">
      <c r="I46" s="350"/>
      <c r="J46" s="350"/>
      <c r="K46" s="355"/>
      <c r="L46" s="321">
        <v>7</v>
      </c>
      <c r="M46" s="356"/>
      <c r="N46" s="322">
        <v>21</v>
      </c>
      <c r="O46" s="357"/>
      <c r="P46" s="322">
        <v>35</v>
      </c>
      <c r="Q46" s="358"/>
      <c r="R46" s="322">
        <v>49</v>
      </c>
      <c r="S46" s="292"/>
      <c r="T46" s="292"/>
      <c r="U46" s="292"/>
      <c r="V46" s="292"/>
      <c r="W46" s="292"/>
      <c r="X46" s="292"/>
    </row>
    <row r="47" spans="1:24" ht="12.75">
      <c r="A47" s="311" t="s">
        <v>1103</v>
      </c>
      <c r="B47" s="440" t="str">
        <f>CONCATENATE("        4. Einfuhr von ausgewählten Enderzeugnissen im ",B1,". Vierteljahr ",B2,"                  in der Reihenfolge ihrer Anteile")</f>
        <v>        4. Einfuhr von ausgewählten Enderzeugnissen im 3. Vierteljahr 2011                  in der Reihenfolge ihrer Anteile</v>
      </c>
      <c r="C47" s="441"/>
      <c r="D47" s="441"/>
      <c r="E47" s="442"/>
      <c r="F47" s="442"/>
      <c r="G47" s="442"/>
      <c r="H47" s="442"/>
      <c r="I47" s="443"/>
      <c r="J47" s="312"/>
      <c r="K47" s="359"/>
      <c r="L47" s="321">
        <v>8</v>
      </c>
      <c r="M47" s="360"/>
      <c r="N47" s="322">
        <v>22</v>
      </c>
      <c r="O47" s="361"/>
      <c r="P47" s="322">
        <v>36</v>
      </c>
      <c r="Q47" s="362"/>
      <c r="R47" s="322">
        <v>50</v>
      </c>
      <c r="S47" s="292"/>
      <c r="T47" s="292"/>
      <c r="U47" s="292"/>
      <c r="V47" s="292"/>
      <c r="W47" s="292"/>
      <c r="X47" s="292"/>
    </row>
    <row r="48" spans="1:24" ht="12.75">
      <c r="A48" s="290" t="s">
        <v>1104</v>
      </c>
      <c r="B48" s="30" t="s">
        <v>1185</v>
      </c>
      <c r="C48" s="314"/>
      <c r="D48" s="314"/>
      <c r="E48" s="315">
        <v>190804433</v>
      </c>
      <c r="G48" s="319"/>
      <c r="I48" s="317">
        <v>4</v>
      </c>
      <c r="J48" s="317"/>
      <c r="K48" s="363"/>
      <c r="L48" s="321">
        <v>9</v>
      </c>
      <c r="M48" s="364"/>
      <c r="N48" s="322">
        <v>23</v>
      </c>
      <c r="O48" s="365"/>
      <c r="P48" s="322">
        <v>37</v>
      </c>
      <c r="Q48" s="366"/>
      <c r="R48" s="322">
        <v>51</v>
      </c>
      <c r="S48" s="292"/>
      <c r="T48" s="292"/>
      <c r="U48" s="292"/>
      <c r="V48" s="292"/>
      <c r="W48" s="292"/>
      <c r="X48" s="292"/>
    </row>
    <row r="49" spans="2:24" ht="12.75">
      <c r="B49" s="313" t="s">
        <v>1257</v>
      </c>
      <c r="C49" s="318"/>
      <c r="D49" s="318"/>
      <c r="E49" s="315">
        <v>82763290</v>
      </c>
      <c r="G49" s="367"/>
      <c r="I49" s="317">
        <v>9</v>
      </c>
      <c r="J49" s="317"/>
      <c r="K49" s="368"/>
      <c r="L49" s="321">
        <v>10</v>
      </c>
      <c r="M49" s="369"/>
      <c r="N49" s="322">
        <v>24</v>
      </c>
      <c r="O49" s="370"/>
      <c r="P49" s="322">
        <v>38</v>
      </c>
      <c r="Q49" s="371"/>
      <c r="R49" s="322">
        <v>52</v>
      </c>
      <c r="S49" s="292"/>
      <c r="T49" s="292"/>
      <c r="U49" s="292"/>
      <c r="V49" s="292"/>
      <c r="W49" s="292"/>
      <c r="X49" s="292"/>
    </row>
    <row r="50" spans="2:24" ht="12.75">
      <c r="B50" s="313" t="s">
        <v>1190</v>
      </c>
      <c r="C50" s="318"/>
      <c r="D50" s="318"/>
      <c r="E50" s="315">
        <v>80446173</v>
      </c>
      <c r="G50" s="335"/>
      <c r="I50" s="317">
        <v>34</v>
      </c>
      <c r="J50" s="317"/>
      <c r="K50" s="372"/>
      <c r="L50" s="321">
        <v>11</v>
      </c>
      <c r="M50" s="373"/>
      <c r="N50" s="322">
        <v>25</v>
      </c>
      <c r="O50" s="374"/>
      <c r="P50" s="322">
        <v>39</v>
      </c>
      <c r="Q50" s="375"/>
      <c r="R50" s="322">
        <v>53</v>
      </c>
      <c r="S50" s="292"/>
      <c r="T50" s="292"/>
      <c r="U50" s="292"/>
      <c r="V50" s="292"/>
      <c r="W50" s="292"/>
      <c r="X50" s="292"/>
    </row>
    <row r="51" spans="2:24" ht="12.75">
      <c r="B51" s="313" t="s">
        <v>1191</v>
      </c>
      <c r="C51" s="318"/>
      <c r="D51" s="318"/>
      <c r="E51" s="315">
        <v>63787011</v>
      </c>
      <c r="G51" s="376"/>
      <c r="I51" s="317">
        <v>12</v>
      </c>
      <c r="J51" s="317"/>
      <c r="K51" s="377"/>
      <c r="L51" s="321">
        <v>12</v>
      </c>
      <c r="M51" s="378"/>
      <c r="N51" s="322">
        <v>26</v>
      </c>
      <c r="O51" s="379"/>
      <c r="P51" s="322">
        <v>40</v>
      </c>
      <c r="Q51" s="380"/>
      <c r="R51" s="322">
        <v>54</v>
      </c>
      <c r="S51" s="292"/>
      <c r="T51" s="292"/>
      <c r="U51" s="292"/>
      <c r="V51" s="292"/>
      <c r="W51" s="292"/>
      <c r="X51" s="292"/>
    </row>
    <row r="52" spans="2:24" ht="12.75">
      <c r="B52" s="313" t="s">
        <v>1188</v>
      </c>
      <c r="C52" s="334"/>
      <c r="D52" s="334"/>
      <c r="E52" s="315">
        <v>62381580</v>
      </c>
      <c r="G52" s="325"/>
      <c r="I52" s="317">
        <v>15</v>
      </c>
      <c r="J52" s="317"/>
      <c r="K52" s="381"/>
      <c r="L52" s="321">
        <v>13</v>
      </c>
      <c r="M52" s="382"/>
      <c r="N52" s="322">
        <v>27</v>
      </c>
      <c r="O52" s="383"/>
      <c r="P52" s="322">
        <v>41</v>
      </c>
      <c r="Q52" s="384"/>
      <c r="R52" s="322">
        <v>55</v>
      </c>
      <c r="S52" s="292"/>
      <c r="T52" s="292"/>
      <c r="U52" s="292"/>
      <c r="V52" s="292"/>
      <c r="W52" s="292"/>
      <c r="X52" s="292"/>
    </row>
    <row r="53" spans="2:24" ht="12.75">
      <c r="B53" s="340" t="s">
        <v>1102</v>
      </c>
      <c r="C53" s="341"/>
      <c r="D53" s="342"/>
      <c r="E53" s="343">
        <v>1121556607</v>
      </c>
      <c r="G53" s="344"/>
      <c r="I53" s="317">
        <v>19</v>
      </c>
      <c r="J53" s="317"/>
      <c r="K53" s="385"/>
      <c r="L53" s="321">
        <v>14</v>
      </c>
      <c r="M53" s="386"/>
      <c r="N53" s="322">
        <v>28</v>
      </c>
      <c r="O53" s="387"/>
      <c r="P53" s="322">
        <v>42</v>
      </c>
      <c r="Q53" s="388"/>
      <c r="R53" s="322">
        <v>56</v>
      </c>
      <c r="S53" s="292"/>
      <c r="T53" s="292"/>
      <c r="U53" s="292"/>
      <c r="V53" s="292"/>
      <c r="W53" s="292"/>
      <c r="X53" s="292"/>
    </row>
    <row r="54" spans="2:24" ht="12.75">
      <c r="B54" s="447" t="s">
        <v>1189</v>
      </c>
      <c r="C54" s="448"/>
      <c r="D54" s="449"/>
      <c r="E54" s="349">
        <f>E53-E48-E49-E50-E51-E52</f>
        <v>641374120</v>
      </c>
      <c r="I54" s="350"/>
      <c r="J54" s="350"/>
      <c r="S54" s="292"/>
      <c r="T54" s="292"/>
      <c r="U54" s="292"/>
      <c r="V54" s="292"/>
      <c r="W54" s="292"/>
      <c r="X54" s="292"/>
    </row>
    <row r="55" spans="9:24" ht="12.75">
      <c r="I55" s="350"/>
      <c r="J55" s="350"/>
      <c r="S55" s="292"/>
      <c r="T55" s="292"/>
      <c r="U55" s="292"/>
      <c r="V55" s="292"/>
      <c r="W55" s="292"/>
      <c r="X55" s="292"/>
    </row>
    <row r="56" spans="9:10" ht="12.75">
      <c r="I56" s="350"/>
      <c r="J56" s="350"/>
    </row>
    <row r="57" spans="9:10" ht="12.75">
      <c r="I57" s="350"/>
      <c r="J57" s="350"/>
    </row>
    <row r="58" spans="1:10" ht="12.75">
      <c r="A58" s="311" t="s">
        <v>1105</v>
      </c>
      <c r="B58" s="440" t="str">
        <f>CONCATENATE("5. Ausfuhr im ",B1,". Vierteljahr ",B2," nach ausgewählten Ländern
in der Reihenfolge ihrer Anteile")</f>
        <v>5. Ausfuhr im 3. Vierteljahr 2011 nach ausgewählten Ländern
in der Reihenfolge ihrer Anteile</v>
      </c>
      <c r="C58" s="441"/>
      <c r="D58" s="441"/>
      <c r="E58" s="442"/>
      <c r="F58" s="442"/>
      <c r="G58" s="442"/>
      <c r="H58" s="442"/>
      <c r="I58" s="443"/>
      <c r="J58" s="312"/>
    </row>
    <row r="59" spans="1:4" ht="12.75">
      <c r="A59" s="294" t="s">
        <v>1106</v>
      </c>
      <c r="B59" s="389">
        <f aca="true" t="shared" si="0" ref="B59:B73">D59/1000</f>
        <v>65.264</v>
      </c>
      <c r="C59" s="390" t="s">
        <v>387</v>
      </c>
      <c r="D59" s="391">
        <v>65264</v>
      </c>
    </row>
    <row r="60" spans="2:4" ht="12.75">
      <c r="B60" s="392">
        <f t="shared" si="0"/>
        <v>97.429</v>
      </c>
      <c r="C60" s="390" t="s">
        <v>388</v>
      </c>
      <c r="D60" s="391">
        <v>97429</v>
      </c>
    </row>
    <row r="61" spans="2:4" ht="12.75">
      <c r="B61" s="392">
        <f t="shared" si="0"/>
        <v>108.777</v>
      </c>
      <c r="C61" s="390" t="s">
        <v>1109</v>
      </c>
      <c r="D61" s="391">
        <v>108777</v>
      </c>
    </row>
    <row r="62" spans="2:4" ht="12.75">
      <c r="B62" s="392">
        <f t="shared" si="0"/>
        <v>111.825</v>
      </c>
      <c r="C62" s="390" t="s">
        <v>880</v>
      </c>
      <c r="D62" s="391">
        <v>111825</v>
      </c>
    </row>
    <row r="63" spans="2:4" ht="12.75">
      <c r="B63" s="392">
        <f t="shared" si="0"/>
        <v>111.973</v>
      </c>
      <c r="C63" s="390" t="s">
        <v>1108</v>
      </c>
      <c r="D63" s="391">
        <v>111973</v>
      </c>
    </row>
    <row r="64" spans="2:4" ht="12.75">
      <c r="B64" s="392">
        <f t="shared" si="0"/>
        <v>134.258</v>
      </c>
      <c r="C64" s="390" t="s">
        <v>1107</v>
      </c>
      <c r="D64" s="391">
        <v>134258</v>
      </c>
    </row>
    <row r="65" spans="2:4" ht="12.75">
      <c r="B65" s="392">
        <f t="shared" si="0"/>
        <v>159.615</v>
      </c>
      <c r="C65" s="410" t="s">
        <v>1110</v>
      </c>
      <c r="D65" s="391">
        <v>159615</v>
      </c>
    </row>
    <row r="66" spans="2:4" ht="12.75">
      <c r="B66" s="392">
        <f t="shared" si="0"/>
        <v>171.204</v>
      </c>
      <c r="C66" s="390" t="s">
        <v>1111</v>
      </c>
      <c r="D66" s="391">
        <v>171204</v>
      </c>
    </row>
    <row r="67" spans="2:7" ht="12.75">
      <c r="B67" s="392">
        <f t="shared" si="0"/>
        <v>175.191</v>
      </c>
      <c r="C67" s="390" t="s">
        <v>493</v>
      </c>
      <c r="D67" s="391">
        <v>175191</v>
      </c>
      <c r="F67" s="300">
        <v>300</v>
      </c>
      <c r="G67" s="301" t="s">
        <v>1086</v>
      </c>
    </row>
    <row r="68" spans="2:4" ht="12.75">
      <c r="B68" s="392">
        <f t="shared" si="0"/>
        <v>177.791</v>
      </c>
      <c r="C68" s="390" t="s">
        <v>1112</v>
      </c>
      <c r="D68" s="391">
        <v>177791</v>
      </c>
    </row>
    <row r="69" spans="2:4" ht="12.75">
      <c r="B69" s="392">
        <f t="shared" si="0"/>
        <v>178.675</v>
      </c>
      <c r="C69" s="390" t="s">
        <v>1113</v>
      </c>
      <c r="D69" s="391">
        <v>178675</v>
      </c>
    </row>
    <row r="70" spans="2:4" ht="12.75">
      <c r="B70" s="392">
        <f t="shared" si="0"/>
        <v>199.785</v>
      </c>
      <c r="C70" s="390" t="s">
        <v>454</v>
      </c>
      <c r="D70" s="391">
        <v>199785</v>
      </c>
    </row>
    <row r="71" spans="2:4" ht="12.75">
      <c r="B71" s="392">
        <f t="shared" si="0"/>
        <v>204.362</v>
      </c>
      <c r="C71" s="390" t="s">
        <v>167</v>
      </c>
      <c r="D71" s="391">
        <v>204362</v>
      </c>
    </row>
    <row r="72" spans="2:4" ht="12.75">
      <c r="B72" s="392">
        <f t="shared" si="0"/>
        <v>233.803</v>
      </c>
      <c r="C72" s="390" t="s">
        <v>881</v>
      </c>
      <c r="D72" s="391">
        <v>233803</v>
      </c>
    </row>
    <row r="73" spans="2:4" ht="12.75">
      <c r="B73" s="393">
        <f t="shared" si="0"/>
        <v>252.905</v>
      </c>
      <c r="C73" s="390" t="s">
        <v>358</v>
      </c>
      <c r="D73" s="391">
        <v>252905</v>
      </c>
    </row>
    <row r="75" spans="1:10" ht="12.75">
      <c r="A75" s="311" t="s">
        <v>1114</v>
      </c>
      <c r="B75" s="440" t="str">
        <f>CONCATENATE("6. Einfuhr im ",B1,". Vierteljahr ",B2," nach ausgewählten Ländern
in der Reihenfolge ihrer Anteile")</f>
        <v>6. Einfuhr im 3. Vierteljahr 2011 nach ausgewählten Ländern
in der Reihenfolge ihrer Anteile</v>
      </c>
      <c r="C75" s="441"/>
      <c r="D75" s="441"/>
      <c r="E75" s="442"/>
      <c r="F75" s="442"/>
      <c r="G75" s="442"/>
      <c r="H75" s="442"/>
      <c r="I75" s="443"/>
      <c r="J75" s="312"/>
    </row>
    <row r="76" spans="1:4" ht="12.75">
      <c r="A76" s="294" t="s">
        <v>1115</v>
      </c>
      <c r="B76" s="389">
        <f aca="true" t="shared" si="1" ref="B76:B90">D76/1000</f>
        <v>36.906</v>
      </c>
      <c r="C76" s="394" t="s">
        <v>387</v>
      </c>
      <c r="D76" s="391">
        <v>36906</v>
      </c>
    </row>
    <row r="77" spans="2:4" ht="12.75">
      <c r="B77" s="392">
        <f t="shared" si="1"/>
        <v>40.776</v>
      </c>
      <c r="C77" s="394" t="s">
        <v>388</v>
      </c>
      <c r="D77" s="391">
        <v>40776</v>
      </c>
    </row>
    <row r="78" spans="2:4" ht="12.75">
      <c r="B78" s="392">
        <f t="shared" si="1"/>
        <v>64.017</v>
      </c>
      <c r="C78" s="394" t="s">
        <v>1116</v>
      </c>
      <c r="D78" s="391">
        <v>64017</v>
      </c>
    </row>
    <row r="79" spans="2:4" ht="12.75">
      <c r="B79" s="392">
        <f t="shared" si="1"/>
        <v>75.177</v>
      </c>
      <c r="C79" s="394" t="s">
        <v>454</v>
      </c>
      <c r="D79" s="391">
        <v>75177</v>
      </c>
    </row>
    <row r="80" spans="2:4" ht="12.75">
      <c r="B80" s="392">
        <f t="shared" si="1"/>
        <v>77.14</v>
      </c>
      <c r="C80" s="394" t="s">
        <v>880</v>
      </c>
      <c r="D80" s="391">
        <v>77140</v>
      </c>
    </row>
    <row r="81" spans="2:4" ht="12.75">
      <c r="B81" s="392">
        <f t="shared" si="1"/>
        <v>87.609</v>
      </c>
      <c r="C81" s="394" t="s">
        <v>1107</v>
      </c>
      <c r="D81" s="391">
        <v>87609</v>
      </c>
    </row>
    <row r="82" spans="2:4" ht="12.75">
      <c r="B82" s="392">
        <f t="shared" si="1"/>
        <v>92.367</v>
      </c>
      <c r="C82" s="394" t="s">
        <v>1109</v>
      </c>
      <c r="D82" s="391">
        <v>92367</v>
      </c>
    </row>
    <row r="83" spans="2:4" ht="12.75">
      <c r="B83" s="392">
        <f t="shared" si="1"/>
        <v>108.694</v>
      </c>
      <c r="C83" s="394" t="s">
        <v>358</v>
      </c>
      <c r="D83" s="391">
        <v>108694</v>
      </c>
    </row>
    <row r="84" spans="2:7" ht="12.75">
      <c r="B84" s="392">
        <f t="shared" si="1"/>
        <v>120.334</v>
      </c>
      <c r="C84" s="394" t="s">
        <v>1112</v>
      </c>
      <c r="D84" s="391">
        <v>120334</v>
      </c>
      <c r="F84" s="300">
        <v>300</v>
      </c>
      <c r="G84" s="301" t="s">
        <v>1086</v>
      </c>
    </row>
    <row r="85" spans="2:4" ht="12.75">
      <c r="B85" s="392">
        <f t="shared" si="1"/>
        <v>133.136</v>
      </c>
      <c r="C85" s="394" t="s">
        <v>493</v>
      </c>
      <c r="D85" s="391">
        <v>133136</v>
      </c>
    </row>
    <row r="86" spans="2:4" ht="12.75">
      <c r="B86" s="392">
        <f t="shared" si="1"/>
        <v>134.561</v>
      </c>
      <c r="C86" s="394" t="s">
        <v>1111</v>
      </c>
      <c r="D86" s="391">
        <v>134561</v>
      </c>
    </row>
    <row r="87" spans="2:4" ht="12.75">
      <c r="B87" s="392">
        <f t="shared" si="1"/>
        <v>138.647</v>
      </c>
      <c r="C87" s="394" t="s">
        <v>1110</v>
      </c>
      <c r="D87" s="391">
        <v>138647</v>
      </c>
    </row>
    <row r="88" spans="2:4" ht="12.75">
      <c r="B88" s="392">
        <f t="shared" si="1"/>
        <v>151.328</v>
      </c>
      <c r="C88" s="394" t="s">
        <v>881</v>
      </c>
      <c r="D88" s="391">
        <v>151328</v>
      </c>
    </row>
    <row r="89" spans="2:4" ht="12.75">
      <c r="B89" s="392">
        <f t="shared" si="1"/>
        <v>156.285</v>
      </c>
      <c r="C89" s="394" t="s">
        <v>1113</v>
      </c>
      <c r="D89" s="391">
        <v>156285</v>
      </c>
    </row>
    <row r="90" spans="2:4" ht="12.75">
      <c r="B90" s="393">
        <f t="shared" si="1"/>
        <v>200.333</v>
      </c>
      <c r="C90" s="313" t="s">
        <v>1259</v>
      </c>
      <c r="D90" s="391">
        <v>200333</v>
      </c>
    </row>
    <row r="94" spans="1:10" ht="12.75">
      <c r="A94" s="311" t="s">
        <v>1117</v>
      </c>
      <c r="B94" s="440" t="str">
        <f>CONCATENATE("7. Außenhandel mit den EU-Ländern (EU-27) im ",B1,". Vierteljahr ",B2,"")</f>
        <v>7. Außenhandel mit den EU-Ländern (EU-27) im 3. Vierteljahr 2011</v>
      </c>
      <c r="C94" s="441"/>
      <c r="D94" s="444"/>
      <c r="E94" s="445"/>
      <c r="F94" s="442"/>
      <c r="G94" s="442"/>
      <c r="H94" s="442"/>
      <c r="I94" s="443"/>
      <c r="J94" s="312"/>
    </row>
    <row r="95" spans="1:5" ht="12.75">
      <c r="A95" s="294" t="s">
        <v>1118</v>
      </c>
      <c r="B95" s="395" t="s">
        <v>1195</v>
      </c>
      <c r="C95" s="396" t="s">
        <v>1196</v>
      </c>
      <c r="D95" s="397" t="s">
        <v>1119</v>
      </c>
      <c r="E95" s="398"/>
    </row>
    <row r="96" spans="1:10" ht="12.75">
      <c r="A96" s="290">
        <v>1</v>
      </c>
      <c r="B96" s="389">
        <v>252.904843</v>
      </c>
      <c r="C96" s="389">
        <v>108.694491</v>
      </c>
      <c r="D96" s="399" t="s">
        <v>358</v>
      </c>
      <c r="E96" s="400"/>
      <c r="H96" s="300">
        <v>275</v>
      </c>
      <c r="I96" s="301" t="s">
        <v>1086</v>
      </c>
      <c r="J96" s="301"/>
    </row>
    <row r="97" spans="1:5" ht="12.75">
      <c r="A97" s="290">
        <v>2</v>
      </c>
      <c r="B97" s="392">
        <v>159.614947</v>
      </c>
      <c r="C97" s="392">
        <v>138.64662</v>
      </c>
      <c r="D97" s="401" t="s">
        <v>359</v>
      </c>
      <c r="E97" s="402"/>
    </row>
    <row r="98" spans="1:5" ht="12.75">
      <c r="A98" s="290">
        <v>3</v>
      </c>
      <c r="B98" s="392">
        <v>178.67485</v>
      </c>
      <c r="C98" s="392">
        <v>156.284769</v>
      </c>
      <c r="D98" s="401" t="s">
        <v>360</v>
      </c>
      <c r="E98" s="402"/>
    </row>
    <row r="99" spans="1:5" ht="12.75">
      <c r="A99" s="290">
        <v>4</v>
      </c>
      <c r="B99" s="392">
        <v>233.802823</v>
      </c>
      <c r="C99" s="392">
        <v>151.328487</v>
      </c>
      <c r="D99" s="401" t="s">
        <v>881</v>
      </c>
      <c r="E99" s="402"/>
    </row>
    <row r="100" spans="1:5" ht="12.75">
      <c r="A100" s="290">
        <v>5</v>
      </c>
      <c r="B100" s="392">
        <v>13.110518</v>
      </c>
      <c r="C100" s="392">
        <v>15.611164</v>
      </c>
      <c r="D100" s="401" t="s">
        <v>361</v>
      </c>
      <c r="E100" s="402"/>
    </row>
    <row r="101" spans="1:5" ht="12.75">
      <c r="A101" s="290">
        <v>6</v>
      </c>
      <c r="B101" s="392">
        <v>36.156771</v>
      </c>
      <c r="C101" s="392">
        <v>29.607591</v>
      </c>
      <c r="D101" s="401" t="s">
        <v>954</v>
      </c>
      <c r="E101" s="402"/>
    </row>
    <row r="102" spans="1:5" ht="12.75">
      <c r="A102" s="290">
        <v>7</v>
      </c>
      <c r="B102" s="392">
        <v>9.716577</v>
      </c>
      <c r="C102" s="392">
        <v>2.918602</v>
      </c>
      <c r="D102" s="401" t="s">
        <v>362</v>
      </c>
      <c r="E102" s="402"/>
    </row>
    <row r="103" spans="1:5" ht="12.75">
      <c r="A103" s="290">
        <v>8</v>
      </c>
      <c r="B103" s="392">
        <v>29.632343</v>
      </c>
      <c r="C103" s="392">
        <v>22.837137</v>
      </c>
      <c r="D103" s="401" t="s">
        <v>363</v>
      </c>
      <c r="E103" s="402"/>
    </row>
    <row r="104" spans="1:9" ht="12.75">
      <c r="A104" s="290">
        <v>9</v>
      </c>
      <c r="B104" s="392">
        <v>134.258493</v>
      </c>
      <c r="C104" s="392">
        <v>87.60885</v>
      </c>
      <c r="D104" s="401" t="s">
        <v>364</v>
      </c>
      <c r="E104" s="402"/>
      <c r="G104" s="290" t="s">
        <v>1120</v>
      </c>
      <c r="I104" s="403" t="str">
        <f>CONCATENATE("im Moment ist Quartal ",B1," gewählt!")</f>
        <v>im Moment ist Quartal 3 gewählt!</v>
      </c>
    </row>
    <row r="105" spans="1:7" ht="12.75">
      <c r="A105" s="290">
        <v>10</v>
      </c>
      <c r="B105" s="392">
        <v>47.545764</v>
      </c>
      <c r="C105" s="392">
        <v>29.349884</v>
      </c>
      <c r="D105" s="401" t="s">
        <v>365</v>
      </c>
      <c r="E105" s="402"/>
      <c r="G105" s="290" t="s">
        <v>1121</v>
      </c>
    </row>
    <row r="106" spans="1:7" ht="12.75">
      <c r="A106" s="290">
        <v>11</v>
      </c>
      <c r="B106" s="392">
        <v>18.180393</v>
      </c>
      <c r="C106" s="392">
        <v>11.568116</v>
      </c>
      <c r="D106" s="401" t="s">
        <v>366</v>
      </c>
      <c r="E106" s="402"/>
      <c r="G106" s="290" t="s">
        <v>1122</v>
      </c>
    </row>
    <row r="107" spans="1:7" ht="12.75">
      <c r="A107" s="290">
        <v>12</v>
      </c>
      <c r="B107" s="392">
        <v>175.190689</v>
      </c>
      <c r="C107" s="392">
        <v>133.135644</v>
      </c>
      <c r="D107" s="401" t="s">
        <v>493</v>
      </c>
      <c r="E107" s="402"/>
      <c r="G107" s="290" t="s">
        <v>1123</v>
      </c>
    </row>
    <row r="108" spans="1:7" ht="12.75">
      <c r="A108" s="290">
        <v>13</v>
      </c>
      <c r="B108" s="392">
        <v>108.776701</v>
      </c>
      <c r="C108" s="392">
        <v>92.36688</v>
      </c>
      <c r="D108" s="401" t="s">
        <v>370</v>
      </c>
      <c r="E108" s="402"/>
      <c r="G108" s="290" t="s">
        <v>1124</v>
      </c>
    </row>
    <row r="109" spans="1:5" ht="12.75">
      <c r="A109" s="290">
        <v>14</v>
      </c>
      <c r="B109" s="392">
        <v>14.892747</v>
      </c>
      <c r="C109" s="392">
        <v>29.081542</v>
      </c>
      <c r="D109" s="401" t="s">
        <v>371</v>
      </c>
      <c r="E109" s="402"/>
    </row>
    <row r="110" spans="1:7" ht="12.75">
      <c r="A110" s="290">
        <v>15</v>
      </c>
      <c r="B110" s="392">
        <v>0.693452</v>
      </c>
      <c r="C110" s="392">
        <v>0.099651</v>
      </c>
      <c r="D110" s="401" t="s">
        <v>380</v>
      </c>
      <c r="E110" s="402"/>
      <c r="G110" s="404" t="s">
        <v>1125</v>
      </c>
    </row>
    <row r="111" spans="1:5" ht="12.75">
      <c r="A111" s="290">
        <v>16</v>
      </c>
      <c r="B111" s="392">
        <v>5.345238</v>
      </c>
      <c r="C111" s="392">
        <v>1.450184</v>
      </c>
      <c r="D111" s="401" t="s">
        <v>382</v>
      </c>
      <c r="E111" s="402"/>
    </row>
    <row r="112" spans="1:5" ht="12.75">
      <c r="A112" s="290">
        <v>17</v>
      </c>
      <c r="B112" s="392">
        <v>3.922628</v>
      </c>
      <c r="C112" s="392">
        <v>2.086617</v>
      </c>
      <c r="D112" s="401" t="s">
        <v>383</v>
      </c>
      <c r="E112" s="402"/>
    </row>
    <row r="113" spans="1:5" ht="12.75">
      <c r="A113" s="290">
        <v>18</v>
      </c>
      <c r="B113" s="392">
        <v>10.663563</v>
      </c>
      <c r="C113" s="392">
        <v>12.89307</v>
      </c>
      <c r="D113" s="401" t="s">
        <v>384</v>
      </c>
      <c r="E113" s="402"/>
    </row>
    <row r="114" spans="1:5" ht="12.75">
      <c r="A114" s="290">
        <v>19</v>
      </c>
      <c r="B114" s="392">
        <v>171.204442</v>
      </c>
      <c r="C114" s="392">
        <v>134.561148</v>
      </c>
      <c r="D114" s="401" t="s">
        <v>385</v>
      </c>
      <c r="E114" s="402"/>
    </row>
    <row r="115" spans="1:5" ht="12.75">
      <c r="A115" s="290">
        <v>20</v>
      </c>
      <c r="B115" s="392">
        <v>177.790609</v>
      </c>
      <c r="C115" s="392">
        <v>120.334135</v>
      </c>
      <c r="D115" s="401" t="s">
        <v>386</v>
      </c>
      <c r="E115" s="402"/>
    </row>
    <row r="116" spans="1:5" ht="12.75">
      <c r="A116" s="290">
        <v>21</v>
      </c>
      <c r="B116" s="392">
        <v>65.264451</v>
      </c>
      <c r="C116" s="392">
        <v>36.905591</v>
      </c>
      <c r="D116" s="401" t="s">
        <v>387</v>
      </c>
      <c r="E116" s="402"/>
    </row>
    <row r="117" spans="1:5" ht="12.75">
      <c r="A117" s="290">
        <v>22</v>
      </c>
      <c r="B117" s="392">
        <v>97.428635</v>
      </c>
      <c r="C117" s="392">
        <v>40.776177</v>
      </c>
      <c r="D117" s="401" t="s">
        <v>388</v>
      </c>
      <c r="E117" s="402"/>
    </row>
    <row r="118" spans="1:5" ht="12.75">
      <c r="A118" s="290">
        <v>23</v>
      </c>
      <c r="B118" s="392">
        <v>34.831192</v>
      </c>
      <c r="C118" s="392">
        <v>28.156243</v>
      </c>
      <c r="D118" s="401" t="s">
        <v>964</v>
      </c>
      <c r="E118" s="402"/>
    </row>
    <row r="119" spans="1:5" ht="12.75">
      <c r="A119" s="290">
        <v>24</v>
      </c>
      <c r="B119" s="392">
        <v>8.232984</v>
      </c>
      <c r="C119" s="392">
        <v>7.226428</v>
      </c>
      <c r="D119" s="401" t="s">
        <v>389</v>
      </c>
      <c r="E119" s="402"/>
    </row>
    <row r="120" spans="1:5" ht="12.75">
      <c r="A120" s="290">
        <v>25</v>
      </c>
      <c r="B120" s="392">
        <v>17.250496</v>
      </c>
      <c r="C120" s="392">
        <v>13.587049</v>
      </c>
      <c r="D120" s="401" t="s">
        <v>401</v>
      </c>
      <c r="E120" s="402"/>
    </row>
    <row r="121" spans="1:5" ht="12.75">
      <c r="A121" s="290">
        <v>26</v>
      </c>
      <c r="B121" s="393">
        <v>1.671884</v>
      </c>
      <c r="C121" s="393">
        <v>0</v>
      </c>
      <c r="D121" s="405" t="s">
        <v>133</v>
      </c>
      <c r="E121" s="406"/>
    </row>
  </sheetData>
  <sheetProtection sheet="1" selectLockedCells="1" selectUnlockedCells="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53" t="s">
        <v>1198</v>
      </c>
      <c r="B1" s="453"/>
      <c r="C1" s="453"/>
      <c r="D1" s="453"/>
      <c r="E1" s="453"/>
      <c r="F1" s="453"/>
    </row>
    <row r="2" spans="2:6" ht="12.75">
      <c r="B2" s="4"/>
      <c r="C2" s="3"/>
      <c r="D2" s="3"/>
      <c r="E2" s="4"/>
      <c r="F2" s="3"/>
    </row>
    <row r="3" spans="1:6" ht="24" customHeight="1">
      <c r="A3" s="454" t="s">
        <v>1066</v>
      </c>
      <c r="B3" s="457" t="s">
        <v>1223</v>
      </c>
      <c r="C3" s="459" t="s">
        <v>111</v>
      </c>
      <c r="D3" s="459"/>
      <c r="E3" s="460" t="s">
        <v>1225</v>
      </c>
      <c r="F3" s="462" t="s">
        <v>1226</v>
      </c>
    </row>
    <row r="4" spans="1:6" ht="30.75" customHeight="1">
      <c r="A4" s="455"/>
      <c r="B4" s="458"/>
      <c r="C4" s="408" t="s">
        <v>1170</v>
      </c>
      <c r="D4" s="408" t="s">
        <v>1224</v>
      </c>
      <c r="E4" s="461"/>
      <c r="F4" s="461"/>
    </row>
    <row r="5" spans="1:6" ht="15" customHeight="1">
      <c r="A5" s="456"/>
      <c r="B5" s="144" t="s">
        <v>110</v>
      </c>
      <c r="C5" s="463" t="s">
        <v>490</v>
      </c>
      <c r="D5" s="463"/>
      <c r="E5" s="85" t="s">
        <v>110</v>
      </c>
      <c r="F5" s="86" t="s">
        <v>490</v>
      </c>
    </row>
    <row r="6" spans="1:6" ht="19.5" customHeight="1">
      <c r="A6" s="7"/>
      <c r="B6" s="145"/>
      <c r="C6" s="8"/>
      <c r="D6" s="8"/>
      <c r="E6" s="9"/>
      <c r="F6" s="8"/>
    </row>
    <row r="7" spans="1:6" ht="19.5" customHeight="1">
      <c r="A7" s="452" t="s">
        <v>112</v>
      </c>
      <c r="B7" s="452"/>
      <c r="C7" s="452"/>
      <c r="D7" s="452"/>
      <c r="E7" s="452"/>
      <c r="F7" s="452"/>
    </row>
    <row r="8" spans="1:6" ht="19.5" customHeight="1">
      <c r="A8" s="7"/>
      <c r="B8" s="145"/>
      <c r="C8" s="8"/>
      <c r="D8" s="8"/>
      <c r="E8" s="9"/>
      <c r="F8" s="8"/>
    </row>
    <row r="9" spans="1:7" s="198" customFormat="1" ht="19.5" customHeight="1">
      <c r="A9" s="196" t="s">
        <v>692</v>
      </c>
      <c r="B9" s="119">
        <v>175274160</v>
      </c>
      <c r="C9" s="202">
        <v>-9.8</v>
      </c>
      <c r="D9" s="202">
        <v>11</v>
      </c>
      <c r="E9" s="119">
        <v>543117026</v>
      </c>
      <c r="F9" s="205">
        <v>17.7</v>
      </c>
      <c r="G9" s="197"/>
    </row>
    <row r="10" spans="1:7" s="198" customFormat="1" ht="19.5" customHeight="1">
      <c r="A10" s="196" t="s">
        <v>693</v>
      </c>
      <c r="B10" s="119">
        <v>2909615237</v>
      </c>
      <c r="C10" s="202">
        <v>1.5</v>
      </c>
      <c r="D10" s="202">
        <v>16.8</v>
      </c>
      <c r="E10" s="119">
        <v>8602195347</v>
      </c>
      <c r="F10" s="205">
        <v>19.3</v>
      </c>
      <c r="G10" s="197"/>
    </row>
    <row r="11" spans="1:7" s="22" customFormat="1" ht="19.5" customHeight="1">
      <c r="A11" s="146" t="s">
        <v>694</v>
      </c>
      <c r="B11" s="119">
        <v>25870350</v>
      </c>
      <c r="C11" s="202">
        <v>-2</v>
      </c>
      <c r="D11" s="203">
        <v>16.7</v>
      </c>
      <c r="E11" s="119">
        <v>75526474</v>
      </c>
      <c r="F11" s="205">
        <v>11.5</v>
      </c>
      <c r="G11" s="33"/>
    </row>
    <row r="12" spans="1:7" s="22" customFormat="1" ht="19.5" customHeight="1">
      <c r="A12" s="146" t="s">
        <v>695</v>
      </c>
      <c r="B12" s="119">
        <v>155098674</v>
      </c>
      <c r="C12" s="202">
        <v>0.7</v>
      </c>
      <c r="D12" s="203">
        <v>2.1</v>
      </c>
      <c r="E12" s="119">
        <v>458735485</v>
      </c>
      <c r="F12" s="205">
        <v>5.5</v>
      </c>
      <c r="G12" s="33"/>
    </row>
    <row r="13" spans="1:7" s="22" customFormat="1" ht="19.5" customHeight="1">
      <c r="A13" s="146" t="s">
        <v>696</v>
      </c>
      <c r="B13" s="119">
        <v>2728646213</v>
      </c>
      <c r="C13" s="202">
        <v>1.6</v>
      </c>
      <c r="D13" s="202">
        <v>17.8</v>
      </c>
      <c r="E13" s="119">
        <v>8067933388</v>
      </c>
      <c r="F13" s="205">
        <v>20.3</v>
      </c>
      <c r="G13" s="33"/>
    </row>
    <row r="14" spans="1:7" s="47" customFormat="1" ht="19.5" customHeight="1">
      <c r="A14" s="147" t="s">
        <v>697</v>
      </c>
      <c r="B14" s="75">
        <v>3251392505</v>
      </c>
      <c r="C14" s="204">
        <v>3</v>
      </c>
      <c r="D14" s="204">
        <v>16.6</v>
      </c>
      <c r="E14" s="75">
        <v>9458731738</v>
      </c>
      <c r="F14" s="206">
        <v>17</v>
      </c>
      <c r="G14" s="46"/>
    </row>
    <row r="15" spans="1:7" s="22" customFormat="1" ht="30" customHeight="1">
      <c r="A15" s="146" t="s">
        <v>698</v>
      </c>
      <c r="B15" s="119">
        <v>2316230593</v>
      </c>
      <c r="C15" s="202">
        <v>-2.7</v>
      </c>
      <c r="D15" s="202">
        <v>14.9</v>
      </c>
      <c r="E15" s="119">
        <v>6984204984</v>
      </c>
      <c r="F15" s="205">
        <v>16.1</v>
      </c>
      <c r="G15" s="33"/>
    </row>
    <row r="16" spans="1:7" s="22" customFormat="1" ht="19.5" customHeight="1">
      <c r="A16" s="146" t="s">
        <v>699</v>
      </c>
      <c r="B16" s="119" t="s">
        <v>700</v>
      </c>
      <c r="C16" s="202" t="s">
        <v>700</v>
      </c>
      <c r="D16" s="202" t="s">
        <v>700</v>
      </c>
      <c r="E16" s="119" t="s">
        <v>700</v>
      </c>
      <c r="F16" s="207" t="s">
        <v>700</v>
      </c>
      <c r="G16" s="33"/>
    </row>
    <row r="17" spans="1:7" s="22" customFormat="1" ht="19.5" customHeight="1">
      <c r="A17" s="146" t="s">
        <v>701</v>
      </c>
      <c r="B17" s="119">
        <v>2006758033</v>
      </c>
      <c r="C17" s="202">
        <v>-5.1</v>
      </c>
      <c r="D17" s="202">
        <v>12.5</v>
      </c>
      <c r="E17" s="119">
        <v>6127890154</v>
      </c>
      <c r="F17" s="205">
        <v>14.4</v>
      </c>
      <c r="G17" s="33"/>
    </row>
    <row r="18" spans="1:7" s="22" customFormat="1" ht="19.5" customHeight="1">
      <c r="A18" s="146" t="s">
        <v>702</v>
      </c>
      <c r="B18" s="119" t="s">
        <v>700</v>
      </c>
      <c r="C18" s="202" t="s">
        <v>700</v>
      </c>
      <c r="D18" s="202" t="s">
        <v>700</v>
      </c>
      <c r="E18" s="119" t="s">
        <v>700</v>
      </c>
      <c r="F18" s="207" t="s">
        <v>700</v>
      </c>
      <c r="G18" s="33"/>
    </row>
    <row r="19" spans="1:7" s="22" customFormat="1" ht="19.5" customHeight="1">
      <c r="A19" s="146" t="s">
        <v>703</v>
      </c>
      <c r="B19" s="199">
        <v>1185178622</v>
      </c>
      <c r="C19" s="202">
        <v>-7</v>
      </c>
      <c r="D19" s="202">
        <v>13.7</v>
      </c>
      <c r="E19" s="119">
        <v>3719186387</v>
      </c>
      <c r="F19" s="205">
        <v>20.2</v>
      </c>
      <c r="G19" s="33"/>
    </row>
    <row r="20" spans="1:7" s="22" customFormat="1" ht="19.5" customHeight="1">
      <c r="A20" s="146" t="s">
        <v>704</v>
      </c>
      <c r="B20" s="119">
        <v>66061261</v>
      </c>
      <c r="C20" s="202">
        <v>16.1</v>
      </c>
      <c r="D20" s="202">
        <v>47.4</v>
      </c>
      <c r="E20" s="119">
        <v>169273441</v>
      </c>
      <c r="F20" s="205">
        <v>51</v>
      </c>
      <c r="G20" s="33"/>
    </row>
    <row r="21" spans="1:7" s="22" customFormat="1" ht="19.5" customHeight="1">
      <c r="A21" s="146" t="s">
        <v>705</v>
      </c>
      <c r="B21" s="119">
        <v>305614439</v>
      </c>
      <c r="C21" s="202">
        <v>16.5</v>
      </c>
      <c r="D21" s="202">
        <v>20.1</v>
      </c>
      <c r="E21" s="119">
        <v>838481669</v>
      </c>
      <c r="F21" s="205">
        <v>22.7</v>
      </c>
      <c r="G21" s="33"/>
    </row>
    <row r="22" spans="1:7" s="22" customFormat="1" ht="19.5" customHeight="1">
      <c r="A22" s="146" t="s">
        <v>706</v>
      </c>
      <c r="B22" s="119">
        <v>548555656</v>
      </c>
      <c r="C22" s="202">
        <v>24.7</v>
      </c>
      <c r="D22" s="202">
        <v>18.8</v>
      </c>
      <c r="E22" s="119">
        <v>1418367716</v>
      </c>
      <c r="F22" s="205">
        <v>14.9</v>
      </c>
      <c r="G22" s="33"/>
    </row>
    <row r="23" spans="1:7" s="22" customFormat="1" ht="30.75" customHeight="1">
      <c r="A23" s="195" t="s">
        <v>1130</v>
      </c>
      <c r="B23" s="119">
        <v>14928973</v>
      </c>
      <c r="C23" s="202">
        <v>0.9</v>
      </c>
      <c r="D23" s="203">
        <v>24.2</v>
      </c>
      <c r="E23" s="119">
        <v>48394188</v>
      </c>
      <c r="F23" s="205">
        <v>35.1</v>
      </c>
      <c r="G23" s="33"/>
    </row>
    <row r="24" spans="1:7" s="22" customFormat="1" ht="19.5" customHeight="1">
      <c r="A24" s="146" t="s">
        <v>707</v>
      </c>
      <c r="B24" s="119">
        <v>1583</v>
      </c>
      <c r="C24" s="202" t="s">
        <v>1261</v>
      </c>
      <c r="D24" s="202">
        <v>-79.2</v>
      </c>
      <c r="E24" s="119">
        <v>9740</v>
      </c>
      <c r="F24" s="205">
        <v>-57.2</v>
      </c>
      <c r="G24" s="33"/>
    </row>
    <row r="25" spans="1:7" s="47" customFormat="1" ht="19.5" customHeight="1">
      <c r="A25" s="147" t="s">
        <v>697</v>
      </c>
      <c r="B25" s="75">
        <v>3251392505</v>
      </c>
      <c r="C25" s="204">
        <v>3</v>
      </c>
      <c r="D25" s="204">
        <v>16.6</v>
      </c>
      <c r="E25" s="75">
        <v>9458731738</v>
      </c>
      <c r="F25" s="206">
        <v>17</v>
      </c>
      <c r="G25" s="46"/>
    </row>
    <row r="26" spans="1:6" s="22" customFormat="1" ht="19.5" customHeight="1">
      <c r="A26" s="23"/>
      <c r="B26" s="20"/>
      <c r="C26" s="21"/>
      <c r="D26" s="24"/>
      <c r="E26" s="20"/>
      <c r="F26" s="24"/>
    </row>
    <row r="27" spans="1:6" s="22" customFormat="1" ht="19.5" customHeight="1">
      <c r="A27" s="451" t="s">
        <v>113</v>
      </c>
      <c r="B27" s="451"/>
      <c r="C27" s="451"/>
      <c r="D27" s="451"/>
      <c r="E27" s="451"/>
      <c r="F27" s="451"/>
    </row>
    <row r="28" spans="1:6" s="22" customFormat="1" ht="19.5" customHeight="1">
      <c r="A28" s="23"/>
      <c r="B28" s="20"/>
      <c r="C28" s="21"/>
      <c r="D28" s="24"/>
      <c r="E28" s="20"/>
      <c r="F28" s="24"/>
    </row>
    <row r="29" spans="1:7" s="22" customFormat="1" ht="19.5" customHeight="1">
      <c r="A29" s="146" t="s">
        <v>692</v>
      </c>
      <c r="B29" s="199">
        <v>154414098</v>
      </c>
      <c r="C29" s="202">
        <v>-13.3</v>
      </c>
      <c r="D29" s="202">
        <v>0.8</v>
      </c>
      <c r="E29" s="119">
        <v>512485765</v>
      </c>
      <c r="F29" s="207">
        <v>22.5</v>
      </c>
      <c r="G29" s="33"/>
    </row>
    <row r="30" spans="1:7" s="22" customFormat="1" ht="19.5" customHeight="1">
      <c r="A30" s="146" t="s">
        <v>693</v>
      </c>
      <c r="B30" s="199">
        <v>1637513500</v>
      </c>
      <c r="C30" s="202">
        <v>-1</v>
      </c>
      <c r="D30" s="202">
        <v>15.7</v>
      </c>
      <c r="E30" s="119">
        <v>4988661645</v>
      </c>
      <c r="F30" s="207">
        <v>21.3</v>
      </c>
      <c r="G30" s="33"/>
    </row>
    <row r="31" spans="1:7" s="22" customFormat="1" ht="19.5" customHeight="1">
      <c r="A31" s="146" t="s">
        <v>694</v>
      </c>
      <c r="B31" s="199">
        <v>76084209</v>
      </c>
      <c r="C31" s="202">
        <v>20.8</v>
      </c>
      <c r="D31" s="202">
        <v>48</v>
      </c>
      <c r="E31" s="119">
        <v>251477943</v>
      </c>
      <c r="F31" s="205">
        <v>18.6</v>
      </c>
      <c r="G31" s="33"/>
    </row>
    <row r="32" spans="1:7" s="22" customFormat="1" ht="19.5" customHeight="1">
      <c r="A32" s="146" t="s">
        <v>695</v>
      </c>
      <c r="B32" s="199">
        <v>120651300</v>
      </c>
      <c r="C32" s="202">
        <v>9</v>
      </c>
      <c r="D32" s="202">
        <v>30.1</v>
      </c>
      <c r="E32" s="119">
        <v>342316505</v>
      </c>
      <c r="F32" s="207">
        <v>37.4</v>
      </c>
      <c r="G32" s="33"/>
    </row>
    <row r="33" spans="1:7" s="22" customFormat="1" ht="19.5" customHeight="1">
      <c r="A33" s="146" t="s">
        <v>696</v>
      </c>
      <c r="B33" s="199">
        <v>1440777991</v>
      </c>
      <c r="C33" s="202">
        <v>-2.7</v>
      </c>
      <c r="D33" s="202">
        <v>13.3</v>
      </c>
      <c r="E33" s="119">
        <v>4394867197</v>
      </c>
      <c r="F33" s="207">
        <v>20.3</v>
      </c>
      <c r="G33" s="33"/>
    </row>
    <row r="34" spans="1:7" s="47" customFormat="1" ht="19.5" customHeight="1">
      <c r="A34" s="147" t="s">
        <v>697</v>
      </c>
      <c r="B34" s="200">
        <v>2043461019</v>
      </c>
      <c r="C34" s="204">
        <v>2.3</v>
      </c>
      <c r="D34" s="204">
        <v>16.1</v>
      </c>
      <c r="E34" s="75">
        <v>6021816499</v>
      </c>
      <c r="F34" s="208">
        <v>18.4</v>
      </c>
      <c r="G34" s="46"/>
    </row>
    <row r="35" spans="1:7" s="22" customFormat="1" ht="29.25" customHeight="1">
      <c r="A35" s="146" t="s">
        <v>698</v>
      </c>
      <c r="B35" s="199">
        <v>1573474585</v>
      </c>
      <c r="C35" s="202">
        <v>-0.1</v>
      </c>
      <c r="D35" s="202">
        <v>14</v>
      </c>
      <c r="E35" s="119">
        <v>4707594700</v>
      </c>
      <c r="F35" s="207">
        <v>16.9</v>
      </c>
      <c r="G35" s="33"/>
    </row>
    <row r="36" spans="1:7" s="22" customFormat="1" ht="19.5" customHeight="1">
      <c r="A36" s="146" t="s">
        <v>699</v>
      </c>
      <c r="B36" s="199" t="s">
        <v>700</v>
      </c>
      <c r="C36" s="202" t="s">
        <v>700</v>
      </c>
      <c r="D36" s="202" t="s">
        <v>700</v>
      </c>
      <c r="E36" s="119" t="s">
        <v>700</v>
      </c>
      <c r="F36" s="207" t="s">
        <v>700</v>
      </c>
      <c r="G36" s="33"/>
    </row>
    <row r="37" spans="1:7" s="22" customFormat="1" ht="19.5" customHeight="1">
      <c r="A37" s="146" t="s">
        <v>701</v>
      </c>
      <c r="B37" s="199">
        <v>1407116070</v>
      </c>
      <c r="C37" s="202">
        <v>-1.2</v>
      </c>
      <c r="D37" s="202">
        <v>12.2</v>
      </c>
      <c r="E37" s="119">
        <v>4176896883</v>
      </c>
      <c r="F37" s="207">
        <v>17.2</v>
      </c>
      <c r="G37" s="33"/>
    </row>
    <row r="38" spans="1:7" s="22" customFormat="1" ht="19.5" customHeight="1">
      <c r="A38" s="146" t="s">
        <v>702</v>
      </c>
      <c r="B38" s="199" t="s">
        <v>700</v>
      </c>
      <c r="C38" s="202" t="s">
        <v>700</v>
      </c>
      <c r="D38" s="202" t="s">
        <v>700</v>
      </c>
      <c r="E38" s="119" t="s">
        <v>700</v>
      </c>
      <c r="F38" s="207" t="s">
        <v>700</v>
      </c>
      <c r="G38" s="33"/>
    </row>
    <row r="39" spans="1:7" s="22" customFormat="1" ht="19.5" customHeight="1">
      <c r="A39" s="146" t="s">
        <v>703</v>
      </c>
      <c r="B39" s="199">
        <v>850796290</v>
      </c>
      <c r="C39" s="202">
        <v>-4.4</v>
      </c>
      <c r="D39" s="202">
        <v>10</v>
      </c>
      <c r="E39" s="119">
        <v>2590026711</v>
      </c>
      <c r="F39" s="207">
        <v>16.8</v>
      </c>
      <c r="G39" s="33"/>
    </row>
    <row r="40" spans="1:7" s="22" customFormat="1" ht="19.5" customHeight="1">
      <c r="A40" s="146" t="s">
        <v>704</v>
      </c>
      <c r="B40" s="199">
        <v>8154915</v>
      </c>
      <c r="C40" s="202">
        <v>-37.2</v>
      </c>
      <c r="D40" s="203">
        <v>-15</v>
      </c>
      <c r="E40" s="119">
        <v>27815436</v>
      </c>
      <c r="F40" s="205">
        <v>20.7</v>
      </c>
      <c r="G40" s="33"/>
    </row>
    <row r="41" spans="1:7" s="22" customFormat="1" ht="19.5" customHeight="1">
      <c r="A41" s="146" t="s">
        <v>705</v>
      </c>
      <c r="B41" s="199">
        <v>87088186</v>
      </c>
      <c r="C41" s="202">
        <v>-4.3</v>
      </c>
      <c r="D41" s="203">
        <v>-1.4</v>
      </c>
      <c r="E41" s="119">
        <v>269923352</v>
      </c>
      <c r="F41" s="205">
        <v>15.4</v>
      </c>
      <c r="G41" s="33"/>
    </row>
    <row r="42" spans="1:7" s="22" customFormat="1" ht="19.5" customHeight="1">
      <c r="A42" s="146" t="s">
        <v>706</v>
      </c>
      <c r="B42" s="199">
        <v>373308375</v>
      </c>
      <c r="C42" s="202">
        <v>17.3</v>
      </c>
      <c r="D42" s="203">
        <v>33</v>
      </c>
      <c r="E42" s="119">
        <v>1014045803</v>
      </c>
      <c r="F42" s="207">
        <v>27</v>
      </c>
      <c r="G42" s="33"/>
    </row>
    <row r="43" spans="1:7" s="22" customFormat="1" ht="30.75" customHeight="1">
      <c r="A43" s="195" t="s">
        <v>1130</v>
      </c>
      <c r="B43" s="119">
        <v>1434958</v>
      </c>
      <c r="C43" s="202">
        <v>206</v>
      </c>
      <c r="D43" s="202">
        <v>216.4</v>
      </c>
      <c r="E43" s="119">
        <v>2437208</v>
      </c>
      <c r="F43" s="205">
        <v>37.2</v>
      </c>
      <c r="G43" s="33"/>
    </row>
    <row r="44" spans="1:7" s="22" customFormat="1" ht="19.5" customHeight="1">
      <c r="A44" s="146" t="s">
        <v>707</v>
      </c>
      <c r="B44" s="199" t="s">
        <v>8</v>
      </c>
      <c r="C44" s="202" t="s">
        <v>8</v>
      </c>
      <c r="D44" s="202">
        <v>-100</v>
      </c>
      <c r="E44" s="119" t="s">
        <v>8</v>
      </c>
      <c r="F44" s="202">
        <v>-100</v>
      </c>
      <c r="G44" s="33"/>
    </row>
    <row r="45" spans="1:7" s="47" customFormat="1" ht="19.5" customHeight="1">
      <c r="A45" s="147" t="s">
        <v>697</v>
      </c>
      <c r="B45" s="200">
        <v>2043461019</v>
      </c>
      <c r="C45" s="204">
        <v>2.3</v>
      </c>
      <c r="D45" s="204">
        <v>16.1</v>
      </c>
      <c r="E45" s="75">
        <v>6021816499</v>
      </c>
      <c r="F45" s="208">
        <v>18.4</v>
      </c>
      <c r="G45" s="46"/>
    </row>
    <row r="46" spans="1:7" s="47" customFormat="1" ht="9.75" customHeight="1">
      <c r="A46" s="201"/>
      <c r="B46" s="77"/>
      <c r="C46" s="121"/>
      <c r="D46" s="189"/>
      <c r="E46" s="75"/>
      <c r="F46" s="189"/>
      <c r="G46" s="46"/>
    </row>
    <row r="47" spans="1:2" ht="12.75">
      <c r="A47" s="50" t="s">
        <v>875</v>
      </c>
      <c r="B47" s="39"/>
    </row>
    <row r="48" spans="1:8" ht="31.5" customHeight="1">
      <c r="A48" s="450" t="s">
        <v>1126</v>
      </c>
      <c r="B48" s="450"/>
      <c r="C48" s="450"/>
      <c r="D48" s="450"/>
      <c r="E48" s="450"/>
      <c r="F48" s="45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2011-12-16T08:49:01Z</cp:lastPrinted>
  <dcterms:created xsi:type="dcterms:W3CDTF">2004-03-02T08:35:25Z</dcterms:created>
  <dcterms:modified xsi:type="dcterms:W3CDTF">2011-12-19T14:05:11Z</dcterms:modified>
  <cp:category/>
  <cp:version/>
  <cp:contentType/>
  <cp:contentStatus/>
</cp:coreProperties>
</file>