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0" yWindow="60" windowWidth="14085" windowHeight="10275" tabRatio="835" activeTab="0"/>
  </bookViews>
  <sheets>
    <sheet name="Impressum" sheetId="1" r:id="rId1"/>
    <sheet name="Zeichenerklär." sheetId="2" r:id="rId2"/>
    <sheet name="Inhaltsverz." sheetId="3" r:id="rId3"/>
    <sheet name="Vorbemerk." sheetId="4" r:id="rId4"/>
    <sheet name="Graf1" sheetId="5" r:id="rId5"/>
    <sheet name="Tab1.1." sheetId="6" r:id="rId6"/>
    <sheet name="Tab1.2." sheetId="7" r:id="rId7"/>
    <sheet name="Tab2.1." sheetId="8" r:id="rId8"/>
    <sheet name="Tab2.2." sheetId="9" r:id="rId9"/>
    <sheet name="Tab3.1." sheetId="10" r:id="rId10"/>
    <sheet name="Tab3.2." sheetId="11" r:id="rId11"/>
    <sheet name="Tab4.1." sheetId="12" r:id="rId12"/>
    <sheet name="Tab4.2." sheetId="13" r:id="rId13"/>
    <sheet name="Tab5" sheetId="14" r:id="rId14"/>
    <sheet name="Tab6" sheetId="15" r:id="rId15"/>
    <sheet name="Graf2" sheetId="16" r:id="rId16"/>
    <sheet name="Tab7.1+7.2" sheetId="17" r:id="rId17"/>
  </sheets>
  <definedNames>
    <definedName name="_xlnm.Print_Area" localSheetId="2">'Inhaltsverz.'!$A$1:$H$62</definedName>
    <definedName name="_xlnm.Print_Area" localSheetId="5">'Tab1.1.'!$A$1:$G$67</definedName>
    <definedName name="_xlnm.Print_Area" localSheetId="7">'Tab2.1.'!$A$1:$F$54</definedName>
    <definedName name="_xlnm.Print_Area" localSheetId="8">'Tab2.2.'!$A$1:$F$54</definedName>
    <definedName name="_xlnm.Print_Area" localSheetId="9">'Tab3.1.'!$A$1:$F$53</definedName>
    <definedName name="_xlnm.Print_Area" localSheetId="10">'Tab3.2.'!$A$1:$F$53</definedName>
    <definedName name="_xlnm.Print_Area" localSheetId="11">'Tab4.1.'!$A$1:$F$51</definedName>
    <definedName name="_xlnm.Print_Area" localSheetId="12">'Tab4.2.'!$A$1:$F$52</definedName>
    <definedName name="_xlnm.Print_Area" localSheetId="13">'Tab5'!$A$1:$U$49</definedName>
    <definedName name="_xlnm.Print_Area" localSheetId="14">'Tab6'!$A$1:$U$36</definedName>
    <definedName name="_xlnm.Print_Area" localSheetId="16">'Tab7.1+7.2'!$A$1:$F$62</definedName>
    <definedName name="_xlnm.Print_Area" localSheetId="3">'Vorbemerk.'!$A$1:$A$172</definedName>
  </definedNames>
  <calcPr fullCalcOnLoad="1"/>
</workbook>
</file>

<file path=xl/sharedStrings.xml><?xml version="1.0" encoding="utf-8"?>
<sst xmlns="http://schemas.openxmlformats.org/spreadsheetml/2006/main" count="866" uniqueCount="416">
  <si>
    <t>Insgesamt</t>
  </si>
  <si>
    <t>zusammen</t>
  </si>
  <si>
    <t>Land</t>
  </si>
  <si>
    <t>Beamte und Richter</t>
  </si>
  <si>
    <t>Berufs- und Zeitsoldaten</t>
  </si>
  <si>
    <t xml:space="preserve">   2000</t>
  </si>
  <si>
    <t xml:space="preserve">   2001</t>
  </si>
  <si>
    <t xml:space="preserve">   2003</t>
  </si>
  <si>
    <t xml:space="preserve">   2004</t>
  </si>
  <si>
    <t xml:space="preserve">  .2005</t>
  </si>
  <si>
    <t xml:space="preserve">   2006</t>
  </si>
  <si>
    <t xml:space="preserve">   2009</t>
  </si>
  <si>
    <t xml:space="preserve">   2010</t>
  </si>
  <si>
    <t xml:space="preserve">   2007</t>
  </si>
  <si>
    <t xml:space="preserve">   2008</t>
  </si>
  <si>
    <t xml:space="preserve">   2002</t>
  </si>
  <si>
    <t xml:space="preserve">  2000</t>
  </si>
  <si>
    <t xml:space="preserve">  2002</t>
  </si>
  <si>
    <t xml:space="preserve">  2003</t>
  </si>
  <si>
    <t xml:space="preserve">   2005</t>
  </si>
  <si>
    <t>Landesbereich</t>
  </si>
  <si>
    <t>Kernhaushalt</t>
  </si>
  <si>
    <t>Sonder- rechnungen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</si>
  <si>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</si>
  <si>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</si>
  <si>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</si>
  <si>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</si>
  <si>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</si>
  <si>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</si>
  <si>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</si>
  <si>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</si>
  <si>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</si>
  <si>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</si>
  <si>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</si>
  <si>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</si>
  <si>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</si>
  <si>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</si>
  <si>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</si>
  <si>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</si>
  <si>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</si>
  <si>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</si>
  <si>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</si>
  <si>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</si>
  <si>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</si>
  <si>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</si>
  <si>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</si>
  <si>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 zusammen</t>
  </si>
  <si>
    <t xml:space="preserve"> </t>
  </si>
  <si>
    <t>   kreisfreie Städte</t>
  </si>
  <si>
    <t>   Landkreise</t>
  </si>
  <si>
    <t>Andere Bundesländer</t>
  </si>
  <si>
    <t>Europäisches Ausland</t>
  </si>
  <si>
    <t xml:space="preserve"> Arbeitnehmerinnen              </t>
  </si>
  <si>
    <t xml:space="preserve">   dar. in Ausbildung           </t>
  </si>
  <si>
    <t xml:space="preserve">Zusammen                        </t>
  </si>
  <si>
    <t/>
  </si>
  <si>
    <t xml:space="preserve">Insgesamt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</si>
  <si>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</si>
  <si>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</si>
  <si>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</si>
  <si>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</si>
  <si>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</si>
  <si>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</si>
  <si>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</si>
  <si>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</si>
  <si>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</si>
  <si>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</si>
  <si>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</si>
  <si>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</si>
  <si>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</si>
  <si>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</si>
  <si>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</si>
  <si>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</si>
  <si>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Ausland</t>
  </si>
  <si>
    <t>Baden-
Württemberg</t>
  </si>
  <si>
    <t>Nieder-
sachsen</t>
  </si>
  <si>
    <t>Nordrhein-
Westfalen</t>
  </si>
  <si>
    <t>Rheinland-
Pfalz</t>
  </si>
  <si>
    <t>Sachsen-
Anhalt</t>
  </si>
  <si>
    <t>Allgemeine Dienste</t>
  </si>
  <si>
    <t>Öffentliche Sicherheit und Ordnung</t>
  </si>
  <si>
    <t>Rechtsschutz</t>
  </si>
  <si>
    <t>Hochschulen</t>
  </si>
  <si>
    <t>Gesundheit, Umwelt, Sport und Erholung</t>
  </si>
  <si>
    <t>Ernährung, Landwirtschaft und Forsten</t>
  </si>
  <si>
    <t>Verkehrs- und Nachrichtenwesen</t>
  </si>
  <si>
    <t>Wirtschaftsunternehmen</t>
  </si>
  <si>
    <t>Sonderrechnungen</t>
  </si>
  <si>
    <t>Einrichtungen in öffentlich-rechtlicher Rechtsform</t>
  </si>
  <si>
    <t>__________</t>
  </si>
  <si>
    <t>Mecklenburg-
Vorpommern</t>
  </si>
  <si>
    <t>Schleswig-
Holstein</t>
  </si>
  <si>
    <t xml:space="preserve">        Krankenhäuser und Heilstätten</t>
  </si>
  <si>
    <t>Vorbemerkungen</t>
  </si>
  <si>
    <t>Mit dieser Veröffentlichung wird über das Personal des öffentlichen Dienstes des Freistaates Thüringen informiert.</t>
  </si>
  <si>
    <t>Rechtsgrundlage</t>
  </si>
  <si>
    <t>Methodische Hinweise</t>
  </si>
  <si>
    <t>Merkmale der Personalstandstatistik:</t>
  </si>
  <si>
    <t>- Art, Umfang und Dauer des Dienst- und Arbeitsvertragsverhältnisses,</t>
  </si>
  <si>
    <t>- Geschlecht,</t>
  </si>
  <si>
    <t>- Laufbahngruppe und Einstufung,</t>
  </si>
  <si>
    <t>- Dienst- oder Arbeitsort,</t>
  </si>
  <si>
    <t>- Geburtsmonat und -jahr,</t>
  </si>
  <si>
    <t>Abgrenzung des Personals</t>
  </si>
  <si>
    <t>Personal-Ist-Bestand</t>
  </si>
  <si>
    <t>Beschäftigte, die Mutterschaftsgeld erhalten, sind ebenso in den Personal-Ist-Bestand einbezogen, wie Beschäftigte, die wegen längerer Arbeitsunfähigkeit Krankengeld erhalten, auch nach Ende des Krankengeldbezugs.</t>
  </si>
  <si>
    <r>
      <t>Erfasst werden außerdem:</t>
    </r>
    <r>
      <rPr>
        <sz val="9"/>
        <color indexed="8"/>
        <rFont val="Helvetica"/>
        <family val="2"/>
      </rPr>
      <t xml:space="preserve">     </t>
    </r>
    <r>
      <rPr>
        <sz val="8"/>
        <color indexed="8"/>
        <rFont val="Helvetica"/>
        <family val="2"/>
      </rPr>
      <t xml:space="preserve">   </t>
    </r>
    <r>
      <rPr>
        <sz val="9"/>
        <color indexed="8"/>
        <rFont val="Helvetica"/>
        <family val="2"/>
      </rPr>
      <t>- geringfügig (Allein-)Beschäftigte</t>
    </r>
  </si>
  <si>
    <t xml:space="preserve">                                                  - ohne Bezüge beurlaubte Beamte und Arbeitnehmer.</t>
  </si>
  <si>
    <t>Nicht zum Personal-Ist-Bestand gehören:</t>
  </si>
  <si>
    <t>Beschäftigungsumfang</t>
  </si>
  <si>
    <r>
      <t>Teilzeitbeschäftigte</t>
    </r>
    <r>
      <rPr>
        <sz val="9"/>
        <color indexed="8"/>
        <rFont val="Helvetica"/>
        <family val="2"/>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</si>
  <si>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t>- mindestens mit der Hälfte (T1) bzw.</t>
  </si>
  <si>
    <t>- mit weniger als der Hälfte (T2) der regelmäßigen Wochenarbeitszeit eines Vollzeitbeschäftigten bzw.</t>
  </si>
  <si>
    <t>- in Altersteilzeit beschäftigt sind. Altersteilzeitbeschäftigte, die sich in der Freistellungsphase befinden, sind mit 
   einbezogen.</t>
  </si>
  <si>
    <t>Altersteilzeitbeschäftigte, die nicht gesondert ausgewiesen werden, sind den Teilzeitbeschäftigten zugeordnet.</t>
  </si>
  <si>
    <r>
      <t xml:space="preserve">Vollzeitäquivalente: </t>
    </r>
    <r>
      <rPr>
        <sz val="9"/>
        <color indexed="8"/>
        <rFont val="Helvetica"/>
        <family val="2"/>
      </rPr>
      <t>Bei der Ermittlung von Vollzeitäquivalenten werden Teilzeitbeschäftigte nur mit ihrem Anteil  der Arbeitszeit eines Vollzeitbeschäftigten berücksichtigt. Beschäftigte in Altersteilzeit fließen jeweils mit der Hälfte ihrer regulären Arbeitszeit ein, unabhängig davon, ob sie sich in der Arbeitsphase- oder Freistellungsphase befinden. Auszubildende gehen in die Berechnung überwiegend als Vollzeitbeschäftigte ein. Die Vollzeitäquivalente werden mit Hilfe des Arbeitszeitfaktors berechnet.</t>
    </r>
  </si>
  <si>
    <t>Dienstverhältnisse</t>
  </si>
  <si>
    <r>
      <t>Richter</t>
    </r>
    <r>
      <rPr>
        <sz val="9"/>
        <color indexed="8"/>
        <rFont val="Helvetica"/>
        <family val="2"/>
      </rPr>
      <t xml:space="preserve"> sind alle Berufsrichter im Sinne des Deutschen Richtergesetzes, die sowohl bei Gerichten als auch bei Behörden (z.B. Ministerien) tätig sind; auch zu "Richtern auf Probe" ernannte Gerichtsassessoren. Nicht zu den Richtern zählen Richter kraft Auftrags und Staatsanwälte, die statusmäßig Beamte sind. </t>
    </r>
  </si>
  <si>
    <r>
      <t xml:space="preserve">Als </t>
    </r>
    <r>
      <rPr>
        <b/>
        <sz val="9"/>
        <color indexed="8"/>
        <rFont val="Helvetica"/>
        <family val="2"/>
      </rPr>
      <t>Arbeitnehmer</t>
    </r>
    <r>
      <rPr>
        <sz val="9"/>
        <color indexed="8"/>
        <rFont val="Helvetica"/>
        <family val="2"/>
      </rPr>
      <t xml:space="preserve"> zählen alle in einem privatrechtlichen Arbeitsvertragsverhältnis Beschäftigte, einschließlich Arbeitnehmer in Ausbildung. </t>
    </r>
  </si>
  <si>
    <r>
      <t>AFG-Beschäftigte</t>
    </r>
    <r>
      <rPr>
        <sz val="9"/>
        <color indexed="8"/>
        <rFont val="Helvetica"/>
        <family val="2"/>
      </rPr>
      <t xml:space="preserve"> sind Arbeitnehmer in einem zeitlich befristeten Arbeitsvertrag im Rahmen von Arbeitsbeschäftigungsmaßnahmen gemäß §§ 260 ff. Drittes Buch SGB - Arbeitsförderung-, auch ABM-Kräfte genannt.</t>
    </r>
  </si>
  <si>
    <t>Laufbahngruppen</t>
  </si>
  <si>
    <r>
      <t xml:space="preserve">Beamte werden entsprechend ihren </t>
    </r>
    <r>
      <rPr>
        <b/>
        <sz val="9"/>
        <color indexed="8"/>
        <rFont val="Helvetica"/>
        <family val="2"/>
      </rPr>
      <t>Besoldungsgruppen</t>
    </r>
    <r>
      <rPr>
        <sz val="9"/>
        <color indexed="8"/>
        <rFont val="Helvetica"/>
        <family val="2"/>
      </rPr>
      <t xml:space="preserve"> den Laufbahngruppen</t>
    </r>
  </si>
  <si>
    <t>zugeordnet. Der Einordnung liegen die zum Erhebungsstichtag gültigen Besoldungsgruppen zugrunde.</t>
  </si>
  <si>
    <t>Einwohnerzahlen</t>
  </si>
  <si>
    <t>Sonder-   rechnungen</t>
  </si>
  <si>
    <t>Sonder- 
rechnungen</t>
  </si>
  <si>
    <t>Gemeinden/GV</t>
  </si>
  <si>
    <t xml:space="preserve">Arbeitnehmer </t>
  </si>
  <si>
    <t>Summe Flächenländer</t>
  </si>
  <si>
    <t>Aufgabenbereich</t>
  </si>
  <si>
    <t xml:space="preserve">   AT-Angestellte, E15Ü - E13 </t>
  </si>
  <si>
    <t xml:space="preserve">   E12 - E9                    </t>
  </si>
  <si>
    <t xml:space="preserve">   E8 - E5                      </t>
  </si>
  <si>
    <t xml:space="preserve">   E4 - E1                      </t>
  </si>
  <si>
    <t>x</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</si>
  <si>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SGB III -Arbeitsförderungs-Reform-Gesetz -.</t>
  </si>
  <si>
    <t>Diese Beschäftigten werden in diesem Bericht nicht dargestellt.</t>
  </si>
  <si>
    <t>E                              Entgeltgruppe</t>
  </si>
  <si>
    <t>GV                           Gemeindeverbände</t>
  </si>
  <si>
    <t>FKZ                         Funktionskennzahl, staatlicher Aufgabenbereich</t>
  </si>
  <si>
    <t>Einrichtungen in öffentlich-rechtlicher Rechtsform 
unter Landesaufsicht</t>
  </si>
  <si>
    <t>nach Dienstverhältnis, Laufbahngruppen und Einstufung</t>
  </si>
  <si>
    <t>Inhaltsverzeichnis</t>
  </si>
  <si>
    <t>Seite</t>
  </si>
  <si>
    <t>Grafiken</t>
  </si>
  <si>
    <t>2.</t>
  </si>
  <si>
    <t>Tabellen</t>
  </si>
  <si>
    <t xml:space="preserve">  1.</t>
  </si>
  <si>
    <t>2.1 Beschäftigte insgesamt</t>
  </si>
  <si>
    <t>3.</t>
  </si>
  <si>
    <t>4.</t>
  </si>
  <si>
    <t>5.</t>
  </si>
  <si>
    <t>6.</t>
  </si>
  <si>
    <t>-   Personen, die eine ehrenamtliche Tätigkeit ausüben,</t>
  </si>
  <si>
    <t>-   Beschäftigte mit Werkvertrag (auch Lehrbeauftragte),</t>
  </si>
  <si>
    <t>-   Leiharbeitnehmer,</t>
  </si>
  <si>
    <t xml:space="preserve">-   Grundwehrdienstleistende, Zivildienstleistende sowie </t>
  </si>
  <si>
    <t>-   Personen, die „Arbeitsgelegenheiten mit Mehraufwandsentschädigung (Zusatzjobs) – AGH MAE – 
     (§ 16d Satz 2 SGB II)“ wahrnehmen, da bei dieser öffentlichen Förderung der sogenannten 
    „Ein-Euro-Jobs“ kein Arbeitsvertragsverhältnis vorliegt,</t>
  </si>
  <si>
    <t xml:space="preserve">-   Kräfte, die keinen Arbeitsvertrag mit der Einrichtung abgeschlossen haben und von Mitarbeitern der Einrichtung 
    aus eigenen Mitteln beschäftigt werden, </t>
  </si>
  <si>
    <t>-   Beschäftigte in einem indirekten Beschäftigungsverhältnis zur Einrichtung (z. B. Krankenschwestern, die nicht 
     aufgrund eines Einzeldienstvertrages, sondern eines Kollektivvertrages mit einem Mutterhaus beschäftigt 
     werden),</t>
  </si>
  <si>
    <t xml:space="preserve">-   Beschäftigte, deren Arbeitsverhältnis ruht, weil sie eine Rente (wegen voller oder teilweiser Erwerbsminderung) 
     auf Zeit beziehen (näheres siehe z. B. § 33  Abs. 2 TVöD/ TV-L, frühere EU-Rente), </t>
  </si>
  <si>
    <t>Einrichtungen in öffentlich-rechtlicher Rechtsform 
unter 
Landesaufsicht</t>
  </si>
  <si>
    <t xml:space="preserve">   höherer Dienst               </t>
  </si>
  <si>
    <t xml:space="preserve">   gehobener Dienst             </t>
  </si>
  <si>
    <t xml:space="preserve">   mittlerer Dienst             </t>
  </si>
  <si>
    <t xml:space="preserve">   einfacher Dienst             </t>
  </si>
  <si>
    <t xml:space="preserve">   in Ausbildung                </t>
  </si>
  <si>
    <r>
      <t xml:space="preserve">   sonstige</t>
    </r>
    <r>
      <rPr>
        <vertAlign val="superscript"/>
        <sz val="8"/>
        <rFont val="Helvetica"/>
        <family val="2"/>
      </rPr>
      <t xml:space="preserve"> 1)                  </t>
    </r>
  </si>
  <si>
    <t>- steuerpflichtige Bruttobezüge des Berichtsmonats, gegliedert nach Bezügebestandteilen.</t>
  </si>
  <si>
    <t xml:space="preserve">-   geringfügig Beschäftigte mit Mehrfachbeschäftigungen sowie kurzfristige Beschäftigungsverhältnisse im Sinne 
     der Sozialversicherung (§ 8 Abs. 1 Nr. 2  SGB IV), </t>
  </si>
  <si>
    <t>-   nebenberuflich tätige Honorarkräfte, z. B. Musiklehrer,</t>
  </si>
  <si>
    <r>
      <t>Vollzeitbeschäftigte</t>
    </r>
    <r>
      <rPr>
        <sz val="9"/>
        <color indexed="8"/>
        <rFont val="Helvetica"/>
        <family val="2"/>
      </rPr>
      <t xml:space="preserve"> sind Beschäftigte, deren regelmäßige Arbeitszeit die übliche Wochenarbeitsstundenanzahl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</si>
  <si>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Beamte</t>
    </r>
    <r>
      <rPr>
        <sz val="9"/>
        <color indexed="8"/>
        <rFont val="Helvetica"/>
        <family val="2"/>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t>
    </r>
  </si>
  <si>
    <r>
      <t>Beschäftigte mit Zeitvertrag</t>
    </r>
    <r>
      <rPr>
        <sz val="9"/>
        <color indexed="8"/>
        <rFont val="Helvetica"/>
        <family val="2"/>
      </rPr>
      <t xml:space="preserve"> sind Beamte auf Zeit (einschließlich Wahlbeamte), Arbeitnehmer in einem Vertragsverhältnis auf Zeit (befristetes Arbeitsverhältnis), Aushilfspersonal, Saisonkräfte, Doktoranden, Diplomanden, Werkstudenten. </t>
    </r>
  </si>
  <si>
    <t>- höherer Dienst,</t>
  </si>
  <si>
    <t>- gehobener Dienst,</t>
  </si>
  <si>
    <t>- mittlerer Dienst und</t>
  </si>
  <si>
    <t>- einfacher Dienst</t>
  </si>
  <si>
    <t>Art des Beschäftigungs-
verhältnisses 
Laufbahngruppe/ Einstufung</t>
  </si>
  <si>
    <t>___________</t>
  </si>
  <si>
    <t xml:space="preserve">-   Beamte im Vorruhestand, </t>
  </si>
  <si>
    <t>Bildungswesen, Wissenschaft, Forschung, kulturelle Angelegenheiten</t>
  </si>
  <si>
    <t>Energie- und Wasserwirtschaft, Gewerbe, Dienstleistungen</t>
  </si>
  <si>
    <t xml:space="preserve">        Justizvollzugsanstalten</t>
  </si>
  <si>
    <t>Wohnungswesen, Städtebau, Raumordnung und kommunale 
  Gemeinschaftsdienste</t>
  </si>
  <si>
    <t xml:space="preserve">        Hochschulkliniken</t>
  </si>
  <si>
    <t>-   Praktikanten während einer Schul- oder Hochschulausbildung (Ausschluss z. B. nach § 1  Abs. 2 TVPöD).</t>
  </si>
  <si>
    <t>Jahr
(30.6.)</t>
  </si>
  <si>
    <t>darunter weiblich</t>
  </si>
  <si>
    <t>dar. Polizei</t>
  </si>
  <si>
    <t>dar. Ordentliche Gerichte und Staatsanwaltschaften</t>
  </si>
  <si>
    <t xml:space="preserve">        Verkehrs- und Nachrichtenwesen</t>
  </si>
  <si>
    <t xml:space="preserve">       Hochschulkliniken</t>
  </si>
  <si>
    <t xml:space="preserve">       Krankenhäuser und Heilstätten</t>
  </si>
  <si>
    <t xml:space="preserve">Bundesbereich </t>
  </si>
  <si>
    <t xml:space="preserve">   2011</t>
  </si>
  <si>
    <r>
      <t xml:space="preserve">Arbeitnehmer </t>
    </r>
    <r>
      <rPr>
        <b/>
        <vertAlign val="superscript"/>
        <sz val="8"/>
        <rFont val="Helvetica"/>
        <family val="2"/>
      </rPr>
      <t>3</t>
    </r>
    <r>
      <rPr>
        <vertAlign val="superscript"/>
        <sz val="8"/>
        <rFont val="Helvetica"/>
        <family val="2"/>
      </rPr>
      <t>)</t>
    </r>
  </si>
  <si>
    <t>1) einschließlich Zweckverbände</t>
  </si>
  <si>
    <t xml:space="preserve">3) einschließlich Dienstordnungsangestellte </t>
  </si>
  <si>
    <t>Bundes-bereich</t>
  </si>
  <si>
    <t>Landes- bereich</t>
  </si>
  <si>
    <t>Zentrale Verwaltung</t>
  </si>
  <si>
    <t>Schule und Kultur</t>
  </si>
  <si>
    <t>Soziales und Jugend</t>
  </si>
  <si>
    <t>Gesundheit und Sport</t>
  </si>
  <si>
    <t>Gestaltung der Umwelt</t>
  </si>
  <si>
    <t>Sonstiges</t>
  </si>
  <si>
    <t>1. Entwicklung des Personals des öffentlichen Dienstes in Thüringen</t>
  </si>
  <si>
    <t>darunter Bundes-agentur für Arbeit</t>
  </si>
  <si>
    <t>Sozialversicherung</t>
  </si>
  <si>
    <t>Sozial-versicherung einschließlich Bundesanstalt für Arbeit</t>
  </si>
  <si>
    <t>2011</t>
  </si>
  <si>
    <t>2002</t>
  </si>
  <si>
    <t>2003</t>
  </si>
  <si>
    <t>2004</t>
  </si>
  <si>
    <t>2005</t>
  </si>
  <si>
    <t>2006</t>
  </si>
  <si>
    <t>2007</t>
  </si>
  <si>
    <t>2008</t>
  </si>
  <si>
    <t>2009</t>
  </si>
  <si>
    <t>2010</t>
  </si>
  <si>
    <t>2000</t>
  </si>
  <si>
    <t>2001</t>
  </si>
  <si>
    <t>2.2 Vollzeitäquivalent der Beschäftigten</t>
  </si>
  <si>
    <t>3.1 Beschäftigte insgesamt</t>
  </si>
  <si>
    <t>3.2. Vollzeitäquivalent der Beschäftigten</t>
  </si>
  <si>
    <t>4.2 Kommunaler Bereich insgesamt</t>
  </si>
  <si>
    <t>4.1 Landesbereich insgesamt</t>
  </si>
  <si>
    <r>
      <t xml:space="preserve">Arbeitnehmer </t>
    </r>
    <r>
      <rPr>
        <b/>
        <vertAlign val="superscript"/>
        <sz val="8"/>
        <rFont val="Helvetica"/>
        <family val="2"/>
      </rPr>
      <t>3</t>
    </r>
    <r>
      <rPr>
        <vertAlign val="superscript"/>
        <sz val="8"/>
        <rFont val="Helvetica"/>
        <family val="2"/>
      </rPr>
      <t>)</t>
    </r>
  </si>
  <si>
    <t>Entwicklung des Personals des öffentlichen Dienstes in Thüringen</t>
  </si>
  <si>
    <t xml:space="preserve">  nach Dienstverhältnis, Laufbahngruppen und Einstufung</t>
  </si>
  <si>
    <t>7.</t>
  </si>
  <si>
    <t xml:space="preserve">  und Ländern (Arbeitsort)</t>
  </si>
  <si>
    <t xml:space="preserve">5. Vollzeitäquivalent der Beschäftigten im Landesbereich *) je 10 000 Einwohner </t>
  </si>
  <si>
    <t xml:space="preserve">6. Vollzeitäquivalent der Beschäftigten im kommunalen Bereich *) je 10 000 Einwohner </t>
  </si>
  <si>
    <t xml:space="preserve">7.2 Beschäftigte je 10 000 Einwohner </t>
  </si>
  <si>
    <r>
      <t xml:space="preserve">Einrichtungen in öffentlich-rechtlicher Rechtsform </t>
    </r>
    <r>
      <rPr>
        <vertAlign val="superscript"/>
        <sz val="8"/>
        <color indexed="8"/>
        <rFont val="Helvetica"/>
        <family val="2"/>
      </rPr>
      <t>1)</t>
    </r>
  </si>
  <si>
    <r>
      <t xml:space="preserve">   sonstige</t>
    </r>
    <r>
      <rPr>
        <vertAlign val="superscript"/>
        <sz val="8"/>
        <rFont val="Helvetica"/>
        <family val="2"/>
      </rPr>
      <t xml:space="preserve"> 2)                  </t>
    </r>
  </si>
  <si>
    <t>Beamte</t>
  </si>
  <si>
    <t>Produkt- gruppe</t>
  </si>
  <si>
    <t>21-24</t>
  </si>
  <si>
    <t>25-29</t>
  </si>
  <si>
    <t>31-35</t>
  </si>
  <si>
    <t>56-58</t>
  </si>
  <si>
    <t>1-5</t>
  </si>
  <si>
    <r>
      <rPr>
        <b/>
        <sz val="9"/>
        <rFont val="Helvetica"/>
        <family val="2"/>
      </rPr>
      <t>Einrichtungen in öffentliche-rechtlicher Rechtsform</t>
    </r>
    <r>
      <rPr>
        <sz val="9"/>
        <rFont val="Helvetica"/>
        <family val="2"/>
      </rPr>
      <t xml:space="preserve">  sind rechtlich selbständige Körperschaften, Anstalten und öffentlich-rechtliche Stiftungen, die unter Rechtsaufsicht des Bundes, des Landes oder der Gemeinden/Gemeindeverbände stehen einschließlich Zweckverbände aber ohne Sozialversicherungsträger.</t>
    </r>
  </si>
  <si>
    <t>Bundesbereich</t>
  </si>
  <si>
    <t>Kommunaler Bereich</t>
  </si>
  <si>
    <t>VZÄ                         Vollzeitäquivalent</t>
  </si>
  <si>
    <t xml:space="preserve">1.1 Beschäftigte insgesamt nach Beschäftigungsverhältnis </t>
  </si>
  <si>
    <t>1.2. Vollzeitäquivalent der Beschäftigten nach Beschäftigungsverhältnis</t>
  </si>
  <si>
    <t>7.1 Beschäftigte insgesamt</t>
  </si>
  <si>
    <t xml:space="preserve">1.1. Beschäftigte insgesamt nach Beschäftigungsverhältnis </t>
  </si>
  <si>
    <t>2.1. Beschäftigte insgesamt</t>
  </si>
  <si>
    <t>2.2. Vollzeitäquivalent der Beschäftigten</t>
  </si>
  <si>
    <t>3.1. Beschäftigte insgesamt</t>
  </si>
  <si>
    <t>4.1. Landesbereich insgesamt</t>
  </si>
  <si>
    <t>4.2. Kommunaler Bereich insgesamt</t>
  </si>
  <si>
    <t>7.1. Beschäftigte insgesamt</t>
  </si>
  <si>
    <t xml:space="preserve">7.2. Beschäftigte je 10 000 Einwohner </t>
  </si>
  <si>
    <t xml:space="preserve">2) auffällige Veränderungen durch Fusionen der Rentenversicherung (1.10.2005) und der Krankenkassen AOK (1.1.2008) </t>
  </si>
  <si>
    <t xml:space="preserve">     im mitteldeutschen Raum unter Aufsicht des Landes Sachsen</t>
  </si>
  <si>
    <t>2) auffällige Veränderungen durch Fusionen der Rentenversicherung (1.10.2005) und der Krankenkassen AOK (1.1.2008)</t>
  </si>
  <si>
    <t>2) ohne Zuordnung zum TVöD</t>
  </si>
  <si>
    <t>Personal des Landebereichers am 30.6. nach Beschäftigungsbereichen und Kreisen</t>
  </si>
  <si>
    <t>Personal des kommunalen Bereiches am 30.6. nach Beschäftigungsbereichen und Kreisen</t>
  </si>
  <si>
    <t xml:space="preserve">Vollzeitäquivalent der Beschäftigten im Landesbereich je 10 000 Einwohner </t>
  </si>
  <si>
    <t xml:space="preserve">Vollzeitäquivalent der Beschäftigten im kommunalen Bereich je 10 000 Einwohner </t>
  </si>
  <si>
    <r>
      <t xml:space="preserve">Sozialversicherung </t>
    </r>
    <r>
      <rPr>
        <vertAlign val="superscript"/>
        <sz val="8"/>
        <rFont val="Helvetica"/>
        <family val="2"/>
      </rPr>
      <t>2)</t>
    </r>
  </si>
  <si>
    <t>2. Personal des Landesbereiches am 30.6. nach Beschäftigungsbereichen und Kreisen</t>
  </si>
  <si>
    <r>
      <t xml:space="preserve">Einrichtungen 
in öffentlich-rechtlicher Rechtsform </t>
    </r>
    <r>
      <rPr>
        <vertAlign val="superscript"/>
        <sz val="8"/>
        <color indexed="8"/>
        <rFont val="Helvetica"/>
        <family val="2"/>
      </rPr>
      <t>1)</t>
    </r>
  </si>
  <si>
    <t>3. Personal des kommunalen Bereiches am 30.6. nach Beschäftigungsbereichen und Kreisen</t>
  </si>
  <si>
    <t>Noch: 3. Personal des kommunalen Bereiches am 30.6. nach Beschäftigungsbereichen und Kreisen</t>
  </si>
  <si>
    <t>Flächenländer</t>
  </si>
  <si>
    <t>bereichen und Ländern (Arbeitsort)</t>
  </si>
  <si>
    <t>Quelle der Angaben zum Personal des Bundesbereich auch im Ländervergleich (Tabellen 1, 5, 6 und 7) ist die 
Fachserie 14 Reihe 6 "Finanzen und Steuern - Personal des öffentlichen Dienstes" des Statistischen Bundesamtes.</t>
  </si>
  <si>
    <t>Abgrenzung nach Beschäftigungsbereichen (Ebenen)</t>
  </si>
  <si>
    <t>Kernhaushalt und Sonderrechnungen (einschließlich Bundeseisenbahnvermögen) des Bundes sowie  Einrichtungen in öffentlich-rechtlicher Rechtsform, die unter Rechtsaufsicht des Bundes stehen (ohne Sozialversicherungsträger)</t>
  </si>
  <si>
    <t>Sozialversicherungsträger:  Bundesagentur für Arbeit, gesetzliche Krankenkassen unter Aufsicht des Bundes und des Landes, Rentenversicherungen Bund, Unfallkassen</t>
  </si>
  <si>
    <r>
      <rPr>
        <b/>
        <sz val="9"/>
        <rFont val="Helvetica"/>
        <family val="2"/>
      </rPr>
      <t xml:space="preserve">Kernhaushalte </t>
    </r>
    <r>
      <rPr>
        <sz val="9"/>
        <rFont val="Helvetica"/>
        <family val="2"/>
      </rPr>
      <t>sind alle Ämter, Behörden, Gerichte und Einrichtungen, deren Ausgaben und Einnahmen in den Haushaltplänen des Bundes, Landes und  der Gemeinden/Gemeindeverbänden brutto veranschlagt und Personalausgaben ausgewiesen werden.</t>
    </r>
  </si>
  <si>
    <r>
      <t>Sonderrechnungen</t>
    </r>
    <r>
      <rPr>
        <sz val="9"/>
        <rFont val="Helvetica"/>
        <family val="2"/>
      </rPr>
      <t xml:space="preserve"> sind alle aus den Kernhaushalten ausgegliederten rechtlich unselbständigen Einrichtungen 
und Unternehmen mit kaufmännischem Rechnungswesen. Zu den Sonderrechnungen zählen Bundesbetriebe und Landesbetriebe nach §26BHO/LHO, kommunale Eigenbetriebe sowie Sondervermögen. Zu den Sonderrechnungen des Landes gehören ab 2008 auch die Hochschulen, die ihre Haushaltsmittel im flexibilisierten Haushaltsvollzug gemäß dem § 5 ThürHhG 2011 bewirtschaften.</t>
    </r>
  </si>
  <si>
    <r>
      <rPr>
        <b/>
        <sz val="9"/>
        <rFont val="Helvetica"/>
        <family val="2"/>
      </rPr>
      <t>Einrichtungen in privater Rechtsform</t>
    </r>
    <r>
      <rPr>
        <sz val="9"/>
        <rFont val="Helvetica"/>
        <family val="2"/>
      </rPr>
      <t xml:space="preserve">  sind rechtlich selbständige privatrechtliche Fonds, Einrichtungen und Unternehmen, an denen die öffentliche Hand mit mehr als 50 % unmittelbar oder mittelbar beteiligt ist. Dieser Berichtskreis wird mit einem verkürztem Merkmalskatalog befragt, aber in diesem Bericht nicht dargestellt.</t>
    </r>
  </si>
  <si>
    <t>- Einzelplan, Kapitel und Aufgabenbereich (staatlich und kommunal),</t>
  </si>
  <si>
    <r>
      <t>Kommunaler 
Bereich</t>
    </r>
    <r>
      <rPr>
        <vertAlign val="superscript"/>
        <sz val="8"/>
        <rFont val="Helvetica"/>
        <family val="2"/>
      </rPr>
      <t>1)</t>
    </r>
  </si>
  <si>
    <t>Sicherheit und Ordnung</t>
  </si>
  <si>
    <t>Sportförderung</t>
  </si>
  <si>
    <t>Kultur und Wissenschaft</t>
  </si>
  <si>
    <t>Kinder,- Jugend- und Familienhilfe</t>
  </si>
  <si>
    <t>Bauen und Wohnen</t>
  </si>
  <si>
    <t>Ver- und Entsorgung</t>
  </si>
  <si>
    <t>Verkehrsflächen und -anlagen, ÖPNV</t>
  </si>
  <si>
    <t>Natur- und Landschaftspflege</t>
  </si>
  <si>
    <r>
      <t xml:space="preserve">Einrichtungen in öffentlich-rechtlicher Rechtsform </t>
    </r>
    <r>
      <rPr>
        <b/>
        <vertAlign val="superscript"/>
        <sz val="8"/>
        <rFont val="MetaNormalLF-Roman"/>
        <family val="0"/>
      </rPr>
      <t>1)</t>
    </r>
  </si>
  <si>
    <t>AT-Angestellte        Arbeitnehmer mit außertariflichem Entgelt</t>
  </si>
  <si>
    <t>Noch: 1. Entwicklung des öffentlichen Dienstes in Thüringen</t>
  </si>
  <si>
    <t>1.2 Vollzeitäquivalent der Beschäftigten nach Beschäftigungsverhältnis</t>
  </si>
  <si>
    <t>Noch: 2. Personal des Landesbereiches am 30.6. nach Beschäftigungsbereichen und Kreisen</t>
  </si>
  <si>
    <t>Thüringen
Kreisfrei Stadt
Landkreis
Außerhalb Thüringens</t>
  </si>
  <si>
    <t>3.2 Vollzeitäquivalent der Beschäftigten</t>
  </si>
  <si>
    <t>1) ohne Zuordnung zum TV-L, TVöD</t>
  </si>
  <si>
    <t>*) Kernhaushalte und Sonderrechnungen der Gemeinden/GV und kommunale Einrichtungen in öffentlich-rechtlicher Rechtsform einschl. Zweckverbände</t>
  </si>
  <si>
    <t>2012</t>
  </si>
  <si>
    <t>4. Personal des öffentlichen Dienstes am 30.6.2012</t>
  </si>
  <si>
    <t>Noch: 4. Personal des öffentlichen Dienstes am 30.6.2012</t>
  </si>
  <si>
    <t>am 30.6.2012 nach Ländern, Beschäftigungsbereichen und Aufgabenbereichen</t>
  </si>
  <si>
    <t>7. Personal des öffentlichen Dienstes am 30.6.2012 nach Beschäftigungsbereichen und Ländern (Arbeitsort)</t>
  </si>
  <si>
    <t xml:space="preserve">   2012</t>
  </si>
  <si>
    <t xml:space="preserve">dar. Grundschulen </t>
  </si>
  <si>
    <t xml:space="preserve">       Weiterführende allgemeinbildende Schulen</t>
  </si>
  <si>
    <t xml:space="preserve">       Sonder-/Förderschulen</t>
  </si>
  <si>
    <t xml:space="preserve">       Berufliche Schulen</t>
  </si>
  <si>
    <t xml:space="preserve">       Sonstige schulische Aufgaben</t>
  </si>
  <si>
    <t>dar. Öffentliche Hochschulen und Berufsakademien</t>
  </si>
  <si>
    <t>Soziale Sicherung, Familie und Jugend, Arbeitsmarktpolitik</t>
  </si>
  <si>
    <t xml:space="preserve">        Forstwirtschaft und Jagd, Fischerei</t>
  </si>
  <si>
    <t xml:space="preserve">       Forstwirtschaft und Jagd, Fischerei</t>
  </si>
  <si>
    <t xml:space="preserve">       Verkehrs- und Nachrichtenwesen</t>
  </si>
  <si>
    <t>Entwickung des Personals im öffentlichen Dienst in Thüringen von 2000 bis 2012</t>
  </si>
  <si>
    <t>Beschäftigte des öffentlichen Dienstes am 30.6.2012 je 10 000 Einwohner nach Beschäftigungs-</t>
  </si>
  <si>
    <t xml:space="preserve">Personal des öffentlichen Dienstes am 30.6.2012 </t>
  </si>
  <si>
    <t xml:space="preserve">Personal des öffentlichen Dienstes am 30.6.2012 nach Beschäftigungsbereichen </t>
  </si>
  <si>
    <t xml:space="preserve">Kernhaushalte und Sonderrechnungen der Gemeinden,Gemeindeverbände sowie Einrichtungen in öffentlich-rechtlicher Rechtsform mit kommunalen Aufgaben einschließlich Zweckverbände </t>
  </si>
  <si>
    <t xml:space="preserve">Kernhaushalt und Sonderrechnungen des Landes sowie Einrichtungen in öffentlich-rechtlicher Rechtsform, die unter Aufsicht des Landes stehen, ohne Sozialversicherungsträger </t>
  </si>
  <si>
    <t>Neuer Funktionenplan</t>
  </si>
  <si>
    <t>Den in der Personalstandstatistik dargestellten Aufgabenbereichen liegen die in den öffentlichen Haushalten verwendeten Systematiken zugrunde. Der für die staatlichen Haushalte verwendete Funktionenplan wurde grundlegend überarbeitet. Die neue Fassung wurde mit dem Haushaltjahr 2012 in einigen Bundesländern eingeführt. Das Statistische Bundesamt greift bereits in der Fachserie 14 Reihe 6 Berichtsjahr 2012 bei der Darstellung der Aufgabenbereiche auf die neue Systematik des Funktionenplanes zurück. In Tabelle 5 wird die aktuelle Darstellung der Aufgabenbereiche nach neuer Systematik für das Berichtsjahr 2012 übernommen. In Folge des Wechsels der Systematik ist die Vergleichbarkeit mit den Vorjahren nur eingeschränkt möglich.</t>
  </si>
  <si>
    <t>*) Kernhaushalte und Sonderrechnungen der Länder, sowie Einrichtungen in öffentlich-rechtlicher Rechtsform unter Landesaufsicht ohne Sozialversicherungsträger</t>
  </si>
  <si>
    <t>Für die Berechnung der Beschäftigten je 10 000 Einwohner wurden die Einwohnerzahlen der Bevölkerungsfortschreibung zum 30.06.2012 des Zensus verwendet.</t>
  </si>
  <si>
    <t>dar.:</t>
  </si>
  <si>
    <t>Innere Verwaltung</t>
  </si>
  <si>
    <t>Schulträgeraufgaben</t>
  </si>
  <si>
    <t>Soziale Hilfen</t>
  </si>
  <si>
    <t>Tageseinrichtungen für Kinder</t>
  </si>
  <si>
    <t>Gesundheitsdienste</t>
  </si>
  <si>
    <t>Räumliche Planung und Entwicklung</t>
  </si>
  <si>
    <t>Krankenhäuser</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</si>
  <si>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1 des Gesetzes vom 22. Mai 2013 (BGBl. I S. 1312).</t>
  </si>
  <si>
    <t xml:space="preserve"> Beamtinnen und Richterinnen        </t>
  </si>
  <si>
    <t>Politische Führung und zentrale Verwaltung, Auswärtige Angelegenheiten</t>
  </si>
  <si>
    <t>dar. Politische Führung</t>
  </si>
  <si>
    <t xml:space="preserve">        Innere Verwaltung</t>
  </si>
  <si>
    <t>Allgemeinbildende und berufliche Schulen</t>
  </si>
  <si>
    <r>
      <t xml:space="preserve">Brandenburg </t>
    </r>
    <r>
      <rPr>
        <vertAlign val="superscript"/>
        <sz val="8"/>
        <rFont val="Helvetica"/>
        <family val="0"/>
      </rPr>
      <t>1)</t>
    </r>
  </si>
  <si>
    <r>
      <t xml:space="preserve">Mecklenburg-
Vorpommern </t>
    </r>
    <r>
      <rPr>
        <vertAlign val="superscript"/>
        <sz val="8"/>
        <rFont val="Helvetica"/>
        <family val="2"/>
      </rPr>
      <t>3)</t>
    </r>
  </si>
  <si>
    <r>
      <t>Schleswig-
Holstein</t>
    </r>
    <r>
      <rPr>
        <sz val="9"/>
        <rFont val="Helvetica"/>
        <family val="2"/>
      </rPr>
      <t xml:space="preserve"> </t>
    </r>
    <r>
      <rPr>
        <vertAlign val="superscript"/>
        <sz val="9"/>
        <rFont val="Helvetica"/>
        <family val="0"/>
      </rPr>
      <t>2) 3)</t>
    </r>
  </si>
  <si>
    <t>1) Das gemeinsame Amt für Statistik (AfS) der Länder Berlin und Brandenburg ist vollständig bei Brandenburg nachgewiesen.</t>
  </si>
  <si>
    <t>2) Die gemeinsame Anstalt Statistik Nord der Länder Hamburg und Schleswig-Holstein ist vollständig bei Hamburg nachgewiesen.</t>
  </si>
  <si>
    <t xml:space="preserve">3) Die gemeinsame Anstalt Dataport der Länder Bremen, Hamburg, Mecklenburg-Vorpommern und Schleswig-Holstein ist vollständig bei Schleswig-Holstein nachgewiesen. </t>
  </si>
  <si>
    <t>Finanzverwaltung</t>
  </si>
  <si>
    <t>0-8</t>
  </si>
  <si>
    <t>0</t>
  </si>
  <si>
    <t>01,02</t>
  </si>
  <si>
    <t>011</t>
  </si>
  <si>
    <t>012</t>
  </si>
  <si>
    <t>04</t>
  </si>
  <si>
    <t>042</t>
  </si>
  <si>
    <t>05</t>
  </si>
  <si>
    <t>056</t>
  </si>
  <si>
    <t>06</t>
  </si>
  <si>
    <t>1</t>
  </si>
  <si>
    <t>11/12</t>
  </si>
  <si>
    <t>112</t>
  </si>
  <si>
    <t>114</t>
  </si>
  <si>
    <t>124</t>
  </si>
  <si>
    <t>127</t>
  </si>
  <si>
    <t>129</t>
  </si>
  <si>
    <t>13</t>
  </si>
  <si>
    <t>133</t>
  </si>
  <si>
    <t>2</t>
  </si>
  <si>
    <t>3</t>
  </si>
  <si>
    <t>4</t>
  </si>
  <si>
    <t>5</t>
  </si>
  <si>
    <t>6</t>
  </si>
  <si>
    <t>7</t>
  </si>
  <si>
    <t>8</t>
  </si>
  <si>
    <t>132</t>
  </si>
  <si>
    <t>312</t>
  </si>
  <si>
    <t>531/532</t>
  </si>
  <si>
    <t>051</t>
  </si>
  <si>
    <t>FKZ</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</si>
  <si>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</si>
  <si>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</si>
  <si>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</si>
  <si>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</si>
  <si>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</si>
  <si>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</si>
  <si>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</si>
  <si>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</si>
  <si>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</si>
  <si>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</si>
  <si>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</si>
  <si>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</si>
  <si>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</si>
  <si>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</si>
  <si>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</si>
  <si>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</si>
  <si>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</si>
  <si>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</si>
  <si>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</si>
  <si>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</si>
  <si>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</si>
  <si>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</si>
  <si>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</si>
  <si>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</si>
  <si>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</si>
  <si>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</si>
  <si>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</si>
  <si>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</si>
  <si>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</si>
  <si>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</si>
  <si>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</si>
  <si>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</si>
  <si>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</si>
  <si>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</si>
  <si>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</si>
  <si>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öffentlichen Dienstes in Thüringen am 30.06.2012</t>
  </si>
  <si>
    <t>Erscheinungsweise: jährlich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</si>
</sst>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0.0__;0.0;\-__"/>
    <numFmt numFmtId="166" formatCode="###\ ##0.000"/>
    <numFmt numFmtId="167" formatCode="#\ ###\ ###"/>
    <numFmt numFmtId="168" formatCode="###\ ##0;0;\-"/>
    <numFmt numFmtId="169" formatCode="#\ ##0"/>
    <numFmt numFmtId="170" formatCode="##\ ###\ ##0__;0;\-__"/>
    <numFmt numFmtId="171" formatCode="###\ ###\ ##0__;0;\-__"/>
    <numFmt numFmtId="172" formatCode="0.00000"/>
    <numFmt numFmtId="173" formatCode="0.0000"/>
    <numFmt numFmtId="174" formatCode="0.000"/>
    <numFmt numFmtId="175" formatCode="0.000000"/>
    <numFmt numFmtId="176" formatCode="###.0\ ###\ ##0__;0.0;\-__"/>
    <numFmt numFmtId="177" formatCode="###.\ ###\ ##0__;0;\-__"/>
    <numFmt numFmtId="178" formatCode="##.\ ###\ ##0__;0;\-__"/>
    <numFmt numFmtId="179" formatCode="#.\ ###\ ##0__;0;\-__"/>
    <numFmt numFmtId="180" formatCode="#\ ###\ ###\ \ \ "/>
    <numFmt numFmtId="181" formatCode="##0\ \ \ \ "/>
    <numFmt numFmtId="182" formatCode="#\ ###\ ###\ \ "/>
    <numFmt numFmtId="183" formatCode="##0\ \ \ "/>
    <numFmt numFmtId="184" formatCode="General\ \ "/>
    <numFmt numFmtId="185" formatCode="_-* #,##0.00\ _D_M_-;\-* #,##0.00\ _D_M_-;_-* &quot;-&quot;??\ _D_M_-;_-@_-"/>
    <numFmt numFmtId="186" formatCode="#\ ###\ ##0__;0;\-__\ \ "/>
    <numFmt numFmtId="187" formatCode="#\ ##0\ \ \ \ "/>
    <numFmt numFmtId="188" formatCode="\(###\)_D_D;;* @_D_D"/>
    <numFmt numFmtId="189" formatCode="&quot;Ja&quot;;&quot;Ja&quot;;&quot;Nein&quot;"/>
    <numFmt numFmtId="190" formatCode="&quot;Wahr&quot;;&quot;Wahr&quot;;&quot;Falsch&quot;"/>
    <numFmt numFmtId="191" formatCode="&quot;Ein&quot;;&quot;Ein&quot;;&quot;Aus&quot;"/>
    <numFmt numFmtId="192" formatCode="[$€-2]\ #,##0.00_);[Red]\([$€-2]\ #,##0.00\)"/>
    <numFmt numFmtId="193" formatCode="###0\ \ \ \ \ "/>
    <numFmt numFmtId="194" formatCode="##0\ \ "/>
    <numFmt numFmtId="195" formatCode="#\ ###\ ##0__;0;\-_ \ "/>
    <numFmt numFmtId="196" formatCode="@\ \ "/>
    <numFmt numFmtId="197" formatCode="#,##0.00\ \ "/>
    <numFmt numFmtId="198" formatCode="#\ ###\ ##0.00__;0;\-__\ \ "/>
    <numFmt numFmtId="199" formatCode="#\ ###\ ##0.00__;0;\-_ \ "/>
    <numFmt numFmtId="200" formatCode="\ \ @\ \ "/>
    <numFmt numFmtId="201" formatCode="_-* #,##0\ _€_-;\-* #,##0\ _€_-;_-* &quot;-&quot;??\ _€_-;_-@_-"/>
    <numFmt numFmtId="202" formatCode="@\ \ \ \ "/>
    <numFmt numFmtId="203" formatCode="@\ \ \ \ \ \ "/>
    <numFmt numFmtId="204" formatCode="@\ \ \ \ \ "/>
    <numFmt numFmtId="205" formatCode="#.0\ ###\ ###\ \ \ "/>
    <numFmt numFmtId="206" formatCode="#.00\ ###\ ###\ \ \ "/>
    <numFmt numFmtId="207" formatCode="#.00\ ######\ \ \ "/>
    <numFmt numFmtId="208" formatCode="#,##0.00\ \ \ \ "/>
    <numFmt numFmtId="209" formatCode="#\ ##0.00\ \ \ \ "/>
    <numFmt numFmtId="210" formatCode="_-* #,##0.0\ _€_-;\-* #,##0.0\ _€_-;_-* &quot;-&quot;??\ _€_-;_-@_-"/>
    <numFmt numFmtId="211" formatCode="#.0\ ###\ ##0__;0.0;\-_ \ "/>
    <numFmt numFmtId="212" formatCode="#\ ##0_ ;\-#\ ##0\ "/>
  </numFmts>
  <fonts count="67">
    <font>
      <sz val="10"/>
      <name val="Arial"/>
      <family val="0"/>
    </font>
    <font>
      <sz val="12"/>
      <color indexed="8"/>
      <name val="Arial"/>
      <family val="2"/>
    </font>
    <font>
      <u val="single"/>
      <sz val="7.5"/>
      <color indexed="12"/>
      <name val="Arial"/>
      <family val="2"/>
    </font>
    <font>
      <sz val="10"/>
      <name val="Helvetica"/>
      <family val="2"/>
    </font>
    <font>
      <sz val="8"/>
      <name val="Helvetica"/>
      <family val="2"/>
    </font>
    <font>
      <b/>
      <sz val="8"/>
      <name val="Helvetica"/>
      <family val="2"/>
    </font>
    <font>
      <vertAlign val="superscript"/>
      <sz val="8"/>
      <name val="Helvetica"/>
      <family val="2"/>
    </font>
    <font>
      <sz val="9"/>
      <name val="Helvetica"/>
      <family val="2"/>
    </font>
    <font>
      <b/>
      <sz val="11"/>
      <name val="Helvetica"/>
      <family val="2"/>
    </font>
    <font>
      <sz val="9"/>
      <color indexed="8"/>
      <name val="Helvetica"/>
      <family val="2"/>
    </font>
    <font>
      <b/>
      <sz val="10"/>
      <color indexed="8"/>
      <name val="Helvetica"/>
      <family val="2"/>
    </font>
    <font>
      <b/>
      <sz val="9"/>
      <color indexed="8"/>
      <name val="Helvetica"/>
      <family val="2"/>
    </font>
    <font>
      <sz val="8"/>
      <color indexed="8"/>
      <name val="Helvetica"/>
      <family val="2"/>
    </font>
    <font>
      <b/>
      <sz val="10"/>
      <name val="Arial"/>
      <family val="2"/>
    </font>
    <font>
      <b/>
      <sz val="10"/>
      <name val="Helvetica"/>
      <family val="2"/>
    </font>
    <font>
      <b/>
      <sz val="9"/>
      <name val="Helvetica"/>
      <family val="2"/>
    </font>
    <font>
      <sz val="9"/>
      <name val="Arial"/>
      <family val="2"/>
    </font>
    <font>
      <sz val="8.5"/>
      <name val="Arial"/>
      <family val="2"/>
    </font>
    <font>
      <sz val="10"/>
      <color indexed="8"/>
      <name val="Helvetica"/>
      <family val="2"/>
    </font>
    <font>
      <b/>
      <vertAlign val="superscript"/>
      <sz val="8"/>
      <name val="Helvetica"/>
      <family val="2"/>
    </font>
    <font>
      <sz val="12"/>
      <name val="Helvetica"/>
      <family val="2"/>
    </font>
    <font>
      <b/>
      <sz val="8"/>
      <name val="MetaNormalLF-Roman"/>
      <family val="2"/>
    </font>
    <font>
      <vertAlign val="superscript"/>
      <sz val="8"/>
      <color indexed="8"/>
      <name val="Helvetica"/>
      <family val="2"/>
    </font>
    <font>
      <sz val="8"/>
      <name val="MetaNormalLF-Roman"/>
      <family val="0"/>
    </font>
    <font>
      <b/>
      <vertAlign val="superscript"/>
      <sz val="8"/>
      <name val="MetaNormalLF-Roman"/>
      <family val="0"/>
    </font>
    <font>
      <vertAlign val="superscript"/>
      <sz val="9"/>
      <name val="Helvetica"/>
      <family val="0"/>
    </font>
    <font>
      <b/>
      <sz val="11"/>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theme="1"/>
      <name val="Helvetica"/>
      <family val="2"/>
    </font>
    <font>
      <sz val="10"/>
      <color theme="1"/>
      <name val="Helvetica"/>
      <family val="2"/>
    </font>
    <font>
      <b/>
      <sz val="10"/>
      <color theme="1"/>
      <name val="Helvetica"/>
      <family val="2"/>
    </font>
    <font>
      <b/>
      <sz val="8"/>
      <color theme="1"/>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style="thin">
        <color indexed="8"/>
      </right>
      <top>
        <color indexed="8"/>
      </top>
      <bottom>
        <color indexed="8"/>
      </bottom>
    </border>
    <border>
      <left>
        <color indexed="8"/>
      </left>
      <right>
        <color indexed="8"/>
      </right>
      <top style="thin">
        <color indexed="8"/>
      </top>
      <bottom>
        <color indexed="8"/>
      </bottom>
    </border>
    <border>
      <left/>
      <right style="thin"/>
      <top/>
      <bottom/>
    </border>
    <border>
      <left/>
      <right style="thin"/>
      <top style="thin"/>
      <bottom/>
    </border>
    <border>
      <left>
        <color indexed="63"/>
      </left>
      <right>
        <color indexed="63"/>
      </right>
      <top style="thin"/>
      <bottom>
        <color indexed="63"/>
      </bottom>
    </border>
    <border>
      <left style="thin"/>
      <right style="thin"/>
      <top/>
      <bottom style="thin"/>
    </border>
    <border>
      <left style="thin"/>
      <right style="thin"/>
      <top style="thin"/>
      <bottom style="thin"/>
    </border>
    <border>
      <left style="thin"/>
      <right/>
      <top style="thin"/>
      <bottom style="thin"/>
    </border>
    <border>
      <left style="thin"/>
      <right/>
      <top/>
      <bottom/>
    </border>
    <border>
      <left style="thin"/>
      <right/>
      <top style="thin"/>
      <bottom/>
    </border>
    <border>
      <left style="thin"/>
      <right style="thin"/>
      <top/>
      <bottom/>
    </border>
    <border>
      <left style="thin"/>
      <right style="thin"/>
      <top style="thin"/>
      <bottom/>
    </border>
    <border>
      <left/>
      <right style="thin"/>
      <top/>
      <bottom style="thin"/>
    </border>
    <border>
      <left/>
      <right/>
      <top style="thin"/>
      <bottom style="thin"/>
    </border>
    <border>
      <left style="thin"/>
      <right/>
      <top/>
      <bottom style="thin"/>
    </border>
    <border>
      <left/>
      <right style="thin"/>
      <top style="thin"/>
      <bottom style="thin"/>
    </border>
    <border>
      <left style="thin">
        <color indexed="8"/>
      </left>
      <right style="thin">
        <color indexed="8"/>
      </right>
      <top>
        <color indexed="8"/>
      </top>
      <bottom>
        <color indexed="8"/>
      </bottom>
    </border>
    <border>
      <left style="thin">
        <color indexed="8"/>
      </left>
      <right style="thin">
        <color indexed="8"/>
      </right>
      <top>
        <color indexed="63"/>
      </top>
      <bottom style="thin">
        <color indexed="8"/>
      </bottom>
    </border>
    <border>
      <left style="thin">
        <color indexed="8"/>
      </left>
      <right>
        <color indexed="8"/>
      </right>
      <top style="thin">
        <color indexed="8"/>
      </top>
      <bottom>
        <color indexed="8"/>
      </bottom>
    </border>
    <border>
      <left style="thin">
        <color indexed="8"/>
      </left>
      <right>
        <color indexed="8"/>
      </right>
      <top>
        <color indexed="8"/>
      </top>
      <bottom>
        <color indexed="8"/>
      </bottom>
    </border>
    <border>
      <left>
        <color indexed="63"/>
      </left>
      <right>
        <color indexed="63"/>
      </right>
      <top>
        <color indexed="63"/>
      </top>
      <bottom style="thin">
        <color indexed="8"/>
      </bottom>
    </border>
    <border>
      <left/>
      <right/>
      <top/>
      <bottom style="thin"/>
    </border>
    <border>
      <left>
        <color indexed="8"/>
      </left>
      <right style="thin">
        <color indexed="8"/>
      </right>
      <top style="thin">
        <color indexed="8"/>
      </top>
      <bottom>
        <color indexed="8"/>
      </bottom>
    </border>
    <border>
      <left>
        <color indexed="63"/>
      </left>
      <right style="thin">
        <color indexed="8"/>
      </right>
      <top>
        <color indexed="8"/>
      </top>
      <bottom style="thin">
        <color indexed="8"/>
      </bottom>
    </border>
  </borders>
  <cellStyleXfs count="68">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46"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2" fillId="0" borderId="0" applyNumberForma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0" fontId="54" fillId="29" borderId="0" applyNumberFormat="0" applyBorder="0" applyAlignment="0" applyProtection="0"/>
    <xf numFmtId="0" fontId="46" fillId="30" borderId="4" applyNumberFormat="0" applyFont="0" applyAlignment="0" applyProtection="0"/>
    <xf numFmtId="9" fontId="46" fillId="0" borderId="0" applyFont="0" applyFill="0" applyBorder="0" applyAlignment="0" applyProtection="0"/>
    <xf numFmtId="0" fontId="55" fillId="31" borderId="0" applyNumberFormat="0" applyBorder="0" applyAlignment="0" applyProtection="0"/>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46" fillId="0" borderId="0" applyFont="0" applyFill="0" applyBorder="0" applyAlignment="0" applyProtection="0"/>
    <xf numFmtId="42" fontId="46"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9">
    <xf numFmtId="0" fontId="0" fillId="0" borderId="0" xfId="0" applyAlignment="1">
      <alignment/>
    </xf>
    <xf numFmtId="0" fontId="63" fillId="0" borderId="0" xfId="54" applyFont="1">
      <alignment/>
      <protection/>
    </xf>
    <xf numFmtId="49" fontId="4" fillId="33" borderId="0" xfId="54" applyNumberFormat="1" applyFont="1" applyFill="1" applyAlignment="1">
      <alignment horizontal="left" vertical="center"/>
      <protection/>
    </xf>
    <xf numFmtId="49" fontId="4" fillId="33" borderId="10" xfId="54" applyNumberFormat="1" applyFont="1" applyFill="1" applyBorder="1" applyAlignment="1">
      <alignment horizontal="left" vertical="center"/>
      <protection/>
    </xf>
    <xf numFmtId="49" fontId="4" fillId="33" borderId="11" xfId="54" applyNumberFormat="1" applyFont="1" applyFill="1" applyBorder="1" applyAlignment="1">
      <alignment horizontal="left" vertical="center"/>
      <protection/>
    </xf>
    <xf numFmtId="49" fontId="4" fillId="33" borderId="0" xfId="54" applyNumberFormat="1" applyFont="1" applyFill="1" applyAlignment="1">
      <alignment horizontal="center" vertical="center"/>
      <protection/>
    </xf>
    <xf numFmtId="169" fontId="4" fillId="33" borderId="0" xfId="54" applyNumberFormat="1" applyFont="1" applyFill="1" applyAlignment="1">
      <alignment horizontal="right" vertical="center"/>
      <protection/>
    </xf>
    <xf numFmtId="169" fontId="4" fillId="33" borderId="0" xfId="54" applyNumberFormat="1" applyFont="1" applyFill="1" applyBorder="1" applyAlignment="1">
      <alignment horizontal="right" vertical="center"/>
      <protection/>
    </xf>
    <xf numFmtId="49" fontId="4" fillId="33" borderId="0" xfId="54" applyNumberFormat="1" applyFont="1" applyFill="1" applyBorder="1" applyAlignment="1">
      <alignment horizontal="left" vertical="center"/>
      <protection/>
    </xf>
    <xf numFmtId="0" fontId="64" fillId="0" borderId="0" xfId="54" applyFont="1">
      <alignment/>
      <protection/>
    </xf>
    <xf numFmtId="0" fontId="65" fillId="0" borderId="0" xfId="54" applyFont="1">
      <alignment/>
      <protection/>
    </xf>
    <xf numFmtId="0" fontId="7" fillId="0" borderId="0" xfId="0" applyFont="1" applyFill="1" applyAlignment="1" applyProtection="1">
      <alignment vertical="center"/>
      <protection/>
    </xf>
    <xf numFmtId="0" fontId="3" fillId="0" borderId="0" xfId="0" applyFont="1" applyAlignment="1">
      <alignment/>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Continuous" vertical="center"/>
      <protection/>
    </xf>
    <xf numFmtId="0" fontId="7" fillId="0" borderId="0" xfId="0" applyFont="1" applyFill="1" applyAlignment="1" applyProtection="1">
      <alignment horizontal="left" vertical="center"/>
      <protection/>
    </xf>
    <xf numFmtId="0" fontId="7" fillId="0" borderId="0" xfId="0" applyFont="1" applyFill="1" applyBorder="1" applyAlignment="1" applyProtection="1">
      <alignment vertical="top"/>
      <protection/>
    </xf>
    <xf numFmtId="43" fontId="4" fillId="0" borderId="0" xfId="47" applyFont="1" applyFill="1" applyBorder="1" applyAlignment="1" applyProtection="1">
      <alignment horizontal="right" vertical="center"/>
      <protection locked="0"/>
    </xf>
    <xf numFmtId="0" fontId="4" fillId="0" borderId="0" xfId="0" applyFont="1" applyFill="1" applyAlignment="1" applyProtection="1">
      <alignment/>
      <protection/>
    </xf>
    <xf numFmtId="0" fontId="4" fillId="0" borderId="0" xfId="0" applyFont="1" applyFill="1" applyAlignment="1" applyProtection="1">
      <alignment vertical="center"/>
      <protection/>
    </xf>
    <xf numFmtId="49" fontId="4" fillId="0" borderId="12" xfId="0" applyNumberFormat="1" applyFont="1" applyFill="1" applyBorder="1" applyAlignment="1" applyProtection="1">
      <alignment horizontal="left" vertical="center" indent="1"/>
      <protection/>
    </xf>
    <xf numFmtId="49"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vertical="center"/>
      <protection/>
    </xf>
    <xf numFmtId="49" fontId="4" fillId="0" borderId="0" xfId="0" applyNumberFormat="1" applyFont="1" applyFill="1" applyBorder="1" applyAlignment="1" applyProtection="1">
      <alignment horizontal="left" vertical="center"/>
      <protection/>
    </xf>
    <xf numFmtId="49" fontId="4" fillId="0" borderId="0" xfId="0" applyNumberFormat="1" applyFont="1" applyFill="1" applyAlignment="1" applyProtection="1">
      <alignment horizontal="center" vertical="center"/>
      <protection/>
    </xf>
    <xf numFmtId="2" fontId="4" fillId="0" borderId="0" xfId="0" applyNumberFormat="1" applyFont="1" applyFill="1" applyAlignment="1" applyProtection="1">
      <alignment vertical="center"/>
      <protection/>
    </xf>
    <xf numFmtId="49" fontId="4" fillId="0" borderId="0" xfId="0" applyNumberFormat="1" applyFont="1" applyFill="1" applyAlignment="1" applyProtection="1">
      <alignment horizontal="right" vertical="center"/>
      <protection/>
    </xf>
    <xf numFmtId="170" fontId="8" fillId="0" borderId="0" xfId="0" applyNumberFormat="1" applyFont="1" applyFill="1" applyAlignment="1">
      <alignment horizontal="right" vertical="center"/>
    </xf>
    <xf numFmtId="49" fontId="4" fillId="0" borderId="0" xfId="0" applyNumberFormat="1" applyFont="1" applyFill="1" applyBorder="1" applyAlignment="1" applyProtection="1">
      <alignment horizontal="left" vertical="center" indent="1"/>
      <protection/>
    </xf>
    <xf numFmtId="172" fontId="4" fillId="0" borderId="0" xfId="0" applyNumberFormat="1" applyFont="1" applyFill="1" applyAlignment="1" applyProtection="1">
      <alignment vertical="center"/>
      <protection/>
    </xf>
    <xf numFmtId="0" fontId="9" fillId="0" borderId="0" xfId="55" applyFont="1" applyAlignment="1">
      <alignment horizontal="center" wrapText="1"/>
      <protection/>
    </xf>
    <xf numFmtId="0" fontId="0" fillId="0" borderId="0" xfId="55" applyAlignment="1">
      <alignment wrapText="1"/>
      <protection/>
    </xf>
    <xf numFmtId="0" fontId="9" fillId="0" borderId="0" xfId="55" applyFont="1" applyAlignment="1">
      <alignment wrapText="1"/>
      <protection/>
    </xf>
    <xf numFmtId="0" fontId="10" fillId="0" borderId="0" xfId="55" applyFont="1" applyAlignment="1">
      <alignment wrapText="1"/>
      <protection/>
    </xf>
    <xf numFmtId="0" fontId="11" fillId="0" borderId="0" xfId="55" applyFont="1" applyAlignment="1">
      <alignment wrapText="1"/>
      <protection/>
    </xf>
    <xf numFmtId="0" fontId="11" fillId="0" borderId="0" xfId="55" applyFont="1" applyAlignment="1">
      <alignment wrapText="1"/>
      <protection/>
    </xf>
    <xf numFmtId="0" fontId="9" fillId="0" borderId="0" xfId="55" applyFont="1" applyFill="1" applyAlignment="1">
      <alignment wrapText="1"/>
      <protection/>
    </xf>
    <xf numFmtId="0" fontId="9" fillId="0" borderId="0" xfId="55" applyFont="1" applyAlignment="1" quotePrefix="1">
      <alignment wrapText="1"/>
      <protection/>
    </xf>
    <xf numFmtId="0" fontId="9" fillId="0" borderId="0" xfId="55" applyFont="1" applyFill="1" applyAlignment="1">
      <alignment vertical="top" wrapText="1"/>
      <protection/>
    </xf>
    <xf numFmtId="49" fontId="9" fillId="0" borderId="0" xfId="55" applyNumberFormat="1" applyFont="1" applyAlignment="1">
      <alignment wrapText="1"/>
      <protection/>
    </xf>
    <xf numFmtId="0" fontId="9" fillId="0" borderId="0" xfId="55" applyFont="1">
      <alignment/>
      <protection/>
    </xf>
    <xf numFmtId="0" fontId="9" fillId="0" borderId="0" xfId="55" applyFont="1" quotePrefix="1">
      <alignment/>
      <protection/>
    </xf>
    <xf numFmtId="0" fontId="0" fillId="0" borderId="0" xfId="55">
      <alignment/>
      <protection/>
    </xf>
    <xf numFmtId="0" fontId="11" fillId="0" borderId="0" xfId="55" applyFont="1">
      <alignment/>
      <protection/>
    </xf>
    <xf numFmtId="0" fontId="9" fillId="0" borderId="0" xfId="55" applyFont="1" applyAlignment="1">
      <alignment horizontal="left" wrapText="1"/>
      <protection/>
    </xf>
    <xf numFmtId="0" fontId="13" fillId="0" borderId="0" xfId="55" applyFont="1" applyAlignment="1">
      <alignment wrapText="1"/>
      <protection/>
    </xf>
    <xf numFmtId="49" fontId="4" fillId="33" borderId="10" xfId="54" applyNumberFormat="1" applyFont="1" applyFill="1" applyBorder="1" applyAlignment="1">
      <alignment horizontal="left" vertical="center"/>
      <protection/>
    </xf>
    <xf numFmtId="49" fontId="5" fillId="0" borderId="0" xfId="0" applyNumberFormat="1" applyFont="1" applyFill="1" applyBorder="1" applyAlignment="1" applyProtection="1">
      <alignment horizontal="left" vertical="center" indent="1"/>
      <protection/>
    </xf>
    <xf numFmtId="43" fontId="5" fillId="0" borderId="0" xfId="47" applyFont="1" applyFill="1" applyBorder="1" applyAlignment="1" applyProtection="1">
      <alignment horizontal="right" vertical="center"/>
      <protection locked="0"/>
    </xf>
    <xf numFmtId="0" fontId="5" fillId="0" borderId="0" xfId="0" applyFont="1" applyFill="1" applyBorder="1" applyAlignment="1" applyProtection="1">
      <alignment/>
      <protection/>
    </xf>
    <xf numFmtId="0" fontId="5" fillId="0" borderId="0" xfId="0" applyFont="1" applyFill="1" applyAlignment="1" applyProtection="1">
      <alignment/>
      <protection/>
    </xf>
    <xf numFmtId="0" fontId="14" fillId="0" borderId="0" xfId="0" applyFont="1" applyFill="1" applyBorder="1" applyAlignment="1" applyProtection="1">
      <alignment horizontal="left" vertical="center"/>
      <protection/>
    </xf>
    <xf numFmtId="0" fontId="14" fillId="0" borderId="0" xfId="0" applyFont="1" applyFill="1" applyAlignment="1" applyProtection="1">
      <alignment horizontal="left" vertical="center"/>
      <protection/>
    </xf>
    <xf numFmtId="0" fontId="14" fillId="0" borderId="0" xfId="0" applyFont="1" applyFill="1" applyAlignment="1" applyProtection="1">
      <alignment vertical="center"/>
      <protection/>
    </xf>
    <xf numFmtId="0" fontId="14" fillId="0" borderId="0" xfId="0" applyFont="1" applyFill="1" applyAlignment="1" applyProtection="1">
      <alignment horizontal="right" vertical="center"/>
      <protection/>
    </xf>
    <xf numFmtId="49" fontId="5" fillId="33" borderId="10" xfId="54" applyNumberFormat="1" applyFont="1" applyFill="1" applyBorder="1" applyAlignment="1">
      <alignment horizontal="left" vertical="center"/>
      <protection/>
    </xf>
    <xf numFmtId="0" fontId="66" fillId="0" borderId="0" xfId="54" applyFont="1">
      <alignment/>
      <protection/>
    </xf>
    <xf numFmtId="49" fontId="4" fillId="0" borderId="0" xfId="0" applyNumberFormat="1" applyFont="1" applyFill="1" applyAlignment="1" applyProtection="1">
      <alignment horizontal="left" vertical="center"/>
      <protection/>
    </xf>
    <xf numFmtId="0" fontId="4" fillId="0" borderId="0" xfId="0" applyFont="1" applyFill="1" applyAlignment="1" applyProtection="1">
      <alignment horizontal="left" vertical="center"/>
      <protection/>
    </xf>
    <xf numFmtId="172" fontId="4" fillId="0" borderId="0" xfId="0" applyNumberFormat="1" applyFont="1" applyFill="1" applyAlignment="1" applyProtection="1">
      <alignment horizontal="left" vertical="center"/>
      <protection/>
    </xf>
    <xf numFmtId="0" fontId="7" fillId="0" borderId="0" xfId="53" applyFont="1">
      <alignment/>
      <protection/>
    </xf>
    <xf numFmtId="0" fontId="16" fillId="0" borderId="0" xfId="53" applyFont="1">
      <alignment/>
      <protection/>
    </xf>
    <xf numFmtId="0" fontId="15" fillId="0" borderId="0" xfId="53" applyFont="1">
      <alignment/>
      <protection/>
    </xf>
    <xf numFmtId="0" fontId="7" fillId="0" borderId="0" xfId="53" applyFont="1" applyAlignment="1">
      <alignment horizontal="centerContinuous"/>
      <protection/>
    </xf>
    <xf numFmtId="0" fontId="7" fillId="0" borderId="0" xfId="53" applyFont="1" applyAlignment="1">
      <alignment horizontal="center"/>
      <protection/>
    </xf>
    <xf numFmtId="49" fontId="16" fillId="0" borderId="0" xfId="53" applyNumberFormat="1" applyFont="1" applyAlignment="1">
      <alignment horizontal="center"/>
      <protection/>
    </xf>
    <xf numFmtId="0" fontId="17" fillId="0" borderId="0" xfId="0" applyFont="1" applyAlignment="1">
      <alignment horizontal="justify" vertical="center"/>
    </xf>
    <xf numFmtId="0" fontId="17" fillId="0" borderId="0" xfId="0" applyFont="1" applyAlignment="1" quotePrefix="1">
      <alignment horizontal="justify" vertical="center"/>
    </xf>
    <xf numFmtId="49" fontId="9" fillId="0" borderId="0" xfId="55" applyNumberFormat="1" applyFont="1" applyAlignment="1" quotePrefix="1">
      <alignment wrapText="1"/>
      <protection/>
    </xf>
    <xf numFmtId="193" fontId="7" fillId="0" borderId="0" xfId="53" applyNumberFormat="1" applyFont="1" applyAlignment="1">
      <alignment horizontal="right"/>
      <protection/>
    </xf>
    <xf numFmtId="0" fontId="5" fillId="0" borderId="0" xfId="53" applyFont="1">
      <alignment/>
      <protection/>
    </xf>
    <xf numFmtId="195" fontId="5" fillId="0" borderId="0" xfId="53" applyNumberFormat="1" applyFont="1">
      <alignment/>
      <protection/>
    </xf>
    <xf numFmtId="199" fontId="5" fillId="0" borderId="0" xfId="47" applyNumberFormat="1" applyFont="1" applyFill="1" applyBorder="1" applyAlignment="1" applyProtection="1">
      <alignment horizontal="right" vertical="center"/>
      <protection locked="0"/>
    </xf>
    <xf numFmtId="199" fontId="4" fillId="0" borderId="0" xfId="47" applyNumberFormat="1" applyFont="1" applyFill="1" applyBorder="1" applyAlignment="1" applyProtection="1">
      <alignment horizontal="right" vertical="center"/>
      <protection locked="0"/>
    </xf>
    <xf numFmtId="49" fontId="10" fillId="34" borderId="0" xfId="53" applyNumberFormat="1" applyFont="1" applyFill="1" applyAlignment="1">
      <alignment vertical="center"/>
      <protection/>
    </xf>
    <xf numFmtId="49" fontId="18" fillId="34" borderId="0" xfId="53" applyNumberFormat="1" applyFont="1" applyFill="1" applyAlignment="1">
      <alignment vertical="center"/>
      <protection/>
    </xf>
    <xf numFmtId="0" fontId="63" fillId="0" borderId="0" xfId="54" applyFont="1">
      <alignment/>
      <protection/>
    </xf>
    <xf numFmtId="0" fontId="64" fillId="0" borderId="0" xfId="54" applyFont="1">
      <alignment/>
      <protection/>
    </xf>
    <xf numFmtId="49" fontId="4" fillId="0" borderId="0" xfId="0" applyNumberFormat="1" applyFont="1" applyFill="1" applyBorder="1" applyAlignment="1" applyProtection="1">
      <alignment horizontal="left" vertical="top" indent="1"/>
      <protection/>
    </xf>
    <xf numFmtId="49" fontId="5" fillId="0" borderId="13" xfId="0" applyNumberFormat="1" applyFont="1" applyFill="1" applyBorder="1" applyAlignment="1" applyProtection="1">
      <alignment horizontal="left" vertical="center" indent="1"/>
      <protection/>
    </xf>
    <xf numFmtId="49" fontId="4" fillId="0" borderId="12" xfId="0" applyNumberFormat="1" applyFont="1" applyFill="1" applyBorder="1" applyAlignment="1" applyProtection="1">
      <alignment horizontal="left" vertical="top" indent="1"/>
      <protection/>
    </xf>
    <xf numFmtId="49" fontId="15" fillId="0" borderId="13" xfId="0" applyNumberFormat="1" applyFont="1" applyFill="1" applyBorder="1" applyAlignment="1" applyProtection="1">
      <alignment vertical="center"/>
      <protection/>
    </xf>
    <xf numFmtId="49" fontId="5" fillId="0" borderId="12" xfId="0" applyNumberFormat="1" applyFont="1" applyFill="1" applyBorder="1" applyAlignment="1" applyProtection="1">
      <alignment vertical="center"/>
      <protection/>
    </xf>
    <xf numFmtId="49" fontId="4" fillId="0" borderId="0" xfId="0" applyNumberFormat="1" applyFont="1" applyFill="1" applyAlignment="1" applyProtection="1">
      <alignment horizontal="left" vertical="center"/>
      <protection/>
    </xf>
    <xf numFmtId="49" fontId="5" fillId="0" borderId="14" xfId="0" applyNumberFormat="1" applyFont="1" applyFill="1" applyBorder="1" applyAlignment="1" applyProtection="1">
      <alignment horizontal="left" vertical="center" indent="1"/>
      <protection/>
    </xf>
    <xf numFmtId="0" fontId="5" fillId="0" borderId="13" xfId="0" applyFont="1" applyFill="1" applyBorder="1" applyAlignment="1" applyProtection="1">
      <alignment/>
      <protection/>
    </xf>
    <xf numFmtId="0" fontId="5" fillId="0" borderId="12" xfId="0" applyFont="1" applyFill="1" applyBorder="1" applyAlignment="1" applyProtection="1">
      <alignment/>
      <protection/>
    </xf>
    <xf numFmtId="0" fontId="4" fillId="0" borderId="12" xfId="0" applyFont="1" applyFill="1" applyBorder="1" applyAlignment="1" applyProtection="1">
      <alignment/>
      <protection/>
    </xf>
    <xf numFmtId="204" fontId="4" fillId="0" borderId="0" xfId="47" applyNumberFormat="1" applyFont="1" applyFill="1" applyBorder="1" applyAlignment="1" applyProtection="1">
      <alignment horizontal="right" vertical="center"/>
      <protection locked="0"/>
    </xf>
    <xf numFmtId="49" fontId="6" fillId="0" borderId="0" xfId="0" applyNumberFormat="1" applyFont="1" applyFill="1" applyAlignment="1" applyProtection="1">
      <alignment horizontal="left" vertical="center" wrapText="1"/>
      <protection/>
    </xf>
    <xf numFmtId="0" fontId="14" fillId="0" borderId="0" xfId="53" applyFont="1" applyFill="1" applyAlignment="1" applyProtection="1">
      <alignment horizontal="left" vertical="center"/>
      <protection/>
    </xf>
    <xf numFmtId="0" fontId="3" fillId="0" borderId="0" xfId="53" applyFont="1" applyFill="1" applyAlignment="1" applyProtection="1">
      <alignment vertical="center"/>
      <protection/>
    </xf>
    <xf numFmtId="0" fontId="4" fillId="0" borderId="0" xfId="53" applyFont="1" applyFill="1" applyAlignment="1" applyProtection="1">
      <alignment vertical="center"/>
      <protection/>
    </xf>
    <xf numFmtId="0" fontId="4" fillId="0" borderId="14" xfId="53" applyFont="1" applyFill="1" applyBorder="1" applyAlignment="1" applyProtection="1">
      <alignment horizontal="center" vertical="center" wrapText="1"/>
      <protection/>
    </xf>
    <xf numFmtId="0" fontId="4" fillId="0" borderId="14" xfId="53" applyFont="1" applyFill="1" applyBorder="1" applyAlignment="1" applyProtection="1">
      <alignment horizontal="center" vertical="center"/>
      <protection/>
    </xf>
    <xf numFmtId="164" fontId="5" fillId="0" borderId="0" xfId="53" applyNumberFormat="1" applyFont="1" applyFill="1" applyBorder="1" applyAlignment="1" applyProtection="1">
      <alignment vertical="center"/>
      <protection/>
    </xf>
    <xf numFmtId="49" fontId="4" fillId="0" borderId="12" xfId="53" applyNumberFormat="1" applyFont="1" applyFill="1" applyBorder="1" applyAlignment="1" applyProtection="1">
      <alignment horizontal="center" vertical="center"/>
      <protection/>
    </xf>
    <xf numFmtId="180" fontId="4" fillId="0" borderId="0" xfId="53" applyNumberFormat="1" applyFont="1" applyFill="1">
      <alignment/>
      <protection/>
    </xf>
    <xf numFmtId="180" fontId="4" fillId="0" borderId="0" xfId="53" applyNumberFormat="1" applyFont="1" applyFill="1" applyAlignment="1" applyProtection="1">
      <alignment vertical="center"/>
      <protection/>
    </xf>
    <xf numFmtId="180" fontId="4" fillId="0" borderId="0" xfId="53" applyNumberFormat="1" applyFont="1" applyFill="1" applyBorder="1">
      <alignment/>
      <protection/>
    </xf>
    <xf numFmtId="49" fontId="5" fillId="0" borderId="12" xfId="53" applyNumberFormat="1" applyFont="1" applyFill="1" applyBorder="1" applyAlignment="1" applyProtection="1">
      <alignment horizontal="center" vertical="center"/>
      <protection/>
    </xf>
    <xf numFmtId="180" fontId="5" fillId="0" borderId="0" xfId="53" applyNumberFormat="1" applyFont="1" applyFill="1" applyAlignment="1" applyProtection="1">
      <alignment vertical="center"/>
      <protection/>
    </xf>
    <xf numFmtId="180" fontId="5" fillId="0" borderId="0" xfId="53" applyNumberFormat="1" applyFont="1" applyFill="1" applyBorder="1">
      <alignment/>
      <protection/>
    </xf>
    <xf numFmtId="180" fontId="5" fillId="0" borderId="0" xfId="53" applyNumberFormat="1" applyFont="1" applyFill="1">
      <alignment/>
      <protection/>
    </xf>
    <xf numFmtId="0" fontId="5" fillId="0" borderId="0" xfId="53" applyFont="1" applyFill="1" applyAlignment="1" applyProtection="1">
      <alignment vertical="center"/>
      <protection/>
    </xf>
    <xf numFmtId="0" fontId="5" fillId="0" borderId="0" xfId="53" applyFont="1" applyFill="1" applyBorder="1" applyAlignment="1" applyProtection="1">
      <alignment vertical="center"/>
      <protection/>
    </xf>
    <xf numFmtId="0" fontId="4" fillId="0" borderId="0" xfId="53" applyFont="1" applyFill="1" applyBorder="1" applyAlignment="1" applyProtection="1">
      <alignment/>
      <protection/>
    </xf>
    <xf numFmtId="0" fontId="4" fillId="0" borderId="0" xfId="53" applyFont="1" applyFill="1" applyAlignment="1" applyProtection="1">
      <alignment/>
      <protection/>
    </xf>
    <xf numFmtId="0" fontId="4" fillId="0" borderId="0" xfId="53" applyFont="1" applyFill="1" applyBorder="1" applyAlignment="1" applyProtection="1">
      <alignment horizontal="right"/>
      <protection/>
    </xf>
    <xf numFmtId="180" fontId="4" fillId="0" borderId="0" xfId="53" applyNumberFormat="1" applyFont="1" applyFill="1" applyAlignment="1" quotePrefix="1">
      <alignment horizontal="right"/>
      <protection/>
    </xf>
    <xf numFmtId="0" fontId="20" fillId="0" borderId="0" xfId="57" applyFont="1" applyFill="1" applyAlignment="1" applyProtection="1">
      <alignment vertical="center"/>
      <protection/>
    </xf>
    <xf numFmtId="0" fontId="4" fillId="0" borderId="0" xfId="57" applyFont="1" applyFill="1" applyProtection="1">
      <alignment/>
      <protection/>
    </xf>
    <xf numFmtId="0" fontId="7" fillId="0" borderId="0" xfId="57" applyFont="1" applyFill="1" applyAlignment="1" applyProtection="1">
      <alignment vertical="center"/>
      <protection/>
    </xf>
    <xf numFmtId="0" fontId="4" fillId="0" borderId="0" xfId="57" applyFont="1" applyFill="1" applyBorder="1" applyAlignment="1" applyProtection="1">
      <alignment horizontal="center" vertical="center"/>
      <protection/>
    </xf>
    <xf numFmtId="0" fontId="7" fillId="0" borderId="0" xfId="57" applyFont="1" applyFill="1" applyAlignment="1" applyProtection="1">
      <alignment horizontal="center" vertical="center"/>
      <protection/>
    </xf>
    <xf numFmtId="0" fontId="3" fillId="0" borderId="13" xfId="57" applyFont="1" applyBorder="1" applyAlignment="1">
      <alignment/>
      <protection/>
    </xf>
    <xf numFmtId="0" fontId="4" fillId="0" borderId="0" xfId="57" applyFont="1" applyFill="1" applyBorder="1" applyAlignment="1" applyProtection="1">
      <alignment horizontal="center" vertical="center" wrapText="1"/>
      <protection/>
    </xf>
    <xf numFmtId="0" fontId="4" fillId="0" borderId="12" xfId="57" applyFont="1" applyFill="1" applyBorder="1" applyAlignment="1" applyProtection="1">
      <alignment horizontal="left" vertical="center"/>
      <protection/>
    </xf>
    <xf numFmtId="170" fontId="4" fillId="0" borderId="0" xfId="57" applyNumberFormat="1" applyFont="1" applyFill="1">
      <alignment/>
      <protection/>
    </xf>
    <xf numFmtId="0" fontId="5" fillId="0" borderId="12" xfId="57" applyFont="1" applyFill="1" applyBorder="1" applyProtection="1">
      <alignment/>
      <protection/>
    </xf>
    <xf numFmtId="170" fontId="5" fillId="0" borderId="0" xfId="57" applyNumberFormat="1" applyFont="1" applyFill="1">
      <alignment/>
      <protection/>
    </xf>
    <xf numFmtId="170" fontId="5" fillId="0" borderId="0" xfId="57" applyNumberFormat="1" applyFont="1" applyFill="1" applyProtection="1">
      <alignment/>
      <protection/>
    </xf>
    <xf numFmtId="0" fontId="5" fillId="0" borderId="0" xfId="57" applyFont="1" applyFill="1" applyProtection="1">
      <alignment/>
      <protection/>
    </xf>
    <xf numFmtId="0" fontId="5" fillId="0" borderId="12" xfId="57" applyFont="1" applyFill="1" applyBorder="1" applyAlignment="1" applyProtection="1">
      <alignment vertical="center"/>
      <protection/>
    </xf>
    <xf numFmtId="0" fontId="15" fillId="0" borderId="0" xfId="57" applyFont="1" applyFill="1" applyAlignment="1" applyProtection="1">
      <alignment vertical="center"/>
      <protection/>
    </xf>
    <xf numFmtId="0" fontId="3" fillId="0" borderId="0" xfId="57" applyFont="1" applyBorder="1" applyAlignment="1">
      <alignment/>
      <protection/>
    </xf>
    <xf numFmtId="0" fontId="3" fillId="0" borderId="0" xfId="57" applyFont="1">
      <alignment/>
      <protection/>
    </xf>
    <xf numFmtId="196" fontId="4" fillId="0" borderId="0" xfId="57" applyNumberFormat="1" applyFont="1" applyFill="1" applyAlignment="1">
      <alignment horizontal="right"/>
      <protection/>
    </xf>
    <xf numFmtId="196" fontId="4" fillId="0" borderId="0" xfId="57" applyNumberFormat="1" applyFont="1" applyFill="1">
      <alignment/>
      <protection/>
    </xf>
    <xf numFmtId="196" fontId="5" fillId="0" borderId="0" xfId="57" applyNumberFormat="1" applyFont="1" applyFill="1" applyAlignment="1">
      <alignment horizontal="right"/>
      <protection/>
    </xf>
    <xf numFmtId="49" fontId="12" fillId="34" borderId="0" xfId="53" applyNumberFormat="1" applyFont="1" applyFill="1" applyAlignment="1">
      <alignment vertical="center"/>
      <protection/>
    </xf>
    <xf numFmtId="49" fontId="12" fillId="34" borderId="15" xfId="53" applyNumberFormat="1" applyFont="1" applyFill="1" applyBorder="1" applyAlignment="1">
      <alignment horizontal="center" vertical="center"/>
      <protection/>
    </xf>
    <xf numFmtId="49" fontId="12" fillId="34" borderId="16" xfId="53" applyNumberFormat="1" applyFont="1" applyFill="1" applyBorder="1" applyAlignment="1">
      <alignment horizontal="center" vertical="center"/>
      <protection/>
    </xf>
    <xf numFmtId="49" fontId="12" fillId="34" borderId="17" xfId="53" applyNumberFormat="1" applyFont="1" applyFill="1" applyBorder="1" applyAlignment="1">
      <alignment horizontal="center" vertical="center" wrapText="1"/>
      <protection/>
    </xf>
    <xf numFmtId="49" fontId="12" fillId="34" borderId="16" xfId="53" applyNumberFormat="1" applyFont="1" applyFill="1" applyBorder="1" applyAlignment="1">
      <alignment horizontal="center" vertical="center" wrapText="1"/>
      <protection/>
    </xf>
    <xf numFmtId="0" fontId="4" fillId="0" borderId="0" xfId="53" applyFont="1">
      <alignment/>
      <protection/>
    </xf>
    <xf numFmtId="195" fontId="4" fillId="0" borderId="0" xfId="53" applyNumberFormat="1" applyFont="1">
      <alignment/>
      <protection/>
    </xf>
    <xf numFmtId="195" fontId="4" fillId="0" borderId="0" xfId="53" applyNumberFormat="1" applyFont="1" applyAlignment="1">
      <alignment horizontal="right"/>
      <protection/>
    </xf>
    <xf numFmtId="195" fontId="4" fillId="0" borderId="0" xfId="53" applyNumberFormat="1" applyFont="1" applyAlignment="1" quotePrefix="1">
      <alignment horizontal="right"/>
      <protection/>
    </xf>
    <xf numFmtId="0" fontId="4" fillId="0" borderId="0" xfId="53" applyFont="1" applyBorder="1" applyAlignment="1">
      <alignment horizontal="center"/>
      <protection/>
    </xf>
    <xf numFmtId="0" fontId="4" fillId="0" borderId="18" xfId="53" applyFont="1" applyFill="1" applyBorder="1" applyAlignment="1" applyProtection="1">
      <alignment horizontal="center" vertical="center" wrapText="1"/>
      <protection/>
    </xf>
    <xf numFmtId="0" fontId="4" fillId="0" borderId="15" xfId="53" applyFont="1" applyFill="1" applyBorder="1" applyAlignment="1" applyProtection="1">
      <alignment horizontal="center" vertical="center" wrapText="1"/>
      <protection/>
    </xf>
    <xf numFmtId="0" fontId="7" fillId="0" borderId="0" xfId="0" applyFont="1" applyFill="1" applyAlignment="1" applyProtection="1">
      <alignment horizontal="center" vertical="center"/>
      <protection/>
    </xf>
    <xf numFmtId="186" fontId="4" fillId="0" borderId="0" xfId="53" applyNumberFormat="1" applyFont="1" applyFill="1" applyAlignment="1" quotePrefix="1">
      <alignment horizontal="right"/>
      <protection/>
    </xf>
    <xf numFmtId="0" fontId="4" fillId="0" borderId="0" xfId="53" applyFont="1" applyFill="1" applyAlignment="1" applyProtection="1">
      <alignment horizontal="center" vertical="center"/>
      <protection/>
    </xf>
    <xf numFmtId="0" fontId="4" fillId="0" borderId="0" xfId="53" applyFont="1" applyFill="1" applyBorder="1" applyAlignment="1" applyProtection="1">
      <alignment vertical="center"/>
      <protection/>
    </xf>
    <xf numFmtId="0" fontId="4" fillId="0" borderId="0" xfId="53" applyFont="1" applyFill="1" applyBorder="1" applyAlignment="1" applyProtection="1">
      <alignment horizontal="left" vertical="center"/>
      <protection/>
    </xf>
    <xf numFmtId="49" fontId="5" fillId="33" borderId="10" xfId="54" applyNumberFormat="1" applyFont="1" applyFill="1" applyBorder="1" applyAlignment="1">
      <alignment horizontal="left" vertical="center"/>
      <protection/>
    </xf>
    <xf numFmtId="195" fontId="5" fillId="0" borderId="0" xfId="53" applyNumberFormat="1" applyFont="1" applyAlignment="1" quotePrefix="1">
      <alignment horizontal="right"/>
      <protection/>
    </xf>
    <xf numFmtId="0" fontId="66" fillId="0" borderId="0" xfId="54" applyFont="1">
      <alignment/>
      <protection/>
    </xf>
    <xf numFmtId="49" fontId="4" fillId="0" borderId="0" xfId="53" applyNumberFormat="1" applyFont="1" applyFill="1" applyBorder="1" applyAlignment="1">
      <alignment vertical="center"/>
      <protection/>
    </xf>
    <xf numFmtId="0" fontId="4" fillId="0" borderId="13" xfId="53" applyFont="1" applyFill="1" applyBorder="1">
      <alignment/>
      <protection/>
    </xf>
    <xf numFmtId="200" fontId="5" fillId="0" borderId="12" xfId="53" applyNumberFormat="1" applyFont="1" applyFill="1" applyBorder="1">
      <alignment/>
      <protection/>
    </xf>
    <xf numFmtId="200" fontId="4" fillId="0" borderId="12" xfId="53" applyNumberFormat="1" applyFont="1" applyFill="1" applyBorder="1">
      <alignment/>
      <protection/>
    </xf>
    <xf numFmtId="0" fontId="4" fillId="0" borderId="0" xfId="53" applyFont="1" applyFill="1" applyBorder="1">
      <alignment/>
      <protection/>
    </xf>
    <xf numFmtId="200" fontId="4" fillId="0" borderId="12" xfId="53" applyNumberFormat="1" applyFont="1" applyFill="1" applyBorder="1">
      <alignment/>
      <protection/>
    </xf>
    <xf numFmtId="0" fontId="7" fillId="0" borderId="0" xfId="53" applyFont="1">
      <alignment/>
      <protection/>
    </xf>
    <xf numFmtId="0" fontId="7" fillId="0" borderId="0" xfId="53" applyFont="1" applyAlignment="1">
      <alignment/>
      <protection/>
    </xf>
    <xf numFmtId="49" fontId="4" fillId="0" borderId="0" xfId="0" applyNumberFormat="1" applyFont="1" applyFill="1" applyBorder="1" applyAlignment="1" applyProtection="1">
      <alignment horizontal="left" vertical="center"/>
      <protection/>
    </xf>
    <xf numFmtId="49" fontId="5" fillId="0" borderId="19" xfId="0" applyNumberFormat="1" applyFont="1" applyFill="1" applyBorder="1" applyAlignment="1" applyProtection="1">
      <alignment horizontal="left" vertical="center" indent="1"/>
      <protection/>
    </xf>
    <xf numFmtId="49" fontId="4" fillId="0" borderId="18" xfId="0" applyNumberFormat="1" applyFont="1" applyFill="1" applyBorder="1" applyAlignment="1" applyProtection="1">
      <alignment horizontal="left" vertical="center" indent="1"/>
      <protection/>
    </xf>
    <xf numFmtId="49" fontId="4" fillId="0" borderId="18" xfId="0" applyNumberFormat="1" applyFont="1" applyFill="1" applyBorder="1" applyAlignment="1" applyProtection="1">
      <alignment horizontal="left" vertical="top" indent="1"/>
      <protection/>
    </xf>
    <xf numFmtId="195" fontId="4" fillId="0" borderId="0" xfId="53" applyNumberFormat="1" applyFont="1">
      <alignment/>
      <protection/>
    </xf>
    <xf numFmtId="195" fontId="4" fillId="0" borderId="0" xfId="53" applyNumberFormat="1" applyFont="1" applyAlignment="1">
      <alignment horizontal="right"/>
      <protection/>
    </xf>
    <xf numFmtId="0" fontId="4" fillId="0" borderId="0" xfId="53" applyFont="1">
      <alignment/>
      <protection/>
    </xf>
    <xf numFmtId="0" fontId="4" fillId="0" borderId="0" xfId="53" applyFont="1" applyFill="1" applyBorder="1">
      <alignment/>
      <protection/>
    </xf>
    <xf numFmtId="49" fontId="5" fillId="0" borderId="12" xfId="0" applyNumberFormat="1" applyFont="1" applyFill="1" applyBorder="1" applyAlignment="1" applyProtection="1">
      <alignment horizontal="left" vertical="center" indent="1"/>
      <protection/>
    </xf>
    <xf numFmtId="0" fontId="7" fillId="0" borderId="0" xfId="0" applyFont="1" applyFill="1" applyBorder="1" applyAlignment="1" applyProtection="1">
      <alignment horizontal="left" vertical="center"/>
      <protection locked="0"/>
    </xf>
    <xf numFmtId="49" fontId="5" fillId="0" borderId="18" xfId="0" applyNumberFormat="1" applyFont="1" applyFill="1" applyBorder="1" applyAlignment="1" applyProtection="1">
      <alignment horizontal="left" vertical="center" indent="1"/>
      <protection/>
    </xf>
    <xf numFmtId="49" fontId="4" fillId="0" borderId="0" xfId="0" applyNumberFormat="1" applyFont="1" applyFill="1" applyBorder="1" applyAlignment="1" applyProtection="1">
      <alignment horizontal="center" vertical="center"/>
      <protection/>
    </xf>
    <xf numFmtId="0" fontId="14" fillId="0" borderId="0" xfId="57" applyFont="1" applyFill="1" applyBorder="1" applyAlignment="1" applyProtection="1">
      <alignment vertical="center"/>
      <protection locked="0"/>
    </xf>
    <xf numFmtId="0" fontId="15" fillId="0" borderId="0" xfId="55" applyFont="1" applyAlignment="1">
      <alignment wrapText="1"/>
      <protection/>
    </xf>
    <xf numFmtId="0" fontId="0" fillId="0" borderId="0" xfId="55" applyFont="1" applyAlignment="1">
      <alignment wrapText="1"/>
      <protection/>
    </xf>
    <xf numFmtId="0" fontId="7" fillId="0" borderId="0" xfId="55" applyFont="1" applyAlignment="1">
      <alignment wrapText="1"/>
      <protection/>
    </xf>
    <xf numFmtId="0" fontId="4" fillId="0" borderId="0" xfId="53" applyFont="1" applyFill="1" applyBorder="1" applyAlignment="1" applyProtection="1">
      <alignment vertical="center"/>
      <protection/>
    </xf>
    <xf numFmtId="0" fontId="4" fillId="0" borderId="0" xfId="53" applyFont="1" applyFill="1" applyBorder="1" applyAlignment="1" applyProtection="1">
      <alignment/>
      <protection/>
    </xf>
    <xf numFmtId="49" fontId="5" fillId="0" borderId="0" xfId="0" applyNumberFormat="1" applyFont="1" applyFill="1" applyBorder="1" applyAlignment="1" applyProtection="1">
      <alignment horizontal="left" vertical="center" indent="1"/>
      <protection/>
    </xf>
    <xf numFmtId="180" fontId="5" fillId="0" borderId="0" xfId="53" applyNumberFormat="1" applyFont="1" applyFill="1" applyAlignment="1" quotePrefix="1">
      <alignment horizontal="right"/>
      <protection/>
    </xf>
    <xf numFmtId="0" fontId="7" fillId="0" borderId="0" xfId="53" applyFont="1" applyAlignment="1">
      <alignment horizontal="left"/>
      <protection/>
    </xf>
    <xf numFmtId="3" fontId="21" fillId="0" borderId="0" xfId="0" applyNumberFormat="1" applyFont="1" applyBorder="1" applyAlignment="1" applyProtection="1">
      <alignment vertical="center"/>
      <protection/>
    </xf>
    <xf numFmtId="3" fontId="23" fillId="0" borderId="0" xfId="0" applyNumberFormat="1" applyFont="1" applyBorder="1" applyAlignment="1" applyProtection="1">
      <alignment vertical="center"/>
      <protection/>
    </xf>
    <xf numFmtId="3" fontId="21" fillId="0" borderId="0" xfId="0" applyNumberFormat="1" applyFont="1" applyBorder="1" applyAlignment="1" applyProtection="1">
      <alignment vertical="center"/>
      <protection/>
    </xf>
    <xf numFmtId="3" fontId="23" fillId="0" borderId="12" xfId="0" applyNumberFormat="1" applyFont="1" applyBorder="1" applyAlignment="1" applyProtection="1">
      <alignment vertical="center"/>
      <protection/>
    </xf>
    <xf numFmtId="0" fontId="15" fillId="0" borderId="0" xfId="55" applyFont="1" applyFill="1" applyAlignment="1">
      <alignment wrapText="1"/>
      <protection/>
    </xf>
    <xf numFmtId="0" fontId="0" fillId="0" borderId="0" xfId="55" applyFont="1" applyFill="1" applyAlignment="1">
      <alignment wrapText="1"/>
      <protection/>
    </xf>
    <xf numFmtId="0" fontId="7" fillId="0" borderId="0" xfId="55" applyFont="1" applyFill="1" applyAlignment="1">
      <alignment wrapText="1"/>
      <protection/>
    </xf>
    <xf numFmtId="200" fontId="4" fillId="0" borderId="12" xfId="53" applyNumberFormat="1" applyFont="1" applyFill="1" applyBorder="1">
      <alignment/>
      <protection/>
    </xf>
    <xf numFmtId="195" fontId="4" fillId="0" borderId="0" xfId="53" applyNumberFormat="1" applyFont="1">
      <alignment/>
      <protection/>
    </xf>
    <xf numFmtId="195" fontId="4" fillId="0" borderId="0" xfId="53" applyNumberFormat="1" applyFont="1" applyAlignment="1">
      <alignment horizontal="right"/>
      <protection/>
    </xf>
    <xf numFmtId="0" fontId="4" fillId="0" borderId="0" xfId="53" applyFont="1">
      <alignment/>
      <protection/>
    </xf>
    <xf numFmtId="200" fontId="5" fillId="0" borderId="12" xfId="53" applyNumberFormat="1" applyFont="1" applyFill="1" applyBorder="1">
      <alignment/>
      <protection/>
    </xf>
    <xf numFmtId="195" fontId="5" fillId="0" borderId="0" xfId="53" applyNumberFormat="1" applyFont="1">
      <alignment/>
      <protection/>
    </xf>
    <xf numFmtId="0" fontId="5" fillId="0" borderId="0" xfId="53" applyFont="1">
      <alignment/>
      <protection/>
    </xf>
    <xf numFmtId="0" fontId="14" fillId="0" borderId="0" xfId="0" applyFont="1" applyFill="1" applyAlignment="1" applyProtection="1">
      <alignment horizontal="left" vertical="center" wrapText="1"/>
      <protection/>
    </xf>
    <xf numFmtId="0" fontId="7" fillId="0" borderId="0" xfId="0" applyFont="1" applyFill="1" applyAlignment="1" applyProtection="1">
      <alignment horizontal="left" vertical="center" wrapText="1"/>
      <protection/>
    </xf>
    <xf numFmtId="0" fontId="4" fillId="0" borderId="0" xfId="0" applyFont="1" applyFill="1" applyAlignment="1" applyProtection="1">
      <alignment horizontal="left" vertical="center" wrapText="1"/>
      <protection/>
    </xf>
    <xf numFmtId="172" fontId="4" fillId="0" borderId="0" xfId="0" applyNumberFormat="1" applyFont="1" applyFill="1" applyAlignment="1" applyProtection="1">
      <alignment horizontal="left" vertical="center" wrapText="1"/>
      <protection/>
    </xf>
    <xf numFmtId="2" fontId="4" fillId="0" borderId="0" xfId="0" applyNumberFormat="1" applyFont="1" applyFill="1" applyAlignment="1" applyProtection="1">
      <alignment horizontal="left" vertical="center" wrapText="1"/>
      <protection/>
    </xf>
    <xf numFmtId="199" fontId="5" fillId="0" borderId="0" xfId="47"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left" vertical="center" indent="1"/>
      <protection/>
    </xf>
    <xf numFmtId="0" fontId="5" fillId="0" borderId="12" xfId="0" applyFont="1" applyFill="1" applyBorder="1" applyAlignment="1" applyProtection="1">
      <alignment/>
      <protection/>
    </xf>
    <xf numFmtId="199" fontId="5" fillId="0" borderId="0" xfId="47" applyNumberFormat="1" applyFont="1" applyFill="1" applyBorder="1" applyAlignment="1" applyProtection="1">
      <alignment horizontal="right" vertical="center" wrapText="1"/>
      <protection locked="0"/>
    </xf>
    <xf numFmtId="199" fontId="5" fillId="0" borderId="0" xfId="47" applyNumberFormat="1" applyFont="1" applyFill="1" applyBorder="1" applyAlignment="1" applyProtection="1">
      <alignment horizontal="right" vertical="center"/>
      <protection locked="0"/>
    </xf>
    <xf numFmtId="0" fontId="5" fillId="0" borderId="0" xfId="0" applyFont="1" applyFill="1" applyBorder="1" applyAlignment="1" applyProtection="1">
      <alignment/>
      <protection/>
    </xf>
    <xf numFmtId="49" fontId="5" fillId="0" borderId="12"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left" vertical="center" indent="1"/>
      <protection/>
    </xf>
    <xf numFmtId="49" fontId="4" fillId="0" borderId="0" xfId="0" applyNumberFormat="1" applyFont="1" applyFill="1" applyBorder="1" applyAlignment="1" applyProtection="1">
      <alignment vertical="center"/>
      <protection/>
    </xf>
    <xf numFmtId="0" fontId="4" fillId="0" borderId="12" xfId="0" applyFont="1" applyFill="1" applyBorder="1" applyAlignment="1" applyProtection="1">
      <alignment/>
      <protection/>
    </xf>
    <xf numFmtId="199" fontId="4" fillId="0" borderId="0" xfId="47" applyNumberFormat="1" applyFont="1" applyFill="1" applyBorder="1" applyAlignment="1" applyProtection="1">
      <alignment horizontal="right" vertical="center" wrapText="1"/>
      <protection locked="0"/>
    </xf>
    <xf numFmtId="199" fontId="4" fillId="0" borderId="0" xfId="47" applyNumberFormat="1" applyFont="1" applyFill="1" applyBorder="1" applyAlignment="1" applyProtection="1">
      <alignment horizontal="right" vertical="center"/>
      <protection locked="0"/>
    </xf>
    <xf numFmtId="0" fontId="4" fillId="0" borderId="0" xfId="0" applyFont="1" applyFill="1" applyBorder="1" applyAlignment="1" applyProtection="1">
      <alignment/>
      <protection/>
    </xf>
    <xf numFmtId="49" fontId="4" fillId="0" borderId="0" xfId="0" applyNumberFormat="1" applyFont="1" applyFill="1" applyBorder="1" applyAlignment="1" applyProtection="1">
      <alignment horizontal="left" vertical="top" indent="1"/>
      <protection/>
    </xf>
    <xf numFmtId="49" fontId="4" fillId="0" borderId="0" xfId="0" applyNumberFormat="1"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199" fontId="4" fillId="0" borderId="0" xfId="47" applyNumberFormat="1" applyFont="1" applyFill="1" applyBorder="1" applyAlignment="1" applyProtection="1">
      <alignment horizontal="right" wrapText="1"/>
      <protection locked="0"/>
    </xf>
    <xf numFmtId="199" fontId="4" fillId="0" borderId="0" xfId="47" applyNumberFormat="1" applyFont="1" applyFill="1" applyBorder="1" applyAlignment="1" applyProtection="1">
      <alignment horizontal="right"/>
      <protection locked="0"/>
    </xf>
    <xf numFmtId="49" fontId="4" fillId="0" borderId="12" xfId="0" applyNumberFormat="1"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172"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vertical="center"/>
      <protection/>
    </xf>
    <xf numFmtId="49" fontId="4" fillId="0" borderId="12" xfId="53" applyNumberFormat="1" applyFont="1" applyFill="1" applyBorder="1" applyAlignment="1" applyProtection="1">
      <alignment horizontal="center" vertical="center"/>
      <protection/>
    </xf>
    <xf numFmtId="180" fontId="4" fillId="0" borderId="0" xfId="53" applyNumberFormat="1" applyFont="1" applyFill="1" applyAlignment="1" applyProtection="1">
      <alignment vertical="center"/>
      <protection/>
    </xf>
    <xf numFmtId="180" fontId="4" fillId="0" borderId="0" xfId="53" applyNumberFormat="1" applyFont="1" applyFill="1" applyBorder="1">
      <alignment/>
      <protection/>
    </xf>
    <xf numFmtId="180" fontId="4" fillId="0" borderId="0" xfId="53" applyNumberFormat="1" applyFont="1" applyFill="1">
      <alignment/>
      <protection/>
    </xf>
    <xf numFmtId="180" fontId="4" fillId="0" borderId="0" xfId="53" applyNumberFormat="1" applyFont="1" applyFill="1" applyAlignment="1" quotePrefix="1">
      <alignment horizontal="right"/>
      <protection/>
    </xf>
    <xf numFmtId="0" fontId="4" fillId="0" borderId="0" xfId="53" applyFont="1" applyFill="1" applyAlignment="1" applyProtection="1">
      <alignment vertical="center"/>
      <protection/>
    </xf>
    <xf numFmtId="186" fontId="4" fillId="0" borderId="0" xfId="53" applyNumberFormat="1" applyFont="1" applyFill="1" applyAlignment="1" quotePrefix="1">
      <alignment horizontal="right"/>
      <protection/>
    </xf>
    <xf numFmtId="49" fontId="5" fillId="0" borderId="12" xfId="53" applyNumberFormat="1" applyFont="1" applyFill="1" applyBorder="1" applyAlignment="1" applyProtection="1">
      <alignment horizontal="center" vertical="center"/>
      <protection/>
    </xf>
    <xf numFmtId="180" fontId="5" fillId="0" borderId="0" xfId="53" applyNumberFormat="1" applyFont="1" applyFill="1" applyBorder="1">
      <alignment/>
      <protection/>
    </xf>
    <xf numFmtId="180" fontId="5" fillId="0" borderId="0" xfId="53" applyNumberFormat="1" applyFont="1" applyFill="1">
      <alignment/>
      <protection/>
    </xf>
    <xf numFmtId="180" fontId="5" fillId="0" borderId="0" xfId="53" applyNumberFormat="1" applyFont="1" applyFill="1" applyAlignment="1" quotePrefix="1">
      <alignment horizontal="right"/>
      <protection/>
    </xf>
    <xf numFmtId="0" fontId="5" fillId="0" borderId="0" xfId="53" applyFont="1" applyFill="1" applyAlignment="1" applyProtection="1">
      <alignment vertical="center"/>
      <protection/>
    </xf>
    <xf numFmtId="0" fontId="63" fillId="0" borderId="0" xfId="54" applyFont="1" applyBorder="1" applyAlignment="1">
      <alignment horizontal="center" vertical="center" wrapText="1"/>
      <protection/>
    </xf>
    <xf numFmtId="49" fontId="3" fillId="33" borderId="0" xfId="54" applyNumberFormat="1" applyFont="1" applyFill="1" applyAlignment="1">
      <alignment horizontal="center" vertical="center"/>
      <protection/>
    </xf>
    <xf numFmtId="49" fontId="3" fillId="33" borderId="0" xfId="54" applyNumberFormat="1" applyFont="1" applyFill="1" applyAlignment="1">
      <alignment horizontal="center" vertical="center" wrapText="1"/>
      <protection/>
    </xf>
    <xf numFmtId="186" fontId="5" fillId="0" borderId="0" xfId="53" applyNumberFormat="1" applyFont="1" applyFill="1" applyAlignment="1" quotePrefix="1">
      <alignment horizontal="right"/>
      <protection/>
    </xf>
    <xf numFmtId="180" fontId="5" fillId="0" borderId="0" xfId="53" applyNumberFormat="1" applyFont="1" applyFill="1" applyAlignment="1" applyProtection="1">
      <alignment vertical="center"/>
      <protection/>
    </xf>
    <xf numFmtId="195" fontId="4" fillId="0" borderId="0" xfId="53" applyNumberFormat="1" applyFont="1" applyAlignment="1" quotePrefix="1">
      <alignment horizontal="right"/>
      <protection/>
    </xf>
    <xf numFmtId="0" fontId="5" fillId="0" borderId="12" xfId="57" applyFont="1" applyFill="1" applyBorder="1" applyProtection="1">
      <alignment/>
      <protection/>
    </xf>
    <xf numFmtId="170" fontId="5" fillId="0" borderId="0" xfId="57" applyNumberFormat="1" applyFont="1" applyFill="1">
      <alignment/>
      <protection/>
    </xf>
    <xf numFmtId="0" fontId="5" fillId="0" borderId="0" xfId="57" applyFont="1" applyFill="1" applyProtection="1">
      <alignment/>
      <protection/>
    </xf>
    <xf numFmtId="195" fontId="4" fillId="0" borderId="0" xfId="53" applyNumberFormat="1" applyFont="1" applyFill="1" applyAlignment="1" quotePrefix="1">
      <alignment horizontal="right"/>
      <protection/>
    </xf>
    <xf numFmtId="0" fontId="11" fillId="0" borderId="0" xfId="55" applyFont="1" applyAlignment="1">
      <alignment wrapText="1"/>
      <protection/>
    </xf>
    <xf numFmtId="0" fontId="4" fillId="0" borderId="20" xfId="0" applyFont="1" applyFill="1" applyBorder="1" applyAlignment="1" applyProtection="1">
      <alignment/>
      <protection/>
    </xf>
    <xf numFmtId="195" fontId="4" fillId="0" borderId="0" xfId="53" applyNumberFormat="1" applyFont="1" applyFill="1" applyAlignment="1">
      <alignment horizontal="right"/>
      <protection/>
    </xf>
    <xf numFmtId="195" fontId="4" fillId="0" borderId="0" xfId="53" applyNumberFormat="1" applyFont="1" applyFill="1">
      <alignment/>
      <protection/>
    </xf>
    <xf numFmtId="49" fontId="4" fillId="0" borderId="12" xfId="0" applyNumberFormat="1" applyFont="1" applyFill="1" applyBorder="1" applyAlignment="1" applyProtection="1">
      <alignment horizontal="left" vertical="center" indent="1"/>
      <protection/>
    </xf>
    <xf numFmtId="49" fontId="5" fillId="0" borderId="12" xfId="0" applyNumberFormat="1" applyFont="1" applyFill="1" applyBorder="1" applyAlignment="1" applyProtection="1">
      <alignment horizontal="left" vertical="center" indent="1"/>
      <protection/>
    </xf>
    <xf numFmtId="49" fontId="15" fillId="0" borderId="19" xfId="0" applyNumberFormat="1" applyFont="1" applyFill="1" applyBorder="1" applyAlignment="1" applyProtection="1">
      <alignment vertical="center"/>
      <protection/>
    </xf>
    <xf numFmtId="49" fontId="4" fillId="0" borderId="18" xfId="0" applyNumberFormat="1" applyFont="1" applyFill="1" applyBorder="1" applyAlignment="1" applyProtection="1">
      <alignment horizontal="left" vertical="center" indent="1"/>
      <protection/>
    </xf>
    <xf numFmtId="49" fontId="5" fillId="0" borderId="18" xfId="0" applyNumberFormat="1" applyFont="1" applyFill="1" applyBorder="1" applyAlignment="1" applyProtection="1">
      <alignment horizontal="left" vertical="center" indent="1"/>
      <protection/>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8"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27" fillId="0" borderId="0" xfId="0" applyFont="1" applyAlignment="1">
      <alignment/>
    </xf>
    <xf numFmtId="0" fontId="0"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14" fillId="0" borderId="0" xfId="53" applyFont="1" applyFill="1" applyBorder="1" applyAlignment="1" applyProtection="1">
      <alignment horizontal="center" vertical="center"/>
      <protection/>
    </xf>
    <xf numFmtId="0" fontId="3" fillId="0" borderId="0" xfId="53" applyFont="1" applyFill="1" applyBorder="1" applyAlignment="1" applyProtection="1">
      <alignment horizontal="center" vertical="center"/>
      <protection/>
    </xf>
    <xf numFmtId="0" fontId="3" fillId="0" borderId="0" xfId="53" applyFont="1" applyFill="1" applyBorder="1" applyAlignment="1" applyProtection="1">
      <alignment horizontal="center" vertical="center"/>
      <protection/>
    </xf>
    <xf numFmtId="0" fontId="4" fillId="0" borderId="21" xfId="53" applyFont="1" applyFill="1" applyBorder="1" applyAlignment="1" applyProtection="1">
      <alignment horizontal="center" vertical="center"/>
      <protection/>
    </xf>
    <xf numFmtId="0" fontId="4" fillId="0" borderId="15" xfId="53" applyFont="1" applyFill="1" applyBorder="1" applyAlignment="1" applyProtection="1">
      <alignment horizontal="center" vertical="center"/>
      <protection/>
    </xf>
    <xf numFmtId="0" fontId="4" fillId="0" borderId="13" xfId="53" applyFont="1" applyFill="1" applyBorder="1" applyAlignment="1" applyProtection="1">
      <alignment horizontal="center" vertical="center" wrapText="1"/>
      <protection/>
    </xf>
    <xf numFmtId="0" fontId="4" fillId="0" borderId="22" xfId="53" applyFont="1" applyFill="1" applyBorder="1" applyAlignment="1" applyProtection="1">
      <alignment horizontal="center" vertical="center" wrapText="1"/>
      <protection/>
    </xf>
    <xf numFmtId="0" fontId="4" fillId="0" borderId="17" xfId="53" applyFont="1" applyFill="1" applyBorder="1" applyAlignment="1" applyProtection="1">
      <alignment horizontal="center" vertical="center" wrapText="1"/>
      <protection/>
    </xf>
    <xf numFmtId="0" fontId="4" fillId="0" borderId="23" xfId="53" applyFont="1" applyFill="1" applyBorder="1" applyAlignment="1" applyProtection="1">
      <alignment horizontal="center" vertical="center" wrapText="1"/>
      <protection/>
    </xf>
    <xf numFmtId="0" fontId="5" fillId="0" borderId="0" xfId="53" applyFont="1" applyFill="1" applyBorder="1" applyAlignment="1" applyProtection="1">
      <alignment horizontal="center" vertical="center"/>
      <protection/>
    </xf>
    <xf numFmtId="0" fontId="4" fillId="0" borderId="21" xfId="53" applyFont="1" applyFill="1" applyBorder="1" applyAlignment="1" applyProtection="1">
      <alignment horizontal="center" vertical="center" wrapText="1"/>
      <protection/>
    </xf>
    <xf numFmtId="0" fontId="4" fillId="0" borderId="15" xfId="53" applyFont="1" applyFill="1" applyBorder="1" applyAlignment="1" applyProtection="1">
      <alignment horizontal="center" vertical="center" wrapText="1"/>
      <protection/>
    </xf>
    <xf numFmtId="164" fontId="5" fillId="0" borderId="0" xfId="53" applyNumberFormat="1" applyFont="1" applyFill="1" applyBorder="1" applyAlignment="1" applyProtection="1">
      <alignment horizontal="center" vertical="center"/>
      <protection/>
    </xf>
    <xf numFmtId="164" fontId="5" fillId="0" borderId="0" xfId="53" applyNumberFormat="1" applyFont="1" applyFill="1" applyBorder="1" applyAlignment="1" applyProtection="1">
      <alignment horizontal="center" vertical="center"/>
      <protection/>
    </xf>
    <xf numFmtId="49" fontId="12" fillId="34" borderId="21" xfId="53" applyNumberFormat="1" applyFont="1" applyFill="1" applyBorder="1" applyAlignment="1">
      <alignment horizontal="center" vertical="center"/>
      <protection/>
    </xf>
    <xf numFmtId="49" fontId="12" fillId="34" borderId="15" xfId="53" applyNumberFormat="1" applyFont="1" applyFill="1" applyBorder="1" applyAlignment="1">
      <alignment horizontal="center" vertical="center"/>
      <protection/>
    </xf>
    <xf numFmtId="49" fontId="12" fillId="34" borderId="17" xfId="53" applyNumberFormat="1" applyFont="1" applyFill="1" applyBorder="1" applyAlignment="1">
      <alignment horizontal="center" vertical="center"/>
      <protection/>
    </xf>
    <xf numFmtId="49" fontId="12" fillId="34" borderId="23" xfId="53" applyNumberFormat="1" applyFont="1" applyFill="1" applyBorder="1" applyAlignment="1">
      <alignment horizontal="center" vertical="center"/>
      <protection/>
    </xf>
    <xf numFmtId="49" fontId="12" fillId="34" borderId="19" xfId="53" applyNumberFormat="1" applyFont="1" applyFill="1" applyBorder="1" applyAlignment="1">
      <alignment horizontal="center" vertical="center" wrapText="1"/>
      <protection/>
    </xf>
    <xf numFmtId="49" fontId="12" fillId="34" borderId="24" xfId="53" applyNumberFormat="1" applyFont="1" applyFill="1" applyBorder="1" applyAlignment="1">
      <alignment horizontal="center" vertical="center" wrapText="1"/>
      <protection/>
    </xf>
    <xf numFmtId="49" fontId="14" fillId="0" borderId="0" xfId="53" applyNumberFormat="1" applyFont="1" applyFill="1" applyAlignment="1">
      <alignment horizontal="center" vertical="center" wrapText="1"/>
      <protection/>
    </xf>
    <xf numFmtId="49" fontId="3" fillId="0" borderId="0" xfId="53" applyNumberFormat="1" applyFont="1" applyFill="1" applyAlignment="1">
      <alignment horizontal="center" vertical="center"/>
      <protection/>
    </xf>
    <xf numFmtId="49" fontId="4" fillId="0" borderId="13" xfId="53" applyNumberFormat="1" applyFont="1" applyFill="1" applyBorder="1" applyAlignment="1">
      <alignment horizontal="center" vertical="center" wrapText="1"/>
      <protection/>
    </xf>
    <xf numFmtId="49" fontId="4" fillId="0" borderId="22" xfId="53" applyNumberFormat="1" applyFont="1" applyFill="1" applyBorder="1" applyAlignment="1">
      <alignment horizontal="center" vertical="center" wrapText="1"/>
      <protection/>
    </xf>
    <xf numFmtId="49" fontId="4" fillId="0" borderId="13" xfId="53" applyNumberFormat="1" applyFont="1" applyFill="1" applyBorder="1" applyAlignment="1">
      <alignment horizontal="center" vertical="center" wrapText="1"/>
      <protection/>
    </xf>
    <xf numFmtId="49" fontId="3" fillId="0" borderId="0" xfId="53" applyNumberFormat="1" applyFont="1" applyFill="1" applyAlignment="1">
      <alignment horizontal="center" vertical="center" wrapText="1"/>
      <protection/>
    </xf>
    <xf numFmtId="49" fontId="12" fillId="34" borderId="25" xfId="53" applyNumberFormat="1" applyFont="1" applyFill="1" applyBorder="1" applyAlignment="1">
      <alignment horizontal="center" vertical="center"/>
      <protection/>
    </xf>
    <xf numFmtId="49" fontId="14" fillId="0" borderId="0" xfId="53" applyNumberFormat="1" applyFont="1" applyFill="1" applyBorder="1" applyAlignment="1">
      <alignment horizontal="center" vertical="center" wrapText="1"/>
      <protection/>
    </xf>
    <xf numFmtId="49" fontId="3" fillId="0" borderId="0" xfId="53" applyNumberFormat="1" applyFont="1" applyFill="1" applyBorder="1" applyAlignment="1">
      <alignment horizontal="center" vertical="center" wrapText="1"/>
      <protection/>
    </xf>
    <xf numFmtId="49" fontId="14" fillId="33" borderId="0" xfId="54" applyNumberFormat="1" applyFont="1" applyFill="1" applyAlignment="1">
      <alignment horizontal="center" vertical="center"/>
      <protection/>
    </xf>
    <xf numFmtId="49" fontId="14" fillId="33" borderId="0" xfId="54" applyNumberFormat="1" applyFont="1" applyFill="1" applyAlignment="1">
      <alignment horizontal="center" vertical="center" wrapText="1"/>
      <protection/>
    </xf>
    <xf numFmtId="49" fontId="3" fillId="33" borderId="0" xfId="54" applyNumberFormat="1" applyFont="1" applyFill="1" applyAlignment="1">
      <alignment horizontal="center" vertical="center"/>
      <protection/>
    </xf>
    <xf numFmtId="49" fontId="3" fillId="33" borderId="0" xfId="54" applyNumberFormat="1" applyFont="1" applyFill="1" applyAlignment="1">
      <alignment horizontal="center" vertical="center"/>
      <protection/>
    </xf>
    <xf numFmtId="49" fontId="4" fillId="33" borderId="0" xfId="54" applyNumberFormat="1" applyFont="1" applyFill="1" applyAlignment="1">
      <alignment horizontal="center" vertical="center"/>
      <protection/>
    </xf>
    <xf numFmtId="49" fontId="4" fillId="33" borderId="26" xfId="54" applyNumberFormat="1" applyFont="1" applyFill="1" applyBorder="1" applyAlignment="1">
      <alignment horizontal="center" vertical="center" wrapText="1"/>
      <protection/>
    </xf>
    <xf numFmtId="49" fontId="4" fillId="33" borderId="27" xfId="54" applyNumberFormat="1" applyFont="1" applyFill="1" applyBorder="1" applyAlignment="1">
      <alignment horizontal="center" vertical="center" wrapText="1"/>
      <protection/>
    </xf>
    <xf numFmtId="49" fontId="4" fillId="33" borderId="28" xfId="54" applyNumberFormat="1" applyFont="1" applyFill="1" applyBorder="1" applyAlignment="1">
      <alignment horizontal="center" vertical="center"/>
      <protection/>
    </xf>
    <xf numFmtId="49" fontId="4" fillId="33" borderId="29" xfId="54" applyNumberFormat="1" applyFont="1" applyFill="1" applyBorder="1" applyAlignment="1">
      <alignment horizontal="center" vertical="center"/>
      <protection/>
    </xf>
    <xf numFmtId="49" fontId="4" fillId="33" borderId="26" xfId="54" applyNumberFormat="1" applyFont="1" applyFill="1" applyBorder="1" applyAlignment="1">
      <alignment horizontal="center" vertical="center"/>
      <protection/>
    </xf>
    <xf numFmtId="49" fontId="4" fillId="33" borderId="27" xfId="54" applyNumberFormat="1" applyFont="1" applyFill="1" applyBorder="1" applyAlignment="1">
      <alignment horizontal="center" vertical="center"/>
      <protection/>
    </xf>
    <xf numFmtId="0" fontId="63" fillId="0" borderId="14" xfId="54" applyFont="1" applyBorder="1" applyAlignment="1">
      <alignment horizontal="center" vertical="center" wrapText="1"/>
      <protection/>
    </xf>
    <xf numFmtId="0" fontId="63" fillId="0" borderId="0" xfId="54" applyFont="1" applyBorder="1" applyAlignment="1">
      <alignment horizontal="center" vertical="center" wrapText="1"/>
      <protection/>
    </xf>
    <xf numFmtId="0" fontId="63" fillId="0" borderId="30" xfId="54" applyFont="1" applyBorder="1" applyAlignment="1">
      <alignment horizontal="center" vertical="center" wrapText="1"/>
      <protection/>
    </xf>
    <xf numFmtId="49" fontId="4" fillId="33" borderId="19" xfId="54" applyNumberFormat="1" applyFont="1" applyFill="1" applyBorder="1" applyAlignment="1">
      <alignment horizontal="center" vertical="center"/>
      <protection/>
    </xf>
    <xf numFmtId="49" fontId="4" fillId="33" borderId="14" xfId="54" applyNumberFormat="1" applyFont="1" applyFill="1" applyBorder="1" applyAlignment="1">
      <alignment horizontal="center" vertical="center"/>
      <protection/>
    </xf>
    <xf numFmtId="49" fontId="4" fillId="33" borderId="13" xfId="54" applyNumberFormat="1" applyFont="1" applyFill="1" applyBorder="1" applyAlignment="1">
      <alignment horizontal="center" vertical="center"/>
      <protection/>
    </xf>
    <xf numFmtId="49" fontId="4" fillId="33" borderId="24" xfId="54" applyNumberFormat="1" applyFont="1" applyFill="1" applyBorder="1" applyAlignment="1">
      <alignment horizontal="center" vertical="center"/>
      <protection/>
    </xf>
    <xf numFmtId="49" fontId="4" fillId="33" borderId="31" xfId="54" applyNumberFormat="1" applyFont="1" applyFill="1" applyBorder="1" applyAlignment="1">
      <alignment horizontal="center" vertical="center"/>
      <protection/>
    </xf>
    <xf numFmtId="49" fontId="4" fillId="33" borderId="22" xfId="54" applyNumberFormat="1" applyFont="1" applyFill="1" applyBorder="1" applyAlignment="1">
      <alignment horizontal="center" vertical="center"/>
      <protection/>
    </xf>
    <xf numFmtId="49" fontId="4" fillId="33" borderId="26" xfId="54" applyNumberFormat="1" applyFont="1" applyFill="1" applyBorder="1" applyAlignment="1">
      <alignment horizontal="center" vertical="center"/>
      <protection/>
    </xf>
    <xf numFmtId="49" fontId="4" fillId="33" borderId="27" xfId="54" applyNumberFormat="1" applyFont="1" applyFill="1" applyBorder="1" applyAlignment="1">
      <alignment horizontal="center" vertical="center"/>
      <protection/>
    </xf>
    <xf numFmtId="49" fontId="4" fillId="33" borderId="32" xfId="54" applyNumberFormat="1" applyFont="1" applyFill="1" applyBorder="1" applyAlignment="1">
      <alignment horizontal="center" vertical="center" wrapText="1"/>
      <protection/>
    </xf>
    <xf numFmtId="49" fontId="4" fillId="33" borderId="10" xfId="54" applyNumberFormat="1" applyFont="1" applyFill="1" applyBorder="1" applyAlignment="1">
      <alignment horizontal="center" vertical="center" wrapText="1"/>
      <protection/>
    </xf>
    <xf numFmtId="49" fontId="4" fillId="33" borderId="33" xfId="54" applyNumberFormat="1" applyFont="1" applyFill="1" applyBorder="1" applyAlignment="1">
      <alignment horizontal="center" vertical="center" wrapText="1"/>
      <protection/>
    </xf>
    <xf numFmtId="49" fontId="4" fillId="33" borderId="19" xfId="54" applyNumberFormat="1" applyFont="1" applyFill="1" applyBorder="1" applyAlignment="1">
      <alignment horizontal="center" vertical="center"/>
      <protection/>
    </xf>
    <xf numFmtId="49" fontId="3" fillId="33" borderId="0" xfId="54" applyNumberFormat="1" applyFont="1" applyFill="1" applyAlignment="1">
      <alignment horizontal="center" vertical="center" wrapText="1"/>
      <protection/>
    </xf>
    <xf numFmtId="49" fontId="4" fillId="33" borderId="26" xfId="54" applyNumberFormat="1" applyFont="1" applyFill="1" applyBorder="1" applyAlignment="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0" fontId="4" fillId="0" borderId="21"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21"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21"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4" fillId="0" borderId="16" xfId="57" applyFont="1" applyFill="1" applyBorder="1" applyAlignment="1" applyProtection="1">
      <alignment horizontal="center" vertical="center" wrapText="1"/>
      <protection/>
    </xf>
    <xf numFmtId="0" fontId="4" fillId="0" borderId="16" xfId="57" applyFont="1" applyFill="1" applyBorder="1" applyAlignment="1" applyProtection="1">
      <alignment horizontal="center" vertical="center" wrapText="1"/>
      <protection/>
    </xf>
    <xf numFmtId="0" fontId="4" fillId="0" borderId="21" xfId="57" applyFont="1" applyFill="1" applyBorder="1" applyAlignment="1" applyProtection="1">
      <alignment horizontal="center" vertical="center"/>
      <protection/>
    </xf>
    <xf numFmtId="0" fontId="4" fillId="0" borderId="20" xfId="57" applyFont="1" applyFill="1" applyBorder="1" applyAlignment="1" applyProtection="1">
      <alignment horizontal="center" vertical="center"/>
      <protection/>
    </xf>
    <xf numFmtId="0" fontId="4" fillId="0" borderId="15" xfId="57" applyFont="1" applyFill="1" applyBorder="1" applyAlignment="1" applyProtection="1">
      <alignment horizontal="center" vertical="center"/>
      <protection/>
    </xf>
    <xf numFmtId="0" fontId="4" fillId="0" borderId="13" xfId="57" applyFont="1" applyFill="1" applyBorder="1" applyAlignment="1" applyProtection="1">
      <alignment horizontal="center" vertical="center"/>
      <protection/>
    </xf>
    <xf numFmtId="0" fontId="4" fillId="0" borderId="12" xfId="57" applyFont="1" applyFill="1" applyBorder="1" applyAlignment="1" applyProtection="1">
      <alignment horizontal="center" vertical="center"/>
      <protection/>
    </xf>
    <xf numFmtId="0" fontId="4" fillId="0" borderId="22" xfId="57" applyFont="1" applyFill="1" applyBorder="1" applyAlignment="1" applyProtection="1">
      <alignment horizontal="center" vertical="center"/>
      <protection/>
    </xf>
    <xf numFmtId="0" fontId="4" fillId="0" borderId="19" xfId="57" applyFont="1" applyFill="1" applyBorder="1" applyAlignment="1" applyProtection="1">
      <alignment horizontal="center" vertical="center" wrapText="1"/>
      <protection/>
    </xf>
    <xf numFmtId="0" fontId="4" fillId="0" borderId="18" xfId="57" applyFont="1" applyFill="1" applyBorder="1" applyAlignment="1" applyProtection="1">
      <alignment horizontal="center" vertical="center" wrapText="1"/>
      <protection/>
    </xf>
    <xf numFmtId="0" fontId="4" fillId="0" borderId="24" xfId="57" applyFont="1" applyFill="1" applyBorder="1" applyAlignment="1" applyProtection="1">
      <alignment horizontal="center" vertical="center" wrapText="1"/>
      <protection/>
    </xf>
    <xf numFmtId="0" fontId="14" fillId="0" borderId="0" xfId="57" applyFont="1" applyFill="1" applyBorder="1" applyAlignment="1" applyProtection="1">
      <alignment horizontal="center" vertical="center" wrapText="1"/>
      <protection locked="0"/>
    </xf>
    <xf numFmtId="0" fontId="3" fillId="0" borderId="0" xfId="57" applyFont="1" applyFill="1" applyAlignment="1" applyProtection="1">
      <alignment horizont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_FS-2001" xfId="46"/>
    <cellStyle name="Comma" xfId="47"/>
    <cellStyle name="Komma 2" xfId="48"/>
    <cellStyle name="Neutral" xfId="49"/>
    <cellStyle name="Notiz" xfId="50"/>
    <cellStyle name="Percent" xfId="51"/>
    <cellStyle name="Schlecht" xfId="52"/>
    <cellStyle name="Standard 2" xfId="53"/>
    <cellStyle name="Standard 3" xfId="54"/>
    <cellStyle name="Standard 3 2" xfId="55"/>
    <cellStyle name="Standard 4" xfId="56"/>
    <cellStyle name="Standard 5"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s>
</file>

<file path=xl/drawings/_rels/drawing8.xml.rels><?xml version="1.0" encoding="utf-8" standalone="yes"?><Relationships xmlns="http://schemas.openxmlformats.org/package/2006/relationships"><Relationship Id="rId1" Type="http://schemas.openxmlformats.org/officeDocument/2006/relationships/image" Target="../media/image2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1447800</xdr:colOff>
      <xdr:row>49</xdr:row>
      <xdr:rowOff>123825</xdr:rowOff>
    </xdr:to>
    <xdr:pic>
      <xdr:nvPicPr>
        <xdr:cNvPr id="1" name="Grafik 3"/>
        <xdr:cNvPicPr preferRelativeResize="1">
          <a:picLocks noChangeAspect="1"/>
        </xdr:cNvPicPr>
      </xdr:nvPicPr>
      <xdr:blipFill>
        <a:blip r:embed="rId1"/>
        <a:stretch>
          <a:fillRect/>
        </a:stretch>
      </xdr:blipFill>
      <xdr:spPr>
        <a:xfrm>
          <a:off x="0" y="0"/>
          <a:ext cx="6124575" cy="805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xdr:row>
      <xdr:rowOff>276225</xdr:rowOff>
    </xdr:from>
    <xdr:to>
      <xdr:col>0</xdr:col>
      <xdr:colOff>971550</xdr:colOff>
      <xdr:row>3</xdr:row>
      <xdr:rowOff>276225</xdr:rowOff>
    </xdr:to>
    <xdr:sp>
      <xdr:nvSpPr>
        <xdr:cNvPr id="1" name="Gerade Verbindung 1"/>
        <xdr:cNvSpPr>
          <a:spLocks/>
        </xdr:cNvSpPr>
      </xdr:nvSpPr>
      <xdr:spPr>
        <a:xfrm>
          <a:off x="533400" y="12096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4</xdr:row>
      <xdr:rowOff>219075</xdr:rowOff>
    </xdr:from>
    <xdr:to>
      <xdr:col>0</xdr:col>
      <xdr:colOff>981075</xdr:colOff>
      <xdr:row>4</xdr:row>
      <xdr:rowOff>219075</xdr:rowOff>
    </xdr:to>
    <xdr:sp>
      <xdr:nvSpPr>
        <xdr:cNvPr id="2" name="Gerade Verbindung 2"/>
        <xdr:cNvSpPr>
          <a:spLocks/>
        </xdr:cNvSpPr>
      </xdr:nvSpPr>
      <xdr:spPr>
        <a:xfrm>
          <a:off x="542925" y="165735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xdr:row>
      <xdr:rowOff>276225</xdr:rowOff>
    </xdr:from>
    <xdr:to>
      <xdr:col>0</xdr:col>
      <xdr:colOff>971550</xdr:colOff>
      <xdr:row>3</xdr:row>
      <xdr:rowOff>276225</xdr:rowOff>
    </xdr:to>
    <xdr:sp>
      <xdr:nvSpPr>
        <xdr:cNvPr id="1" name="Gerade Verbindung 3"/>
        <xdr:cNvSpPr>
          <a:spLocks/>
        </xdr:cNvSpPr>
      </xdr:nvSpPr>
      <xdr:spPr>
        <a:xfrm>
          <a:off x="533400" y="12096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4</xdr:row>
      <xdr:rowOff>219075</xdr:rowOff>
    </xdr:from>
    <xdr:to>
      <xdr:col>0</xdr:col>
      <xdr:colOff>981075</xdr:colOff>
      <xdr:row>4</xdr:row>
      <xdr:rowOff>219075</xdr:rowOff>
    </xdr:to>
    <xdr:sp>
      <xdr:nvSpPr>
        <xdr:cNvPr id="2" name="Gerade Verbindung 4"/>
        <xdr:cNvSpPr>
          <a:spLocks/>
        </xdr:cNvSpPr>
      </xdr:nvSpPr>
      <xdr:spPr>
        <a:xfrm>
          <a:off x="542925" y="165735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266700</xdr:rowOff>
    </xdr:from>
    <xdr:to>
      <xdr:col>0</xdr:col>
      <xdr:colOff>1000125</xdr:colOff>
      <xdr:row>3</xdr:row>
      <xdr:rowOff>266700</xdr:rowOff>
    </xdr:to>
    <xdr:sp>
      <xdr:nvSpPr>
        <xdr:cNvPr id="1" name="Gerade Verbindung 1"/>
        <xdr:cNvSpPr>
          <a:spLocks/>
        </xdr:cNvSpPr>
      </xdr:nvSpPr>
      <xdr:spPr>
        <a:xfrm>
          <a:off x="561975" y="12477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561975</xdr:colOff>
      <xdr:row>4</xdr:row>
      <xdr:rowOff>219075</xdr:rowOff>
    </xdr:from>
    <xdr:to>
      <xdr:col>0</xdr:col>
      <xdr:colOff>1000125</xdr:colOff>
      <xdr:row>4</xdr:row>
      <xdr:rowOff>219075</xdr:rowOff>
    </xdr:to>
    <xdr:sp>
      <xdr:nvSpPr>
        <xdr:cNvPr id="2" name="Gerade Verbindung 2"/>
        <xdr:cNvSpPr>
          <a:spLocks/>
        </xdr:cNvSpPr>
      </xdr:nvSpPr>
      <xdr:spPr>
        <a:xfrm>
          <a:off x="561975" y="17049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4</xdr:row>
      <xdr:rowOff>219075</xdr:rowOff>
    </xdr:from>
    <xdr:to>
      <xdr:col>0</xdr:col>
      <xdr:colOff>981075</xdr:colOff>
      <xdr:row>4</xdr:row>
      <xdr:rowOff>219075</xdr:rowOff>
    </xdr:to>
    <xdr:sp>
      <xdr:nvSpPr>
        <xdr:cNvPr id="3" name="Gerade Verbindung 4"/>
        <xdr:cNvSpPr>
          <a:spLocks/>
        </xdr:cNvSpPr>
      </xdr:nvSpPr>
      <xdr:spPr>
        <a:xfrm>
          <a:off x="542925" y="17049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xdr:row>
      <xdr:rowOff>285750</xdr:rowOff>
    </xdr:from>
    <xdr:to>
      <xdr:col>0</xdr:col>
      <xdr:colOff>1019175</xdr:colOff>
      <xdr:row>3</xdr:row>
      <xdr:rowOff>285750</xdr:rowOff>
    </xdr:to>
    <xdr:sp>
      <xdr:nvSpPr>
        <xdr:cNvPr id="1" name="Gerade Verbindung 1"/>
        <xdr:cNvSpPr>
          <a:spLocks/>
        </xdr:cNvSpPr>
      </xdr:nvSpPr>
      <xdr:spPr>
        <a:xfrm>
          <a:off x="581025" y="126682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571500</xdr:colOff>
      <xdr:row>4</xdr:row>
      <xdr:rowOff>209550</xdr:rowOff>
    </xdr:from>
    <xdr:to>
      <xdr:col>0</xdr:col>
      <xdr:colOff>1009650</xdr:colOff>
      <xdr:row>4</xdr:row>
      <xdr:rowOff>209550</xdr:rowOff>
    </xdr:to>
    <xdr:sp>
      <xdr:nvSpPr>
        <xdr:cNvPr id="2" name="Gerade Verbindung 2"/>
        <xdr:cNvSpPr>
          <a:spLocks/>
        </xdr:cNvSpPr>
      </xdr:nvSpPr>
      <xdr:spPr>
        <a:xfrm>
          <a:off x="571500" y="169545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7</xdr:row>
      <xdr:rowOff>57150</xdr:rowOff>
    </xdr:from>
    <xdr:to>
      <xdr:col>0</xdr:col>
      <xdr:colOff>1114425</xdr:colOff>
      <xdr:row>7</xdr:row>
      <xdr:rowOff>57150</xdr:rowOff>
    </xdr:to>
    <xdr:sp>
      <xdr:nvSpPr>
        <xdr:cNvPr id="1" name="Gerade Verbindung 2"/>
        <xdr:cNvSpPr>
          <a:spLocks/>
        </xdr:cNvSpPr>
      </xdr:nvSpPr>
      <xdr:spPr>
        <a:xfrm>
          <a:off x="523875" y="1314450"/>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7</xdr:row>
      <xdr:rowOff>57150</xdr:rowOff>
    </xdr:from>
    <xdr:to>
      <xdr:col>0</xdr:col>
      <xdr:colOff>1171575</xdr:colOff>
      <xdr:row>7</xdr:row>
      <xdr:rowOff>57150</xdr:rowOff>
    </xdr:to>
    <xdr:sp>
      <xdr:nvSpPr>
        <xdr:cNvPr id="1" name="Gerade Verbindung 2"/>
        <xdr:cNvSpPr>
          <a:spLocks/>
        </xdr:cNvSpPr>
      </xdr:nvSpPr>
      <xdr:spPr>
        <a:xfrm>
          <a:off x="581025" y="1314450"/>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4</xdr:col>
      <xdr:colOff>2095500</xdr:colOff>
      <xdr:row>55</xdr:row>
      <xdr:rowOff>104775</xdr:rowOff>
    </xdr:to>
    <xdr:pic>
      <xdr:nvPicPr>
        <xdr:cNvPr id="1" name="Grafik 3"/>
        <xdr:cNvPicPr preferRelativeResize="1">
          <a:picLocks noChangeAspect="1"/>
        </xdr:cNvPicPr>
      </xdr:nvPicPr>
      <xdr:blipFill>
        <a:blip r:embed="rId1"/>
        <a:stretch>
          <a:fillRect/>
        </a:stretch>
      </xdr:blipFill>
      <xdr:spPr>
        <a:xfrm>
          <a:off x="142875" y="123825"/>
          <a:ext cx="5953125" cy="888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9" customWidth="1"/>
  </cols>
  <sheetData>
    <row r="1" spans="1:2" ht="15.75">
      <c r="A1" s="258" t="s">
        <v>401</v>
      </c>
      <c r="B1" s="258"/>
    </row>
    <row r="4" spans="1:2" ht="12.75">
      <c r="A4" s="260" t="s">
        <v>414</v>
      </c>
      <c r="B4" s="260"/>
    </row>
    <row r="5" spans="1:2" ht="14.25">
      <c r="A5" s="261"/>
      <c r="B5" s="261"/>
    </row>
    <row r="6" spans="1:2" ht="14.25">
      <c r="A6" s="261"/>
      <c r="B6" s="261"/>
    </row>
    <row r="7" spans="1:2" ht="12.75">
      <c r="A7" s="259" t="s">
        <v>402</v>
      </c>
      <c r="B7" s="262"/>
    </row>
    <row r="10" spans="1:2" ht="12.75">
      <c r="A10" s="262" t="s">
        <v>415</v>
      </c>
      <c r="B10" s="262"/>
    </row>
    <row r="11" ht="12.75">
      <c r="A11" s="259" t="s">
        <v>403</v>
      </c>
    </row>
    <row r="14" ht="12.75">
      <c r="A14" s="259" t="s">
        <v>404</v>
      </c>
    </row>
    <row r="17" ht="12.75">
      <c r="A17" s="259" t="s">
        <v>405</v>
      </c>
    </row>
    <row r="18" ht="12.75">
      <c r="A18" s="259" t="s">
        <v>406</v>
      </c>
    </row>
    <row r="19" ht="12.75">
      <c r="A19" s="259" t="s">
        <v>407</v>
      </c>
    </row>
    <row r="20" ht="12.75">
      <c r="A20" s="259" t="s">
        <v>408</v>
      </c>
    </row>
    <row r="21" ht="12.75">
      <c r="A21" s="259" t="s">
        <v>409</v>
      </c>
    </row>
    <row r="24" spans="1:2" ht="12.75">
      <c r="A24" s="263" t="s">
        <v>410</v>
      </c>
      <c r="B24" s="263"/>
    </row>
    <row r="25" spans="1:2" ht="38.25">
      <c r="A25" s="264" t="s">
        <v>411</v>
      </c>
      <c r="B25" s="264"/>
    </row>
    <row r="28" spans="1:2" ht="12.75">
      <c r="A28" s="263" t="s">
        <v>412</v>
      </c>
      <c r="B28" s="263"/>
    </row>
    <row r="29" spans="1:2" ht="51">
      <c r="A29" s="264" t="s">
        <v>413</v>
      </c>
      <c r="B29" s="264"/>
    </row>
    <row r="30" ht="12.75">
      <c r="A30" s="259" t="s">
        <v>47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F1"/>
    </sheetView>
  </sheetViews>
  <sheetFormatPr defaultColWidth="9.140625" defaultRowHeight="12.75"/>
  <cols>
    <col min="1" max="1" width="23.28125" style="154" customWidth="1"/>
    <col min="2" max="6" width="12.28125" style="135" customWidth="1"/>
    <col min="7" max="7" width="4.7109375" style="135" customWidth="1"/>
    <col min="8" max="16384" width="9.140625" style="135" customWidth="1"/>
  </cols>
  <sheetData>
    <row r="1" spans="1:6" s="74" customFormat="1" ht="41.25" customHeight="1">
      <c r="A1" s="292" t="s">
        <v>271</v>
      </c>
      <c r="B1" s="292"/>
      <c r="C1" s="292"/>
      <c r="D1" s="292"/>
      <c r="E1" s="292"/>
      <c r="F1" s="292"/>
    </row>
    <row r="2" spans="1:6" s="75" customFormat="1" ht="18" customHeight="1">
      <c r="A2" s="286" t="s">
        <v>224</v>
      </c>
      <c r="B2" s="286"/>
      <c r="C2" s="286"/>
      <c r="D2" s="286"/>
      <c r="E2" s="286"/>
      <c r="F2" s="286"/>
    </row>
    <row r="3" s="130" customFormat="1" ht="18" customHeight="1">
      <c r="A3" s="150"/>
    </row>
    <row r="4" spans="1:6" s="130" customFormat="1" ht="39.75" customHeight="1">
      <c r="A4" s="289" t="s">
        <v>297</v>
      </c>
      <c r="B4" s="279" t="s">
        <v>0</v>
      </c>
      <c r="C4" s="281" t="s">
        <v>126</v>
      </c>
      <c r="D4" s="282"/>
      <c r="E4" s="291"/>
      <c r="F4" s="283" t="s">
        <v>270</v>
      </c>
    </row>
    <row r="5" spans="1:6" s="130" customFormat="1" ht="39.75" customHeight="1">
      <c r="A5" s="288"/>
      <c r="B5" s="280"/>
      <c r="C5" s="131" t="s">
        <v>1</v>
      </c>
      <c r="D5" s="132" t="s">
        <v>21</v>
      </c>
      <c r="E5" s="134" t="s">
        <v>125</v>
      </c>
      <c r="F5" s="284"/>
    </row>
    <row r="6" ht="11.25">
      <c r="A6" s="151"/>
    </row>
    <row r="7" spans="1:6" ht="11.25">
      <c r="A7" s="155" t="s">
        <v>221</v>
      </c>
      <c r="B7" s="136">
        <v>53074</v>
      </c>
      <c r="C7" s="136">
        <f>B7-F7</f>
        <v>50450</v>
      </c>
      <c r="D7" s="136">
        <v>45570</v>
      </c>
      <c r="E7" s="136">
        <f>C7-D7</f>
        <v>4880</v>
      </c>
      <c r="F7" s="136">
        <v>2624</v>
      </c>
    </row>
    <row r="8" spans="1:6" ht="11.25">
      <c r="A8" s="155" t="s">
        <v>222</v>
      </c>
      <c r="B8" s="136">
        <v>49738</v>
      </c>
      <c r="C8" s="136">
        <f aca="true" t="shared" si="0" ref="C8:C18">B8-F8</f>
        <v>47109</v>
      </c>
      <c r="D8" s="136">
        <v>42640</v>
      </c>
      <c r="E8" s="136">
        <f aca="true" t="shared" si="1" ref="E8:E18">C8-D8</f>
        <v>4469</v>
      </c>
      <c r="F8" s="136">
        <v>2629</v>
      </c>
    </row>
    <row r="9" spans="1:6" ht="11.25">
      <c r="A9" s="155" t="s">
        <v>212</v>
      </c>
      <c r="B9" s="136">
        <v>46472</v>
      </c>
      <c r="C9" s="136">
        <f t="shared" si="0"/>
        <v>43911</v>
      </c>
      <c r="D9" s="136">
        <v>39175</v>
      </c>
      <c r="E9" s="136">
        <f t="shared" si="1"/>
        <v>4736</v>
      </c>
      <c r="F9" s="136">
        <v>2561</v>
      </c>
    </row>
    <row r="10" spans="1:6" ht="11.25">
      <c r="A10" s="155" t="s">
        <v>213</v>
      </c>
      <c r="B10" s="136">
        <v>41648</v>
      </c>
      <c r="C10" s="136">
        <f t="shared" si="0"/>
        <v>39468</v>
      </c>
      <c r="D10" s="136">
        <v>35387</v>
      </c>
      <c r="E10" s="136">
        <f t="shared" si="1"/>
        <v>4081</v>
      </c>
      <c r="F10" s="136">
        <v>2180</v>
      </c>
    </row>
    <row r="11" spans="1:6" ht="11.25">
      <c r="A11" s="155" t="s">
        <v>214</v>
      </c>
      <c r="B11" s="136">
        <v>40049</v>
      </c>
      <c r="C11" s="136">
        <f t="shared" si="0"/>
        <v>37885</v>
      </c>
      <c r="D11" s="136">
        <v>33849</v>
      </c>
      <c r="E11" s="136">
        <f t="shared" si="1"/>
        <v>4036</v>
      </c>
      <c r="F11" s="136">
        <v>2164</v>
      </c>
    </row>
    <row r="12" spans="1:6" ht="11.25">
      <c r="A12" s="155" t="s">
        <v>215</v>
      </c>
      <c r="B12" s="136">
        <v>37055</v>
      </c>
      <c r="C12" s="136">
        <f t="shared" si="0"/>
        <v>34793</v>
      </c>
      <c r="D12" s="136">
        <v>31621</v>
      </c>
      <c r="E12" s="136">
        <f t="shared" si="1"/>
        <v>3172</v>
      </c>
      <c r="F12" s="136">
        <v>2262</v>
      </c>
    </row>
    <row r="13" spans="1:6" ht="11.25">
      <c r="A13" s="155" t="s">
        <v>216</v>
      </c>
      <c r="B13" s="136">
        <v>36497</v>
      </c>
      <c r="C13" s="136">
        <f t="shared" si="0"/>
        <v>34223</v>
      </c>
      <c r="D13" s="136">
        <v>31179</v>
      </c>
      <c r="E13" s="136">
        <f t="shared" si="1"/>
        <v>3044</v>
      </c>
      <c r="F13" s="136">
        <v>2274</v>
      </c>
    </row>
    <row r="14" spans="1:6" ht="11.25">
      <c r="A14" s="155" t="s">
        <v>217</v>
      </c>
      <c r="B14" s="136">
        <v>36017</v>
      </c>
      <c r="C14" s="136">
        <f t="shared" si="0"/>
        <v>33664</v>
      </c>
      <c r="D14" s="136">
        <v>30979</v>
      </c>
      <c r="E14" s="136">
        <f t="shared" si="1"/>
        <v>2685</v>
      </c>
      <c r="F14" s="136">
        <v>2353</v>
      </c>
    </row>
    <row r="15" spans="1:6" ht="11.25">
      <c r="A15" s="155" t="s">
        <v>218</v>
      </c>
      <c r="B15" s="136">
        <v>36225</v>
      </c>
      <c r="C15" s="136">
        <f t="shared" si="0"/>
        <v>33880</v>
      </c>
      <c r="D15" s="136">
        <v>31208</v>
      </c>
      <c r="E15" s="136">
        <f t="shared" si="1"/>
        <v>2672</v>
      </c>
      <c r="F15" s="136">
        <v>2345</v>
      </c>
    </row>
    <row r="16" spans="1:6" ht="11.25">
      <c r="A16" s="155" t="s">
        <v>219</v>
      </c>
      <c r="B16" s="136">
        <v>37233</v>
      </c>
      <c r="C16" s="136">
        <f t="shared" si="0"/>
        <v>34692</v>
      </c>
      <c r="D16" s="136">
        <v>32001</v>
      </c>
      <c r="E16" s="136">
        <f t="shared" si="1"/>
        <v>2691</v>
      </c>
      <c r="F16" s="136">
        <v>2541</v>
      </c>
    </row>
    <row r="17" spans="1:6" ht="11.25">
      <c r="A17" s="155" t="s">
        <v>220</v>
      </c>
      <c r="B17" s="136">
        <v>37786</v>
      </c>
      <c r="C17" s="136">
        <f t="shared" si="0"/>
        <v>35204</v>
      </c>
      <c r="D17" s="136">
        <v>32544</v>
      </c>
      <c r="E17" s="136">
        <f t="shared" si="1"/>
        <v>2660</v>
      </c>
      <c r="F17" s="136">
        <v>2582</v>
      </c>
    </row>
    <row r="18" spans="1:6" s="189" customFormat="1" ht="11.25">
      <c r="A18" s="186" t="s">
        <v>211</v>
      </c>
      <c r="B18" s="187">
        <v>37989</v>
      </c>
      <c r="C18" s="188">
        <f t="shared" si="0"/>
        <v>35392</v>
      </c>
      <c r="D18" s="187">
        <v>32681</v>
      </c>
      <c r="E18" s="187">
        <f t="shared" si="1"/>
        <v>2711</v>
      </c>
      <c r="F18" s="187">
        <v>2597</v>
      </c>
    </row>
    <row r="19" spans="1:6" s="192" customFormat="1" ht="11.25">
      <c r="A19" s="190" t="s">
        <v>301</v>
      </c>
      <c r="B19" s="191">
        <f>SUM(D19:F19)</f>
        <v>38093</v>
      </c>
      <c r="C19" s="191">
        <f>SUM(D19:E19)</f>
        <v>35494</v>
      </c>
      <c r="D19" s="191">
        <f>SUM(D50:D51)</f>
        <v>32778</v>
      </c>
      <c r="E19" s="191">
        <f>SUM(E50:E51)</f>
        <v>2716</v>
      </c>
      <c r="F19" s="191">
        <f>SUM(F50:F51)</f>
        <v>2599</v>
      </c>
    </row>
    <row r="20" spans="1:6" ht="11.25">
      <c r="A20" s="153"/>
      <c r="B20" s="136"/>
      <c r="C20" s="136"/>
      <c r="D20" s="136"/>
      <c r="E20" s="136"/>
      <c r="F20" s="136"/>
    </row>
    <row r="21" spans="1:6" ht="11.25">
      <c r="A21" s="153" t="s">
        <v>23</v>
      </c>
      <c r="B21" s="136">
        <f>SUM(D21:F21)</f>
        <v>4008</v>
      </c>
      <c r="C21" s="136">
        <f>SUM(D21:E21)</f>
        <v>4008</v>
      </c>
      <c r="D21" s="137">
        <v>3384</v>
      </c>
      <c r="E21" s="137">
        <v>624</v>
      </c>
      <c r="F21" s="138">
        <v>0</v>
      </c>
    </row>
    <row r="22" spans="1:6" ht="11.25">
      <c r="A22" s="153" t="s">
        <v>24</v>
      </c>
      <c r="B22" s="136">
        <f aca="true" t="shared" si="2" ref="B22:B46">SUM(D22:F22)</f>
        <v>1385</v>
      </c>
      <c r="C22" s="136">
        <f aca="true" t="shared" si="3" ref="C22:C46">SUM(D22:E22)</f>
        <v>1318</v>
      </c>
      <c r="D22" s="137">
        <v>1201</v>
      </c>
      <c r="E22" s="137">
        <v>117</v>
      </c>
      <c r="F22" s="137">
        <v>67</v>
      </c>
    </row>
    <row r="23" spans="1:6" ht="11.25">
      <c r="A23" s="153" t="s">
        <v>25</v>
      </c>
      <c r="B23" s="136">
        <f t="shared" si="2"/>
        <v>2171</v>
      </c>
      <c r="C23" s="136">
        <f t="shared" si="3"/>
        <v>2087</v>
      </c>
      <c r="D23" s="137">
        <v>1187</v>
      </c>
      <c r="E23" s="137">
        <v>900</v>
      </c>
      <c r="F23" s="137">
        <v>84</v>
      </c>
    </row>
    <row r="24" spans="1:6" ht="11.25">
      <c r="A24" s="153" t="s">
        <v>26</v>
      </c>
      <c r="B24" s="136">
        <f t="shared" si="2"/>
        <v>694</v>
      </c>
      <c r="C24" s="136">
        <f t="shared" si="3"/>
        <v>694</v>
      </c>
      <c r="D24" s="137">
        <v>604</v>
      </c>
      <c r="E24" s="138">
        <v>90</v>
      </c>
      <c r="F24" s="138">
        <v>0</v>
      </c>
    </row>
    <row r="25" spans="1:6" ht="11.25">
      <c r="A25" s="153" t="s">
        <v>27</v>
      </c>
      <c r="B25" s="136">
        <f t="shared" si="2"/>
        <v>1038</v>
      </c>
      <c r="C25" s="136">
        <f t="shared" si="3"/>
        <v>929</v>
      </c>
      <c r="D25" s="137">
        <v>873</v>
      </c>
      <c r="E25" s="137">
        <v>56</v>
      </c>
      <c r="F25" s="137">
        <v>109</v>
      </c>
    </row>
    <row r="26" spans="1:6" ht="11.25">
      <c r="A26" s="153" t="s">
        <v>28</v>
      </c>
      <c r="B26" s="136">
        <f t="shared" si="2"/>
        <v>672</v>
      </c>
      <c r="C26" s="136">
        <f t="shared" si="3"/>
        <v>564</v>
      </c>
      <c r="D26" s="137">
        <v>441</v>
      </c>
      <c r="E26" s="137">
        <v>123</v>
      </c>
      <c r="F26" s="137">
        <v>108</v>
      </c>
    </row>
    <row r="27" spans="1:6" ht="11.25">
      <c r="A27" s="153"/>
      <c r="B27" s="136"/>
      <c r="C27" s="136"/>
      <c r="D27" s="137"/>
      <c r="E27" s="137"/>
      <c r="F27" s="137"/>
    </row>
    <row r="28" spans="1:6" ht="11.25">
      <c r="A28" s="153" t="s">
        <v>29</v>
      </c>
      <c r="B28" s="136">
        <f t="shared" si="2"/>
        <v>1793</v>
      </c>
      <c r="C28" s="136">
        <f t="shared" si="3"/>
        <v>1704</v>
      </c>
      <c r="D28" s="137">
        <v>1666</v>
      </c>
      <c r="E28" s="137">
        <v>38</v>
      </c>
      <c r="F28" s="137">
        <v>89</v>
      </c>
    </row>
    <row r="29" spans="1:6" ht="11.25">
      <c r="A29" s="153" t="s">
        <v>30</v>
      </c>
      <c r="B29" s="136">
        <f t="shared" si="2"/>
        <v>1422</v>
      </c>
      <c r="C29" s="136">
        <f t="shared" si="3"/>
        <v>1309</v>
      </c>
      <c r="D29" s="137">
        <v>1252</v>
      </c>
      <c r="E29" s="137">
        <v>57</v>
      </c>
      <c r="F29" s="137">
        <v>113</v>
      </c>
    </row>
    <row r="30" spans="1:6" ht="11.25">
      <c r="A30" s="153" t="s">
        <v>31</v>
      </c>
      <c r="B30" s="136">
        <f t="shared" si="2"/>
        <v>2132</v>
      </c>
      <c r="C30" s="136">
        <f t="shared" si="3"/>
        <v>1976</v>
      </c>
      <c r="D30" s="137">
        <v>1954</v>
      </c>
      <c r="E30" s="137">
        <v>22</v>
      </c>
      <c r="F30" s="137">
        <v>156</v>
      </c>
    </row>
    <row r="31" spans="1:6" ht="11.25">
      <c r="A31" s="153" t="s">
        <v>32</v>
      </c>
      <c r="B31" s="136">
        <f t="shared" si="2"/>
        <v>1821</v>
      </c>
      <c r="C31" s="136">
        <f t="shared" si="3"/>
        <v>1675</v>
      </c>
      <c r="D31" s="137">
        <v>1565</v>
      </c>
      <c r="E31" s="137">
        <v>110</v>
      </c>
      <c r="F31" s="137">
        <v>146</v>
      </c>
    </row>
    <row r="32" spans="1:6" ht="11.25">
      <c r="A32" s="153" t="s">
        <v>33</v>
      </c>
      <c r="B32" s="136">
        <f t="shared" si="2"/>
        <v>1426</v>
      </c>
      <c r="C32" s="136">
        <f t="shared" si="3"/>
        <v>1330</v>
      </c>
      <c r="D32" s="137">
        <v>1257</v>
      </c>
      <c r="E32" s="137">
        <v>73</v>
      </c>
      <c r="F32" s="137">
        <v>96</v>
      </c>
    </row>
    <row r="33" spans="1:6" ht="11.25">
      <c r="A33" s="153" t="s">
        <v>34</v>
      </c>
      <c r="B33" s="136">
        <f t="shared" si="2"/>
        <v>2186</v>
      </c>
      <c r="C33" s="136">
        <f t="shared" si="3"/>
        <v>1831</v>
      </c>
      <c r="D33" s="137">
        <v>1825</v>
      </c>
      <c r="E33" s="137">
        <v>6</v>
      </c>
      <c r="F33" s="137">
        <v>355</v>
      </c>
    </row>
    <row r="34" spans="1:6" ht="11.25">
      <c r="A34" s="153"/>
      <c r="B34" s="136"/>
      <c r="C34" s="136"/>
      <c r="D34" s="137"/>
      <c r="E34" s="137"/>
      <c r="F34" s="137"/>
    </row>
    <row r="35" spans="1:6" ht="11.25">
      <c r="A35" s="153" t="s">
        <v>35</v>
      </c>
      <c r="B35" s="136">
        <f t="shared" si="2"/>
        <v>2250</v>
      </c>
      <c r="C35" s="136">
        <f t="shared" si="3"/>
        <v>2046</v>
      </c>
      <c r="D35" s="137">
        <v>1914</v>
      </c>
      <c r="E35" s="137">
        <v>132</v>
      </c>
      <c r="F35" s="137">
        <v>204</v>
      </c>
    </row>
    <row r="36" spans="1:6" ht="11.25">
      <c r="A36" s="153" t="s">
        <v>36</v>
      </c>
      <c r="B36" s="136">
        <f t="shared" si="2"/>
        <v>1348</v>
      </c>
      <c r="C36" s="136">
        <f t="shared" si="3"/>
        <v>1343</v>
      </c>
      <c r="D36" s="137">
        <v>1334</v>
      </c>
      <c r="E36" s="137">
        <v>9</v>
      </c>
      <c r="F36" s="137">
        <v>5</v>
      </c>
    </row>
    <row r="37" spans="1:6" ht="11.25">
      <c r="A37" s="153" t="s">
        <v>37</v>
      </c>
      <c r="B37" s="136">
        <f t="shared" si="2"/>
        <v>1139</v>
      </c>
      <c r="C37" s="136">
        <f t="shared" si="3"/>
        <v>1025</v>
      </c>
      <c r="D37" s="137">
        <v>1023</v>
      </c>
      <c r="E37" s="137">
        <v>2</v>
      </c>
      <c r="F37" s="137">
        <v>114</v>
      </c>
    </row>
    <row r="38" spans="1:6" ht="11.25">
      <c r="A38" s="153" t="s">
        <v>38</v>
      </c>
      <c r="B38" s="136">
        <f t="shared" si="2"/>
        <v>2054</v>
      </c>
      <c r="C38" s="136">
        <f t="shared" si="3"/>
        <v>1845</v>
      </c>
      <c r="D38" s="137">
        <v>1757</v>
      </c>
      <c r="E38" s="137">
        <v>88</v>
      </c>
      <c r="F38" s="137">
        <v>209</v>
      </c>
    </row>
    <row r="39" spans="1:6" ht="11.25">
      <c r="A39" s="153" t="s">
        <v>39</v>
      </c>
      <c r="B39" s="136">
        <f t="shared" si="2"/>
        <v>1325</v>
      </c>
      <c r="C39" s="136">
        <f t="shared" si="3"/>
        <v>1310</v>
      </c>
      <c r="D39" s="137">
        <v>1293</v>
      </c>
      <c r="E39" s="137">
        <v>17</v>
      </c>
      <c r="F39" s="137">
        <v>15</v>
      </c>
    </row>
    <row r="40" spans="1:6" ht="11.25">
      <c r="A40" s="153" t="s">
        <v>40</v>
      </c>
      <c r="B40" s="136">
        <f t="shared" si="2"/>
        <v>920</v>
      </c>
      <c r="C40" s="136">
        <f t="shared" si="3"/>
        <v>783</v>
      </c>
      <c r="D40" s="137">
        <v>748</v>
      </c>
      <c r="E40" s="137">
        <v>35</v>
      </c>
      <c r="F40" s="137">
        <v>137</v>
      </c>
    </row>
    <row r="41" spans="1:6" ht="11.25">
      <c r="A41" s="153"/>
      <c r="B41" s="136"/>
      <c r="C41" s="136"/>
      <c r="D41" s="137"/>
      <c r="E41" s="137"/>
      <c r="F41" s="137"/>
    </row>
    <row r="42" spans="1:6" ht="11.25">
      <c r="A42" s="153" t="s">
        <v>41</v>
      </c>
      <c r="B42" s="136">
        <f t="shared" si="2"/>
        <v>1809</v>
      </c>
      <c r="C42" s="136">
        <f t="shared" si="3"/>
        <v>1676</v>
      </c>
      <c r="D42" s="137">
        <v>1632</v>
      </c>
      <c r="E42" s="137">
        <v>44</v>
      </c>
      <c r="F42" s="137">
        <v>133</v>
      </c>
    </row>
    <row r="43" spans="1:6" ht="11.25">
      <c r="A43" s="153" t="s">
        <v>42</v>
      </c>
      <c r="B43" s="136">
        <f t="shared" si="2"/>
        <v>1272</v>
      </c>
      <c r="C43" s="136">
        <f t="shared" si="3"/>
        <v>1183</v>
      </c>
      <c r="D43" s="137">
        <v>1163</v>
      </c>
      <c r="E43" s="137">
        <v>20</v>
      </c>
      <c r="F43" s="137">
        <v>89</v>
      </c>
    </row>
    <row r="44" spans="1:6" ht="11.25">
      <c r="A44" s="153" t="s">
        <v>43</v>
      </c>
      <c r="B44" s="136">
        <f t="shared" si="2"/>
        <v>1528</v>
      </c>
      <c r="C44" s="136">
        <f t="shared" si="3"/>
        <v>1309</v>
      </c>
      <c r="D44" s="137">
        <v>1309</v>
      </c>
      <c r="E44" s="138">
        <v>0</v>
      </c>
      <c r="F44" s="137">
        <v>219</v>
      </c>
    </row>
    <row r="45" spans="1:6" ht="11.25">
      <c r="A45" s="153" t="s">
        <v>44</v>
      </c>
      <c r="B45" s="136">
        <f t="shared" si="2"/>
        <v>2015</v>
      </c>
      <c r="C45" s="136">
        <f t="shared" si="3"/>
        <v>1920</v>
      </c>
      <c r="D45" s="137">
        <v>1864</v>
      </c>
      <c r="E45" s="137">
        <v>56</v>
      </c>
      <c r="F45" s="137">
        <v>95</v>
      </c>
    </row>
    <row r="46" spans="1:6" ht="11.25">
      <c r="A46" s="153" t="s">
        <v>45</v>
      </c>
      <c r="B46" s="136">
        <f t="shared" si="2"/>
        <v>1685</v>
      </c>
      <c r="C46" s="136">
        <f t="shared" si="3"/>
        <v>1629</v>
      </c>
      <c r="D46" s="137">
        <v>1532</v>
      </c>
      <c r="E46" s="137">
        <v>97</v>
      </c>
      <c r="F46" s="137">
        <v>56</v>
      </c>
    </row>
    <row r="47" spans="1:6" ht="11.25">
      <c r="A47" s="153"/>
      <c r="B47" s="136"/>
      <c r="C47" s="136"/>
      <c r="D47" s="136"/>
      <c r="E47" s="136"/>
      <c r="F47" s="136"/>
    </row>
    <row r="48" spans="1:6" s="70" customFormat="1" ht="11.25">
      <c r="A48" s="152" t="s">
        <v>46</v>
      </c>
      <c r="B48" s="71">
        <f>SUM(B21:B46)</f>
        <v>38093</v>
      </c>
      <c r="C48" s="71">
        <f>SUM(C21:C46)</f>
        <v>35494</v>
      </c>
      <c r="D48" s="71">
        <f>SUM(D21:D46)</f>
        <v>32778</v>
      </c>
      <c r="E48" s="71">
        <f>SUM(E21:E46)</f>
        <v>2716</v>
      </c>
      <c r="F48" s="71">
        <f>SUM(F21:F46)</f>
        <v>2599</v>
      </c>
    </row>
    <row r="49" spans="1:6" s="70" customFormat="1" ht="11.25">
      <c r="A49" s="152" t="s">
        <v>47</v>
      </c>
      <c r="B49" s="71"/>
      <c r="C49" s="71"/>
      <c r="D49" s="71"/>
      <c r="E49" s="71"/>
      <c r="F49" s="71"/>
    </row>
    <row r="50" spans="1:6" s="70" customFormat="1" ht="11.25">
      <c r="A50" s="152" t="s">
        <v>48</v>
      </c>
      <c r="B50" s="71">
        <f>SUM(B21:B26)</f>
        <v>9968</v>
      </c>
      <c r="C50" s="71">
        <f>SUM(C21:C26)</f>
        <v>9600</v>
      </c>
      <c r="D50" s="71">
        <f>SUM(D21:D26)</f>
        <v>7690</v>
      </c>
      <c r="E50" s="71">
        <f>SUM(E21:E26)</f>
        <v>1910</v>
      </c>
      <c r="F50" s="71">
        <f>SUM(F21:F26)</f>
        <v>368</v>
      </c>
    </row>
    <row r="51" spans="1:6" s="70" customFormat="1" ht="11.25">
      <c r="A51" s="152" t="s">
        <v>49</v>
      </c>
      <c r="B51" s="71">
        <f>SUM(B28:B46)</f>
        <v>28125</v>
      </c>
      <c r="C51" s="71">
        <f>SUM(C28:C46)</f>
        <v>25894</v>
      </c>
      <c r="D51" s="71">
        <f>SUM(D28:D46)</f>
        <v>25088</v>
      </c>
      <c r="E51" s="71">
        <f>SUM(E28:E46)</f>
        <v>806</v>
      </c>
      <c r="F51" s="71">
        <f>SUM(F28:F46)</f>
        <v>2231</v>
      </c>
    </row>
    <row r="52" ht="11.25">
      <c r="A52" s="165" t="s">
        <v>89</v>
      </c>
    </row>
    <row r="53" ht="11.25">
      <c r="A53" s="76" t="s">
        <v>197</v>
      </c>
    </row>
    <row r="80" spans="1:7" s="139" customFormat="1" ht="11.25">
      <c r="A80" s="154"/>
      <c r="B80" s="136"/>
      <c r="C80" s="136"/>
      <c r="D80" s="136"/>
      <c r="E80" s="136"/>
      <c r="F80" s="136"/>
      <c r="G80" s="135"/>
    </row>
    <row r="81" spans="1:7" s="139" customFormat="1" ht="11.25">
      <c r="A81" s="154"/>
      <c r="B81" s="136"/>
      <c r="C81" s="136"/>
      <c r="D81" s="136"/>
      <c r="E81" s="136"/>
      <c r="F81" s="136"/>
      <c r="G81" s="135"/>
    </row>
    <row r="82" spans="1:7" s="139" customFormat="1" ht="11.25">
      <c r="A82" s="154"/>
      <c r="B82" s="136"/>
      <c r="C82" s="136"/>
      <c r="D82" s="136"/>
      <c r="E82" s="136"/>
      <c r="F82" s="136"/>
      <c r="G82" s="135"/>
    </row>
    <row r="83" spans="1:7" s="139" customFormat="1" ht="11.25">
      <c r="A83" s="154"/>
      <c r="B83" s="136"/>
      <c r="C83" s="136"/>
      <c r="D83" s="136"/>
      <c r="E83" s="136"/>
      <c r="F83" s="136"/>
      <c r="G83" s="135"/>
    </row>
    <row r="84" spans="1:7" s="139" customFormat="1" ht="11.25">
      <c r="A84" s="154"/>
      <c r="B84" s="136"/>
      <c r="C84" s="136"/>
      <c r="D84" s="136"/>
      <c r="E84" s="136"/>
      <c r="F84" s="136"/>
      <c r="G84" s="135"/>
    </row>
    <row r="85" spans="1:7" s="139" customFormat="1" ht="11.25">
      <c r="A85" s="154"/>
      <c r="B85" s="136"/>
      <c r="C85" s="136"/>
      <c r="D85" s="136"/>
      <c r="E85" s="136"/>
      <c r="F85" s="136"/>
      <c r="G85" s="135"/>
    </row>
    <row r="86" spans="1:7" s="139" customFormat="1" ht="11.25">
      <c r="A86" s="154"/>
      <c r="B86" s="136"/>
      <c r="C86" s="136"/>
      <c r="D86" s="136"/>
      <c r="E86" s="136"/>
      <c r="F86" s="136"/>
      <c r="G86" s="135"/>
    </row>
    <row r="87" spans="1:7" s="139" customFormat="1" ht="11.25">
      <c r="A87" s="154"/>
      <c r="B87" s="135"/>
      <c r="C87" s="135"/>
      <c r="D87" s="135"/>
      <c r="E87" s="135"/>
      <c r="F87" s="135"/>
      <c r="G87" s="135"/>
    </row>
    <row r="88" spans="1:7" s="139" customFormat="1" ht="11.25">
      <c r="A88" s="154"/>
      <c r="B88" s="135"/>
      <c r="C88" s="135"/>
      <c r="D88" s="135"/>
      <c r="E88" s="135"/>
      <c r="F88" s="135"/>
      <c r="G88" s="135"/>
    </row>
  </sheetData>
  <sheetProtection/>
  <mergeCells count="6">
    <mergeCell ref="B4:B5"/>
    <mergeCell ref="C4:E4"/>
    <mergeCell ref="F4:F5"/>
    <mergeCell ref="A2:F2"/>
    <mergeCell ref="A1:F1"/>
    <mergeCell ref="A4:A5"/>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F1"/>
    </sheetView>
  </sheetViews>
  <sheetFormatPr defaultColWidth="9.140625" defaultRowHeight="12.75"/>
  <cols>
    <col min="1" max="1" width="23.28125" style="154" customWidth="1"/>
    <col min="2" max="6" width="12.28125" style="135" customWidth="1"/>
    <col min="7" max="7" width="4.7109375" style="135" customWidth="1"/>
    <col min="8" max="16384" width="9.140625" style="135" customWidth="1"/>
  </cols>
  <sheetData>
    <row r="1" spans="1:6" s="74" customFormat="1" ht="41.25" customHeight="1">
      <c r="A1" s="293" t="s">
        <v>272</v>
      </c>
      <c r="B1" s="293"/>
      <c r="C1" s="293"/>
      <c r="D1" s="293"/>
      <c r="E1" s="293"/>
      <c r="F1" s="293"/>
    </row>
    <row r="2" spans="1:6" s="75" customFormat="1" ht="18" customHeight="1">
      <c r="A2" s="286" t="s">
        <v>298</v>
      </c>
      <c r="B2" s="286"/>
      <c r="C2" s="286"/>
      <c r="D2" s="286"/>
      <c r="E2" s="286"/>
      <c r="F2" s="286"/>
    </row>
    <row r="3" s="130" customFormat="1" ht="18" customHeight="1">
      <c r="A3" s="150"/>
    </row>
    <row r="4" spans="1:6" s="130" customFormat="1" ht="39.75" customHeight="1">
      <c r="A4" s="289" t="s">
        <v>297</v>
      </c>
      <c r="B4" s="279" t="s">
        <v>0</v>
      </c>
      <c r="C4" s="281" t="s">
        <v>126</v>
      </c>
      <c r="D4" s="282"/>
      <c r="E4" s="291"/>
      <c r="F4" s="283" t="s">
        <v>270</v>
      </c>
    </row>
    <row r="5" spans="1:6" s="130" customFormat="1" ht="39.75" customHeight="1">
      <c r="A5" s="288"/>
      <c r="B5" s="280"/>
      <c r="C5" s="131" t="s">
        <v>1</v>
      </c>
      <c r="D5" s="132" t="s">
        <v>21</v>
      </c>
      <c r="E5" s="134" t="s">
        <v>125</v>
      </c>
      <c r="F5" s="284"/>
    </row>
    <row r="6" ht="11.25">
      <c r="A6" s="151"/>
    </row>
    <row r="7" spans="1:6" ht="11.25">
      <c r="A7" s="155" t="s">
        <v>221</v>
      </c>
      <c r="B7" s="136">
        <v>47054.36</v>
      </c>
      <c r="C7" s="136">
        <f>B7-F7</f>
        <v>44514.57</v>
      </c>
      <c r="D7" s="136">
        <v>39918.83</v>
      </c>
      <c r="E7" s="136">
        <f>C7-D7</f>
        <v>4595.739999999998</v>
      </c>
      <c r="F7" s="136">
        <v>2539.79</v>
      </c>
    </row>
    <row r="8" spans="1:6" ht="11.25">
      <c r="A8" s="155" t="s">
        <v>222</v>
      </c>
      <c r="B8" s="136">
        <v>44044.73</v>
      </c>
      <c r="C8" s="136">
        <f aca="true" t="shared" si="0" ref="C8:C18">B8-F8</f>
        <v>41519.72</v>
      </c>
      <c r="D8" s="136">
        <v>37306.48</v>
      </c>
      <c r="E8" s="136">
        <f aca="true" t="shared" si="1" ref="E8:E18">C8-D8</f>
        <v>4213.239999999998</v>
      </c>
      <c r="F8" s="136">
        <v>2525.0099999999998</v>
      </c>
    </row>
    <row r="9" spans="1:6" ht="11.25">
      <c r="A9" s="155" t="s">
        <v>212</v>
      </c>
      <c r="B9" s="136">
        <v>41261.68</v>
      </c>
      <c r="C9" s="136">
        <f t="shared" si="0"/>
        <v>38816.16</v>
      </c>
      <c r="D9" s="136">
        <v>34359.68</v>
      </c>
      <c r="E9" s="136">
        <f t="shared" si="1"/>
        <v>4456.480000000003</v>
      </c>
      <c r="F9" s="136">
        <v>2445.52</v>
      </c>
    </row>
    <row r="10" spans="1:6" ht="11.25">
      <c r="A10" s="155" t="s">
        <v>213</v>
      </c>
      <c r="B10" s="136">
        <v>36917.579999999994</v>
      </c>
      <c r="C10" s="136">
        <f t="shared" si="0"/>
        <v>34845.95999999999</v>
      </c>
      <c r="D10" s="136">
        <v>31064.44</v>
      </c>
      <c r="E10" s="136">
        <f t="shared" si="1"/>
        <v>3781.519999999993</v>
      </c>
      <c r="F10" s="136">
        <v>2071.62</v>
      </c>
    </row>
    <row r="11" spans="1:6" ht="11.25">
      <c r="A11" s="155" t="s">
        <v>214</v>
      </c>
      <c r="B11" s="136">
        <v>35363.47</v>
      </c>
      <c r="C11" s="136">
        <f t="shared" si="0"/>
        <v>33325.49</v>
      </c>
      <c r="D11" s="136">
        <v>29621.13</v>
      </c>
      <c r="E11" s="136">
        <f t="shared" si="1"/>
        <v>3704.359999999997</v>
      </c>
      <c r="F11" s="136">
        <v>2037.98</v>
      </c>
    </row>
    <row r="12" spans="1:6" ht="11.25">
      <c r="A12" s="155" t="s">
        <v>215</v>
      </c>
      <c r="B12" s="136">
        <v>32558.44</v>
      </c>
      <c r="C12" s="136">
        <f t="shared" si="0"/>
        <v>30424.68</v>
      </c>
      <c r="D12" s="136">
        <v>27525.84</v>
      </c>
      <c r="E12" s="136">
        <f t="shared" si="1"/>
        <v>2898.84</v>
      </c>
      <c r="F12" s="136">
        <v>2133.7599999999998</v>
      </c>
    </row>
    <row r="13" spans="1:6" ht="11.25">
      <c r="A13" s="155" t="s">
        <v>216</v>
      </c>
      <c r="B13" s="136">
        <v>32191.83</v>
      </c>
      <c r="C13" s="136">
        <f t="shared" si="0"/>
        <v>30046.95</v>
      </c>
      <c r="D13" s="136">
        <v>27224.76</v>
      </c>
      <c r="E13" s="136">
        <f t="shared" si="1"/>
        <v>2822.1900000000023</v>
      </c>
      <c r="F13" s="136">
        <v>2144.88</v>
      </c>
    </row>
    <row r="14" spans="1:6" ht="11.25">
      <c r="A14" s="155" t="s">
        <v>217</v>
      </c>
      <c r="B14" s="136">
        <v>31662.51</v>
      </c>
      <c r="C14" s="136">
        <f t="shared" si="0"/>
        <v>29451.61</v>
      </c>
      <c r="D14" s="136">
        <v>26984.91</v>
      </c>
      <c r="E14" s="136">
        <f t="shared" si="1"/>
        <v>2466.7000000000007</v>
      </c>
      <c r="F14" s="136">
        <v>2210.8999999999996</v>
      </c>
    </row>
    <row r="15" spans="1:6" ht="11.25">
      <c r="A15" s="155" t="s">
        <v>218</v>
      </c>
      <c r="B15" s="136">
        <v>31882.6</v>
      </c>
      <c r="C15" s="136">
        <f t="shared" si="0"/>
        <v>29679.86</v>
      </c>
      <c r="D15" s="136">
        <v>27215.82</v>
      </c>
      <c r="E15" s="136">
        <f t="shared" si="1"/>
        <v>2464.040000000001</v>
      </c>
      <c r="F15" s="136">
        <v>2202.74</v>
      </c>
    </row>
    <row r="16" spans="1:6" ht="11.25">
      <c r="A16" s="155" t="s">
        <v>219</v>
      </c>
      <c r="B16" s="136">
        <v>32773.60999999999</v>
      </c>
      <c r="C16" s="136">
        <f t="shared" si="0"/>
        <v>30378.739999999994</v>
      </c>
      <c r="D16" s="136">
        <v>27900.5</v>
      </c>
      <c r="E16" s="136">
        <f t="shared" si="1"/>
        <v>2478.2399999999943</v>
      </c>
      <c r="F16" s="136">
        <v>2394.87</v>
      </c>
    </row>
    <row r="17" spans="1:6" ht="11.25">
      <c r="A17" s="155" t="s">
        <v>220</v>
      </c>
      <c r="B17" s="136">
        <v>32617.459999999995</v>
      </c>
      <c r="C17" s="136">
        <f t="shared" si="0"/>
        <v>30231.019999999997</v>
      </c>
      <c r="D17" s="136">
        <v>27815.03</v>
      </c>
      <c r="E17" s="136">
        <f t="shared" si="1"/>
        <v>2415.989999999998</v>
      </c>
      <c r="F17" s="136">
        <v>2386.44</v>
      </c>
    </row>
    <row r="18" spans="1:6" s="189" customFormat="1" ht="11.25">
      <c r="A18" s="186" t="s">
        <v>211</v>
      </c>
      <c r="B18" s="187">
        <v>33155.3</v>
      </c>
      <c r="C18" s="188">
        <f t="shared" si="0"/>
        <v>30740.320000000003</v>
      </c>
      <c r="D18" s="187">
        <v>28261.23</v>
      </c>
      <c r="E18" s="187">
        <f t="shared" si="1"/>
        <v>2479.090000000004</v>
      </c>
      <c r="F18" s="187">
        <v>2414.98</v>
      </c>
    </row>
    <row r="19" spans="1:6" s="192" customFormat="1" ht="11.25">
      <c r="A19" s="190" t="s">
        <v>301</v>
      </c>
      <c r="B19" s="191">
        <f>SUM(D19:F19)</f>
        <v>33524.97</v>
      </c>
      <c r="C19" s="191">
        <f>SUM(D19:E19)</f>
        <v>31096.460000000003</v>
      </c>
      <c r="D19" s="191">
        <f>SUM(D50:D51)</f>
        <v>28584.730000000003</v>
      </c>
      <c r="E19" s="191">
        <f>SUM(E50:E51)</f>
        <v>2511.73</v>
      </c>
      <c r="F19" s="191">
        <f>SUM(F50:F51)</f>
        <v>2428.51</v>
      </c>
    </row>
    <row r="20" spans="1:6" ht="11.25">
      <c r="A20" s="153"/>
      <c r="B20" s="136"/>
      <c r="C20" s="136"/>
      <c r="D20" s="136"/>
      <c r="E20" s="136"/>
      <c r="F20" s="136"/>
    </row>
    <row r="21" spans="1:6" ht="11.25">
      <c r="A21" s="153" t="s">
        <v>23</v>
      </c>
      <c r="B21" s="136">
        <f>SUM(D21:F21)</f>
        <v>3640.58</v>
      </c>
      <c r="C21" s="136">
        <f>SUM(D21:E21)</f>
        <v>3640.58</v>
      </c>
      <c r="D21" s="137">
        <v>3053.54</v>
      </c>
      <c r="E21" s="137">
        <v>587.04</v>
      </c>
      <c r="F21" s="138">
        <v>0</v>
      </c>
    </row>
    <row r="22" spans="1:6" ht="11.25">
      <c r="A22" s="153" t="s">
        <v>24</v>
      </c>
      <c r="B22" s="136">
        <f aca="true" t="shared" si="2" ref="B22:B46">SUM(D22:F22)</f>
        <v>1225.0500000000002</v>
      </c>
      <c r="C22" s="136">
        <f aca="true" t="shared" si="3" ref="C22:C46">SUM(D22:E22)</f>
        <v>1167.1100000000001</v>
      </c>
      <c r="D22" s="137">
        <v>1065.65</v>
      </c>
      <c r="E22" s="137">
        <v>101.46</v>
      </c>
      <c r="F22" s="137">
        <v>57.94</v>
      </c>
    </row>
    <row r="23" spans="1:6" ht="11.25">
      <c r="A23" s="153" t="s">
        <v>25</v>
      </c>
      <c r="B23" s="136">
        <f t="shared" si="2"/>
        <v>1968.2600000000002</v>
      </c>
      <c r="C23" s="136">
        <f t="shared" si="3"/>
        <v>1887.88</v>
      </c>
      <c r="D23" s="137">
        <v>1053.16</v>
      </c>
      <c r="E23" s="137">
        <v>834.72</v>
      </c>
      <c r="F23" s="137">
        <v>80.38</v>
      </c>
    </row>
    <row r="24" spans="1:6" ht="11.25">
      <c r="A24" s="153" t="s">
        <v>26</v>
      </c>
      <c r="B24" s="136">
        <f t="shared" si="2"/>
        <v>628.87</v>
      </c>
      <c r="C24" s="136">
        <f t="shared" si="3"/>
        <v>628.87</v>
      </c>
      <c r="D24" s="137">
        <v>540.72</v>
      </c>
      <c r="E24" s="243">
        <v>88.15</v>
      </c>
      <c r="F24" s="138">
        <v>0</v>
      </c>
    </row>
    <row r="25" spans="1:6" ht="11.25">
      <c r="A25" s="153" t="s">
        <v>27</v>
      </c>
      <c r="B25" s="136">
        <f t="shared" si="2"/>
        <v>926.22</v>
      </c>
      <c r="C25" s="136">
        <f t="shared" si="3"/>
        <v>828.37</v>
      </c>
      <c r="D25" s="137">
        <v>773.62</v>
      </c>
      <c r="E25" s="137">
        <v>54.75</v>
      </c>
      <c r="F25" s="137">
        <v>97.85</v>
      </c>
    </row>
    <row r="26" spans="1:6" ht="11.25">
      <c r="A26" s="153" t="s">
        <v>28</v>
      </c>
      <c r="B26" s="136">
        <f t="shared" si="2"/>
        <v>615.2099999999999</v>
      </c>
      <c r="C26" s="136">
        <f t="shared" si="3"/>
        <v>513.56</v>
      </c>
      <c r="D26" s="137">
        <v>397.5</v>
      </c>
      <c r="E26" s="137">
        <v>116.06</v>
      </c>
      <c r="F26" s="137">
        <v>101.65</v>
      </c>
    </row>
    <row r="27" spans="1:6" ht="11.25">
      <c r="A27" s="153"/>
      <c r="B27" s="136"/>
      <c r="C27" s="136"/>
      <c r="D27" s="137"/>
      <c r="E27" s="137"/>
      <c r="F27" s="137"/>
    </row>
    <row r="28" spans="1:6" ht="11.25">
      <c r="A28" s="153" t="s">
        <v>29</v>
      </c>
      <c r="B28" s="136">
        <f t="shared" si="2"/>
        <v>1482.7</v>
      </c>
      <c r="C28" s="136">
        <f t="shared" si="3"/>
        <v>1398.19</v>
      </c>
      <c r="D28" s="137">
        <v>1367.98</v>
      </c>
      <c r="E28" s="137">
        <v>30.21</v>
      </c>
      <c r="F28" s="137">
        <v>84.51</v>
      </c>
    </row>
    <row r="29" spans="1:6" ht="11.25">
      <c r="A29" s="153" t="s">
        <v>30</v>
      </c>
      <c r="B29" s="136">
        <f t="shared" si="2"/>
        <v>1257.39</v>
      </c>
      <c r="C29" s="136">
        <f t="shared" si="3"/>
        <v>1155.71</v>
      </c>
      <c r="D29" s="137">
        <v>1105.04</v>
      </c>
      <c r="E29" s="137">
        <v>50.67</v>
      </c>
      <c r="F29" s="137">
        <v>101.68</v>
      </c>
    </row>
    <row r="30" spans="1:6" ht="11.25">
      <c r="A30" s="153" t="s">
        <v>31</v>
      </c>
      <c r="B30" s="136">
        <f t="shared" si="2"/>
        <v>1865.3</v>
      </c>
      <c r="C30" s="136">
        <f t="shared" si="3"/>
        <v>1722.8799999999999</v>
      </c>
      <c r="D30" s="137">
        <v>1702.62</v>
      </c>
      <c r="E30" s="137">
        <v>20.26</v>
      </c>
      <c r="F30" s="137">
        <v>142.42</v>
      </c>
    </row>
    <row r="31" spans="1:6" ht="11.25">
      <c r="A31" s="153" t="s">
        <v>32</v>
      </c>
      <c r="B31" s="136">
        <f t="shared" si="2"/>
        <v>1578.75</v>
      </c>
      <c r="C31" s="136">
        <f t="shared" si="3"/>
        <v>1442.89</v>
      </c>
      <c r="D31" s="137">
        <v>1344.99</v>
      </c>
      <c r="E31" s="137">
        <v>97.9</v>
      </c>
      <c r="F31" s="137">
        <v>135.86</v>
      </c>
    </row>
    <row r="32" spans="1:6" ht="11.25">
      <c r="A32" s="153" t="s">
        <v>33</v>
      </c>
      <c r="B32" s="136">
        <f t="shared" si="2"/>
        <v>1228.42</v>
      </c>
      <c r="C32" s="136">
        <f t="shared" si="3"/>
        <v>1136.17</v>
      </c>
      <c r="D32" s="137">
        <v>1071.17</v>
      </c>
      <c r="E32" s="137">
        <v>65</v>
      </c>
      <c r="F32" s="137">
        <v>92.25</v>
      </c>
    </row>
    <row r="33" spans="1:6" ht="11.25">
      <c r="A33" s="153" t="s">
        <v>34</v>
      </c>
      <c r="B33" s="136">
        <f t="shared" si="2"/>
        <v>1944.5300000000002</v>
      </c>
      <c r="C33" s="136">
        <f t="shared" si="3"/>
        <v>1611.0800000000002</v>
      </c>
      <c r="D33" s="137">
        <v>1605.93</v>
      </c>
      <c r="E33" s="137">
        <v>5.15</v>
      </c>
      <c r="F33" s="137">
        <v>333.45000000000005</v>
      </c>
    </row>
    <row r="34" spans="1:6" ht="11.25">
      <c r="A34" s="153"/>
      <c r="B34" s="136"/>
      <c r="C34" s="136"/>
      <c r="D34" s="137"/>
      <c r="E34" s="137"/>
      <c r="F34" s="137"/>
    </row>
    <row r="35" spans="1:6" ht="11.25">
      <c r="A35" s="153" t="s">
        <v>35</v>
      </c>
      <c r="B35" s="136">
        <f t="shared" si="2"/>
        <v>2051.39</v>
      </c>
      <c r="C35" s="136">
        <f t="shared" si="3"/>
        <v>1852.3999999999999</v>
      </c>
      <c r="D35" s="137">
        <v>1726.82</v>
      </c>
      <c r="E35" s="137">
        <v>125.58</v>
      </c>
      <c r="F35" s="137">
        <v>198.99</v>
      </c>
    </row>
    <row r="36" spans="1:6" ht="11.25">
      <c r="A36" s="153" t="s">
        <v>36</v>
      </c>
      <c r="B36" s="136">
        <f t="shared" si="2"/>
        <v>1159.48</v>
      </c>
      <c r="C36" s="136">
        <f t="shared" si="3"/>
        <v>1155.23</v>
      </c>
      <c r="D36" s="137">
        <v>1146.73</v>
      </c>
      <c r="E36" s="137">
        <v>8.5</v>
      </c>
      <c r="F36" s="137">
        <v>4.25</v>
      </c>
    </row>
    <row r="37" spans="1:6" ht="11.25">
      <c r="A37" s="153" t="s">
        <v>37</v>
      </c>
      <c r="B37" s="136">
        <f t="shared" si="2"/>
        <v>1018.03</v>
      </c>
      <c r="C37" s="136">
        <f t="shared" si="3"/>
        <v>912.5799999999999</v>
      </c>
      <c r="D37" s="137">
        <v>910.93</v>
      </c>
      <c r="E37" s="137">
        <v>1.65</v>
      </c>
      <c r="F37" s="137">
        <v>105.45</v>
      </c>
    </row>
    <row r="38" spans="1:6" ht="11.25">
      <c r="A38" s="153" t="s">
        <v>38</v>
      </c>
      <c r="B38" s="136">
        <f t="shared" si="2"/>
        <v>1784.51</v>
      </c>
      <c r="C38" s="136">
        <f t="shared" si="3"/>
        <v>1586.31</v>
      </c>
      <c r="D38" s="137">
        <v>1507.01</v>
      </c>
      <c r="E38" s="137">
        <v>79.3</v>
      </c>
      <c r="F38" s="137">
        <v>198.2</v>
      </c>
    </row>
    <row r="39" spans="1:6" ht="11.25">
      <c r="A39" s="153" t="s">
        <v>39</v>
      </c>
      <c r="B39" s="136">
        <f t="shared" si="2"/>
        <v>1122.31</v>
      </c>
      <c r="C39" s="136">
        <f t="shared" si="3"/>
        <v>1108.7</v>
      </c>
      <c r="D39" s="137">
        <v>1095.02</v>
      </c>
      <c r="E39" s="137">
        <v>13.68</v>
      </c>
      <c r="F39" s="137">
        <v>13.61</v>
      </c>
    </row>
    <row r="40" spans="1:6" ht="11.25">
      <c r="A40" s="153" t="s">
        <v>40</v>
      </c>
      <c r="B40" s="136">
        <f t="shared" si="2"/>
        <v>830.2</v>
      </c>
      <c r="C40" s="136">
        <f t="shared" si="3"/>
        <v>699.19</v>
      </c>
      <c r="D40" s="137">
        <v>667.46</v>
      </c>
      <c r="E40" s="137">
        <v>31.73</v>
      </c>
      <c r="F40" s="137">
        <v>131.01</v>
      </c>
    </row>
    <row r="41" spans="1:6" ht="11.25">
      <c r="A41" s="153"/>
      <c r="B41" s="136"/>
      <c r="C41" s="136"/>
      <c r="D41" s="137"/>
      <c r="E41" s="137"/>
      <c r="F41" s="137"/>
    </row>
    <row r="42" spans="1:6" ht="11.25">
      <c r="A42" s="153" t="s">
        <v>41</v>
      </c>
      <c r="B42" s="136">
        <f t="shared" si="2"/>
        <v>1586.3</v>
      </c>
      <c r="C42" s="136">
        <f t="shared" si="3"/>
        <v>1460.82</v>
      </c>
      <c r="D42" s="137">
        <v>1419.53</v>
      </c>
      <c r="E42" s="137">
        <v>41.29</v>
      </c>
      <c r="F42" s="137">
        <v>125.48</v>
      </c>
    </row>
    <row r="43" spans="1:6" ht="11.25">
      <c r="A43" s="153" t="s">
        <v>42</v>
      </c>
      <c r="B43" s="136">
        <f t="shared" si="2"/>
        <v>1092.23</v>
      </c>
      <c r="C43" s="136">
        <f t="shared" si="3"/>
        <v>1010.51</v>
      </c>
      <c r="D43" s="137">
        <v>992.01</v>
      </c>
      <c r="E43" s="137">
        <v>18.5</v>
      </c>
      <c r="F43" s="137">
        <v>81.72</v>
      </c>
    </row>
    <row r="44" spans="1:6" ht="11.25">
      <c r="A44" s="153" t="s">
        <v>43</v>
      </c>
      <c r="B44" s="136">
        <f t="shared" si="2"/>
        <v>1310.6100000000001</v>
      </c>
      <c r="C44" s="136">
        <f t="shared" si="3"/>
        <v>1113.9</v>
      </c>
      <c r="D44" s="137">
        <v>1113.9</v>
      </c>
      <c r="E44" s="138">
        <v>0</v>
      </c>
      <c r="F44" s="137">
        <v>196.70999999999998</v>
      </c>
    </row>
    <row r="45" spans="1:6" ht="11.25">
      <c r="A45" s="153" t="s">
        <v>44</v>
      </c>
      <c r="B45" s="136">
        <f t="shared" si="2"/>
        <v>1728.01</v>
      </c>
      <c r="C45" s="136">
        <f t="shared" si="3"/>
        <v>1637.15</v>
      </c>
      <c r="D45" s="137">
        <v>1586.22</v>
      </c>
      <c r="E45" s="137">
        <v>50.93</v>
      </c>
      <c r="F45" s="137">
        <v>90.86</v>
      </c>
    </row>
    <row r="46" spans="1:6" ht="11.25">
      <c r="A46" s="153" t="s">
        <v>45</v>
      </c>
      <c r="B46" s="136">
        <f t="shared" si="2"/>
        <v>1480.6200000000001</v>
      </c>
      <c r="C46" s="136">
        <f t="shared" si="3"/>
        <v>1426.38</v>
      </c>
      <c r="D46" s="137">
        <v>1337.18</v>
      </c>
      <c r="E46" s="137">
        <v>89.2</v>
      </c>
      <c r="F46" s="137">
        <v>54.24</v>
      </c>
    </row>
    <row r="47" spans="1:6" ht="11.25">
      <c r="A47" s="153"/>
      <c r="B47" s="136"/>
      <c r="C47" s="136"/>
      <c r="D47" s="136"/>
      <c r="E47" s="136"/>
      <c r="F47" s="136"/>
    </row>
    <row r="48" spans="1:6" s="70" customFormat="1" ht="11.25">
      <c r="A48" s="152" t="s">
        <v>46</v>
      </c>
      <c r="B48" s="71">
        <f>SUM(B21:B46)</f>
        <v>33524.969999999994</v>
      </c>
      <c r="C48" s="71">
        <f>SUM(C21:C46)</f>
        <v>31096.460000000003</v>
      </c>
      <c r="D48" s="71">
        <f>SUM(D21:D46)</f>
        <v>28584.729999999996</v>
      </c>
      <c r="E48" s="71">
        <f>SUM(E21:E46)</f>
        <v>2511.73</v>
      </c>
      <c r="F48" s="71">
        <f>SUM(F21:F46)</f>
        <v>2428.5099999999998</v>
      </c>
    </row>
    <row r="49" spans="1:6" s="70" customFormat="1" ht="11.25">
      <c r="A49" s="152" t="s">
        <v>47</v>
      </c>
      <c r="B49" s="71"/>
      <c r="C49" s="71"/>
      <c r="D49" s="71"/>
      <c r="E49" s="71"/>
      <c r="F49" s="71"/>
    </row>
    <row r="50" spans="1:6" s="70" customFormat="1" ht="11.25">
      <c r="A50" s="152" t="s">
        <v>48</v>
      </c>
      <c r="B50" s="71">
        <f>SUM(B21:B26)</f>
        <v>9004.189999999999</v>
      </c>
      <c r="C50" s="71">
        <f>SUM(C21:C26)</f>
        <v>8666.37</v>
      </c>
      <c r="D50" s="71">
        <f>SUM(D21:D26)</f>
        <v>6884.1900000000005</v>
      </c>
      <c r="E50" s="71">
        <f>SUM(E21:E26)</f>
        <v>1782.18</v>
      </c>
      <c r="F50" s="71">
        <f>SUM(F21:F26)</f>
        <v>337.82</v>
      </c>
    </row>
    <row r="51" spans="1:6" s="70" customFormat="1" ht="11.25">
      <c r="A51" s="152" t="s">
        <v>49</v>
      </c>
      <c r="B51" s="71">
        <f>SUM(B28:B46)</f>
        <v>24520.78</v>
      </c>
      <c r="C51" s="71">
        <f>SUM(C28:C46)</f>
        <v>22430.090000000004</v>
      </c>
      <c r="D51" s="71">
        <f>SUM(D28:D46)</f>
        <v>21700.54</v>
      </c>
      <c r="E51" s="71">
        <f>SUM(E28:E46)</f>
        <v>729.55</v>
      </c>
      <c r="F51" s="71">
        <f>SUM(F28:F46)</f>
        <v>2090.69</v>
      </c>
    </row>
    <row r="52" ht="11.25">
      <c r="A52" s="165" t="s">
        <v>89</v>
      </c>
    </row>
    <row r="53" ht="11.25">
      <c r="A53" s="76" t="s">
        <v>197</v>
      </c>
    </row>
    <row r="80" spans="1:7" s="139" customFormat="1" ht="11.25">
      <c r="A80" s="154"/>
      <c r="B80" s="136"/>
      <c r="C80" s="136"/>
      <c r="D80" s="136"/>
      <c r="E80" s="136"/>
      <c r="F80" s="136"/>
      <c r="G80" s="135"/>
    </row>
    <row r="81" spans="1:7" s="139" customFormat="1" ht="11.25">
      <c r="A81" s="154"/>
      <c r="B81" s="136"/>
      <c r="C81" s="136"/>
      <c r="D81" s="136"/>
      <c r="E81" s="136"/>
      <c r="F81" s="136"/>
      <c r="G81" s="135"/>
    </row>
    <row r="82" spans="1:7" s="139" customFormat="1" ht="11.25">
      <c r="A82" s="154"/>
      <c r="B82" s="136"/>
      <c r="C82" s="136"/>
      <c r="D82" s="136"/>
      <c r="E82" s="136"/>
      <c r="F82" s="136"/>
      <c r="G82" s="135"/>
    </row>
    <row r="83" spans="1:7" s="139" customFormat="1" ht="11.25">
      <c r="A83" s="154"/>
      <c r="B83" s="136"/>
      <c r="C83" s="136"/>
      <c r="D83" s="136"/>
      <c r="E83" s="136"/>
      <c r="F83" s="136"/>
      <c r="G83" s="135"/>
    </row>
    <row r="84" spans="1:7" s="139" customFormat="1" ht="11.25">
      <c r="A84" s="154"/>
      <c r="B84" s="136"/>
      <c r="C84" s="136"/>
      <c r="D84" s="136"/>
      <c r="E84" s="136"/>
      <c r="F84" s="136"/>
      <c r="G84" s="135"/>
    </row>
    <row r="85" spans="1:7" s="139" customFormat="1" ht="11.25">
      <c r="A85" s="154"/>
      <c r="B85" s="136"/>
      <c r="C85" s="136"/>
      <c r="D85" s="136"/>
      <c r="E85" s="136"/>
      <c r="F85" s="136"/>
      <c r="G85" s="135"/>
    </row>
    <row r="86" spans="1:7" s="139" customFormat="1" ht="11.25">
      <c r="A86" s="154"/>
      <c r="B86" s="136"/>
      <c r="C86" s="136"/>
      <c r="D86" s="136"/>
      <c r="E86" s="136"/>
      <c r="F86" s="136"/>
      <c r="G86" s="135"/>
    </row>
    <row r="87" spans="1:7" s="139" customFormat="1" ht="11.25">
      <c r="A87" s="154"/>
      <c r="B87" s="135"/>
      <c r="C87" s="135"/>
      <c r="D87" s="135"/>
      <c r="E87" s="135"/>
      <c r="F87" s="135"/>
      <c r="G87" s="135"/>
    </row>
    <row r="88" spans="1:7" s="139" customFormat="1" ht="11.25">
      <c r="A88" s="154"/>
      <c r="B88" s="135"/>
      <c r="C88" s="135"/>
      <c r="D88" s="135"/>
      <c r="E88" s="135"/>
      <c r="F88" s="135"/>
      <c r="G88" s="135"/>
    </row>
  </sheetData>
  <sheetProtection/>
  <mergeCells count="6">
    <mergeCell ref="B4:B5"/>
    <mergeCell ref="C4:E4"/>
    <mergeCell ref="F4:F5"/>
    <mergeCell ref="A4:A5"/>
    <mergeCell ref="A2:F2"/>
    <mergeCell ref="A1:F1"/>
  </mergeCells>
  <printOptions/>
  <pageMargins left="0.7086614173228347" right="0.7086614173228347" top="0.984251968503937" bottom="0.984251968503937" header="0.5118110236220472" footer="0.5118110236220472"/>
  <pageSetup horizontalDpi="600" verticalDpi="600" orientation="portrait" paperSize="9" r:id="rId2"/>
  <headerFooter>
    <oddHeader>&amp;C- &amp;P -</oddHeader>
  </headerFooter>
  <drawing r:id="rId1"/>
</worksheet>
</file>

<file path=xl/worksheets/sheet12.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F1"/>
    </sheetView>
  </sheetViews>
  <sheetFormatPr defaultColWidth="11.421875" defaultRowHeight="12.75"/>
  <cols>
    <col min="1" max="1" width="24.00390625" style="1" customWidth="1"/>
    <col min="2" max="5" width="12.421875" style="1" customWidth="1"/>
    <col min="6" max="6" width="15.421875" style="1" customWidth="1"/>
    <col min="7" max="16384" width="11.421875" style="1" customWidth="1"/>
  </cols>
  <sheetData>
    <row r="1" spans="1:6" s="10" customFormat="1" ht="12.75">
      <c r="A1" s="294" t="s">
        <v>302</v>
      </c>
      <c r="B1" s="295"/>
      <c r="C1" s="295"/>
      <c r="D1" s="295"/>
      <c r="E1" s="295"/>
      <c r="F1" s="295"/>
    </row>
    <row r="2" spans="1:6" s="10" customFormat="1" ht="12.75">
      <c r="A2" s="294" t="s">
        <v>141</v>
      </c>
      <c r="B2" s="294"/>
      <c r="C2" s="294"/>
      <c r="D2" s="294"/>
      <c r="E2" s="294"/>
      <c r="F2" s="294"/>
    </row>
    <row r="3" spans="1:6" s="9" customFormat="1" ht="19.5" customHeight="1">
      <c r="A3" s="296" t="s">
        <v>227</v>
      </c>
      <c r="B3" s="297"/>
      <c r="C3" s="297"/>
      <c r="D3" s="297"/>
      <c r="E3" s="297"/>
      <c r="F3" s="297"/>
    </row>
    <row r="4" spans="1:6" ht="11.25">
      <c r="A4" s="2"/>
      <c r="B4" s="2"/>
      <c r="C4" s="2"/>
      <c r="D4" s="2"/>
      <c r="E4" s="2"/>
      <c r="F4" s="2"/>
    </row>
    <row r="5" spans="1:6" ht="11.25">
      <c r="A5" s="2"/>
      <c r="B5" s="2"/>
      <c r="C5" s="2"/>
      <c r="D5" s="2"/>
      <c r="E5" s="2"/>
      <c r="F5" s="2"/>
    </row>
    <row r="6" spans="1:6" ht="15.75" customHeight="1">
      <c r="A6" s="316" t="s">
        <v>178</v>
      </c>
      <c r="B6" s="301" t="s">
        <v>0</v>
      </c>
      <c r="C6" s="308" t="s">
        <v>2</v>
      </c>
      <c r="D6" s="309"/>
      <c r="E6" s="310"/>
      <c r="F6" s="305" t="s">
        <v>161</v>
      </c>
    </row>
    <row r="7" spans="1:6" ht="15.75" customHeight="1">
      <c r="A7" s="317"/>
      <c r="B7" s="302"/>
      <c r="C7" s="311"/>
      <c r="D7" s="312"/>
      <c r="E7" s="313"/>
      <c r="F7" s="306"/>
    </row>
    <row r="8" spans="1:6" ht="15.75" customHeight="1">
      <c r="A8" s="317"/>
      <c r="B8" s="303"/>
      <c r="C8" s="314" t="s">
        <v>1</v>
      </c>
      <c r="D8" s="299" t="s">
        <v>21</v>
      </c>
      <c r="E8" s="299" t="s">
        <v>22</v>
      </c>
      <c r="F8" s="306"/>
    </row>
    <row r="9" spans="1:6" ht="15.75" customHeight="1">
      <c r="A9" s="318"/>
      <c r="B9" s="304"/>
      <c r="C9" s="315"/>
      <c r="D9" s="300"/>
      <c r="E9" s="300"/>
      <c r="F9" s="307"/>
    </row>
    <row r="10" spans="1:6" ht="11.25">
      <c r="A10" s="4" t="s">
        <v>55</v>
      </c>
      <c r="B10" s="4"/>
      <c r="C10" s="4"/>
      <c r="D10" s="4"/>
      <c r="E10" s="4"/>
      <c r="F10" s="4"/>
    </row>
    <row r="11" spans="1:6" ht="11.25">
      <c r="A11" s="298" t="s">
        <v>0</v>
      </c>
      <c r="B11" s="298"/>
      <c r="C11" s="298"/>
      <c r="D11" s="298"/>
      <c r="E11" s="298"/>
      <c r="F11" s="298"/>
    </row>
    <row r="12" spans="1:6" ht="11.25">
      <c r="A12" s="2"/>
      <c r="B12" s="5"/>
      <c r="C12" s="5"/>
      <c r="D12" s="2"/>
      <c r="E12" s="2"/>
      <c r="F12" s="2"/>
    </row>
    <row r="13" spans="1:6" s="149" customFormat="1" ht="11.25">
      <c r="A13" s="147" t="s">
        <v>56</v>
      </c>
      <c r="B13" s="148">
        <f>SUM(D13:F13)</f>
        <v>64131</v>
      </c>
      <c r="C13" s="148">
        <f>SUM(D13:E13)</f>
        <v>61703</v>
      </c>
      <c r="D13" s="148">
        <f>D16+D23</f>
        <v>48456</v>
      </c>
      <c r="E13" s="148">
        <f>E16+E23</f>
        <v>13247</v>
      </c>
      <c r="F13" s="148">
        <f>F16+F23</f>
        <v>2428</v>
      </c>
    </row>
    <row r="14" spans="1:6" ht="11.25">
      <c r="A14" s="3" t="s">
        <v>53</v>
      </c>
      <c r="B14" s="239">
        <f aca="true" t="shared" si="0" ref="B14:B29">SUM(D14:F14)</f>
        <v>2293</v>
      </c>
      <c r="C14" s="239">
        <f aca="true" t="shared" si="1" ref="C14:C29">SUM(D14:E14)</f>
        <v>2196</v>
      </c>
      <c r="D14" s="138">
        <f>D21+D29</f>
        <v>1866</v>
      </c>
      <c r="E14" s="138">
        <f>E21+E29</f>
        <v>330</v>
      </c>
      <c r="F14" s="138">
        <f>F21+F29</f>
        <v>97</v>
      </c>
    </row>
    <row r="15" spans="1:6" ht="11.25">
      <c r="A15" s="3"/>
      <c r="B15" s="148"/>
      <c r="C15" s="148"/>
      <c r="D15" s="138"/>
      <c r="E15" s="138"/>
      <c r="F15" s="138"/>
    </row>
    <row r="16" spans="1:6" ht="11.25">
      <c r="A16" s="46" t="s">
        <v>3</v>
      </c>
      <c r="B16" s="239">
        <f t="shared" si="0"/>
        <v>31055</v>
      </c>
      <c r="C16" s="239">
        <f t="shared" si="1"/>
        <v>30539</v>
      </c>
      <c r="D16" s="239">
        <f>SUM(D17:D21)</f>
        <v>29268</v>
      </c>
      <c r="E16" s="239">
        <f>SUM(E17:E21)</f>
        <v>1271</v>
      </c>
      <c r="F16" s="239">
        <f>SUM(F17:F21)</f>
        <v>516</v>
      </c>
    </row>
    <row r="17" spans="1:6" ht="11.25">
      <c r="A17" s="3" t="s">
        <v>162</v>
      </c>
      <c r="B17" s="239">
        <f t="shared" si="0"/>
        <v>8184</v>
      </c>
      <c r="C17" s="239">
        <f t="shared" si="1"/>
        <v>8069</v>
      </c>
      <c r="D17" s="239">
        <v>6895</v>
      </c>
      <c r="E17" s="239">
        <v>1174</v>
      </c>
      <c r="F17" s="239">
        <v>115</v>
      </c>
    </row>
    <row r="18" spans="1:6" ht="11.25">
      <c r="A18" s="3" t="s">
        <v>163</v>
      </c>
      <c r="B18" s="239">
        <f t="shared" si="0"/>
        <v>13398</v>
      </c>
      <c r="C18" s="239">
        <f t="shared" si="1"/>
        <v>13012</v>
      </c>
      <c r="D18" s="239">
        <v>12923</v>
      </c>
      <c r="E18" s="239">
        <v>89</v>
      </c>
      <c r="F18" s="239">
        <v>386</v>
      </c>
    </row>
    <row r="19" spans="1:6" ht="11.25">
      <c r="A19" s="3" t="s">
        <v>164</v>
      </c>
      <c r="B19" s="239">
        <f t="shared" si="0"/>
        <v>7552</v>
      </c>
      <c r="C19" s="239">
        <f t="shared" si="1"/>
        <v>7550</v>
      </c>
      <c r="D19" s="239">
        <v>7542</v>
      </c>
      <c r="E19" s="239">
        <v>8</v>
      </c>
      <c r="F19" s="239">
        <v>2</v>
      </c>
    </row>
    <row r="20" spans="1:6" ht="11.25">
      <c r="A20" s="3" t="s">
        <v>165</v>
      </c>
      <c r="B20" s="239">
        <f t="shared" si="0"/>
        <v>178</v>
      </c>
      <c r="C20" s="239">
        <f t="shared" si="1"/>
        <v>178</v>
      </c>
      <c r="D20" s="239">
        <v>178</v>
      </c>
      <c r="E20" s="239">
        <v>0</v>
      </c>
      <c r="F20" s="239">
        <v>0</v>
      </c>
    </row>
    <row r="21" spans="1:6" ht="11.25">
      <c r="A21" s="3" t="s">
        <v>166</v>
      </c>
      <c r="B21" s="239">
        <f t="shared" si="0"/>
        <v>1743</v>
      </c>
      <c r="C21" s="239">
        <f t="shared" si="1"/>
        <v>1730</v>
      </c>
      <c r="D21" s="239">
        <v>1730</v>
      </c>
      <c r="E21" s="239">
        <v>0</v>
      </c>
      <c r="F21" s="239">
        <v>13</v>
      </c>
    </row>
    <row r="22" spans="1:6" ht="11.25">
      <c r="A22" s="3"/>
      <c r="B22" s="239"/>
      <c r="C22" s="239"/>
      <c r="D22" s="239"/>
      <c r="E22" s="239"/>
      <c r="F22" s="239"/>
    </row>
    <row r="23" spans="1:6" ht="11.25">
      <c r="A23" s="46" t="s">
        <v>127</v>
      </c>
      <c r="B23" s="239">
        <f t="shared" si="0"/>
        <v>33076</v>
      </c>
      <c r="C23" s="239">
        <f t="shared" si="1"/>
        <v>31164</v>
      </c>
      <c r="D23" s="239">
        <f>SUM(D24:D29)</f>
        <v>19188</v>
      </c>
      <c r="E23" s="239">
        <f>SUM(E24:E29)</f>
        <v>11976</v>
      </c>
      <c r="F23" s="239">
        <f>SUM(F24:F29)</f>
        <v>1912</v>
      </c>
    </row>
    <row r="24" spans="1:6" ht="11.25">
      <c r="A24" s="3" t="s">
        <v>130</v>
      </c>
      <c r="B24" s="239">
        <f t="shared" si="0"/>
        <v>9020</v>
      </c>
      <c r="C24" s="239">
        <f t="shared" si="1"/>
        <v>8851</v>
      </c>
      <c r="D24" s="239">
        <v>4163</v>
      </c>
      <c r="E24" s="239">
        <v>4688</v>
      </c>
      <c r="F24" s="239">
        <v>169</v>
      </c>
    </row>
    <row r="25" spans="1:6" ht="11.25">
      <c r="A25" s="3" t="s">
        <v>131</v>
      </c>
      <c r="B25" s="239">
        <f t="shared" si="0"/>
        <v>11151</v>
      </c>
      <c r="C25" s="239">
        <f t="shared" si="1"/>
        <v>10860</v>
      </c>
      <c r="D25" s="239">
        <v>8282</v>
      </c>
      <c r="E25" s="239">
        <v>2578</v>
      </c>
      <c r="F25" s="239">
        <v>291</v>
      </c>
    </row>
    <row r="26" spans="1:6" ht="11.25">
      <c r="A26" s="3" t="s">
        <v>132</v>
      </c>
      <c r="B26" s="239">
        <f t="shared" si="0"/>
        <v>10826</v>
      </c>
      <c r="C26" s="239">
        <f t="shared" si="1"/>
        <v>9787</v>
      </c>
      <c r="D26" s="239">
        <v>5939</v>
      </c>
      <c r="E26" s="239">
        <v>3848</v>
      </c>
      <c r="F26" s="239">
        <v>1039</v>
      </c>
    </row>
    <row r="27" spans="1:6" ht="11.25">
      <c r="A27" s="3" t="s">
        <v>133</v>
      </c>
      <c r="B27" s="239">
        <f t="shared" si="0"/>
        <v>1268</v>
      </c>
      <c r="C27" s="239">
        <f t="shared" si="1"/>
        <v>1190</v>
      </c>
      <c r="D27" s="239">
        <v>668</v>
      </c>
      <c r="E27" s="239">
        <v>522</v>
      </c>
      <c r="F27" s="239">
        <v>78</v>
      </c>
    </row>
    <row r="28" spans="1:6" ht="11.25">
      <c r="A28" s="46" t="s">
        <v>167</v>
      </c>
      <c r="B28" s="239">
        <f t="shared" si="0"/>
        <v>261</v>
      </c>
      <c r="C28" s="239">
        <f t="shared" si="1"/>
        <v>10</v>
      </c>
      <c r="D28" s="239"/>
      <c r="E28" s="239">
        <v>10</v>
      </c>
      <c r="F28" s="239">
        <v>251</v>
      </c>
    </row>
    <row r="29" spans="1:6" ht="11.25">
      <c r="A29" s="3" t="s">
        <v>166</v>
      </c>
      <c r="B29" s="239">
        <f t="shared" si="0"/>
        <v>550</v>
      </c>
      <c r="C29" s="239">
        <f t="shared" si="1"/>
        <v>466</v>
      </c>
      <c r="D29" s="239">
        <v>136</v>
      </c>
      <c r="E29" s="239">
        <v>330</v>
      </c>
      <c r="F29" s="239">
        <v>84</v>
      </c>
    </row>
    <row r="30" spans="1:6" ht="11.25">
      <c r="A30" s="8"/>
      <c r="B30" s="7"/>
      <c r="C30" s="7"/>
      <c r="D30" s="6"/>
      <c r="E30" s="7"/>
      <c r="F30" s="7"/>
    </row>
    <row r="31" spans="1:6" ht="11.25">
      <c r="A31" s="298" t="s">
        <v>188</v>
      </c>
      <c r="B31" s="298"/>
      <c r="C31" s="298"/>
      <c r="D31" s="298"/>
      <c r="E31" s="298"/>
      <c r="F31" s="298"/>
    </row>
    <row r="32" spans="1:6" ht="11.25">
      <c r="A32" s="2"/>
      <c r="B32" s="5"/>
      <c r="C32" s="5"/>
      <c r="D32" s="2"/>
      <c r="E32" s="8"/>
      <c r="F32" s="8"/>
    </row>
    <row r="33" spans="1:6" s="149" customFormat="1" ht="11.25">
      <c r="A33" s="147" t="s">
        <v>54</v>
      </c>
      <c r="B33" s="148">
        <f aca="true" t="shared" si="2" ref="B33:B49">SUM(D33:F33)</f>
        <v>39765</v>
      </c>
      <c r="C33" s="148">
        <f aca="true" t="shared" si="3" ref="C33:C49">SUM(D33:E33)</f>
        <v>39053</v>
      </c>
      <c r="D33" s="148">
        <f>D36+D43</f>
        <v>31640</v>
      </c>
      <c r="E33" s="148">
        <f>E36+E43</f>
        <v>7413</v>
      </c>
      <c r="F33" s="148">
        <f>F36+F43</f>
        <v>712</v>
      </c>
    </row>
    <row r="34" spans="1:6" ht="11.25">
      <c r="A34" s="3" t="s">
        <v>53</v>
      </c>
      <c r="B34" s="148">
        <f t="shared" si="2"/>
        <v>1320</v>
      </c>
      <c r="C34" s="148">
        <f t="shared" si="3"/>
        <v>1299</v>
      </c>
      <c r="D34" s="138">
        <f>D41+D49</f>
        <v>1088</v>
      </c>
      <c r="E34" s="138">
        <f>E41+E49</f>
        <v>211</v>
      </c>
      <c r="F34" s="138">
        <f>F41+F49</f>
        <v>21</v>
      </c>
    </row>
    <row r="35" spans="1:6" ht="11.25">
      <c r="A35" s="3"/>
      <c r="B35" s="148"/>
      <c r="C35" s="148"/>
      <c r="D35" s="138"/>
      <c r="E35" s="138"/>
      <c r="F35" s="138"/>
    </row>
    <row r="36" spans="1:6" ht="11.25">
      <c r="A36" s="3" t="s">
        <v>336</v>
      </c>
      <c r="B36" s="239">
        <f t="shared" si="2"/>
        <v>17639</v>
      </c>
      <c r="C36" s="239">
        <f t="shared" si="3"/>
        <v>17547</v>
      </c>
      <c r="D36" s="138">
        <f>SUM(D37:D41)</f>
        <v>17257</v>
      </c>
      <c r="E36" s="138">
        <f>SUM(E37:E41)</f>
        <v>290</v>
      </c>
      <c r="F36" s="138">
        <f>SUM(F37:F41)</f>
        <v>92</v>
      </c>
    </row>
    <row r="37" spans="1:6" ht="11.25">
      <c r="A37" s="3" t="s">
        <v>162</v>
      </c>
      <c r="B37" s="239">
        <f t="shared" si="2"/>
        <v>4264</v>
      </c>
      <c r="C37" s="239">
        <f t="shared" si="3"/>
        <v>4241</v>
      </c>
      <c r="D37" s="138">
        <v>4020</v>
      </c>
      <c r="E37" s="138">
        <v>221</v>
      </c>
      <c r="F37" s="138">
        <v>23</v>
      </c>
    </row>
    <row r="38" spans="1:6" ht="11.25">
      <c r="A38" s="3" t="s">
        <v>163</v>
      </c>
      <c r="B38" s="239">
        <f t="shared" si="2"/>
        <v>8982</v>
      </c>
      <c r="C38" s="239">
        <f t="shared" si="3"/>
        <v>8920</v>
      </c>
      <c r="D38" s="138">
        <v>8857</v>
      </c>
      <c r="E38" s="138">
        <v>63</v>
      </c>
      <c r="F38" s="138">
        <v>62</v>
      </c>
    </row>
    <row r="39" spans="1:6" ht="11.25">
      <c r="A39" s="3" t="s">
        <v>164</v>
      </c>
      <c r="B39" s="239">
        <f t="shared" si="2"/>
        <v>3358</v>
      </c>
      <c r="C39" s="239">
        <f t="shared" si="3"/>
        <v>3356</v>
      </c>
      <c r="D39" s="138">
        <v>3350</v>
      </c>
      <c r="E39" s="138">
        <v>6</v>
      </c>
      <c r="F39" s="138">
        <v>2</v>
      </c>
    </row>
    <row r="40" spans="1:6" ht="11.25">
      <c r="A40" s="3" t="s">
        <v>165</v>
      </c>
      <c r="B40" s="239">
        <f t="shared" si="2"/>
        <v>38</v>
      </c>
      <c r="C40" s="239">
        <f t="shared" si="3"/>
        <v>38</v>
      </c>
      <c r="D40" s="138">
        <v>38</v>
      </c>
      <c r="E40" s="138">
        <v>0</v>
      </c>
      <c r="F40" s="138">
        <v>0</v>
      </c>
    </row>
    <row r="41" spans="1:6" ht="11.25">
      <c r="A41" s="3" t="s">
        <v>166</v>
      </c>
      <c r="B41" s="239">
        <f t="shared" si="2"/>
        <v>997</v>
      </c>
      <c r="C41" s="239">
        <f t="shared" si="3"/>
        <v>992</v>
      </c>
      <c r="D41" s="138">
        <v>992</v>
      </c>
      <c r="E41" s="138">
        <v>0</v>
      </c>
      <c r="F41" s="138">
        <v>5</v>
      </c>
    </row>
    <row r="42" spans="1:6" ht="11.25">
      <c r="A42" s="3"/>
      <c r="B42" s="239"/>
      <c r="C42" s="239"/>
      <c r="D42" s="138"/>
      <c r="E42" s="138"/>
      <c r="F42" s="138"/>
    </row>
    <row r="43" spans="1:6" ht="11.25">
      <c r="A43" s="3" t="s">
        <v>52</v>
      </c>
      <c r="B43" s="239">
        <f t="shared" si="2"/>
        <v>22126</v>
      </c>
      <c r="C43" s="239">
        <f t="shared" si="3"/>
        <v>21506</v>
      </c>
      <c r="D43" s="138">
        <f>SUM(D44:D49)</f>
        <v>14383</v>
      </c>
      <c r="E43" s="138">
        <f>SUM(E44:E49)</f>
        <v>7123</v>
      </c>
      <c r="F43" s="138">
        <f>SUM(F44:F49)</f>
        <v>620</v>
      </c>
    </row>
    <row r="44" spans="1:6" ht="11.25">
      <c r="A44" s="3" t="s">
        <v>130</v>
      </c>
      <c r="B44" s="239">
        <f t="shared" si="2"/>
        <v>4821</v>
      </c>
      <c r="C44" s="239">
        <f t="shared" si="3"/>
        <v>4744</v>
      </c>
      <c r="D44" s="138">
        <v>2831</v>
      </c>
      <c r="E44" s="138">
        <v>1913</v>
      </c>
      <c r="F44" s="138">
        <v>77</v>
      </c>
    </row>
    <row r="45" spans="1:6" ht="11.25">
      <c r="A45" s="3" t="s">
        <v>131</v>
      </c>
      <c r="B45" s="239">
        <f t="shared" si="2"/>
        <v>7944</v>
      </c>
      <c r="C45" s="239">
        <f t="shared" si="3"/>
        <v>7773</v>
      </c>
      <c r="D45" s="138">
        <v>6201</v>
      </c>
      <c r="E45" s="138">
        <v>1572</v>
      </c>
      <c r="F45" s="138">
        <v>171</v>
      </c>
    </row>
    <row r="46" spans="1:6" ht="11.25">
      <c r="A46" s="3" t="s">
        <v>132</v>
      </c>
      <c r="B46" s="239">
        <f t="shared" si="2"/>
        <v>8311</v>
      </c>
      <c r="C46" s="239">
        <f t="shared" si="3"/>
        <v>8040</v>
      </c>
      <c r="D46" s="138">
        <v>4953</v>
      </c>
      <c r="E46" s="138">
        <v>3087</v>
      </c>
      <c r="F46" s="138">
        <v>271</v>
      </c>
    </row>
    <row r="47" spans="1:6" ht="11.25">
      <c r="A47" s="3" t="s">
        <v>133</v>
      </c>
      <c r="B47" s="239">
        <f t="shared" si="2"/>
        <v>663</v>
      </c>
      <c r="C47" s="239">
        <f t="shared" si="3"/>
        <v>639</v>
      </c>
      <c r="D47" s="138">
        <v>302</v>
      </c>
      <c r="E47" s="138">
        <v>337</v>
      </c>
      <c r="F47" s="138">
        <v>24</v>
      </c>
    </row>
    <row r="48" spans="1:6" ht="11.25">
      <c r="A48" s="46" t="s">
        <v>167</v>
      </c>
      <c r="B48" s="239">
        <f t="shared" si="2"/>
        <v>64</v>
      </c>
      <c r="C48" s="239">
        <f t="shared" si="3"/>
        <v>3</v>
      </c>
      <c r="D48" s="138">
        <v>0</v>
      </c>
      <c r="E48" s="138">
        <v>3</v>
      </c>
      <c r="F48" s="138">
        <v>61</v>
      </c>
    </row>
    <row r="49" spans="1:6" ht="11.25">
      <c r="A49" s="3" t="s">
        <v>166</v>
      </c>
      <c r="B49" s="239">
        <f t="shared" si="2"/>
        <v>323</v>
      </c>
      <c r="C49" s="239">
        <f t="shared" si="3"/>
        <v>307</v>
      </c>
      <c r="D49" s="138">
        <v>96</v>
      </c>
      <c r="E49" s="138">
        <v>211</v>
      </c>
      <c r="F49" s="138">
        <v>16</v>
      </c>
    </row>
    <row r="50" ht="11.25">
      <c r="A50" s="76" t="s">
        <v>89</v>
      </c>
    </row>
    <row r="51" ht="11.25">
      <c r="A51" s="1" t="s">
        <v>299</v>
      </c>
    </row>
  </sheetData>
  <sheetProtection/>
  <mergeCells count="12">
    <mergeCell ref="A31:F31"/>
    <mergeCell ref="F6:F9"/>
    <mergeCell ref="C6:E7"/>
    <mergeCell ref="C8:C9"/>
    <mergeCell ref="A6:A9"/>
    <mergeCell ref="A1:F1"/>
    <mergeCell ref="A2:F2"/>
    <mergeCell ref="A3:F3"/>
    <mergeCell ref="A11:F11"/>
    <mergeCell ref="D8:D9"/>
    <mergeCell ref="E8:E9"/>
    <mergeCell ref="B6:B9"/>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F1"/>
    </sheetView>
  </sheetViews>
  <sheetFormatPr defaultColWidth="11.421875" defaultRowHeight="12.75"/>
  <cols>
    <col min="1" max="1" width="26.28125" style="1" customWidth="1"/>
    <col min="2" max="6" width="12.421875" style="1" customWidth="1"/>
    <col min="7" max="7" width="10.8515625" style="76" customWidth="1"/>
    <col min="8" max="16384" width="11.421875" style="1" customWidth="1"/>
  </cols>
  <sheetData>
    <row r="1" spans="1:7" s="77" customFormat="1" ht="12.75">
      <c r="A1" s="296" t="s">
        <v>303</v>
      </c>
      <c r="B1" s="320"/>
      <c r="C1" s="320"/>
      <c r="D1" s="320"/>
      <c r="E1" s="320"/>
      <c r="F1" s="320"/>
      <c r="G1" s="236"/>
    </row>
    <row r="2" spans="1:7" s="77" customFormat="1" ht="12.75">
      <c r="A2" s="297" t="s">
        <v>141</v>
      </c>
      <c r="B2" s="297"/>
      <c r="C2" s="297"/>
      <c r="D2" s="297"/>
      <c r="E2" s="297"/>
      <c r="F2" s="297"/>
      <c r="G2" s="235"/>
    </row>
    <row r="3" spans="1:7" s="9" customFormat="1" ht="19.5" customHeight="1">
      <c r="A3" s="296" t="s">
        <v>226</v>
      </c>
      <c r="B3" s="297"/>
      <c r="C3" s="297"/>
      <c r="D3" s="297"/>
      <c r="E3" s="297"/>
      <c r="F3" s="297"/>
      <c r="G3" s="235"/>
    </row>
    <row r="4" spans="1:7" ht="11.25">
      <c r="A4" s="2"/>
      <c r="B4" s="2"/>
      <c r="C4" s="2"/>
      <c r="D4" s="2"/>
      <c r="E4" s="2"/>
      <c r="F4" s="2"/>
      <c r="G4" s="2"/>
    </row>
    <row r="5" spans="1:7" ht="11.25">
      <c r="A5" s="2"/>
      <c r="B5" s="2"/>
      <c r="C5" s="2"/>
      <c r="D5" s="2"/>
      <c r="E5" s="2"/>
      <c r="F5" s="2"/>
      <c r="G5" s="2"/>
    </row>
    <row r="6" spans="1:7" ht="15.75" customHeight="1">
      <c r="A6" s="316" t="s">
        <v>178</v>
      </c>
      <c r="B6" s="301" t="s">
        <v>0</v>
      </c>
      <c r="C6" s="319" t="s">
        <v>126</v>
      </c>
      <c r="D6" s="309"/>
      <c r="E6" s="310"/>
      <c r="F6" s="305" t="s">
        <v>236</v>
      </c>
      <c r="G6" s="234"/>
    </row>
    <row r="7" spans="1:7" ht="15.75" customHeight="1">
      <c r="A7" s="317"/>
      <c r="B7" s="302"/>
      <c r="C7" s="311"/>
      <c r="D7" s="312"/>
      <c r="E7" s="313"/>
      <c r="F7" s="306"/>
      <c r="G7" s="234"/>
    </row>
    <row r="8" spans="1:7" ht="15.75" customHeight="1">
      <c r="A8" s="317"/>
      <c r="B8" s="303"/>
      <c r="C8" s="314" t="s">
        <v>1</v>
      </c>
      <c r="D8" s="321" t="s">
        <v>21</v>
      </c>
      <c r="E8" s="299" t="s">
        <v>22</v>
      </c>
      <c r="F8" s="306"/>
      <c r="G8" s="234"/>
    </row>
    <row r="9" spans="1:7" ht="15.75" customHeight="1">
      <c r="A9" s="318"/>
      <c r="B9" s="304"/>
      <c r="C9" s="315"/>
      <c r="D9" s="300"/>
      <c r="E9" s="300"/>
      <c r="F9" s="307"/>
      <c r="G9" s="234"/>
    </row>
    <row r="10" spans="1:7" ht="11.25">
      <c r="A10" s="4" t="s">
        <v>55</v>
      </c>
      <c r="B10" s="4"/>
      <c r="C10" s="4"/>
      <c r="D10" s="4"/>
      <c r="E10" s="4"/>
      <c r="F10" s="4"/>
      <c r="G10" s="8"/>
    </row>
    <row r="11" spans="1:7" ht="11.25">
      <c r="A11" s="298" t="s">
        <v>0</v>
      </c>
      <c r="B11" s="298"/>
      <c r="C11" s="298"/>
      <c r="D11" s="298"/>
      <c r="E11" s="298"/>
      <c r="F11" s="298"/>
      <c r="G11" s="5"/>
    </row>
    <row r="12" spans="1:7" ht="11.25">
      <c r="A12" s="2"/>
      <c r="B12" s="5"/>
      <c r="C12" s="5"/>
      <c r="D12" s="5"/>
      <c r="E12" s="5"/>
      <c r="F12" s="5"/>
      <c r="G12" s="5"/>
    </row>
    <row r="13" spans="1:7" s="56" customFormat="1" ht="11.25">
      <c r="A13" s="55" t="s">
        <v>56</v>
      </c>
      <c r="B13" s="148">
        <f>SUM(D13:F13)</f>
        <v>38093</v>
      </c>
      <c r="C13" s="148">
        <f>SUM(D13:E13)</f>
        <v>35494</v>
      </c>
      <c r="D13" s="148">
        <f>D16+D23</f>
        <v>32778</v>
      </c>
      <c r="E13" s="148">
        <f>E16+E23</f>
        <v>2716</v>
      </c>
      <c r="F13" s="148">
        <f>F16+F23</f>
        <v>2599</v>
      </c>
      <c r="G13" s="148"/>
    </row>
    <row r="14" spans="1:7" ht="11.25">
      <c r="A14" s="3" t="s">
        <v>53</v>
      </c>
      <c r="B14" s="138">
        <f aca="true" t="shared" si="0" ref="B14:B29">SUM(D14:F14)</f>
        <v>961</v>
      </c>
      <c r="C14" s="138">
        <f aca="true" t="shared" si="1" ref="C14:C29">SUM(D14:E14)</f>
        <v>874</v>
      </c>
      <c r="D14" s="138">
        <f>D21+D29</f>
        <v>812</v>
      </c>
      <c r="E14" s="138">
        <f>E21+E29</f>
        <v>62</v>
      </c>
      <c r="F14" s="138">
        <f>F21+F29</f>
        <v>87</v>
      </c>
      <c r="G14" s="138"/>
    </row>
    <row r="15" spans="1:7" ht="11.25">
      <c r="A15" s="3"/>
      <c r="B15" s="138"/>
      <c r="C15" s="138"/>
      <c r="D15" s="138"/>
      <c r="E15" s="138"/>
      <c r="F15" s="138"/>
      <c r="G15" s="138"/>
    </row>
    <row r="16" spans="1:7" ht="11.25">
      <c r="A16" s="3" t="s">
        <v>238</v>
      </c>
      <c r="B16" s="138">
        <f t="shared" si="0"/>
        <v>3090</v>
      </c>
      <c r="C16" s="138">
        <f t="shared" si="1"/>
        <v>3084</v>
      </c>
      <c r="D16" s="138">
        <f>SUM(D17:D21)</f>
        <v>3062</v>
      </c>
      <c r="E16" s="138">
        <f>SUM(E17:E21)</f>
        <v>22</v>
      </c>
      <c r="F16" s="138">
        <f>SUM(F17:F21)</f>
        <v>6</v>
      </c>
      <c r="G16" s="138"/>
    </row>
    <row r="17" spans="1:7" ht="11.25">
      <c r="A17" s="3" t="s">
        <v>162</v>
      </c>
      <c r="B17" s="138">
        <f t="shared" si="0"/>
        <v>552</v>
      </c>
      <c r="C17" s="138">
        <f t="shared" si="1"/>
        <v>548</v>
      </c>
      <c r="D17" s="138">
        <v>539</v>
      </c>
      <c r="E17" s="138">
        <v>9</v>
      </c>
      <c r="F17" s="138">
        <v>4</v>
      </c>
      <c r="G17" s="138"/>
    </row>
    <row r="18" spans="1:7" ht="11.25">
      <c r="A18" s="3" t="s">
        <v>163</v>
      </c>
      <c r="B18" s="138">
        <f t="shared" si="0"/>
        <v>1266</v>
      </c>
      <c r="C18" s="138">
        <f t="shared" si="1"/>
        <v>1265</v>
      </c>
      <c r="D18" s="138">
        <v>1253</v>
      </c>
      <c r="E18" s="138">
        <v>12</v>
      </c>
      <c r="F18" s="138">
        <v>1</v>
      </c>
      <c r="G18" s="138"/>
    </row>
    <row r="19" spans="1:7" ht="11.25">
      <c r="A19" s="3" t="s">
        <v>164</v>
      </c>
      <c r="B19" s="138">
        <f t="shared" si="0"/>
        <v>1150</v>
      </c>
      <c r="C19" s="138">
        <f t="shared" si="1"/>
        <v>1149</v>
      </c>
      <c r="D19" s="138">
        <v>1148</v>
      </c>
      <c r="E19" s="138">
        <v>1</v>
      </c>
      <c r="F19" s="138">
        <v>1</v>
      </c>
      <c r="G19" s="138"/>
    </row>
    <row r="20" spans="1:7" ht="11.25">
      <c r="A20" s="3" t="s">
        <v>165</v>
      </c>
      <c r="B20" s="138">
        <f t="shared" si="0"/>
        <v>1</v>
      </c>
      <c r="C20" s="138">
        <f t="shared" si="1"/>
        <v>1</v>
      </c>
      <c r="D20" s="138">
        <v>1</v>
      </c>
      <c r="E20" s="138">
        <v>0</v>
      </c>
      <c r="F20" s="138">
        <v>0</v>
      </c>
      <c r="G20" s="138"/>
    </row>
    <row r="21" spans="1:7" ht="11.25">
      <c r="A21" s="3" t="s">
        <v>166</v>
      </c>
      <c r="B21" s="138">
        <f t="shared" si="0"/>
        <v>121</v>
      </c>
      <c r="C21" s="138">
        <f t="shared" si="1"/>
        <v>121</v>
      </c>
      <c r="D21" s="138">
        <v>121</v>
      </c>
      <c r="E21" s="138">
        <v>0</v>
      </c>
      <c r="F21" s="138">
        <v>0</v>
      </c>
      <c r="G21" s="138"/>
    </row>
    <row r="22" spans="1:7" ht="11.25">
      <c r="A22" s="3"/>
      <c r="B22" s="138"/>
      <c r="C22" s="138"/>
      <c r="D22" s="138"/>
      <c r="E22" s="138"/>
      <c r="F22" s="138"/>
      <c r="G22" s="138"/>
    </row>
    <row r="23" spans="1:7" ht="11.25">
      <c r="A23" s="46" t="s">
        <v>127</v>
      </c>
      <c r="B23" s="138">
        <f t="shared" si="0"/>
        <v>35003</v>
      </c>
      <c r="C23" s="138">
        <f t="shared" si="1"/>
        <v>32410</v>
      </c>
      <c r="D23" s="138">
        <f>SUM(D24:D29)</f>
        <v>29716</v>
      </c>
      <c r="E23" s="138">
        <f>SUM(E24:E29)</f>
        <v>2694</v>
      </c>
      <c r="F23" s="138">
        <f>SUM(F24:F29)</f>
        <v>2593</v>
      </c>
      <c r="G23" s="138"/>
    </row>
    <row r="24" spans="1:7" ht="11.25">
      <c r="A24" s="46" t="s">
        <v>130</v>
      </c>
      <c r="B24" s="138">
        <f t="shared" si="0"/>
        <v>562</v>
      </c>
      <c r="C24" s="138">
        <f t="shared" si="1"/>
        <v>506</v>
      </c>
      <c r="D24" s="138">
        <v>461</v>
      </c>
      <c r="E24" s="138">
        <v>45</v>
      </c>
      <c r="F24" s="138">
        <v>56</v>
      </c>
      <c r="G24" s="138"/>
    </row>
    <row r="25" spans="1:7" ht="11.25">
      <c r="A25" s="46" t="s">
        <v>131</v>
      </c>
      <c r="B25" s="138">
        <f t="shared" si="0"/>
        <v>8304</v>
      </c>
      <c r="C25" s="138">
        <f t="shared" si="1"/>
        <v>7747</v>
      </c>
      <c r="D25" s="138">
        <v>7055</v>
      </c>
      <c r="E25" s="138">
        <v>692</v>
      </c>
      <c r="F25" s="138">
        <v>557</v>
      </c>
      <c r="G25" s="138"/>
    </row>
    <row r="26" spans="1:7" ht="11.25">
      <c r="A26" s="46" t="s">
        <v>132</v>
      </c>
      <c r="B26" s="138">
        <f t="shared" si="0"/>
        <v>19223</v>
      </c>
      <c r="C26" s="138">
        <f t="shared" si="1"/>
        <v>17545</v>
      </c>
      <c r="D26" s="138">
        <v>16336</v>
      </c>
      <c r="E26" s="138">
        <v>1209</v>
      </c>
      <c r="F26" s="138">
        <v>1678</v>
      </c>
      <c r="G26" s="138"/>
    </row>
    <row r="27" spans="1:7" ht="11.25">
      <c r="A27" s="46" t="s">
        <v>133</v>
      </c>
      <c r="B27" s="138">
        <f t="shared" si="0"/>
        <v>5321</v>
      </c>
      <c r="C27" s="138">
        <f t="shared" si="1"/>
        <v>5193</v>
      </c>
      <c r="D27" s="138">
        <v>4700</v>
      </c>
      <c r="E27" s="138">
        <v>493</v>
      </c>
      <c r="F27" s="138">
        <v>128</v>
      </c>
      <c r="G27" s="138"/>
    </row>
    <row r="28" spans="1:7" ht="11.25">
      <c r="A28" s="3" t="s">
        <v>237</v>
      </c>
      <c r="B28" s="138">
        <f t="shared" si="0"/>
        <v>753</v>
      </c>
      <c r="C28" s="138">
        <f t="shared" si="1"/>
        <v>666</v>
      </c>
      <c r="D28" s="138">
        <v>473</v>
      </c>
      <c r="E28" s="138">
        <v>193</v>
      </c>
      <c r="F28" s="138">
        <v>87</v>
      </c>
      <c r="G28" s="138"/>
    </row>
    <row r="29" spans="1:7" ht="11.25">
      <c r="A29" s="3" t="s">
        <v>166</v>
      </c>
      <c r="B29" s="138">
        <f t="shared" si="0"/>
        <v>840</v>
      </c>
      <c r="C29" s="138">
        <f t="shared" si="1"/>
        <v>753</v>
      </c>
      <c r="D29" s="138">
        <v>691</v>
      </c>
      <c r="E29" s="138">
        <v>62</v>
      </c>
      <c r="F29" s="138">
        <v>87</v>
      </c>
      <c r="G29" s="138"/>
    </row>
    <row r="30" spans="1:7" ht="11.25">
      <c r="A30" s="8"/>
      <c r="B30" s="7"/>
      <c r="C30" s="7"/>
      <c r="D30" s="6"/>
      <c r="E30" s="6"/>
      <c r="F30" s="6"/>
      <c r="G30" s="6"/>
    </row>
    <row r="31" spans="1:7" ht="11.25">
      <c r="A31" s="298" t="s">
        <v>188</v>
      </c>
      <c r="B31" s="298"/>
      <c r="C31" s="298"/>
      <c r="D31" s="298"/>
      <c r="E31" s="298"/>
      <c r="F31" s="298"/>
      <c r="G31" s="5"/>
    </row>
    <row r="32" spans="1:7" ht="11.25">
      <c r="A32" s="2"/>
      <c r="B32" s="5"/>
      <c r="C32" s="5"/>
      <c r="D32" s="5"/>
      <c r="E32" s="5"/>
      <c r="F32" s="6"/>
      <c r="G32" s="6"/>
    </row>
    <row r="33" spans="1:7" s="149" customFormat="1" ht="11.25">
      <c r="A33" s="147" t="s">
        <v>54</v>
      </c>
      <c r="B33" s="148">
        <f>SUM(D33:F33)</f>
        <v>23972</v>
      </c>
      <c r="C33" s="148">
        <f>SUM(D33:E33)</f>
        <v>23140</v>
      </c>
      <c r="D33" s="148">
        <f>D36+D43</f>
        <v>22093</v>
      </c>
      <c r="E33" s="148">
        <f>E36+E43</f>
        <v>1047</v>
      </c>
      <c r="F33" s="148">
        <f>F36+F43</f>
        <v>832</v>
      </c>
      <c r="G33" s="148"/>
    </row>
    <row r="34" spans="1:7" ht="11.25">
      <c r="A34" s="3" t="s">
        <v>53</v>
      </c>
      <c r="B34" s="138">
        <f>SUM(D34:F34)</f>
        <v>561</v>
      </c>
      <c r="C34" s="138">
        <f>SUM(D34:E34)</f>
        <v>545</v>
      </c>
      <c r="D34" s="138">
        <f>D41+D49</f>
        <v>525</v>
      </c>
      <c r="E34" s="138">
        <f>E41+E49</f>
        <v>20</v>
      </c>
      <c r="F34" s="138">
        <f>F41+F49</f>
        <v>16</v>
      </c>
      <c r="G34" s="138"/>
    </row>
    <row r="35" spans="1:7" ht="11.25">
      <c r="A35" s="3"/>
      <c r="B35" s="138"/>
      <c r="C35" s="138"/>
      <c r="D35" s="138"/>
      <c r="E35" s="138"/>
      <c r="F35" s="138"/>
      <c r="G35" s="138"/>
    </row>
    <row r="36" spans="1:7" ht="11.25">
      <c r="A36" s="3" t="s">
        <v>336</v>
      </c>
      <c r="B36" s="138">
        <f aca="true" t="shared" si="2" ref="B36:B41">SUM(D36:F36)</f>
        <v>1340</v>
      </c>
      <c r="C36" s="138">
        <f aca="true" t="shared" si="3" ref="C36:C41">SUM(D36:E36)</f>
        <v>1339</v>
      </c>
      <c r="D36" s="138">
        <f>SUM(D37:D41)</f>
        <v>1333</v>
      </c>
      <c r="E36" s="138">
        <f>SUM(E37:E41)</f>
        <v>6</v>
      </c>
      <c r="F36" s="138">
        <f>SUM(F37:F41)</f>
        <v>1</v>
      </c>
      <c r="G36" s="138"/>
    </row>
    <row r="37" spans="1:7" ht="11.25">
      <c r="A37" s="3" t="s">
        <v>162</v>
      </c>
      <c r="B37" s="138">
        <f t="shared" si="2"/>
        <v>137</v>
      </c>
      <c r="C37" s="138">
        <f t="shared" si="3"/>
        <v>137</v>
      </c>
      <c r="D37" s="138">
        <v>136</v>
      </c>
      <c r="E37" s="138">
        <v>1</v>
      </c>
      <c r="F37" s="138">
        <v>0</v>
      </c>
      <c r="G37" s="138"/>
    </row>
    <row r="38" spans="1:7" ht="11.25">
      <c r="A38" s="3" t="s">
        <v>163</v>
      </c>
      <c r="B38" s="138">
        <f t="shared" si="2"/>
        <v>725</v>
      </c>
      <c r="C38" s="138">
        <f t="shared" si="3"/>
        <v>725</v>
      </c>
      <c r="D38" s="138">
        <v>720</v>
      </c>
      <c r="E38" s="138">
        <v>5</v>
      </c>
      <c r="F38" s="138">
        <v>0</v>
      </c>
      <c r="G38" s="138"/>
    </row>
    <row r="39" spans="1:7" ht="11.25">
      <c r="A39" s="3" t="s">
        <v>164</v>
      </c>
      <c r="B39" s="138">
        <f t="shared" si="2"/>
        <v>438</v>
      </c>
      <c r="C39" s="138">
        <f t="shared" si="3"/>
        <v>437</v>
      </c>
      <c r="D39" s="138">
        <v>437</v>
      </c>
      <c r="E39" s="138">
        <v>0</v>
      </c>
      <c r="F39" s="138">
        <v>1</v>
      </c>
      <c r="G39" s="138"/>
    </row>
    <row r="40" spans="1:7" ht="11.25">
      <c r="A40" s="3" t="s">
        <v>165</v>
      </c>
      <c r="B40" s="138">
        <f t="shared" si="2"/>
        <v>1</v>
      </c>
      <c r="C40" s="138">
        <f t="shared" si="3"/>
        <v>1</v>
      </c>
      <c r="D40" s="138">
        <v>1</v>
      </c>
      <c r="E40" s="138">
        <v>0</v>
      </c>
      <c r="F40" s="138">
        <v>0</v>
      </c>
      <c r="G40" s="138"/>
    </row>
    <row r="41" spans="1:7" ht="11.25">
      <c r="A41" s="3" t="s">
        <v>166</v>
      </c>
      <c r="B41" s="138">
        <f t="shared" si="2"/>
        <v>39</v>
      </c>
      <c r="C41" s="138">
        <f t="shared" si="3"/>
        <v>39</v>
      </c>
      <c r="D41" s="138">
        <v>39</v>
      </c>
      <c r="E41" s="138">
        <v>0</v>
      </c>
      <c r="F41" s="138">
        <v>0</v>
      </c>
      <c r="G41" s="138"/>
    </row>
    <row r="42" spans="1:7" ht="11.25">
      <c r="A42" s="3"/>
      <c r="B42" s="138"/>
      <c r="C42" s="138"/>
      <c r="D42" s="138"/>
      <c r="E42" s="138"/>
      <c r="F42" s="138"/>
      <c r="G42" s="138"/>
    </row>
    <row r="43" spans="1:7" ht="11.25">
      <c r="A43" s="3" t="s">
        <v>52</v>
      </c>
      <c r="B43" s="138">
        <f aca="true" t="shared" si="4" ref="B43:B49">SUM(D43:F43)</f>
        <v>22632</v>
      </c>
      <c r="C43" s="138">
        <f aca="true" t="shared" si="5" ref="C43:C49">SUM(D43:E43)</f>
        <v>21801</v>
      </c>
      <c r="D43" s="138">
        <f>SUM(D44:D49)</f>
        <v>20760</v>
      </c>
      <c r="E43" s="138">
        <f>SUM(E44:E49)</f>
        <v>1041</v>
      </c>
      <c r="F43" s="138">
        <f>SUM(F44:F49)</f>
        <v>831</v>
      </c>
      <c r="G43" s="138"/>
    </row>
    <row r="44" spans="1:7" ht="11.25">
      <c r="A44" s="46" t="s">
        <v>130</v>
      </c>
      <c r="B44" s="138">
        <f t="shared" si="4"/>
        <v>275</v>
      </c>
      <c r="C44" s="138">
        <f t="shared" si="5"/>
        <v>262</v>
      </c>
      <c r="D44" s="138">
        <v>242</v>
      </c>
      <c r="E44" s="138">
        <v>20</v>
      </c>
      <c r="F44" s="138">
        <v>13</v>
      </c>
      <c r="G44" s="138"/>
    </row>
    <row r="45" spans="1:7" ht="11.25">
      <c r="A45" s="46" t="s">
        <v>131</v>
      </c>
      <c r="B45" s="138">
        <f t="shared" si="4"/>
        <v>5389</v>
      </c>
      <c r="C45" s="138">
        <f t="shared" si="5"/>
        <v>5191</v>
      </c>
      <c r="D45" s="138">
        <v>4827</v>
      </c>
      <c r="E45" s="138">
        <v>364</v>
      </c>
      <c r="F45" s="138">
        <v>198</v>
      </c>
      <c r="G45" s="138"/>
    </row>
    <row r="46" spans="1:7" ht="11.25">
      <c r="A46" s="46" t="s">
        <v>132</v>
      </c>
      <c r="B46" s="138">
        <f t="shared" si="4"/>
        <v>13984</v>
      </c>
      <c r="C46" s="138">
        <f t="shared" si="5"/>
        <v>13457</v>
      </c>
      <c r="D46" s="138">
        <v>13030</v>
      </c>
      <c r="E46" s="138">
        <v>427</v>
      </c>
      <c r="F46" s="138">
        <v>527</v>
      </c>
      <c r="G46" s="138"/>
    </row>
    <row r="47" spans="1:7" ht="11.25">
      <c r="A47" s="46" t="s">
        <v>133</v>
      </c>
      <c r="B47" s="138">
        <f t="shared" si="4"/>
        <v>2144</v>
      </c>
      <c r="C47" s="138">
        <f t="shared" si="5"/>
        <v>2095</v>
      </c>
      <c r="D47" s="138">
        <v>1970</v>
      </c>
      <c r="E47" s="138">
        <v>125</v>
      </c>
      <c r="F47" s="138">
        <v>49</v>
      </c>
      <c r="G47" s="138"/>
    </row>
    <row r="48" spans="1:7" ht="11.25">
      <c r="A48" s="3" t="s">
        <v>237</v>
      </c>
      <c r="B48" s="138">
        <f t="shared" si="4"/>
        <v>318</v>
      </c>
      <c r="C48" s="138">
        <f t="shared" si="5"/>
        <v>290</v>
      </c>
      <c r="D48" s="138">
        <v>205</v>
      </c>
      <c r="E48" s="138">
        <v>85</v>
      </c>
      <c r="F48" s="138">
        <v>28</v>
      </c>
      <c r="G48" s="138"/>
    </row>
    <row r="49" spans="1:7" ht="11.25">
      <c r="A49" s="3" t="s">
        <v>166</v>
      </c>
      <c r="B49" s="138">
        <f t="shared" si="4"/>
        <v>522</v>
      </c>
      <c r="C49" s="138">
        <f t="shared" si="5"/>
        <v>506</v>
      </c>
      <c r="D49" s="138">
        <v>486</v>
      </c>
      <c r="E49" s="138">
        <v>20</v>
      </c>
      <c r="F49" s="138">
        <v>16</v>
      </c>
      <c r="G49" s="138"/>
    </row>
    <row r="50" ht="11.25">
      <c r="A50" s="76" t="s">
        <v>179</v>
      </c>
    </row>
    <row r="51" ht="11.25">
      <c r="A51" s="76" t="s">
        <v>197</v>
      </c>
    </row>
    <row r="52" ht="11.25">
      <c r="A52" s="1" t="s">
        <v>263</v>
      </c>
    </row>
  </sheetData>
  <sheetProtection/>
  <mergeCells count="12">
    <mergeCell ref="A11:F11"/>
    <mergeCell ref="A31:F31"/>
    <mergeCell ref="F6:F9"/>
    <mergeCell ref="D8:D9"/>
    <mergeCell ref="E8:E9"/>
    <mergeCell ref="C8:C9"/>
    <mergeCell ref="A6:A9"/>
    <mergeCell ref="C6:E7"/>
    <mergeCell ref="A1:F1"/>
    <mergeCell ref="A2:F2"/>
    <mergeCell ref="A3:F3"/>
    <mergeCell ref="B6:B9"/>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dimension ref="A1:W136"/>
  <sheetViews>
    <sheetView zoomScalePageLayoutView="0" workbookViewId="0" topLeftCell="A1">
      <selection activeCell="A1" sqref="A1"/>
    </sheetView>
  </sheetViews>
  <sheetFormatPr defaultColWidth="11.421875" defaultRowHeight="12.75"/>
  <cols>
    <col min="1" max="1" width="8.57421875" style="24" customWidth="1"/>
    <col min="2" max="5" width="1.7109375" style="24" customWidth="1"/>
    <col min="6" max="6" width="48.57421875" style="19" customWidth="1"/>
    <col min="7" max="7" width="11.140625" style="195" customWidth="1"/>
    <col min="8" max="8" width="11.140625" style="19" customWidth="1"/>
    <col min="9" max="10" width="11.421875" style="19" customWidth="1"/>
    <col min="11" max="19" width="11.00390625" style="19" customWidth="1"/>
    <col min="20" max="20" width="11.00390625" style="22" customWidth="1"/>
    <col min="21" max="21" width="8.57421875" style="24" customWidth="1"/>
    <col min="22" max="16384" width="11.421875" style="19" customWidth="1"/>
  </cols>
  <sheetData>
    <row r="1" spans="6:20" s="52" customFormat="1" ht="21" customHeight="1">
      <c r="F1" s="53"/>
      <c r="G1" s="193"/>
      <c r="H1" s="53"/>
      <c r="I1" s="53"/>
      <c r="J1" s="54" t="s">
        <v>233</v>
      </c>
      <c r="K1" s="53" t="s">
        <v>304</v>
      </c>
      <c r="N1" s="53"/>
      <c r="O1" s="53"/>
      <c r="P1" s="53"/>
      <c r="Q1" s="53"/>
      <c r="R1" s="53"/>
      <c r="S1" s="53"/>
      <c r="T1" s="218"/>
    </row>
    <row r="2" spans="1:21" s="15" customFormat="1" ht="18" customHeight="1">
      <c r="A2" s="13"/>
      <c r="B2" s="13"/>
      <c r="C2" s="13"/>
      <c r="D2" s="13"/>
      <c r="E2" s="13"/>
      <c r="F2" s="14"/>
      <c r="G2" s="194"/>
      <c r="H2" s="14"/>
      <c r="I2" s="14"/>
      <c r="J2" s="14"/>
      <c r="K2" s="14"/>
      <c r="L2" s="14"/>
      <c r="M2" s="14"/>
      <c r="N2" s="14"/>
      <c r="O2" s="14"/>
      <c r="P2" s="14"/>
      <c r="Q2" s="14"/>
      <c r="R2" s="14"/>
      <c r="T2" s="219"/>
      <c r="U2" s="13"/>
    </row>
    <row r="3" spans="1:21" s="11" customFormat="1" ht="27" customHeight="1">
      <c r="A3" s="326" t="s">
        <v>378</v>
      </c>
      <c r="B3" s="322" t="s">
        <v>129</v>
      </c>
      <c r="C3" s="322"/>
      <c r="D3" s="322"/>
      <c r="E3" s="322"/>
      <c r="F3" s="323"/>
      <c r="G3" s="336" t="s">
        <v>273</v>
      </c>
      <c r="H3" s="334" t="s">
        <v>74</v>
      </c>
      <c r="I3" s="338" t="s">
        <v>58</v>
      </c>
      <c r="J3" s="328" t="s">
        <v>341</v>
      </c>
      <c r="K3" s="340" t="s">
        <v>63</v>
      </c>
      <c r="L3" s="323" t="s">
        <v>342</v>
      </c>
      <c r="M3" s="323" t="s">
        <v>75</v>
      </c>
      <c r="N3" s="334" t="s">
        <v>76</v>
      </c>
      <c r="O3" s="334" t="s">
        <v>77</v>
      </c>
      <c r="P3" s="334" t="s">
        <v>68</v>
      </c>
      <c r="Q3" s="334" t="s">
        <v>69</v>
      </c>
      <c r="R3" s="334" t="s">
        <v>78</v>
      </c>
      <c r="S3" s="334" t="s">
        <v>343</v>
      </c>
      <c r="T3" s="322" t="s">
        <v>72</v>
      </c>
      <c r="U3" s="328" t="s">
        <v>378</v>
      </c>
    </row>
    <row r="4" spans="1:21" s="16" customFormat="1" ht="15" customHeight="1">
      <c r="A4" s="327"/>
      <c r="B4" s="324"/>
      <c r="C4" s="324"/>
      <c r="D4" s="324"/>
      <c r="E4" s="324"/>
      <c r="F4" s="325"/>
      <c r="G4" s="337"/>
      <c r="H4" s="335"/>
      <c r="I4" s="339"/>
      <c r="J4" s="329"/>
      <c r="K4" s="341"/>
      <c r="L4" s="325"/>
      <c r="M4" s="325"/>
      <c r="N4" s="335"/>
      <c r="O4" s="335"/>
      <c r="P4" s="335"/>
      <c r="Q4" s="335"/>
      <c r="R4" s="335"/>
      <c r="S4" s="335"/>
      <c r="T4" s="324"/>
      <c r="U4" s="329"/>
    </row>
    <row r="5" spans="1:21" s="49" customFormat="1" ht="18" customHeight="1">
      <c r="A5" s="85"/>
      <c r="B5" s="81" t="s">
        <v>0</v>
      </c>
      <c r="C5" s="84"/>
      <c r="D5" s="84"/>
      <c r="E5" s="84"/>
      <c r="F5" s="85"/>
      <c r="G5" s="198">
        <v>237.65754228623692</v>
      </c>
      <c r="H5" s="72">
        <v>253.39131612774028</v>
      </c>
      <c r="I5" s="72">
        <v>233.40396976249474</v>
      </c>
      <c r="J5" s="72">
        <v>220.56364905957142</v>
      </c>
      <c r="K5" s="72">
        <v>241.16171320939154</v>
      </c>
      <c r="L5" s="72">
        <v>254.38802361140748</v>
      </c>
      <c r="M5" s="72">
        <v>232.2988931870668</v>
      </c>
      <c r="N5" s="72">
        <v>221.20316072627344</v>
      </c>
      <c r="O5" s="72">
        <v>246.82287988733475</v>
      </c>
      <c r="P5" s="72">
        <v>278.7548255956422</v>
      </c>
      <c r="Q5" s="72">
        <v>255.13982796677968</v>
      </c>
      <c r="R5" s="72">
        <v>259.0984076336168</v>
      </c>
      <c r="S5" s="72">
        <v>226.23439783127313</v>
      </c>
      <c r="T5" s="72">
        <v>259.1897141885073</v>
      </c>
      <c r="U5" s="250"/>
    </row>
    <row r="6" spans="1:21" s="49" customFormat="1" ht="18" customHeight="1">
      <c r="A6" s="166" t="s">
        <v>348</v>
      </c>
      <c r="B6" s="82" t="s">
        <v>21</v>
      </c>
      <c r="C6" s="47"/>
      <c r="D6" s="47"/>
      <c r="E6" s="47"/>
      <c r="F6" s="86"/>
      <c r="G6" s="198">
        <v>184.666389422027</v>
      </c>
      <c r="H6" s="72">
        <v>199.6520975417252</v>
      </c>
      <c r="I6" s="72">
        <v>207.79930213162038</v>
      </c>
      <c r="J6" s="72">
        <v>168.89176470492208</v>
      </c>
      <c r="K6" s="72">
        <v>186.74348186125587</v>
      </c>
      <c r="L6" s="72">
        <v>181.53895869750474</v>
      </c>
      <c r="M6" s="72">
        <v>180.4414919841422</v>
      </c>
      <c r="N6" s="72">
        <v>166.96192947063895</v>
      </c>
      <c r="O6" s="72">
        <v>190.393373246468</v>
      </c>
      <c r="P6" s="72">
        <v>180.61948395753075</v>
      </c>
      <c r="Q6" s="72">
        <v>165.5338415290458</v>
      </c>
      <c r="R6" s="72">
        <v>193.05899269402482</v>
      </c>
      <c r="S6" s="72">
        <v>164.30292272394777</v>
      </c>
      <c r="T6" s="72">
        <v>196.04741992657588</v>
      </c>
      <c r="U6" s="168" t="s">
        <v>348</v>
      </c>
    </row>
    <row r="7" spans="1:21" s="210" customFormat="1" ht="18" customHeight="1">
      <c r="A7" s="248" t="s">
        <v>349</v>
      </c>
      <c r="B7" s="205"/>
      <c r="C7" s="206" t="s">
        <v>79</v>
      </c>
      <c r="D7" s="206"/>
      <c r="E7" s="206"/>
      <c r="F7" s="207"/>
      <c r="G7" s="208">
        <v>74.47190546557603</v>
      </c>
      <c r="H7" s="209">
        <v>69.02391223443539</v>
      </c>
      <c r="I7" s="209">
        <v>76.68367856056535</v>
      </c>
      <c r="J7" s="209">
        <v>84.03465018228238</v>
      </c>
      <c r="K7" s="209">
        <v>81.03211755363463</v>
      </c>
      <c r="L7" s="209">
        <v>87.8347725511774</v>
      </c>
      <c r="M7" s="209">
        <v>70.17258481836281</v>
      </c>
      <c r="N7" s="209">
        <v>68.51822558210472</v>
      </c>
      <c r="O7" s="209">
        <v>74.90761846532719</v>
      </c>
      <c r="P7" s="209">
        <v>88.34244555764002</v>
      </c>
      <c r="Q7" s="209">
        <v>81.26952044188954</v>
      </c>
      <c r="R7" s="209">
        <v>88.84183152798079</v>
      </c>
      <c r="S7" s="209">
        <v>68.54169096355484</v>
      </c>
      <c r="T7" s="209">
        <v>85.74413745066171</v>
      </c>
      <c r="U7" s="251" t="s">
        <v>349</v>
      </c>
    </row>
    <row r="8" spans="1:21" s="210" customFormat="1" ht="21" customHeight="1">
      <c r="A8" s="248" t="s">
        <v>350</v>
      </c>
      <c r="B8" s="211"/>
      <c r="C8" s="206"/>
      <c r="D8" s="332" t="s">
        <v>337</v>
      </c>
      <c r="E8" s="332"/>
      <c r="F8" s="333"/>
      <c r="G8" s="208">
        <v>10.246870392200469</v>
      </c>
      <c r="H8" s="209">
        <v>11.214643759285613</v>
      </c>
      <c r="I8" s="209">
        <v>12.129604582671593</v>
      </c>
      <c r="J8" s="209">
        <v>12.818126945920103</v>
      </c>
      <c r="K8" s="209">
        <v>13.333446610424591</v>
      </c>
      <c r="L8" s="209">
        <v>16.615074418854192</v>
      </c>
      <c r="M8" s="209">
        <v>6.824211715964686</v>
      </c>
      <c r="N8" s="209">
        <v>5.770025863213465</v>
      </c>
      <c r="O8" s="209">
        <v>8.997902567531083</v>
      </c>
      <c r="P8" s="209">
        <v>17.907931049720204</v>
      </c>
      <c r="Q8" s="209">
        <v>12.651161779095267</v>
      </c>
      <c r="R8" s="209">
        <v>17.365180955137458</v>
      </c>
      <c r="S8" s="209">
        <v>7.789484271130803</v>
      </c>
      <c r="T8" s="209">
        <v>17.067081679145392</v>
      </c>
      <c r="U8" s="251" t="s">
        <v>350</v>
      </c>
    </row>
    <row r="9" spans="1:21" s="210" customFormat="1" ht="18" customHeight="1">
      <c r="A9" s="248" t="s">
        <v>351</v>
      </c>
      <c r="B9" s="205"/>
      <c r="C9" s="206"/>
      <c r="D9" s="206"/>
      <c r="E9" s="206" t="s">
        <v>338</v>
      </c>
      <c r="F9" s="207"/>
      <c r="G9" s="208">
        <v>5.187521237925182</v>
      </c>
      <c r="H9" s="209">
        <v>3.245369372080318</v>
      </c>
      <c r="I9" s="209">
        <v>3.8004691195052485</v>
      </c>
      <c r="J9" s="209">
        <v>11.75740791301051</v>
      </c>
      <c r="K9" s="209">
        <v>5.3471951176241</v>
      </c>
      <c r="L9" s="209">
        <v>13.358150015533822</v>
      </c>
      <c r="M9" s="209">
        <v>4.03219445748285</v>
      </c>
      <c r="N9" s="209">
        <v>2.8292375217305774</v>
      </c>
      <c r="O9" s="209">
        <v>6.401167362677334</v>
      </c>
      <c r="P9" s="209">
        <v>17.78239526298241</v>
      </c>
      <c r="Q9" s="209">
        <v>7.9896611015257</v>
      </c>
      <c r="R9" s="209">
        <v>10.767610515062644</v>
      </c>
      <c r="S9" s="209">
        <v>6.782193243093353</v>
      </c>
      <c r="T9" s="209">
        <v>10.773619734854842</v>
      </c>
      <c r="U9" s="251" t="s">
        <v>351</v>
      </c>
    </row>
    <row r="10" spans="1:21" s="210" customFormat="1" ht="18" customHeight="1">
      <c r="A10" s="248" t="s">
        <v>352</v>
      </c>
      <c r="B10" s="205"/>
      <c r="C10" s="206"/>
      <c r="D10" s="206"/>
      <c r="E10" s="330" t="s">
        <v>339</v>
      </c>
      <c r="F10" s="331"/>
      <c r="G10" s="208">
        <v>4.135727053720756</v>
      </c>
      <c r="H10" s="209">
        <v>7.274000720792648</v>
      </c>
      <c r="I10" s="209">
        <v>5.935568002891822</v>
      </c>
      <c r="J10" s="209">
        <v>1.0607190329095928</v>
      </c>
      <c r="K10" s="209">
        <v>7.301941252834634</v>
      </c>
      <c r="L10" s="209">
        <v>3.25692440332037</v>
      </c>
      <c r="M10" s="209">
        <v>1.5105153779968745</v>
      </c>
      <c r="N10" s="209">
        <v>2.8574487234758976</v>
      </c>
      <c r="O10" s="209">
        <v>1.630492411566035</v>
      </c>
      <c r="P10" s="209">
        <v>0</v>
      </c>
      <c r="Q10" s="209">
        <v>3.6892507536308607</v>
      </c>
      <c r="R10" s="209">
        <v>4.478136122596019</v>
      </c>
      <c r="S10" s="209">
        <v>0.9053600094441335</v>
      </c>
      <c r="T10" s="209">
        <v>4.807187010783735</v>
      </c>
      <c r="U10" s="251" t="s">
        <v>352</v>
      </c>
    </row>
    <row r="11" spans="1:21" s="210" customFormat="1" ht="18" customHeight="1">
      <c r="A11" s="248" t="s">
        <v>353</v>
      </c>
      <c r="B11" s="205"/>
      <c r="C11" s="205"/>
      <c r="D11" s="206" t="s">
        <v>80</v>
      </c>
      <c r="E11" s="205"/>
      <c r="F11" s="207"/>
      <c r="G11" s="208">
        <v>29.80171142860694</v>
      </c>
      <c r="H11" s="209">
        <v>27.40479641117739</v>
      </c>
      <c r="I11" s="209">
        <v>30.48604323385483</v>
      </c>
      <c r="J11" s="209">
        <v>36.38897629247457</v>
      </c>
      <c r="K11" s="209">
        <v>29.907617534560757</v>
      </c>
      <c r="L11" s="209">
        <v>35.707387735393525</v>
      </c>
      <c r="M11" s="209">
        <v>29.546890346621204</v>
      </c>
      <c r="N11" s="209">
        <v>27.100738387875467</v>
      </c>
      <c r="O11" s="209">
        <v>29.66554638153417</v>
      </c>
      <c r="P11" s="209">
        <v>34.41146814604733</v>
      </c>
      <c r="Q11" s="209">
        <v>34.19216480943649</v>
      </c>
      <c r="R11" s="209">
        <v>36.54628875081017</v>
      </c>
      <c r="S11" s="209">
        <v>27.558787769847036</v>
      </c>
      <c r="T11" s="209">
        <v>33.95899376331875</v>
      </c>
      <c r="U11" s="251" t="s">
        <v>353</v>
      </c>
    </row>
    <row r="12" spans="1:21" s="210" customFormat="1" ht="18" customHeight="1">
      <c r="A12" s="248" t="s">
        <v>354</v>
      </c>
      <c r="B12" s="205"/>
      <c r="C12" s="205"/>
      <c r="D12" s="205"/>
      <c r="E12" s="206" t="s">
        <v>189</v>
      </c>
      <c r="F12" s="207"/>
      <c r="G12" s="208">
        <v>29.445988233600257</v>
      </c>
      <c r="H12" s="209">
        <v>27.03000889938909</v>
      </c>
      <c r="I12" s="209">
        <v>30.041297424411287</v>
      </c>
      <c r="J12" s="209">
        <v>35.96556203498401</v>
      </c>
      <c r="K12" s="209">
        <v>29.37791386576565</v>
      </c>
      <c r="L12" s="209">
        <v>35.59821429685443</v>
      </c>
      <c r="M12" s="209">
        <v>29.066537490105585</v>
      </c>
      <c r="N12" s="209">
        <v>26.99931145058419</v>
      </c>
      <c r="O12" s="209">
        <v>29.368892672472896</v>
      </c>
      <c r="P12" s="209">
        <v>33.6155712581297</v>
      </c>
      <c r="Q12" s="209">
        <v>33.62655548742375</v>
      </c>
      <c r="R12" s="209">
        <v>35.995527908436834</v>
      </c>
      <c r="S12" s="209">
        <v>27.39205316105636</v>
      </c>
      <c r="T12" s="209">
        <v>33.419324286735616</v>
      </c>
      <c r="U12" s="251" t="s">
        <v>354</v>
      </c>
    </row>
    <row r="13" spans="1:21" s="210" customFormat="1" ht="18" customHeight="1">
      <c r="A13" s="248" t="s">
        <v>355</v>
      </c>
      <c r="B13" s="205"/>
      <c r="C13" s="205"/>
      <c r="D13" s="206" t="s">
        <v>81</v>
      </c>
      <c r="E13" s="205"/>
      <c r="F13" s="207"/>
      <c r="G13" s="208">
        <v>19.080271161972146</v>
      </c>
      <c r="H13" s="209">
        <v>16.01699355470212</v>
      </c>
      <c r="I13" s="209">
        <v>17.37946301726477</v>
      </c>
      <c r="J13" s="209">
        <v>21.39247991792089</v>
      </c>
      <c r="K13" s="209">
        <v>21.934676099983026</v>
      </c>
      <c r="L13" s="209">
        <v>20.522797285511626</v>
      </c>
      <c r="M13" s="209">
        <v>19.04009329075748</v>
      </c>
      <c r="N13" s="209">
        <v>20.657981675202706</v>
      </c>
      <c r="O13" s="209">
        <v>19.46473483284589</v>
      </c>
      <c r="P13" s="209">
        <v>20.335090164823466</v>
      </c>
      <c r="Q13" s="209">
        <v>18.9287950136416</v>
      </c>
      <c r="R13" s="209">
        <v>19.773077532284344</v>
      </c>
      <c r="S13" s="209">
        <v>18.367199183125244</v>
      </c>
      <c r="T13" s="209">
        <v>18.75487061127752</v>
      </c>
      <c r="U13" s="251" t="s">
        <v>355</v>
      </c>
    </row>
    <row r="14" spans="1:21" s="214" customFormat="1" ht="21" customHeight="1">
      <c r="A14" s="248" t="s">
        <v>377</v>
      </c>
      <c r="B14" s="212"/>
      <c r="C14" s="212"/>
      <c r="D14" s="212"/>
      <c r="E14" s="206" t="s">
        <v>190</v>
      </c>
      <c r="F14" s="213"/>
      <c r="G14" s="208">
        <v>14.54117752484382</v>
      </c>
      <c r="H14" s="209">
        <v>12.408353415696716</v>
      </c>
      <c r="I14" s="209">
        <v>13.141341386832032</v>
      </c>
      <c r="J14" s="209">
        <v>16.567516311141528</v>
      </c>
      <c r="K14" s="209">
        <v>17.119350242604543</v>
      </c>
      <c r="L14" s="209">
        <v>14.978782922030204</v>
      </c>
      <c r="M14" s="209">
        <v>14.207623318270443</v>
      </c>
      <c r="N14" s="209">
        <v>15.771458369780165</v>
      </c>
      <c r="O14" s="209">
        <v>14.154021783516995</v>
      </c>
      <c r="P14" s="209">
        <v>15.167233753660623</v>
      </c>
      <c r="Q14" s="209">
        <v>14.543586519195498</v>
      </c>
      <c r="R14" s="209">
        <v>14.58380119841112</v>
      </c>
      <c r="S14" s="209">
        <v>15.156336432278822</v>
      </c>
      <c r="T14" s="209">
        <v>14.039268333613022</v>
      </c>
      <c r="U14" s="251" t="s">
        <v>377</v>
      </c>
    </row>
    <row r="15" spans="1:21" s="210" customFormat="1" ht="18" customHeight="1">
      <c r="A15" s="248" t="s">
        <v>356</v>
      </c>
      <c r="B15" s="205"/>
      <c r="C15" s="205"/>
      <c r="D15" s="205"/>
      <c r="E15" s="330" t="s">
        <v>183</v>
      </c>
      <c r="F15" s="331"/>
      <c r="G15" s="208">
        <v>4.491920268383098</v>
      </c>
      <c r="H15" s="209">
        <v>3.608640139005403</v>
      </c>
      <c r="I15" s="209">
        <v>4.238121630432735</v>
      </c>
      <c r="J15" s="209">
        <v>4.389061179381134</v>
      </c>
      <c r="K15" s="209">
        <v>4.815325857378478</v>
      </c>
      <c r="L15" s="209">
        <v>4.861399640912964</v>
      </c>
      <c r="M15" s="209">
        <v>4.832469972487036</v>
      </c>
      <c r="N15" s="209">
        <v>4.886523305422542</v>
      </c>
      <c r="O15" s="209">
        <v>5.310713049328895</v>
      </c>
      <c r="P15" s="209">
        <v>5.167856411162843</v>
      </c>
      <c r="Q15" s="209">
        <v>4.385208494446104</v>
      </c>
      <c r="R15" s="209">
        <v>4.589011873367803</v>
      </c>
      <c r="S15" s="209">
        <v>3.2108627508464234</v>
      </c>
      <c r="T15" s="209">
        <v>4.715602277664497</v>
      </c>
      <c r="U15" s="251" t="s">
        <v>356</v>
      </c>
    </row>
    <row r="16" spans="1:21" s="210" customFormat="1" ht="18" customHeight="1">
      <c r="A16" s="248" t="s">
        <v>357</v>
      </c>
      <c r="B16" s="205"/>
      <c r="C16" s="205"/>
      <c r="D16" s="206" t="s">
        <v>347</v>
      </c>
      <c r="F16" s="217"/>
      <c r="G16" s="208">
        <v>15.343052482796477</v>
      </c>
      <c r="H16" s="209">
        <v>14.387478509270268</v>
      </c>
      <c r="I16" s="209">
        <v>16.688567726774156</v>
      </c>
      <c r="J16" s="209">
        <v>13.435067025966823</v>
      </c>
      <c r="K16" s="209">
        <v>15.856377308666247</v>
      </c>
      <c r="L16" s="209">
        <v>14.989513111418045</v>
      </c>
      <c r="M16" s="209">
        <v>14.761389465019436</v>
      </c>
      <c r="N16" s="209">
        <v>14.989479655813078</v>
      </c>
      <c r="O16" s="209">
        <v>16.779434683416046</v>
      </c>
      <c r="P16" s="209">
        <v>15.687956197049004</v>
      </c>
      <c r="Q16" s="209">
        <v>15.49739883971618</v>
      </c>
      <c r="R16" s="209">
        <v>15.157284289748825</v>
      </c>
      <c r="S16" s="209">
        <v>14.826219739451766</v>
      </c>
      <c r="T16" s="209">
        <v>15.963191396920049</v>
      </c>
      <c r="U16" s="251" t="s">
        <v>357</v>
      </c>
    </row>
    <row r="17" spans="1:21" s="210" customFormat="1" ht="18" customHeight="1">
      <c r="A17" s="248" t="s">
        <v>358</v>
      </c>
      <c r="B17" s="205"/>
      <c r="C17" s="206" t="s">
        <v>181</v>
      </c>
      <c r="D17" s="206"/>
      <c r="E17" s="206"/>
      <c r="F17" s="207"/>
      <c r="G17" s="208">
        <v>101.16043969629337</v>
      </c>
      <c r="H17" s="209">
        <v>126.99696703584125</v>
      </c>
      <c r="I17" s="209">
        <v>113.67273764854349</v>
      </c>
      <c r="J17" s="209">
        <v>75.27052600090029</v>
      </c>
      <c r="K17" s="209">
        <v>96.95524505416394</v>
      </c>
      <c r="L17" s="209">
        <v>73.18045308848538</v>
      </c>
      <c r="M17" s="209">
        <v>99.20872933476899</v>
      </c>
      <c r="N17" s="209">
        <v>95.89103191035781</v>
      </c>
      <c r="O17" s="209">
        <v>102.34535415073289</v>
      </c>
      <c r="P17" s="209">
        <v>89.62994058642285</v>
      </c>
      <c r="Q17" s="209">
        <v>77.20889779957336</v>
      </c>
      <c r="R17" s="209">
        <v>84.2565699287139</v>
      </c>
      <c r="S17" s="209">
        <v>89.70443214472064</v>
      </c>
      <c r="T17" s="209">
        <v>95.0943318153501</v>
      </c>
      <c r="U17" s="251" t="s">
        <v>358</v>
      </c>
    </row>
    <row r="18" spans="1:21" s="210" customFormat="1" ht="18" customHeight="1">
      <c r="A18" s="248" t="s">
        <v>359</v>
      </c>
      <c r="B18" s="205"/>
      <c r="C18" s="205"/>
      <c r="D18" s="206" t="s">
        <v>340</v>
      </c>
      <c r="E18" s="205"/>
      <c r="F18" s="207"/>
      <c r="G18" s="208">
        <v>89.4229267392843</v>
      </c>
      <c r="H18" s="209">
        <v>105.05794753582929</v>
      </c>
      <c r="I18" s="209">
        <v>81.6717902724027</v>
      </c>
      <c r="J18" s="209">
        <v>70.70867099345024</v>
      </c>
      <c r="K18" s="209">
        <v>83.63580815458458</v>
      </c>
      <c r="L18" s="209">
        <v>67.1789084402921</v>
      </c>
      <c r="M18" s="209">
        <v>90.81338328776957</v>
      </c>
      <c r="N18" s="209">
        <v>95.13203144537746</v>
      </c>
      <c r="O18" s="209">
        <v>92.73875246511612</v>
      </c>
      <c r="P18" s="209">
        <v>81.45334286735789</v>
      </c>
      <c r="Q18" s="209">
        <v>75.54313694814165</v>
      </c>
      <c r="R18" s="209">
        <v>82.67549848863953</v>
      </c>
      <c r="S18" s="209">
        <v>88.6526310007964</v>
      </c>
      <c r="T18" s="209">
        <v>91.94730199743913</v>
      </c>
      <c r="U18" s="251" t="s">
        <v>359</v>
      </c>
    </row>
    <row r="19" spans="1:21" s="210" customFormat="1" ht="18" customHeight="1">
      <c r="A19" s="248" t="s">
        <v>360</v>
      </c>
      <c r="B19" s="205"/>
      <c r="C19" s="205"/>
      <c r="D19" s="205"/>
      <c r="E19" s="206" t="s">
        <v>307</v>
      </c>
      <c r="F19" s="207"/>
      <c r="G19" s="208">
        <v>17.109164060267073</v>
      </c>
      <c r="H19" s="209">
        <v>0</v>
      </c>
      <c r="I19" s="209">
        <v>20.431913751902062</v>
      </c>
      <c r="J19" s="209">
        <v>24.600021466592718</v>
      </c>
      <c r="K19" s="209">
        <v>18.074609289820938</v>
      </c>
      <c r="L19" s="209">
        <v>12.798682931637464</v>
      </c>
      <c r="M19" s="209">
        <v>22.252422510120503</v>
      </c>
      <c r="N19" s="209">
        <v>20.151719147539456</v>
      </c>
      <c r="O19" s="209">
        <v>20.5173115262525</v>
      </c>
      <c r="P19" s="209">
        <v>19.302081282915484</v>
      </c>
      <c r="Q19" s="209">
        <v>18.719555401661708</v>
      </c>
      <c r="R19" s="209">
        <v>21.061980559461478</v>
      </c>
      <c r="S19" s="209">
        <v>10.029256128254758</v>
      </c>
      <c r="T19" s="209">
        <v>24.85012884850129</v>
      </c>
      <c r="U19" s="251" t="s">
        <v>360</v>
      </c>
    </row>
    <row r="20" spans="1:21" s="210" customFormat="1" ht="18" customHeight="1">
      <c r="A20" s="248" t="s">
        <v>361</v>
      </c>
      <c r="B20" s="205"/>
      <c r="C20" s="205"/>
      <c r="D20" s="205"/>
      <c r="E20" s="330" t="s">
        <v>308</v>
      </c>
      <c r="F20" s="331"/>
      <c r="G20" s="208">
        <v>45.81809184125018</v>
      </c>
      <c r="H20" s="209">
        <v>63.27761625768783</v>
      </c>
      <c r="I20" s="209">
        <v>45.36274206883064</v>
      </c>
      <c r="J20" s="209">
        <v>29.883823289947145</v>
      </c>
      <c r="K20" s="209">
        <v>43.482011181448414</v>
      </c>
      <c r="L20" s="209">
        <v>34.87055773278584</v>
      </c>
      <c r="M20" s="209">
        <v>43.610603062882106</v>
      </c>
      <c r="N20" s="209">
        <v>44.10278431279331</v>
      </c>
      <c r="O20" s="209">
        <v>43.838544576894954</v>
      </c>
      <c r="P20" s="209">
        <v>39.53413167398457</v>
      </c>
      <c r="Q20" s="209">
        <v>35.19340576395073</v>
      </c>
      <c r="R20" s="209">
        <v>35.66603323801754</v>
      </c>
      <c r="S20" s="209">
        <v>56.36460775282049</v>
      </c>
      <c r="T20" s="209">
        <v>41.27096805338765</v>
      </c>
      <c r="U20" s="251" t="s">
        <v>361</v>
      </c>
    </row>
    <row r="21" spans="1:21" s="210" customFormat="1" ht="18" customHeight="1">
      <c r="A21" s="248" t="s">
        <v>362</v>
      </c>
      <c r="B21" s="205"/>
      <c r="C21" s="205"/>
      <c r="D21" s="205"/>
      <c r="E21" s="330" t="s">
        <v>309</v>
      </c>
      <c r="F21" s="331"/>
      <c r="G21" s="208">
        <v>8.402224020527244</v>
      </c>
      <c r="H21" s="209">
        <v>7.958089673701399</v>
      </c>
      <c r="I21" s="209">
        <v>6.313933362267579</v>
      </c>
      <c r="J21" s="209">
        <v>7.0605092643039535</v>
      </c>
      <c r="K21" s="209">
        <v>7.76989224849862</v>
      </c>
      <c r="L21" s="209">
        <v>10.164171897633993</v>
      </c>
      <c r="M21" s="209">
        <v>9.150661541738184</v>
      </c>
      <c r="N21" s="209">
        <v>8.869854925790403</v>
      </c>
      <c r="O21" s="209">
        <v>7.906295130081173</v>
      </c>
      <c r="P21" s="209">
        <v>8.75215419410042</v>
      </c>
      <c r="Q21" s="209">
        <v>9.521687539961528</v>
      </c>
      <c r="R21" s="209">
        <v>14.373168156554971</v>
      </c>
      <c r="S21" s="209">
        <v>7.965456155574268</v>
      </c>
      <c r="T21" s="209">
        <v>11.049385412188771</v>
      </c>
      <c r="U21" s="251" t="s">
        <v>362</v>
      </c>
    </row>
    <row r="22" spans="1:21" s="210" customFormat="1" ht="18" customHeight="1">
      <c r="A22" s="248" t="s">
        <v>363</v>
      </c>
      <c r="B22" s="205"/>
      <c r="C22" s="205"/>
      <c r="D22" s="205"/>
      <c r="E22" s="330" t="s">
        <v>310</v>
      </c>
      <c r="F22" s="331"/>
      <c r="G22" s="208">
        <v>12.30932333667141</v>
      </c>
      <c r="H22" s="209">
        <v>17.033967661853193</v>
      </c>
      <c r="I22" s="209">
        <v>9.02362148556113</v>
      </c>
      <c r="J22" s="209">
        <v>7.974675950355851</v>
      </c>
      <c r="K22" s="209">
        <v>13.012272739917965</v>
      </c>
      <c r="L22" s="209">
        <v>8.284330055634785</v>
      </c>
      <c r="M22" s="209">
        <v>14.053615980281306</v>
      </c>
      <c r="N22" s="209">
        <v>12.258191836969923</v>
      </c>
      <c r="O22" s="209">
        <v>11.675406595318366</v>
      </c>
      <c r="P22" s="209">
        <v>13.864975716357414</v>
      </c>
      <c r="Q22" s="209">
        <v>10.185342401866103</v>
      </c>
      <c r="R22" s="209">
        <v>8.980935812514533</v>
      </c>
      <c r="S22" s="209">
        <v>14.202329148740468</v>
      </c>
      <c r="T22" s="209">
        <v>13.767778449542192</v>
      </c>
      <c r="U22" s="251" t="s">
        <v>363</v>
      </c>
    </row>
    <row r="23" spans="1:21" s="210" customFormat="1" ht="18" customHeight="1">
      <c r="A23" s="248" t="s">
        <v>364</v>
      </c>
      <c r="B23" s="205"/>
      <c r="C23" s="205"/>
      <c r="D23" s="205"/>
      <c r="E23" s="330" t="s">
        <v>311</v>
      </c>
      <c r="F23" s="331"/>
      <c r="G23" s="208">
        <v>5.154192693168167</v>
      </c>
      <c r="H23" s="209">
        <v>16.20772185410485</v>
      </c>
      <c r="I23" s="209">
        <v>0.042575821149491065</v>
      </c>
      <c r="J23" s="209">
        <v>0.11292407233507147</v>
      </c>
      <c r="K23" s="209">
        <v>0</v>
      </c>
      <c r="L23" s="209">
        <v>0</v>
      </c>
      <c r="M23" s="209">
        <v>0.9077042719983599</v>
      </c>
      <c r="N23" s="209">
        <v>9.587214083688595</v>
      </c>
      <c r="O23" s="209">
        <v>8.065852410643537</v>
      </c>
      <c r="P23" s="209">
        <v>0</v>
      </c>
      <c r="Q23" s="209">
        <v>0</v>
      </c>
      <c r="R23" s="209">
        <v>2.5676141329741307</v>
      </c>
      <c r="S23" s="209">
        <v>0</v>
      </c>
      <c r="T23" s="209">
        <v>0</v>
      </c>
      <c r="U23" s="251" t="s">
        <v>364</v>
      </c>
    </row>
    <row r="24" spans="1:21" s="210" customFormat="1" ht="18" customHeight="1">
      <c r="A24" s="248" t="s">
        <v>365</v>
      </c>
      <c r="B24" s="205"/>
      <c r="C24" s="205"/>
      <c r="D24" s="206" t="s">
        <v>82</v>
      </c>
      <c r="E24" s="205"/>
      <c r="F24" s="207"/>
      <c r="G24" s="208">
        <v>8.143118655136378</v>
      </c>
      <c r="H24" s="209">
        <v>19.659045535065214</v>
      </c>
      <c r="I24" s="209">
        <v>28.76305297171137</v>
      </c>
      <c r="J24" s="209">
        <v>0</v>
      </c>
      <c r="K24" s="209">
        <v>0.3556234329655326</v>
      </c>
      <c r="L24" s="209">
        <v>3.6586826571442472</v>
      </c>
      <c r="M24" s="209">
        <v>0.03698282809831703</v>
      </c>
      <c r="N24" s="209">
        <v>0.4465110997597459</v>
      </c>
      <c r="O24" s="209">
        <v>5.884818444370411</v>
      </c>
      <c r="P24" s="209">
        <v>1.2696187327513828</v>
      </c>
      <c r="Q24" s="209">
        <v>0.2637862483653928</v>
      </c>
      <c r="R24" s="209">
        <v>0</v>
      </c>
      <c r="S24" s="209">
        <v>0</v>
      </c>
      <c r="T24" s="209">
        <v>0.04078095295018241</v>
      </c>
      <c r="U24" s="251" t="s">
        <v>365</v>
      </c>
    </row>
    <row r="25" spans="1:21" s="210" customFormat="1" ht="18" customHeight="1">
      <c r="A25" s="248" t="s">
        <v>366</v>
      </c>
      <c r="B25" s="205"/>
      <c r="C25" s="205"/>
      <c r="D25" s="205"/>
      <c r="E25" s="206" t="s">
        <v>312</v>
      </c>
      <c r="F25" s="207"/>
      <c r="G25" s="208">
        <v>8.12530209810347</v>
      </c>
      <c r="H25" s="209">
        <v>19.659045535065214</v>
      </c>
      <c r="I25" s="209">
        <v>28.76305297171137</v>
      </c>
      <c r="J25" s="209">
        <v>0</v>
      </c>
      <c r="K25" s="209">
        <v>0.3556234329655326</v>
      </c>
      <c r="L25" s="209">
        <v>3.6586826571442472</v>
      </c>
      <c r="M25" s="209">
        <v>0.03698282809831703</v>
      </c>
      <c r="N25" s="209">
        <v>0.3706674870659706</v>
      </c>
      <c r="O25" s="209">
        <v>5.884818444370411</v>
      </c>
      <c r="P25" s="209">
        <v>1.2696187327513828</v>
      </c>
      <c r="Q25" s="209">
        <v>0.2637862483653928</v>
      </c>
      <c r="R25" s="209">
        <v>0</v>
      </c>
      <c r="S25" s="209">
        <v>0</v>
      </c>
      <c r="T25" s="209">
        <v>0.04078095295018241</v>
      </c>
      <c r="U25" s="251" t="s">
        <v>366</v>
      </c>
    </row>
    <row r="26" spans="1:21" s="210" customFormat="1" ht="18" customHeight="1">
      <c r="A26" s="248" t="s">
        <v>367</v>
      </c>
      <c r="B26" s="205"/>
      <c r="C26" s="206" t="s">
        <v>313</v>
      </c>
      <c r="D26" s="206"/>
      <c r="E26" s="206"/>
      <c r="F26" s="207"/>
      <c r="G26" s="208">
        <v>0.8752730131264838</v>
      </c>
      <c r="H26" s="209">
        <v>0.031884497104828845</v>
      </c>
      <c r="I26" s="209">
        <v>1.3701367323458018</v>
      </c>
      <c r="J26" s="209">
        <v>1.9765589704850675</v>
      </c>
      <c r="K26" s="209">
        <v>0</v>
      </c>
      <c r="L26" s="209">
        <v>1.9704246035756485</v>
      </c>
      <c r="M26" s="209">
        <v>1.4464152348184784</v>
      </c>
      <c r="N26" s="209">
        <v>0.5271943386975659</v>
      </c>
      <c r="O26" s="209">
        <v>2.634387213558333</v>
      </c>
      <c r="P26" s="209">
        <v>2.2482957261592476</v>
      </c>
      <c r="Q26" s="209">
        <v>0</v>
      </c>
      <c r="R26" s="209">
        <v>1.3623201578115343</v>
      </c>
      <c r="S26" s="209">
        <v>1.2794161756466182</v>
      </c>
      <c r="T26" s="209">
        <v>0</v>
      </c>
      <c r="U26" s="251" t="s">
        <v>367</v>
      </c>
    </row>
    <row r="27" spans="1:21" s="210" customFormat="1" ht="18" customHeight="1">
      <c r="A27" s="248" t="s">
        <v>368</v>
      </c>
      <c r="B27" s="205"/>
      <c r="C27" s="206" t="s">
        <v>83</v>
      </c>
      <c r="D27" s="206"/>
      <c r="E27" s="206"/>
      <c r="F27" s="207"/>
      <c r="G27" s="208">
        <v>1.8465157375971588</v>
      </c>
      <c r="H27" s="209">
        <v>0.9076409238326703</v>
      </c>
      <c r="I27" s="209">
        <v>2.3582211930928105</v>
      </c>
      <c r="J27" s="209">
        <v>4.524798607854732</v>
      </c>
      <c r="K27" s="209">
        <v>0.009995037463899174</v>
      </c>
      <c r="L27" s="209">
        <v>8.124188217503434</v>
      </c>
      <c r="M27" s="209">
        <v>1.2815789548054168</v>
      </c>
      <c r="N27" s="209">
        <v>1.5215864716656415</v>
      </c>
      <c r="O27" s="209">
        <v>3.6985202158949133</v>
      </c>
      <c r="P27" s="209">
        <v>0</v>
      </c>
      <c r="Q27" s="209">
        <v>1.0849763437639255</v>
      </c>
      <c r="R27" s="209">
        <v>2.3188165370321916</v>
      </c>
      <c r="S27" s="209">
        <v>1.5212616049962606</v>
      </c>
      <c r="T27" s="209">
        <v>4.3214477008415955</v>
      </c>
      <c r="U27" s="251" t="s">
        <v>368</v>
      </c>
    </row>
    <row r="28" spans="1:21" s="210" customFormat="1" ht="21" customHeight="1">
      <c r="A28" s="248" t="s">
        <v>369</v>
      </c>
      <c r="B28" s="205"/>
      <c r="C28" s="332" t="s">
        <v>184</v>
      </c>
      <c r="D28" s="332"/>
      <c r="E28" s="332"/>
      <c r="F28" s="333"/>
      <c r="G28" s="208">
        <v>1.4676102625939558</v>
      </c>
      <c r="H28" s="209">
        <v>0.6933383979183342</v>
      </c>
      <c r="I28" s="209">
        <v>2.1967905429098473</v>
      </c>
      <c r="J28" s="209">
        <v>0</v>
      </c>
      <c r="K28" s="209">
        <v>2.4919960572908884</v>
      </c>
      <c r="L28" s="209">
        <v>0.18696731160095673</v>
      </c>
      <c r="M28" s="209">
        <v>2.4417915463343838</v>
      </c>
      <c r="N28" s="209">
        <v>0.18063377670352135</v>
      </c>
      <c r="O28" s="209">
        <v>3.7349188288370265</v>
      </c>
      <c r="P28" s="209">
        <v>0</v>
      </c>
      <c r="Q28" s="209">
        <v>0</v>
      </c>
      <c r="R28" s="209">
        <v>4.430220855847846</v>
      </c>
      <c r="S28" s="209">
        <v>1.7204158414640975</v>
      </c>
      <c r="T28" s="209">
        <v>3.531069614971713</v>
      </c>
      <c r="U28" s="251" t="s">
        <v>369</v>
      </c>
    </row>
    <row r="29" spans="1:21" s="210" customFormat="1" ht="18" customHeight="1">
      <c r="A29" s="248" t="s">
        <v>370</v>
      </c>
      <c r="B29" s="205"/>
      <c r="C29" s="206" t="s">
        <v>84</v>
      </c>
      <c r="D29" s="206"/>
      <c r="E29" s="206"/>
      <c r="F29" s="207"/>
      <c r="G29" s="208">
        <v>1.833082013421726</v>
      </c>
      <c r="H29" s="209">
        <v>1.7222846072254008</v>
      </c>
      <c r="I29" s="209">
        <v>3.8741432437533887</v>
      </c>
      <c r="J29" s="209">
        <v>1.75438381696424</v>
      </c>
      <c r="K29" s="209">
        <v>0</v>
      </c>
      <c r="L29" s="209">
        <v>2.0015546297647964</v>
      </c>
      <c r="M29" s="209">
        <v>1.950571210634612</v>
      </c>
      <c r="N29" s="209">
        <v>0.26731952027618133</v>
      </c>
      <c r="O29" s="209">
        <v>2.8751144036982192</v>
      </c>
      <c r="P29" s="209">
        <v>0</v>
      </c>
      <c r="Q29" s="209">
        <v>3.048630538355776</v>
      </c>
      <c r="R29" s="209">
        <v>4.482989418491322</v>
      </c>
      <c r="S29" s="209">
        <v>1.1239517564554826</v>
      </c>
      <c r="T29" s="209">
        <v>2.7134276000156317</v>
      </c>
      <c r="U29" s="251" t="s">
        <v>370</v>
      </c>
    </row>
    <row r="30" spans="1:21" s="210" customFormat="1" ht="18" customHeight="1">
      <c r="A30" s="248" t="s">
        <v>371</v>
      </c>
      <c r="B30" s="205"/>
      <c r="C30" s="206" t="s">
        <v>182</v>
      </c>
      <c r="D30" s="206"/>
      <c r="E30" s="206"/>
      <c r="F30" s="207"/>
      <c r="G30" s="208">
        <v>0.5062848189489643</v>
      </c>
      <c r="H30" s="209">
        <v>0.11526231473480228</v>
      </c>
      <c r="I30" s="209">
        <v>1.970173681618298</v>
      </c>
      <c r="J30" s="209">
        <v>0.5480510904906667</v>
      </c>
      <c r="K30" s="209">
        <v>0.6387995027135694</v>
      </c>
      <c r="L30" s="209">
        <v>0.0958854714483385</v>
      </c>
      <c r="M30" s="209">
        <v>0</v>
      </c>
      <c r="N30" s="209">
        <v>0.0429238935425876</v>
      </c>
      <c r="O30" s="209">
        <v>0.19745996841944036</v>
      </c>
      <c r="P30" s="209">
        <v>0.26322343763181255</v>
      </c>
      <c r="Q30" s="209">
        <v>0.20138015100545492</v>
      </c>
      <c r="R30" s="209">
        <v>0.794705142419968</v>
      </c>
      <c r="S30" s="209">
        <v>0.4117542371098098</v>
      </c>
      <c r="T30" s="209">
        <v>0.5092331847533488</v>
      </c>
      <c r="U30" s="251" t="s">
        <v>371</v>
      </c>
    </row>
    <row r="31" spans="1:21" s="210" customFormat="1" ht="18" customHeight="1">
      <c r="A31" s="248" t="s">
        <v>372</v>
      </c>
      <c r="B31" s="205"/>
      <c r="C31" s="206" t="s">
        <v>85</v>
      </c>
      <c r="D31" s="206"/>
      <c r="E31" s="206"/>
      <c r="F31" s="207"/>
      <c r="G31" s="215">
        <v>2.5052784144691707</v>
      </c>
      <c r="H31" s="216">
        <v>0.16080753062301512</v>
      </c>
      <c r="I31" s="216">
        <v>5.673420528807408</v>
      </c>
      <c r="J31" s="216">
        <v>0.7827960359447076</v>
      </c>
      <c r="K31" s="216">
        <v>5.615328655988968</v>
      </c>
      <c r="L31" s="216">
        <v>8.144712823948785</v>
      </c>
      <c r="M31" s="216">
        <v>3.9398208844175513</v>
      </c>
      <c r="N31" s="216">
        <v>0.013013977285222772</v>
      </c>
      <c r="O31" s="216">
        <v>0</v>
      </c>
      <c r="P31" s="216">
        <v>0.13557864967682068</v>
      </c>
      <c r="Q31" s="216">
        <v>2.7204362544577108</v>
      </c>
      <c r="R31" s="216">
        <v>6.571539125727277</v>
      </c>
      <c r="S31" s="216">
        <v>0</v>
      </c>
      <c r="T31" s="216">
        <v>4.133772559981794</v>
      </c>
      <c r="U31" s="251" t="s">
        <v>372</v>
      </c>
    </row>
    <row r="32" spans="1:21" s="210" customFormat="1" ht="18" customHeight="1">
      <c r="A32" s="248" t="s">
        <v>373</v>
      </c>
      <c r="B32" s="205"/>
      <c r="C32" s="206" t="s">
        <v>86</v>
      </c>
      <c r="D32" s="206"/>
      <c r="E32" s="206"/>
      <c r="F32" s="207"/>
      <c r="G32" s="208">
        <v>0</v>
      </c>
      <c r="H32" s="209">
        <v>0</v>
      </c>
      <c r="I32" s="209">
        <v>0</v>
      </c>
      <c r="J32" s="209">
        <v>0</v>
      </c>
      <c r="K32" s="209">
        <v>0</v>
      </c>
      <c r="L32" s="209">
        <v>0</v>
      </c>
      <c r="M32" s="209">
        <v>0</v>
      </c>
      <c r="N32" s="209">
        <v>0</v>
      </c>
      <c r="O32" s="209">
        <v>0</v>
      </c>
      <c r="P32" s="209">
        <v>0</v>
      </c>
      <c r="Q32" s="209">
        <v>0</v>
      </c>
      <c r="R32" s="209">
        <v>0</v>
      </c>
      <c r="S32" s="209">
        <v>0</v>
      </c>
      <c r="T32" s="209">
        <v>0</v>
      </c>
      <c r="U32" s="251" t="s">
        <v>373</v>
      </c>
    </row>
    <row r="33" spans="1:21" s="203" customFormat="1" ht="18" customHeight="1">
      <c r="A33" s="249" t="s">
        <v>348</v>
      </c>
      <c r="B33" s="204" t="s">
        <v>87</v>
      </c>
      <c r="C33" s="199"/>
      <c r="D33" s="199"/>
      <c r="E33" s="199"/>
      <c r="F33" s="200"/>
      <c r="G33" s="201">
        <v>17.909784293383964</v>
      </c>
      <c r="H33" s="202">
        <v>20.41059377357719</v>
      </c>
      <c r="I33" s="202">
        <v>2.9005018608887942</v>
      </c>
      <c r="J33" s="202">
        <v>42.17916116228132</v>
      </c>
      <c r="K33" s="202">
        <v>9.590821490463318</v>
      </c>
      <c r="L33" s="202">
        <v>24.031818754624275</v>
      </c>
      <c r="M33" s="202">
        <v>33.12101927192</v>
      </c>
      <c r="N33" s="202">
        <v>7.147882845930527</v>
      </c>
      <c r="O33" s="202">
        <v>18.26207653084118</v>
      </c>
      <c r="P33" s="202">
        <v>96.99386983646203</v>
      </c>
      <c r="Q33" s="202">
        <v>28.753640252698972</v>
      </c>
      <c r="R33" s="202">
        <v>35.69943273795158</v>
      </c>
      <c r="S33" s="202">
        <v>7.840200124328739</v>
      </c>
      <c r="T33" s="202">
        <v>52.77105885652415</v>
      </c>
      <c r="U33" s="252" t="s">
        <v>348</v>
      </c>
    </row>
    <row r="34" spans="1:21" s="210" customFormat="1" ht="18" customHeight="1">
      <c r="A34" s="248" t="s">
        <v>366</v>
      </c>
      <c r="B34" s="205"/>
      <c r="C34" s="217" t="s">
        <v>312</v>
      </c>
      <c r="D34" s="205"/>
      <c r="E34" s="205"/>
      <c r="F34" s="207"/>
      <c r="G34" s="208">
        <v>6.865832875901099</v>
      </c>
      <c r="H34" s="209">
        <v>13.63197435427727</v>
      </c>
      <c r="I34" s="209">
        <v>0.007213523914635158</v>
      </c>
      <c r="J34" s="209">
        <v>19.725309235246513</v>
      </c>
      <c r="K34" s="209">
        <v>0.026037072593457347</v>
      </c>
      <c r="L34" s="209">
        <v>19.874806139165564</v>
      </c>
      <c r="M34" s="209">
        <v>17.856373031489742</v>
      </c>
      <c r="N34" s="209">
        <v>0.5660937609465192</v>
      </c>
      <c r="O34" s="209">
        <v>0</v>
      </c>
      <c r="P34" s="209">
        <v>32.41775899539233</v>
      </c>
      <c r="Q34" s="209">
        <v>0</v>
      </c>
      <c r="R34" s="209">
        <v>18.70592600665078</v>
      </c>
      <c r="S34" s="209">
        <v>0</v>
      </c>
      <c r="T34" s="209">
        <v>29.87363421738041</v>
      </c>
      <c r="U34" s="251" t="s">
        <v>366</v>
      </c>
    </row>
    <row r="35" spans="1:21" s="210" customFormat="1" ht="18" customHeight="1">
      <c r="A35" s="248" t="s">
        <v>374</v>
      </c>
      <c r="B35" s="205"/>
      <c r="C35" s="330" t="s">
        <v>185</v>
      </c>
      <c r="D35" s="330"/>
      <c r="E35" s="330"/>
      <c r="F35" s="331"/>
      <c r="G35" s="208">
        <v>2.52604364182049</v>
      </c>
      <c r="H35" s="209">
        <v>0</v>
      </c>
      <c r="I35" s="209">
        <v>0.2151072831344204</v>
      </c>
      <c r="J35" s="209">
        <v>0</v>
      </c>
      <c r="K35" s="209">
        <v>0</v>
      </c>
      <c r="L35" s="209">
        <v>0</v>
      </c>
      <c r="M35" s="209">
        <v>9.345762338249905</v>
      </c>
      <c r="N35" s="209">
        <v>0</v>
      </c>
      <c r="O35" s="209">
        <v>0</v>
      </c>
      <c r="P35" s="209">
        <v>42.261974105482196</v>
      </c>
      <c r="Q35" s="209">
        <v>6.230698906274444</v>
      </c>
      <c r="R35" s="209">
        <v>0</v>
      </c>
      <c r="S35" s="209">
        <v>0</v>
      </c>
      <c r="T35" s="209">
        <v>21.107706312771978</v>
      </c>
      <c r="U35" s="251" t="s">
        <v>374</v>
      </c>
    </row>
    <row r="36" spans="1:21" s="210" customFormat="1" ht="18" customHeight="1">
      <c r="A36" s="248" t="s">
        <v>375</v>
      </c>
      <c r="B36" s="205"/>
      <c r="C36" s="330" t="s">
        <v>92</v>
      </c>
      <c r="D36" s="330"/>
      <c r="E36" s="330"/>
      <c r="F36" s="331"/>
      <c r="G36" s="208">
        <v>0.7560781709909546</v>
      </c>
      <c r="H36" s="209">
        <v>0</v>
      </c>
      <c r="I36" s="209">
        <v>0.6050864160127407</v>
      </c>
      <c r="J36" s="209">
        <v>0</v>
      </c>
      <c r="K36" s="209">
        <v>0</v>
      </c>
      <c r="L36" s="209">
        <v>0</v>
      </c>
      <c r="M36" s="209">
        <v>1.25186680427002</v>
      </c>
      <c r="N36" s="209">
        <v>0</v>
      </c>
      <c r="O36" s="209">
        <v>0</v>
      </c>
      <c r="P36" s="209">
        <v>1.8132389036407386</v>
      </c>
      <c r="Q36" s="209">
        <v>5.685380834135962</v>
      </c>
      <c r="R36" s="209">
        <v>6.335051253010698</v>
      </c>
      <c r="S36" s="209">
        <v>0</v>
      </c>
      <c r="T36" s="209">
        <v>0</v>
      </c>
      <c r="U36" s="251" t="s">
        <v>375</v>
      </c>
    </row>
    <row r="37" spans="1:21" s="210" customFormat="1" ht="18" customHeight="1">
      <c r="A37" s="248" t="s">
        <v>376</v>
      </c>
      <c r="B37" s="205"/>
      <c r="C37" s="330" t="s">
        <v>314</v>
      </c>
      <c r="D37" s="330"/>
      <c r="E37" s="330"/>
      <c r="F37" s="331"/>
      <c r="G37" s="208">
        <v>1.4049463315220303</v>
      </c>
      <c r="H37" s="209">
        <v>0.08389958119461657</v>
      </c>
      <c r="I37" s="209">
        <v>1.0307805072950769</v>
      </c>
      <c r="J37" s="209">
        <v>8.041442767247856</v>
      </c>
      <c r="K37" s="209">
        <v>3.357499668081464</v>
      </c>
      <c r="L37" s="209">
        <v>0</v>
      </c>
      <c r="M37" s="209">
        <v>0</v>
      </c>
      <c r="N37" s="209">
        <v>0.6744067624342625</v>
      </c>
      <c r="O37" s="209">
        <v>4.360012363495801</v>
      </c>
      <c r="P37" s="209">
        <v>1.9403815484487794</v>
      </c>
      <c r="Q37" s="209">
        <v>3.4036903382262187</v>
      </c>
      <c r="R37" s="209">
        <v>2.8178677176846603</v>
      </c>
      <c r="S37" s="209">
        <v>0</v>
      </c>
      <c r="T37" s="209">
        <v>0</v>
      </c>
      <c r="U37" s="251" t="s">
        <v>376</v>
      </c>
    </row>
    <row r="38" spans="1:21" s="210" customFormat="1" ht="18" customHeight="1">
      <c r="A38" s="248" t="s">
        <v>372</v>
      </c>
      <c r="B38" s="205"/>
      <c r="C38" s="330" t="s">
        <v>191</v>
      </c>
      <c r="D38" s="330"/>
      <c r="E38" s="330"/>
      <c r="F38" s="331"/>
      <c r="G38" s="208">
        <v>1.758927373901895</v>
      </c>
      <c r="H38" s="209">
        <v>0</v>
      </c>
      <c r="I38" s="209">
        <v>0</v>
      </c>
      <c r="J38" s="209">
        <v>8.66393314503132</v>
      </c>
      <c r="K38" s="209">
        <v>0</v>
      </c>
      <c r="L38" s="209">
        <v>0</v>
      </c>
      <c r="M38" s="209">
        <v>0</v>
      </c>
      <c r="N38" s="209">
        <v>3.187512373396603</v>
      </c>
      <c r="O38" s="209">
        <v>8.865794654166802</v>
      </c>
      <c r="P38" s="209">
        <v>5.374538530447952</v>
      </c>
      <c r="Q38" s="209">
        <v>0</v>
      </c>
      <c r="R38" s="209">
        <v>0.02426647947651468</v>
      </c>
      <c r="S38" s="209">
        <v>4.7905795481010625</v>
      </c>
      <c r="T38" s="209">
        <v>0</v>
      </c>
      <c r="U38" s="251" t="s">
        <v>372</v>
      </c>
    </row>
    <row r="39" spans="1:21" s="203" customFormat="1" ht="18" customHeight="1">
      <c r="A39" s="249" t="s">
        <v>348</v>
      </c>
      <c r="B39" s="204" t="s">
        <v>88</v>
      </c>
      <c r="C39" s="199"/>
      <c r="D39" s="199"/>
      <c r="E39" s="199"/>
      <c r="F39" s="200"/>
      <c r="G39" s="201">
        <v>35.081368570827436</v>
      </c>
      <c r="H39" s="202">
        <v>33.32862481243786</v>
      </c>
      <c r="I39" s="202">
        <v>22.70416576998557</v>
      </c>
      <c r="J39" s="202">
        <v>9.492723192368015</v>
      </c>
      <c r="K39" s="202">
        <v>44.82740985767233</v>
      </c>
      <c r="L39" s="202">
        <v>48.81724615927843</v>
      </c>
      <c r="M39" s="202">
        <v>18.73638193100461</v>
      </c>
      <c r="N39" s="202">
        <v>47.09334840970965</v>
      </c>
      <c r="O39" s="202">
        <v>38.167430110025585</v>
      </c>
      <c r="P39" s="202">
        <v>1.1414718016494398</v>
      </c>
      <c r="Q39" s="202">
        <v>60.852346185034946</v>
      </c>
      <c r="R39" s="202">
        <v>30.339982201640325</v>
      </c>
      <c r="S39" s="202">
        <v>54.09127498299664</v>
      </c>
      <c r="T39" s="202">
        <v>10.37123540540727</v>
      </c>
      <c r="U39" s="252" t="s">
        <v>348</v>
      </c>
    </row>
    <row r="40" spans="1:21" s="210" customFormat="1" ht="18" customHeight="1">
      <c r="A40" s="248" t="s">
        <v>366</v>
      </c>
      <c r="C40" s="217" t="s">
        <v>312</v>
      </c>
      <c r="D40" s="205"/>
      <c r="E40" s="205"/>
      <c r="F40" s="207"/>
      <c r="G40" s="208">
        <v>14.06312066698253</v>
      </c>
      <c r="H40" s="209">
        <v>0.022843757521103198</v>
      </c>
      <c r="I40" s="209">
        <v>0.029863989006589556</v>
      </c>
      <c r="J40" s="209">
        <v>1.7481397320104035</v>
      </c>
      <c r="K40" s="209">
        <v>33.83086963989046</v>
      </c>
      <c r="L40" s="209">
        <v>0</v>
      </c>
      <c r="M40" s="209">
        <v>9.750518132119259</v>
      </c>
      <c r="N40" s="209">
        <v>28.562818548166852</v>
      </c>
      <c r="O40" s="209">
        <v>17.16184573054548</v>
      </c>
      <c r="P40" s="209">
        <v>0</v>
      </c>
      <c r="Q40" s="209">
        <v>36.67585333850377</v>
      </c>
      <c r="R40" s="209">
        <v>0</v>
      </c>
      <c r="S40" s="209">
        <v>17.021481480688923</v>
      </c>
      <c r="T40" s="209">
        <v>0.3058801352621912</v>
      </c>
      <c r="U40" s="251" t="s">
        <v>366</v>
      </c>
    </row>
    <row r="41" spans="1:21" s="210" customFormat="1" ht="18" customHeight="1">
      <c r="A41" s="248" t="s">
        <v>374</v>
      </c>
      <c r="C41" s="206" t="s">
        <v>192</v>
      </c>
      <c r="D41" s="206"/>
      <c r="E41" s="206"/>
      <c r="F41" s="217"/>
      <c r="G41" s="208">
        <v>16.28443489871572</v>
      </c>
      <c r="H41" s="209">
        <v>25.508755050315557</v>
      </c>
      <c r="I41" s="209">
        <v>20.096156273782086</v>
      </c>
      <c r="J41" s="209">
        <v>0</v>
      </c>
      <c r="K41" s="209">
        <v>8.674293213419537</v>
      </c>
      <c r="L41" s="209">
        <v>39.8123714092856</v>
      </c>
      <c r="M41" s="209">
        <v>7.139689755307017</v>
      </c>
      <c r="N41" s="209">
        <v>18.06998441571945</v>
      </c>
      <c r="O41" s="209">
        <v>14.679144472161203</v>
      </c>
      <c r="P41" s="209">
        <v>0</v>
      </c>
      <c r="Q41" s="209">
        <v>19.31912352675269</v>
      </c>
      <c r="R41" s="209">
        <v>0</v>
      </c>
      <c r="S41" s="209">
        <v>25.41927066893925</v>
      </c>
      <c r="T41" s="209">
        <v>0</v>
      </c>
      <c r="U41" s="251" t="s">
        <v>374</v>
      </c>
    </row>
    <row r="42" spans="1:21" s="210" customFormat="1" ht="18" customHeight="1">
      <c r="A42" s="248" t="s">
        <v>375</v>
      </c>
      <c r="C42" s="206" t="s">
        <v>193</v>
      </c>
      <c r="D42" s="206"/>
      <c r="E42" s="206"/>
      <c r="F42" s="217"/>
      <c r="G42" s="208">
        <v>2.045387615434685</v>
      </c>
      <c r="H42" s="209">
        <v>7.023222178404623</v>
      </c>
      <c r="I42" s="209">
        <v>0.0242695004594614</v>
      </c>
      <c r="J42" s="209">
        <v>0</v>
      </c>
      <c r="K42" s="209">
        <v>0</v>
      </c>
      <c r="L42" s="209">
        <v>0</v>
      </c>
      <c r="M42" s="209">
        <v>0</v>
      </c>
      <c r="N42" s="209">
        <v>0</v>
      </c>
      <c r="O42" s="209">
        <v>6.206815815748818</v>
      </c>
      <c r="P42" s="209">
        <v>0</v>
      </c>
      <c r="Q42" s="209">
        <v>0</v>
      </c>
      <c r="R42" s="209">
        <v>23.670450619699704</v>
      </c>
      <c r="S42" s="209">
        <v>0</v>
      </c>
      <c r="T42" s="209">
        <v>0</v>
      </c>
      <c r="U42" s="251" t="s">
        <v>375</v>
      </c>
    </row>
    <row r="43" spans="1:21" s="210" customFormat="1" ht="18" customHeight="1">
      <c r="A43" s="248" t="s">
        <v>376</v>
      </c>
      <c r="C43" s="206" t="s">
        <v>315</v>
      </c>
      <c r="D43" s="206"/>
      <c r="E43" s="206"/>
      <c r="F43" s="217"/>
      <c r="G43" s="208">
        <v>0.5540406906862512</v>
      </c>
      <c r="H43" s="209">
        <v>0</v>
      </c>
      <c r="I43" s="209">
        <v>2.0318092359555693</v>
      </c>
      <c r="J43" s="209">
        <v>0</v>
      </c>
      <c r="K43" s="209">
        <v>0</v>
      </c>
      <c r="L43" s="209">
        <v>0</v>
      </c>
      <c r="M43" s="209">
        <v>0</v>
      </c>
      <c r="N43" s="209">
        <v>0</v>
      </c>
      <c r="O43" s="209">
        <v>0</v>
      </c>
      <c r="P43" s="209">
        <v>0</v>
      </c>
      <c r="Q43" s="209">
        <v>0</v>
      </c>
      <c r="R43" s="209">
        <v>0</v>
      </c>
      <c r="S43" s="209">
        <v>0.6665104532791793</v>
      </c>
      <c r="T43" s="209">
        <v>6.508263085421614</v>
      </c>
      <c r="U43" s="251" t="s">
        <v>376</v>
      </c>
    </row>
    <row r="44" spans="1:21" s="210" customFormat="1" ht="18" customHeight="1">
      <c r="A44" s="248" t="s">
        <v>372</v>
      </c>
      <c r="C44" s="206" t="s">
        <v>316</v>
      </c>
      <c r="D44" s="206"/>
      <c r="E44" s="206"/>
      <c r="F44" s="217"/>
      <c r="G44" s="208">
        <v>0.034821627138950983</v>
      </c>
      <c r="H44" s="209">
        <v>0.08504746103683147</v>
      </c>
      <c r="I44" s="209">
        <v>0.04759322778344841</v>
      </c>
      <c r="J44" s="209">
        <v>0</v>
      </c>
      <c r="K44" s="209">
        <v>0</v>
      </c>
      <c r="L44" s="209">
        <v>0.10212395365057263</v>
      </c>
      <c r="M44" s="209">
        <v>0</v>
      </c>
      <c r="N44" s="209">
        <v>0</v>
      </c>
      <c r="O44" s="209">
        <v>0</v>
      </c>
      <c r="P44" s="209">
        <v>0.17745738813254974</v>
      </c>
      <c r="Q44" s="209">
        <v>0.05266827464317923</v>
      </c>
      <c r="R44" s="209">
        <v>0.11061102554113146</v>
      </c>
      <c r="S44" s="209">
        <v>0.0035665156960572528</v>
      </c>
      <c r="T44" s="209">
        <v>0.13604378780111584</v>
      </c>
      <c r="U44" s="251" t="s">
        <v>372</v>
      </c>
    </row>
    <row r="45" spans="1:23" ht="11.25">
      <c r="A45" s="57" t="s">
        <v>89</v>
      </c>
      <c r="B45" s="57"/>
      <c r="C45" s="57"/>
      <c r="D45" s="57"/>
      <c r="E45" s="57"/>
      <c r="F45" s="57"/>
      <c r="G45" s="58"/>
      <c r="H45" s="58"/>
      <c r="I45" s="58"/>
      <c r="J45" s="58"/>
      <c r="K45" s="58"/>
      <c r="L45" s="58"/>
      <c r="M45" s="58"/>
      <c r="T45" s="19"/>
      <c r="U45" s="57"/>
      <c r="W45" s="57"/>
    </row>
    <row r="46" spans="1:23" ht="11.25">
      <c r="A46" s="57" t="s">
        <v>325</v>
      </c>
      <c r="B46" s="57"/>
      <c r="C46" s="57"/>
      <c r="D46" s="57"/>
      <c r="E46" s="57"/>
      <c r="F46" s="57"/>
      <c r="G46" s="58"/>
      <c r="H46" s="59"/>
      <c r="I46" s="59"/>
      <c r="J46" s="59"/>
      <c r="K46" s="59"/>
      <c r="L46" s="59"/>
      <c r="M46" s="59"/>
      <c r="N46" s="29"/>
      <c r="O46" s="29"/>
      <c r="P46" s="29"/>
      <c r="Q46" s="29"/>
      <c r="R46" s="29"/>
      <c r="S46" s="29"/>
      <c r="T46" s="29"/>
      <c r="U46" s="57"/>
      <c r="V46" s="29"/>
      <c r="W46" s="57"/>
    </row>
    <row r="47" spans="1:23" ht="11.25">
      <c r="A47" s="57" t="s">
        <v>344</v>
      </c>
      <c r="B47" s="57"/>
      <c r="C47" s="57"/>
      <c r="D47" s="57"/>
      <c r="E47" s="57"/>
      <c r="F47" s="57"/>
      <c r="G47" s="58"/>
      <c r="H47" s="59"/>
      <c r="I47" s="59"/>
      <c r="J47" s="59"/>
      <c r="K47" s="59"/>
      <c r="L47" s="59"/>
      <c r="M47" s="59"/>
      <c r="N47" s="29"/>
      <c r="O47" s="29"/>
      <c r="P47" s="29"/>
      <c r="Q47" s="29"/>
      <c r="R47" s="29"/>
      <c r="S47" s="29"/>
      <c r="T47" s="29"/>
      <c r="U47" s="57"/>
      <c r="V47" s="29"/>
      <c r="W47" s="57"/>
    </row>
    <row r="48" spans="1:23" ht="11.25">
      <c r="A48" s="57" t="s">
        <v>345</v>
      </c>
      <c r="B48" s="57"/>
      <c r="C48" s="57"/>
      <c r="D48" s="57"/>
      <c r="E48" s="57"/>
      <c r="F48" s="57"/>
      <c r="G48" s="58"/>
      <c r="H48" s="59"/>
      <c r="I48" s="59"/>
      <c r="J48" s="59"/>
      <c r="K48" s="59"/>
      <c r="L48" s="59"/>
      <c r="M48" s="59"/>
      <c r="N48" s="29"/>
      <c r="O48" s="29"/>
      <c r="P48" s="29"/>
      <c r="Q48" s="29"/>
      <c r="R48" s="29"/>
      <c r="S48" s="29"/>
      <c r="T48" s="29"/>
      <c r="U48" s="57"/>
      <c r="V48" s="29"/>
      <c r="W48" s="57"/>
    </row>
    <row r="49" spans="1:23" ht="11.25">
      <c r="A49" s="57" t="s">
        <v>346</v>
      </c>
      <c r="B49" s="57"/>
      <c r="C49" s="57"/>
      <c r="D49" s="57"/>
      <c r="E49" s="57"/>
      <c r="F49" s="57"/>
      <c r="G49" s="58"/>
      <c r="H49" s="59"/>
      <c r="I49" s="59"/>
      <c r="J49" s="59"/>
      <c r="K49" s="59"/>
      <c r="L49" s="59"/>
      <c r="M49" s="59"/>
      <c r="N49" s="29"/>
      <c r="O49" s="29"/>
      <c r="P49" s="29"/>
      <c r="Q49" s="29"/>
      <c r="R49" s="29"/>
      <c r="S49" s="29"/>
      <c r="T49" s="29"/>
      <c r="U49" s="57"/>
      <c r="V49" s="29"/>
      <c r="W49" s="57"/>
    </row>
    <row r="50" spans="1:21" ht="11.25">
      <c r="A50" s="57"/>
      <c r="B50" s="57"/>
      <c r="C50" s="57"/>
      <c r="D50" s="57"/>
      <c r="E50" s="57"/>
      <c r="F50" s="58"/>
      <c r="H50" s="58"/>
      <c r="I50" s="58"/>
      <c r="J50" s="58"/>
      <c r="K50" s="58"/>
      <c r="L50" s="58"/>
      <c r="U50" s="57"/>
    </row>
    <row r="51" spans="1:21" ht="11.25">
      <c r="A51" s="57"/>
      <c r="B51" s="57"/>
      <c r="C51" s="57"/>
      <c r="D51" s="57"/>
      <c r="E51" s="57"/>
      <c r="F51" s="58"/>
      <c r="H51" s="58"/>
      <c r="I51" s="58"/>
      <c r="J51" s="58"/>
      <c r="K51" s="58"/>
      <c r="L51" s="58"/>
      <c r="U51" s="57"/>
    </row>
    <row r="52" spans="1:21" ht="11.25">
      <c r="A52" s="57"/>
      <c r="B52" s="57"/>
      <c r="C52" s="57"/>
      <c r="D52" s="57"/>
      <c r="E52" s="57"/>
      <c r="F52" s="58"/>
      <c r="G52" s="196"/>
      <c r="H52" s="59"/>
      <c r="I52" s="59"/>
      <c r="J52" s="59"/>
      <c r="K52" s="59"/>
      <c r="L52" s="59"/>
      <c r="M52" s="29"/>
      <c r="N52" s="29"/>
      <c r="O52" s="29"/>
      <c r="P52" s="29"/>
      <c r="Q52" s="29"/>
      <c r="R52" s="29"/>
      <c r="S52" s="29"/>
      <c r="T52" s="220"/>
      <c r="U52" s="57"/>
    </row>
    <row r="53" spans="1:21" ht="11.25">
      <c r="A53" s="57"/>
      <c r="B53" s="57"/>
      <c r="C53" s="57"/>
      <c r="D53" s="57"/>
      <c r="E53" s="57"/>
      <c r="F53" s="58"/>
      <c r="G53" s="196"/>
      <c r="H53" s="59"/>
      <c r="I53" s="59"/>
      <c r="J53" s="59"/>
      <c r="K53" s="59"/>
      <c r="L53" s="59"/>
      <c r="M53" s="29"/>
      <c r="N53" s="29"/>
      <c r="O53" s="29"/>
      <c r="P53" s="29"/>
      <c r="Q53" s="29"/>
      <c r="R53" s="29"/>
      <c r="S53" s="29"/>
      <c r="T53" s="220"/>
      <c r="U53" s="57"/>
    </row>
    <row r="54" spans="7:20" ht="11.25">
      <c r="G54" s="196"/>
      <c r="H54" s="29"/>
      <c r="I54" s="29"/>
      <c r="J54" s="29"/>
      <c r="K54" s="29"/>
      <c r="L54" s="29"/>
      <c r="M54" s="29"/>
      <c r="N54" s="29"/>
      <c r="O54" s="29"/>
      <c r="P54" s="29"/>
      <c r="Q54" s="29"/>
      <c r="R54" s="29"/>
      <c r="S54" s="29"/>
      <c r="T54" s="220"/>
    </row>
    <row r="55" spans="7:20" ht="11.25">
      <c r="G55" s="196"/>
      <c r="H55" s="29"/>
      <c r="I55" s="29"/>
      <c r="J55" s="29"/>
      <c r="K55" s="29"/>
      <c r="L55" s="29"/>
      <c r="M55" s="29"/>
      <c r="N55" s="29"/>
      <c r="O55" s="29"/>
      <c r="P55" s="29"/>
      <c r="Q55" s="29"/>
      <c r="R55" s="29"/>
      <c r="S55" s="29"/>
      <c r="T55" s="220"/>
    </row>
    <row r="56" spans="7:20" ht="11.25">
      <c r="G56" s="196"/>
      <c r="H56" s="29"/>
      <c r="I56" s="29"/>
      <c r="J56" s="29"/>
      <c r="K56" s="29"/>
      <c r="L56" s="29"/>
      <c r="M56" s="29"/>
      <c r="N56" s="29"/>
      <c r="O56" s="29"/>
      <c r="P56" s="29"/>
      <c r="Q56" s="29"/>
      <c r="R56" s="29"/>
      <c r="S56" s="29"/>
      <c r="T56" s="220"/>
    </row>
    <row r="57" spans="7:20" ht="11.25">
      <c r="G57" s="196"/>
      <c r="H57" s="29"/>
      <c r="I57" s="29"/>
      <c r="J57" s="29"/>
      <c r="K57" s="29"/>
      <c r="L57" s="29"/>
      <c r="M57" s="29"/>
      <c r="N57" s="29"/>
      <c r="O57" s="29"/>
      <c r="P57" s="29"/>
      <c r="Q57" s="29"/>
      <c r="R57" s="29"/>
      <c r="S57" s="29"/>
      <c r="T57" s="220"/>
    </row>
    <row r="58" spans="7:20" ht="11.25">
      <c r="G58" s="196"/>
      <c r="H58" s="29"/>
      <c r="I58" s="29"/>
      <c r="J58" s="29"/>
      <c r="K58" s="29"/>
      <c r="L58" s="29"/>
      <c r="M58" s="29"/>
      <c r="N58" s="29"/>
      <c r="O58" s="29"/>
      <c r="P58" s="29"/>
      <c r="Q58" s="29"/>
      <c r="R58" s="29"/>
      <c r="S58" s="29"/>
      <c r="T58" s="220"/>
    </row>
    <row r="59" spans="7:20" ht="11.25">
      <c r="G59" s="196"/>
      <c r="H59" s="29"/>
      <c r="I59" s="29"/>
      <c r="J59" s="29"/>
      <c r="K59" s="29"/>
      <c r="L59" s="29"/>
      <c r="M59" s="29"/>
      <c r="N59" s="29"/>
      <c r="O59" s="29"/>
      <c r="P59" s="29"/>
      <c r="Q59" s="29"/>
      <c r="R59" s="29"/>
      <c r="S59" s="29"/>
      <c r="T59" s="220"/>
    </row>
    <row r="60" spans="7:20" ht="11.25">
      <c r="G60" s="196"/>
      <c r="H60" s="29"/>
      <c r="I60" s="29"/>
      <c r="J60" s="29"/>
      <c r="K60" s="29"/>
      <c r="L60" s="29"/>
      <c r="M60" s="29"/>
      <c r="N60" s="29"/>
      <c r="O60" s="29"/>
      <c r="P60" s="29"/>
      <c r="Q60" s="29"/>
      <c r="R60" s="29"/>
      <c r="S60" s="29"/>
      <c r="T60" s="220"/>
    </row>
    <row r="61" spans="7:20" ht="11.25">
      <c r="G61" s="196"/>
      <c r="H61" s="29"/>
      <c r="I61" s="29"/>
      <c r="J61" s="29"/>
      <c r="K61" s="29"/>
      <c r="L61" s="29"/>
      <c r="M61" s="29"/>
      <c r="N61" s="29"/>
      <c r="O61" s="29"/>
      <c r="P61" s="29"/>
      <c r="Q61" s="29"/>
      <c r="R61" s="29"/>
      <c r="S61" s="29"/>
      <c r="T61" s="220"/>
    </row>
    <row r="62" spans="7:20" ht="11.25">
      <c r="G62" s="196"/>
      <c r="H62" s="29"/>
      <c r="I62" s="29"/>
      <c r="J62" s="29"/>
      <c r="K62" s="29"/>
      <c r="L62" s="29"/>
      <c r="M62" s="29"/>
      <c r="N62" s="29"/>
      <c r="O62" s="29"/>
      <c r="P62" s="29"/>
      <c r="Q62" s="29"/>
      <c r="R62" s="29"/>
      <c r="S62" s="29"/>
      <c r="T62" s="220"/>
    </row>
    <row r="63" spans="7:20" ht="11.25">
      <c r="G63" s="196"/>
      <c r="H63" s="29"/>
      <c r="I63" s="29"/>
      <c r="J63" s="29"/>
      <c r="K63" s="29"/>
      <c r="L63" s="29"/>
      <c r="M63" s="29"/>
      <c r="N63" s="29"/>
      <c r="O63" s="29"/>
      <c r="P63" s="29"/>
      <c r="Q63" s="29"/>
      <c r="R63" s="29"/>
      <c r="S63" s="29"/>
      <c r="T63" s="220"/>
    </row>
    <row r="64" spans="7:20" ht="11.25">
      <c r="G64" s="196"/>
      <c r="H64" s="29"/>
      <c r="I64" s="29"/>
      <c r="J64" s="29"/>
      <c r="K64" s="29"/>
      <c r="L64" s="29"/>
      <c r="M64" s="29"/>
      <c r="N64" s="29"/>
      <c r="O64" s="29"/>
      <c r="P64" s="29"/>
      <c r="Q64" s="29"/>
      <c r="R64" s="29"/>
      <c r="S64" s="29"/>
      <c r="T64" s="220"/>
    </row>
    <row r="65" spans="7:20" ht="11.25">
      <c r="G65" s="196"/>
      <c r="H65" s="29"/>
      <c r="I65" s="29"/>
      <c r="J65" s="29"/>
      <c r="K65" s="29"/>
      <c r="L65" s="29"/>
      <c r="M65" s="29"/>
      <c r="N65" s="29"/>
      <c r="O65" s="29"/>
      <c r="P65" s="29"/>
      <c r="Q65" s="29"/>
      <c r="R65" s="29"/>
      <c r="S65" s="29"/>
      <c r="T65" s="220"/>
    </row>
    <row r="66" spans="7:20" ht="11.25">
      <c r="G66" s="196"/>
      <c r="H66" s="29"/>
      <c r="I66" s="29"/>
      <c r="J66" s="29"/>
      <c r="K66" s="29"/>
      <c r="L66" s="29"/>
      <c r="M66" s="29"/>
      <c r="N66" s="29"/>
      <c r="O66" s="29"/>
      <c r="P66" s="29"/>
      <c r="Q66" s="29"/>
      <c r="R66" s="29"/>
      <c r="S66" s="29"/>
      <c r="T66" s="220"/>
    </row>
    <row r="67" spans="7:20" ht="11.25">
      <c r="G67" s="196"/>
      <c r="H67" s="29"/>
      <c r="I67" s="29"/>
      <c r="J67" s="29"/>
      <c r="K67" s="29"/>
      <c r="L67" s="29"/>
      <c r="M67" s="29"/>
      <c r="N67" s="29"/>
      <c r="O67" s="29"/>
      <c r="P67" s="29"/>
      <c r="Q67" s="29"/>
      <c r="R67" s="29"/>
      <c r="S67" s="29"/>
      <c r="T67" s="220"/>
    </row>
    <row r="68" spans="7:20" ht="11.25">
      <c r="G68" s="196"/>
      <c r="H68" s="29"/>
      <c r="I68" s="29"/>
      <c r="J68" s="29"/>
      <c r="K68" s="29"/>
      <c r="L68" s="29"/>
      <c r="M68" s="29"/>
      <c r="N68" s="29"/>
      <c r="O68" s="29"/>
      <c r="P68" s="29"/>
      <c r="Q68" s="29"/>
      <c r="R68" s="29"/>
      <c r="S68" s="29"/>
      <c r="T68" s="220"/>
    </row>
    <row r="69" spans="7:20" ht="11.25">
      <c r="G69" s="196"/>
      <c r="H69" s="29"/>
      <c r="I69" s="29"/>
      <c r="J69" s="29"/>
      <c r="K69" s="29"/>
      <c r="L69" s="29"/>
      <c r="M69" s="29"/>
      <c r="N69" s="29"/>
      <c r="O69" s="29"/>
      <c r="P69" s="29"/>
      <c r="Q69" s="29"/>
      <c r="R69" s="29"/>
      <c r="S69" s="29"/>
      <c r="T69" s="220"/>
    </row>
    <row r="70" spans="7:20" ht="11.25">
      <c r="G70" s="196"/>
      <c r="H70" s="29"/>
      <c r="I70" s="29"/>
      <c r="J70" s="29"/>
      <c r="K70" s="29"/>
      <c r="L70" s="29"/>
      <c r="M70" s="29"/>
      <c r="N70" s="29"/>
      <c r="O70" s="29"/>
      <c r="P70" s="29"/>
      <c r="Q70" s="29"/>
      <c r="R70" s="29"/>
      <c r="S70" s="29"/>
      <c r="T70" s="220"/>
    </row>
    <row r="71" spans="7:20" ht="11.25">
      <c r="G71" s="196"/>
      <c r="H71" s="29"/>
      <c r="I71" s="29"/>
      <c r="J71" s="29"/>
      <c r="K71" s="29"/>
      <c r="L71" s="29"/>
      <c r="M71" s="29"/>
      <c r="N71" s="29"/>
      <c r="O71" s="29"/>
      <c r="P71" s="29"/>
      <c r="Q71" s="29"/>
      <c r="R71" s="29"/>
      <c r="S71" s="29"/>
      <c r="T71" s="220"/>
    </row>
    <row r="72" spans="7:20" ht="11.25">
      <c r="G72" s="196"/>
      <c r="H72" s="29"/>
      <c r="I72" s="29"/>
      <c r="J72" s="29"/>
      <c r="K72" s="29"/>
      <c r="L72" s="29"/>
      <c r="M72" s="29"/>
      <c r="N72" s="29"/>
      <c r="O72" s="29"/>
      <c r="P72" s="29"/>
      <c r="Q72" s="29"/>
      <c r="R72" s="29"/>
      <c r="S72" s="29"/>
      <c r="T72" s="220"/>
    </row>
    <row r="73" spans="7:20" ht="11.25">
      <c r="G73" s="196"/>
      <c r="H73" s="29"/>
      <c r="I73" s="29"/>
      <c r="J73" s="29"/>
      <c r="K73" s="29"/>
      <c r="L73" s="29"/>
      <c r="M73" s="29"/>
      <c r="N73" s="29"/>
      <c r="O73" s="29"/>
      <c r="P73" s="29"/>
      <c r="Q73" s="29"/>
      <c r="R73" s="29"/>
      <c r="S73" s="29"/>
      <c r="T73" s="220"/>
    </row>
    <row r="74" spans="7:20" ht="11.25">
      <c r="G74" s="196"/>
      <c r="H74" s="29"/>
      <c r="I74" s="29"/>
      <c r="J74" s="29"/>
      <c r="K74" s="29"/>
      <c r="L74" s="29"/>
      <c r="M74" s="29"/>
      <c r="N74" s="29"/>
      <c r="O74" s="29"/>
      <c r="P74" s="29"/>
      <c r="Q74" s="29"/>
      <c r="R74" s="29"/>
      <c r="S74" s="29"/>
      <c r="T74" s="220"/>
    </row>
    <row r="75" spans="7:20" ht="11.25">
      <c r="G75" s="196"/>
      <c r="H75" s="29"/>
      <c r="I75" s="29"/>
      <c r="J75" s="29"/>
      <c r="K75" s="29"/>
      <c r="L75" s="29"/>
      <c r="M75" s="29"/>
      <c r="N75" s="29"/>
      <c r="O75" s="29"/>
      <c r="P75" s="29"/>
      <c r="Q75" s="29"/>
      <c r="R75" s="29"/>
      <c r="S75" s="29"/>
      <c r="T75" s="220"/>
    </row>
    <row r="76" spans="7:20" ht="11.25">
      <c r="G76" s="196"/>
      <c r="H76" s="29"/>
      <c r="I76" s="29"/>
      <c r="J76" s="29"/>
      <c r="K76" s="29"/>
      <c r="L76" s="29"/>
      <c r="M76" s="29"/>
      <c r="N76" s="29"/>
      <c r="O76" s="29"/>
      <c r="P76" s="29"/>
      <c r="Q76" s="29"/>
      <c r="R76" s="29"/>
      <c r="S76" s="29"/>
      <c r="T76" s="220"/>
    </row>
    <row r="77" spans="7:20" ht="11.25">
      <c r="G77" s="196"/>
      <c r="H77" s="29"/>
      <c r="I77" s="29"/>
      <c r="J77" s="29"/>
      <c r="K77" s="29"/>
      <c r="L77" s="29"/>
      <c r="M77" s="29"/>
      <c r="N77" s="29"/>
      <c r="O77" s="29"/>
      <c r="P77" s="29"/>
      <c r="Q77" s="29"/>
      <c r="R77" s="29"/>
      <c r="S77" s="29"/>
      <c r="T77" s="220"/>
    </row>
    <row r="78" spans="7:20" ht="11.25">
      <c r="G78" s="196"/>
      <c r="H78" s="29"/>
      <c r="I78" s="29"/>
      <c r="J78" s="29"/>
      <c r="K78" s="29"/>
      <c r="L78" s="29"/>
      <c r="M78" s="29"/>
      <c r="N78" s="29"/>
      <c r="O78" s="29"/>
      <c r="P78" s="29"/>
      <c r="Q78" s="29"/>
      <c r="R78" s="29"/>
      <c r="S78" s="29"/>
      <c r="T78" s="220"/>
    </row>
    <row r="79" spans="7:20" ht="11.25">
      <c r="G79" s="196"/>
      <c r="H79" s="29"/>
      <c r="I79" s="29"/>
      <c r="J79" s="29"/>
      <c r="K79" s="29"/>
      <c r="L79" s="29"/>
      <c r="M79" s="29"/>
      <c r="N79" s="29"/>
      <c r="O79" s="29"/>
      <c r="P79" s="29"/>
      <c r="Q79" s="29"/>
      <c r="R79" s="29"/>
      <c r="S79" s="29"/>
      <c r="T79" s="220"/>
    </row>
    <row r="80" spans="7:20" ht="11.25">
      <c r="G80" s="196"/>
      <c r="H80" s="29"/>
      <c r="I80" s="29"/>
      <c r="J80" s="29"/>
      <c r="K80" s="29"/>
      <c r="L80" s="29"/>
      <c r="M80" s="29"/>
      <c r="N80" s="29"/>
      <c r="O80" s="29"/>
      <c r="P80" s="29"/>
      <c r="Q80" s="29"/>
      <c r="R80" s="29"/>
      <c r="S80" s="29"/>
      <c r="T80" s="220"/>
    </row>
    <row r="81" spans="7:20" ht="11.25">
      <c r="G81" s="196"/>
      <c r="H81" s="29"/>
      <c r="I81" s="29"/>
      <c r="J81" s="29"/>
      <c r="K81" s="29"/>
      <c r="L81" s="29"/>
      <c r="M81" s="29"/>
      <c r="N81" s="29"/>
      <c r="O81" s="29"/>
      <c r="P81" s="29"/>
      <c r="Q81" s="29"/>
      <c r="R81" s="29"/>
      <c r="S81" s="29"/>
      <c r="T81" s="220"/>
    </row>
    <row r="82" spans="7:20" ht="11.25">
      <c r="G82" s="196"/>
      <c r="H82" s="29"/>
      <c r="I82" s="29"/>
      <c r="J82" s="29"/>
      <c r="K82" s="29"/>
      <c r="L82" s="29"/>
      <c r="M82" s="29"/>
      <c r="N82" s="29"/>
      <c r="O82" s="29"/>
      <c r="P82" s="29"/>
      <c r="Q82" s="29"/>
      <c r="R82" s="29"/>
      <c r="S82" s="29"/>
      <c r="T82" s="220"/>
    </row>
    <row r="83" spans="7:20" ht="11.25">
      <c r="G83" s="196"/>
      <c r="H83" s="29"/>
      <c r="I83" s="29"/>
      <c r="J83" s="29"/>
      <c r="K83" s="29"/>
      <c r="L83" s="29"/>
      <c r="M83" s="29"/>
      <c r="N83" s="29"/>
      <c r="O83" s="29"/>
      <c r="P83" s="29"/>
      <c r="Q83" s="29"/>
      <c r="R83" s="29"/>
      <c r="S83" s="29"/>
      <c r="T83" s="220"/>
    </row>
    <row r="84" spans="7:20" ht="11.25">
      <c r="G84" s="196"/>
      <c r="H84" s="29"/>
      <c r="I84" s="29"/>
      <c r="J84" s="29"/>
      <c r="K84" s="29"/>
      <c r="L84" s="29"/>
      <c r="M84" s="29"/>
      <c r="N84" s="29"/>
      <c r="O84" s="29"/>
      <c r="P84" s="29"/>
      <c r="Q84" s="29"/>
      <c r="R84" s="29"/>
      <c r="S84" s="29"/>
      <c r="T84" s="220"/>
    </row>
    <row r="85" spans="7:20" ht="11.25">
      <c r="G85" s="196"/>
      <c r="H85" s="29"/>
      <c r="I85" s="29"/>
      <c r="J85" s="29"/>
      <c r="K85" s="29"/>
      <c r="L85" s="29"/>
      <c r="M85" s="29"/>
      <c r="N85" s="29"/>
      <c r="O85" s="29"/>
      <c r="P85" s="29"/>
      <c r="Q85" s="29"/>
      <c r="R85" s="29"/>
      <c r="S85" s="29"/>
      <c r="T85" s="220"/>
    </row>
    <row r="86" spans="7:20" ht="11.25">
      <c r="G86" s="196"/>
      <c r="H86" s="29"/>
      <c r="I86" s="29"/>
      <c r="J86" s="29"/>
      <c r="K86" s="29"/>
      <c r="L86" s="29"/>
      <c r="M86" s="29"/>
      <c r="N86" s="29"/>
      <c r="O86" s="29"/>
      <c r="P86" s="29"/>
      <c r="Q86" s="29"/>
      <c r="R86" s="29"/>
      <c r="S86" s="29"/>
      <c r="T86" s="220"/>
    </row>
    <row r="87" spans="7:20" ht="11.25">
      <c r="G87" s="196"/>
      <c r="H87" s="29"/>
      <c r="I87" s="29"/>
      <c r="J87" s="29"/>
      <c r="K87" s="29"/>
      <c r="L87" s="29"/>
      <c r="M87" s="29"/>
      <c r="N87" s="29"/>
      <c r="O87" s="29"/>
      <c r="P87" s="29"/>
      <c r="Q87" s="29"/>
      <c r="R87" s="29"/>
      <c r="S87" s="29"/>
      <c r="T87" s="220"/>
    </row>
    <row r="88" spans="7:20" ht="11.25">
      <c r="G88" s="196"/>
      <c r="H88" s="29"/>
      <c r="I88" s="29"/>
      <c r="J88" s="29"/>
      <c r="K88" s="29"/>
      <c r="L88" s="29"/>
      <c r="M88" s="29"/>
      <c r="N88" s="29"/>
      <c r="O88" s="29"/>
      <c r="P88" s="29"/>
      <c r="Q88" s="29"/>
      <c r="R88" s="29"/>
      <c r="S88" s="29"/>
      <c r="T88" s="220"/>
    </row>
    <row r="89" spans="7:20" ht="11.25">
      <c r="G89" s="196"/>
      <c r="H89" s="29"/>
      <c r="I89" s="29"/>
      <c r="J89" s="29"/>
      <c r="K89" s="29"/>
      <c r="L89" s="29"/>
      <c r="M89" s="29"/>
      <c r="N89" s="29"/>
      <c r="O89" s="29"/>
      <c r="P89" s="29"/>
      <c r="Q89" s="29"/>
      <c r="R89" s="29"/>
      <c r="S89" s="29"/>
      <c r="T89" s="220"/>
    </row>
    <row r="90" spans="7:20" ht="11.25">
      <c r="G90" s="196"/>
      <c r="H90" s="29"/>
      <c r="I90" s="29"/>
      <c r="J90" s="29"/>
      <c r="K90" s="29"/>
      <c r="L90" s="29"/>
      <c r="M90" s="29"/>
      <c r="N90" s="29"/>
      <c r="O90" s="29"/>
      <c r="P90" s="29"/>
      <c r="Q90" s="29"/>
      <c r="R90" s="29"/>
      <c r="S90" s="29"/>
      <c r="T90" s="220"/>
    </row>
    <row r="95" spans="7:20" ht="11.25">
      <c r="G95" s="197"/>
      <c r="H95" s="25"/>
      <c r="I95" s="25"/>
      <c r="J95" s="25"/>
      <c r="K95" s="25"/>
      <c r="L95" s="25"/>
      <c r="M95" s="25"/>
      <c r="N95" s="25"/>
      <c r="O95" s="25"/>
      <c r="P95" s="25"/>
      <c r="Q95" s="25"/>
      <c r="R95" s="25"/>
      <c r="S95" s="25"/>
      <c r="T95" s="221"/>
    </row>
    <row r="96" spans="7:20" ht="11.25">
      <c r="G96" s="197"/>
      <c r="H96" s="25"/>
      <c r="I96" s="25"/>
      <c r="J96" s="25"/>
      <c r="K96" s="25"/>
      <c r="L96" s="25"/>
      <c r="M96" s="25"/>
      <c r="N96" s="25"/>
      <c r="O96" s="25"/>
      <c r="P96" s="25"/>
      <c r="Q96" s="25"/>
      <c r="R96" s="25"/>
      <c r="S96" s="25"/>
      <c r="T96" s="221"/>
    </row>
    <row r="97" spans="7:20" ht="11.25">
      <c r="G97" s="197"/>
      <c r="H97" s="25"/>
      <c r="I97" s="25"/>
      <c r="J97" s="25"/>
      <c r="K97" s="25"/>
      <c r="L97" s="25"/>
      <c r="M97" s="25"/>
      <c r="N97" s="25"/>
      <c r="O97" s="25"/>
      <c r="P97" s="25"/>
      <c r="Q97" s="25"/>
      <c r="R97" s="25"/>
      <c r="S97" s="25"/>
      <c r="T97" s="221"/>
    </row>
    <row r="98" spans="7:20" ht="11.25">
      <c r="G98" s="197"/>
      <c r="H98" s="25"/>
      <c r="I98" s="25"/>
      <c r="J98" s="25"/>
      <c r="K98" s="25"/>
      <c r="L98" s="25"/>
      <c r="M98" s="25"/>
      <c r="N98" s="25"/>
      <c r="O98" s="25"/>
      <c r="P98" s="25"/>
      <c r="Q98" s="25"/>
      <c r="R98" s="25"/>
      <c r="S98" s="25"/>
      <c r="T98" s="221"/>
    </row>
    <row r="99" spans="7:20" ht="11.25">
      <c r="G99" s="197"/>
      <c r="H99" s="25"/>
      <c r="I99" s="25"/>
      <c r="J99" s="25"/>
      <c r="K99" s="25"/>
      <c r="L99" s="25"/>
      <c r="M99" s="25"/>
      <c r="N99" s="25"/>
      <c r="O99" s="25"/>
      <c r="P99" s="25"/>
      <c r="Q99" s="25"/>
      <c r="R99" s="25"/>
      <c r="S99" s="25"/>
      <c r="T99" s="221"/>
    </row>
    <row r="100" spans="7:20" ht="11.25">
      <c r="G100" s="197"/>
      <c r="H100" s="25"/>
      <c r="I100" s="25"/>
      <c r="J100" s="25"/>
      <c r="K100" s="25"/>
      <c r="L100" s="25"/>
      <c r="M100" s="25"/>
      <c r="N100" s="25"/>
      <c r="O100" s="25"/>
      <c r="P100" s="25"/>
      <c r="Q100" s="25"/>
      <c r="R100" s="25"/>
      <c r="S100" s="25"/>
      <c r="T100" s="221"/>
    </row>
    <row r="101" spans="7:20" ht="11.25">
      <c r="G101" s="197"/>
      <c r="H101" s="25"/>
      <c r="I101" s="25"/>
      <c r="J101" s="25"/>
      <c r="K101" s="25"/>
      <c r="L101" s="25"/>
      <c r="M101" s="25"/>
      <c r="N101" s="25"/>
      <c r="O101" s="25"/>
      <c r="P101" s="25"/>
      <c r="Q101" s="25"/>
      <c r="R101" s="25"/>
      <c r="S101" s="25"/>
      <c r="T101" s="221"/>
    </row>
    <row r="102" spans="7:20" ht="11.25">
      <c r="G102" s="197"/>
      <c r="H102" s="25"/>
      <c r="I102" s="25"/>
      <c r="J102" s="25"/>
      <c r="K102" s="25"/>
      <c r="L102" s="25"/>
      <c r="M102" s="25"/>
      <c r="N102" s="25"/>
      <c r="O102" s="25"/>
      <c r="P102" s="25"/>
      <c r="Q102" s="25"/>
      <c r="R102" s="25"/>
      <c r="S102" s="25"/>
      <c r="T102" s="221"/>
    </row>
    <row r="103" spans="7:20" ht="11.25">
      <c r="G103" s="197"/>
      <c r="H103" s="25"/>
      <c r="I103" s="25"/>
      <c r="J103" s="25"/>
      <c r="K103" s="25"/>
      <c r="L103" s="25"/>
      <c r="M103" s="25"/>
      <c r="N103" s="25"/>
      <c r="O103" s="25"/>
      <c r="P103" s="25"/>
      <c r="Q103" s="25"/>
      <c r="R103" s="25"/>
      <c r="S103" s="25"/>
      <c r="T103" s="221"/>
    </row>
    <row r="104" spans="7:20" ht="11.25">
      <c r="G104" s="197"/>
      <c r="H104" s="25"/>
      <c r="I104" s="25"/>
      <c r="J104" s="25"/>
      <c r="K104" s="25"/>
      <c r="L104" s="25"/>
      <c r="M104" s="25"/>
      <c r="N104" s="25"/>
      <c r="O104" s="25"/>
      <c r="P104" s="25"/>
      <c r="Q104" s="25"/>
      <c r="R104" s="25"/>
      <c r="S104" s="25"/>
      <c r="T104" s="221"/>
    </row>
    <row r="105" spans="7:20" ht="11.25">
      <c r="G105" s="197"/>
      <c r="H105" s="25"/>
      <c r="I105" s="25"/>
      <c r="J105" s="25"/>
      <c r="K105" s="25"/>
      <c r="L105" s="25"/>
      <c r="M105" s="25"/>
      <c r="N105" s="25"/>
      <c r="O105" s="25"/>
      <c r="P105" s="25"/>
      <c r="Q105" s="25"/>
      <c r="R105" s="25"/>
      <c r="S105" s="25"/>
      <c r="T105" s="221"/>
    </row>
    <row r="106" spans="7:20" ht="11.25">
      <c r="G106" s="197"/>
      <c r="H106" s="25"/>
      <c r="I106" s="25"/>
      <c r="J106" s="25"/>
      <c r="K106" s="25"/>
      <c r="L106" s="25"/>
      <c r="M106" s="25"/>
      <c r="N106" s="25"/>
      <c r="O106" s="25"/>
      <c r="P106" s="25"/>
      <c r="Q106" s="25"/>
      <c r="R106" s="25"/>
      <c r="S106" s="25"/>
      <c r="T106" s="221"/>
    </row>
    <row r="107" spans="7:20" ht="11.25">
      <c r="G107" s="197"/>
      <c r="H107" s="25"/>
      <c r="I107" s="25"/>
      <c r="J107" s="25"/>
      <c r="K107" s="25"/>
      <c r="L107" s="25"/>
      <c r="M107" s="25"/>
      <c r="N107" s="25"/>
      <c r="O107" s="25"/>
      <c r="P107" s="25"/>
      <c r="Q107" s="25"/>
      <c r="R107" s="25"/>
      <c r="S107" s="25"/>
      <c r="T107" s="221"/>
    </row>
    <row r="108" spans="7:20" ht="11.25">
      <c r="G108" s="197"/>
      <c r="H108" s="25"/>
      <c r="I108" s="25"/>
      <c r="J108" s="25"/>
      <c r="K108" s="25"/>
      <c r="L108" s="25"/>
      <c r="M108" s="25"/>
      <c r="N108" s="25"/>
      <c r="O108" s="25"/>
      <c r="P108" s="25"/>
      <c r="Q108" s="25"/>
      <c r="R108" s="25"/>
      <c r="S108" s="25"/>
      <c r="T108" s="221"/>
    </row>
    <row r="109" spans="7:20" ht="11.25">
      <c r="G109" s="197"/>
      <c r="H109" s="25"/>
      <c r="I109" s="25"/>
      <c r="J109" s="25"/>
      <c r="K109" s="25"/>
      <c r="L109" s="25"/>
      <c r="M109" s="25"/>
      <c r="N109" s="25"/>
      <c r="O109" s="25"/>
      <c r="P109" s="25"/>
      <c r="Q109" s="25"/>
      <c r="R109" s="25"/>
      <c r="S109" s="25"/>
      <c r="T109" s="221"/>
    </row>
    <row r="110" spans="7:20" ht="11.25">
      <c r="G110" s="197"/>
      <c r="H110" s="25"/>
      <c r="I110" s="25"/>
      <c r="J110" s="25"/>
      <c r="K110" s="25"/>
      <c r="L110" s="25"/>
      <c r="M110" s="25"/>
      <c r="N110" s="25"/>
      <c r="O110" s="25"/>
      <c r="P110" s="25"/>
      <c r="Q110" s="25"/>
      <c r="R110" s="25"/>
      <c r="S110" s="25"/>
      <c r="T110" s="221"/>
    </row>
    <row r="111" spans="7:20" ht="11.25">
      <c r="G111" s="197"/>
      <c r="H111" s="25"/>
      <c r="I111" s="25"/>
      <c r="J111" s="25"/>
      <c r="K111" s="25"/>
      <c r="L111" s="25"/>
      <c r="M111" s="25"/>
      <c r="N111" s="25"/>
      <c r="O111" s="25"/>
      <c r="P111" s="25"/>
      <c r="Q111" s="25"/>
      <c r="R111" s="25"/>
      <c r="S111" s="25"/>
      <c r="T111" s="221"/>
    </row>
    <row r="112" spans="7:20" ht="11.25">
      <c r="G112" s="197"/>
      <c r="H112" s="25"/>
      <c r="I112" s="25"/>
      <c r="J112" s="25"/>
      <c r="K112" s="25"/>
      <c r="L112" s="25"/>
      <c r="M112" s="25"/>
      <c r="N112" s="25"/>
      <c r="O112" s="25"/>
      <c r="P112" s="25"/>
      <c r="Q112" s="25"/>
      <c r="R112" s="25"/>
      <c r="S112" s="25"/>
      <c r="T112" s="221"/>
    </row>
    <row r="113" spans="7:20" ht="11.25">
      <c r="G113" s="197"/>
      <c r="H113" s="25"/>
      <c r="I113" s="25"/>
      <c r="J113" s="25"/>
      <c r="K113" s="25"/>
      <c r="L113" s="25"/>
      <c r="M113" s="25"/>
      <c r="N113" s="25"/>
      <c r="O113" s="25"/>
      <c r="P113" s="25"/>
      <c r="Q113" s="25"/>
      <c r="R113" s="25"/>
      <c r="S113" s="25"/>
      <c r="T113" s="221"/>
    </row>
    <row r="114" spans="7:20" ht="11.25">
      <c r="G114" s="197"/>
      <c r="H114" s="25"/>
      <c r="I114" s="25"/>
      <c r="J114" s="25"/>
      <c r="K114" s="25"/>
      <c r="L114" s="25"/>
      <c r="M114" s="25"/>
      <c r="N114" s="25"/>
      <c r="O114" s="25"/>
      <c r="P114" s="25"/>
      <c r="Q114" s="25"/>
      <c r="R114" s="25"/>
      <c r="S114" s="25"/>
      <c r="T114" s="221"/>
    </row>
    <row r="115" spans="7:20" ht="11.25">
      <c r="G115" s="197"/>
      <c r="H115" s="25"/>
      <c r="I115" s="25"/>
      <c r="J115" s="25"/>
      <c r="K115" s="25"/>
      <c r="L115" s="25"/>
      <c r="M115" s="25"/>
      <c r="N115" s="25"/>
      <c r="O115" s="25"/>
      <c r="P115" s="25"/>
      <c r="Q115" s="25"/>
      <c r="R115" s="25"/>
      <c r="S115" s="25"/>
      <c r="T115" s="221"/>
    </row>
    <row r="116" spans="7:20" ht="11.25">
      <c r="G116" s="197"/>
      <c r="H116" s="25"/>
      <c r="I116" s="25"/>
      <c r="J116" s="25"/>
      <c r="K116" s="25"/>
      <c r="L116" s="25"/>
      <c r="M116" s="25"/>
      <c r="N116" s="25"/>
      <c r="O116" s="25"/>
      <c r="P116" s="25"/>
      <c r="Q116" s="25"/>
      <c r="R116" s="25"/>
      <c r="S116" s="25"/>
      <c r="T116" s="221"/>
    </row>
    <row r="117" spans="7:20" ht="11.25">
      <c r="G117" s="197"/>
      <c r="H117" s="25"/>
      <c r="I117" s="25"/>
      <c r="J117" s="25"/>
      <c r="K117" s="25"/>
      <c r="L117" s="25"/>
      <c r="M117" s="25"/>
      <c r="N117" s="25"/>
      <c r="O117" s="25"/>
      <c r="P117" s="25"/>
      <c r="Q117" s="25"/>
      <c r="R117" s="25"/>
      <c r="S117" s="25"/>
      <c r="T117" s="221"/>
    </row>
    <row r="118" spans="7:20" ht="11.25">
      <c r="G118" s="197"/>
      <c r="H118" s="25"/>
      <c r="I118" s="25"/>
      <c r="J118" s="25"/>
      <c r="K118" s="25"/>
      <c r="L118" s="25"/>
      <c r="M118" s="25"/>
      <c r="N118" s="25"/>
      <c r="O118" s="25"/>
      <c r="P118" s="25"/>
      <c r="Q118" s="25"/>
      <c r="R118" s="25"/>
      <c r="S118" s="25"/>
      <c r="T118" s="221"/>
    </row>
    <row r="119" spans="7:20" ht="11.25">
      <c r="G119" s="197"/>
      <c r="H119" s="25"/>
      <c r="I119" s="25"/>
      <c r="J119" s="25"/>
      <c r="K119" s="25"/>
      <c r="L119" s="25"/>
      <c r="M119" s="25"/>
      <c r="N119" s="25"/>
      <c r="O119" s="25"/>
      <c r="P119" s="25"/>
      <c r="Q119" s="25"/>
      <c r="R119" s="25"/>
      <c r="S119" s="25"/>
      <c r="T119" s="221"/>
    </row>
    <row r="120" spans="7:20" ht="11.25">
      <c r="G120" s="197"/>
      <c r="H120" s="25"/>
      <c r="I120" s="25"/>
      <c r="J120" s="25"/>
      <c r="K120" s="25"/>
      <c r="L120" s="25"/>
      <c r="M120" s="25"/>
      <c r="N120" s="25"/>
      <c r="O120" s="25"/>
      <c r="P120" s="25"/>
      <c r="Q120" s="25"/>
      <c r="R120" s="25"/>
      <c r="S120" s="25"/>
      <c r="T120" s="221"/>
    </row>
    <row r="121" spans="7:20" ht="11.25">
      <c r="G121" s="197"/>
      <c r="H121" s="25"/>
      <c r="I121" s="25"/>
      <c r="J121" s="25"/>
      <c r="K121" s="25"/>
      <c r="L121" s="25"/>
      <c r="M121" s="25"/>
      <c r="N121" s="25"/>
      <c r="O121" s="25"/>
      <c r="P121" s="25"/>
      <c r="Q121" s="25"/>
      <c r="R121" s="25"/>
      <c r="S121" s="25"/>
      <c r="T121" s="221"/>
    </row>
    <row r="122" spans="7:20" ht="11.25">
      <c r="G122" s="197"/>
      <c r="H122" s="25"/>
      <c r="I122" s="25"/>
      <c r="J122" s="25"/>
      <c r="K122" s="25"/>
      <c r="L122" s="25"/>
      <c r="M122" s="25"/>
      <c r="N122" s="25"/>
      <c r="O122" s="25"/>
      <c r="P122" s="25"/>
      <c r="Q122" s="25"/>
      <c r="R122" s="25"/>
      <c r="S122" s="25"/>
      <c r="T122" s="221"/>
    </row>
    <row r="123" spans="7:20" ht="11.25">
      <c r="G123" s="197"/>
      <c r="H123" s="25"/>
      <c r="I123" s="25"/>
      <c r="J123" s="25"/>
      <c r="K123" s="25"/>
      <c r="L123" s="25"/>
      <c r="M123" s="25"/>
      <c r="N123" s="25"/>
      <c r="O123" s="25"/>
      <c r="P123" s="25"/>
      <c r="Q123" s="25"/>
      <c r="R123" s="25"/>
      <c r="S123" s="25"/>
      <c r="T123" s="221"/>
    </row>
    <row r="124" spans="7:20" ht="11.25">
      <c r="G124" s="197"/>
      <c r="H124" s="25"/>
      <c r="I124" s="25"/>
      <c r="J124" s="25"/>
      <c r="K124" s="25"/>
      <c r="L124" s="25"/>
      <c r="M124" s="25"/>
      <c r="N124" s="25"/>
      <c r="O124" s="25"/>
      <c r="P124" s="25"/>
      <c r="Q124" s="25"/>
      <c r="R124" s="25"/>
      <c r="S124" s="25"/>
      <c r="T124" s="221"/>
    </row>
    <row r="125" spans="7:20" ht="11.25">
      <c r="G125" s="197"/>
      <c r="H125" s="25"/>
      <c r="I125" s="25"/>
      <c r="J125" s="25"/>
      <c r="K125" s="25"/>
      <c r="L125" s="25"/>
      <c r="M125" s="25"/>
      <c r="N125" s="25"/>
      <c r="O125" s="25"/>
      <c r="P125" s="25"/>
      <c r="Q125" s="25"/>
      <c r="R125" s="25"/>
      <c r="S125" s="25"/>
      <c r="T125" s="221"/>
    </row>
    <row r="126" spans="7:20" ht="11.25">
      <c r="G126" s="197"/>
      <c r="H126" s="25"/>
      <c r="I126" s="25"/>
      <c r="J126" s="25"/>
      <c r="K126" s="25"/>
      <c r="L126" s="25"/>
      <c r="M126" s="25"/>
      <c r="N126" s="25"/>
      <c r="O126" s="25"/>
      <c r="P126" s="25"/>
      <c r="Q126" s="25"/>
      <c r="R126" s="25"/>
      <c r="S126" s="25"/>
      <c r="T126" s="221"/>
    </row>
    <row r="127" spans="7:20" ht="11.25">
      <c r="G127" s="197"/>
      <c r="H127" s="25"/>
      <c r="I127" s="25"/>
      <c r="J127" s="25"/>
      <c r="K127" s="25"/>
      <c r="L127" s="25"/>
      <c r="M127" s="25"/>
      <c r="N127" s="25"/>
      <c r="O127" s="25"/>
      <c r="P127" s="25"/>
      <c r="Q127" s="25"/>
      <c r="R127" s="25"/>
      <c r="S127" s="25"/>
      <c r="T127" s="221"/>
    </row>
    <row r="128" spans="7:20" ht="11.25">
      <c r="G128" s="197"/>
      <c r="H128" s="25"/>
      <c r="I128" s="25"/>
      <c r="J128" s="25"/>
      <c r="K128" s="25"/>
      <c r="L128" s="25"/>
      <c r="M128" s="25"/>
      <c r="N128" s="25"/>
      <c r="O128" s="25"/>
      <c r="P128" s="25"/>
      <c r="Q128" s="25"/>
      <c r="R128" s="25"/>
      <c r="S128" s="25"/>
      <c r="T128" s="221"/>
    </row>
    <row r="129" spans="7:20" ht="11.25">
      <c r="G129" s="197"/>
      <c r="H129" s="25"/>
      <c r="I129" s="25"/>
      <c r="J129" s="25"/>
      <c r="K129" s="25"/>
      <c r="L129" s="25"/>
      <c r="M129" s="25"/>
      <c r="N129" s="25"/>
      <c r="O129" s="25"/>
      <c r="P129" s="25"/>
      <c r="Q129" s="25"/>
      <c r="R129" s="25"/>
      <c r="S129" s="25"/>
      <c r="T129" s="221"/>
    </row>
    <row r="130" spans="7:20" ht="11.25">
      <c r="G130" s="197"/>
      <c r="H130" s="25"/>
      <c r="I130" s="25"/>
      <c r="J130" s="25"/>
      <c r="K130" s="25"/>
      <c r="L130" s="25"/>
      <c r="M130" s="25"/>
      <c r="N130" s="25"/>
      <c r="O130" s="25"/>
      <c r="P130" s="25"/>
      <c r="Q130" s="25"/>
      <c r="R130" s="25"/>
      <c r="S130" s="25"/>
      <c r="T130" s="221"/>
    </row>
    <row r="131" spans="7:20" ht="11.25">
      <c r="G131" s="197"/>
      <c r="H131" s="25"/>
      <c r="I131" s="25"/>
      <c r="J131" s="25"/>
      <c r="K131" s="25"/>
      <c r="L131" s="25"/>
      <c r="M131" s="25"/>
      <c r="N131" s="25"/>
      <c r="O131" s="25"/>
      <c r="P131" s="25"/>
      <c r="Q131" s="25"/>
      <c r="R131" s="25"/>
      <c r="S131" s="25"/>
      <c r="T131" s="221"/>
    </row>
    <row r="132" spans="7:20" ht="11.25">
      <c r="G132" s="197"/>
      <c r="H132" s="25"/>
      <c r="I132" s="25"/>
      <c r="J132" s="25"/>
      <c r="K132" s="25"/>
      <c r="L132" s="25"/>
      <c r="M132" s="25"/>
      <c r="N132" s="25"/>
      <c r="O132" s="25"/>
      <c r="P132" s="25"/>
      <c r="Q132" s="25"/>
      <c r="R132" s="25"/>
      <c r="S132" s="25"/>
      <c r="T132" s="221"/>
    </row>
    <row r="133" spans="7:20" ht="11.25">
      <c r="G133" s="197"/>
      <c r="H133" s="25"/>
      <c r="I133" s="25"/>
      <c r="J133" s="25"/>
      <c r="K133" s="25"/>
      <c r="L133" s="25"/>
      <c r="M133" s="25"/>
      <c r="N133" s="25"/>
      <c r="O133" s="25"/>
      <c r="P133" s="25"/>
      <c r="Q133" s="25"/>
      <c r="R133" s="25"/>
      <c r="S133" s="25"/>
      <c r="T133" s="221"/>
    </row>
    <row r="134" spans="7:20" ht="11.25">
      <c r="G134" s="197"/>
      <c r="H134" s="25"/>
      <c r="I134" s="25"/>
      <c r="J134" s="25"/>
      <c r="K134" s="25"/>
      <c r="L134" s="25"/>
      <c r="M134" s="25"/>
      <c r="N134" s="25"/>
      <c r="O134" s="25"/>
      <c r="P134" s="25"/>
      <c r="Q134" s="25"/>
      <c r="R134" s="25"/>
      <c r="S134" s="25"/>
      <c r="T134" s="221"/>
    </row>
    <row r="135" spans="7:20" ht="11.25">
      <c r="G135" s="197"/>
      <c r="H135" s="25"/>
      <c r="I135" s="25"/>
      <c r="J135" s="25"/>
      <c r="K135" s="25"/>
      <c r="L135" s="25"/>
      <c r="M135" s="25"/>
      <c r="N135" s="25"/>
      <c r="O135" s="25"/>
      <c r="P135" s="25"/>
      <c r="Q135" s="25"/>
      <c r="R135" s="25"/>
      <c r="S135" s="25"/>
      <c r="T135" s="221"/>
    </row>
    <row r="136" spans="7:20" ht="11.25">
      <c r="G136" s="197"/>
      <c r="H136" s="25"/>
      <c r="I136" s="25"/>
      <c r="J136" s="25"/>
      <c r="K136" s="25"/>
      <c r="L136" s="25"/>
      <c r="M136" s="25"/>
      <c r="N136" s="25"/>
      <c r="O136" s="25"/>
      <c r="P136" s="25"/>
      <c r="Q136" s="25"/>
      <c r="R136" s="25"/>
      <c r="S136" s="25"/>
      <c r="T136" s="221"/>
    </row>
  </sheetData>
  <sheetProtection/>
  <mergeCells count="29">
    <mergeCell ref="G3:G4"/>
    <mergeCell ref="H3:H4"/>
    <mergeCell ref="I3:I4"/>
    <mergeCell ref="R3:R4"/>
    <mergeCell ref="S3:S4"/>
    <mergeCell ref="J3:J4"/>
    <mergeCell ref="K3:K4"/>
    <mergeCell ref="L3:L4"/>
    <mergeCell ref="M3:M4"/>
    <mergeCell ref="C28:F28"/>
    <mergeCell ref="D8:F8"/>
    <mergeCell ref="E10:F10"/>
    <mergeCell ref="E15:F15"/>
    <mergeCell ref="E20:F20"/>
    <mergeCell ref="T3:T4"/>
    <mergeCell ref="N3:N4"/>
    <mergeCell ref="O3:O4"/>
    <mergeCell ref="P3:P4"/>
    <mergeCell ref="Q3:Q4"/>
    <mergeCell ref="B3:F4"/>
    <mergeCell ref="A3:A4"/>
    <mergeCell ref="U3:U4"/>
    <mergeCell ref="C38:F38"/>
    <mergeCell ref="C35:F35"/>
    <mergeCell ref="C36:F36"/>
    <mergeCell ref="E21:F21"/>
    <mergeCell ref="E22:F22"/>
    <mergeCell ref="E23:F23"/>
    <mergeCell ref="C37:F37"/>
  </mergeCells>
  <printOptions/>
  <pageMargins left="0.5905511811023623" right="0.5905511811023623" top="0.984251968503937" bottom="0.984251968503937" header="0.5118110236220472" footer="0.5118110236220472"/>
  <pageSetup fitToWidth="2" horizontalDpi="600" verticalDpi="600" orientation="portrait" paperSize="9" scale="77"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Z80"/>
  <sheetViews>
    <sheetView zoomScalePageLayoutView="0" workbookViewId="0" topLeftCell="A1">
      <selection activeCell="A1" sqref="A1"/>
    </sheetView>
  </sheetViews>
  <sheetFormatPr defaultColWidth="11.421875" defaultRowHeight="12.75"/>
  <cols>
    <col min="1" max="1" width="9.421875" style="24" customWidth="1"/>
    <col min="2" max="3" width="2.8515625" style="169" customWidth="1"/>
    <col min="4" max="4" width="3.7109375" style="169" customWidth="1"/>
    <col min="5" max="5" width="4.00390625" style="169" customWidth="1"/>
    <col min="6" max="6" width="41.140625" style="169" customWidth="1"/>
    <col min="7" max="11" width="11.28125" style="19" customWidth="1"/>
    <col min="12" max="20" width="10.28125" style="19" customWidth="1"/>
    <col min="21" max="21" width="9.421875" style="169" customWidth="1"/>
    <col min="22" max="16384" width="11.421875" style="19" customWidth="1"/>
  </cols>
  <sheetData>
    <row r="1" spans="2:21" s="52" customFormat="1" ht="21" customHeight="1">
      <c r="B1" s="51"/>
      <c r="C1" s="51"/>
      <c r="D1" s="51"/>
      <c r="E1" s="51"/>
      <c r="F1" s="51"/>
      <c r="G1" s="53"/>
      <c r="H1" s="53"/>
      <c r="I1" s="53"/>
      <c r="J1" s="54" t="s">
        <v>234</v>
      </c>
      <c r="K1" s="53" t="s">
        <v>304</v>
      </c>
      <c r="N1" s="53"/>
      <c r="O1" s="53"/>
      <c r="P1" s="53"/>
      <c r="Q1" s="53"/>
      <c r="R1" s="53"/>
      <c r="S1" s="53"/>
      <c r="T1" s="53"/>
      <c r="U1" s="51"/>
    </row>
    <row r="2" spans="1:21" s="15" customFormat="1" ht="18" customHeight="1">
      <c r="A2" s="13"/>
      <c r="B2" s="167"/>
      <c r="C2" s="167"/>
      <c r="D2" s="167"/>
      <c r="E2" s="167"/>
      <c r="F2" s="167"/>
      <c r="G2" s="142"/>
      <c r="H2" s="142"/>
      <c r="I2" s="142"/>
      <c r="J2" s="142"/>
      <c r="K2" s="142"/>
      <c r="L2" s="13"/>
      <c r="M2" s="14"/>
      <c r="N2" s="14"/>
      <c r="O2" s="14"/>
      <c r="P2" s="14"/>
      <c r="Q2" s="14"/>
      <c r="R2" s="14"/>
      <c r="S2" s="14"/>
      <c r="T2" s="14"/>
      <c r="U2" s="167"/>
    </row>
    <row r="3" spans="1:21" s="11" customFormat="1" ht="27" customHeight="1">
      <c r="A3" s="345" t="s">
        <v>239</v>
      </c>
      <c r="B3" s="328" t="s">
        <v>129</v>
      </c>
      <c r="C3" s="322"/>
      <c r="D3" s="322"/>
      <c r="E3" s="322"/>
      <c r="F3" s="322"/>
      <c r="G3" s="338" t="s">
        <v>0</v>
      </c>
      <c r="H3" s="334" t="s">
        <v>74</v>
      </c>
      <c r="I3" s="338" t="s">
        <v>58</v>
      </c>
      <c r="J3" s="343" t="s">
        <v>60</v>
      </c>
      <c r="K3" s="340" t="s">
        <v>63</v>
      </c>
      <c r="L3" s="323" t="s">
        <v>90</v>
      </c>
      <c r="M3" s="334" t="s">
        <v>75</v>
      </c>
      <c r="N3" s="334" t="s">
        <v>76</v>
      </c>
      <c r="O3" s="334" t="s">
        <v>77</v>
      </c>
      <c r="P3" s="334" t="s">
        <v>68</v>
      </c>
      <c r="Q3" s="334" t="s">
        <v>69</v>
      </c>
      <c r="R3" s="334" t="s">
        <v>78</v>
      </c>
      <c r="S3" s="334" t="s">
        <v>91</v>
      </c>
      <c r="T3" s="328" t="s">
        <v>72</v>
      </c>
      <c r="U3" s="342" t="s">
        <v>239</v>
      </c>
    </row>
    <row r="4" spans="1:21" s="16" customFormat="1" ht="15" customHeight="1">
      <c r="A4" s="325"/>
      <c r="B4" s="329"/>
      <c r="C4" s="324"/>
      <c r="D4" s="324"/>
      <c r="E4" s="324"/>
      <c r="F4" s="324"/>
      <c r="G4" s="339"/>
      <c r="H4" s="335"/>
      <c r="I4" s="339"/>
      <c r="J4" s="344"/>
      <c r="K4" s="341"/>
      <c r="L4" s="325"/>
      <c r="M4" s="335"/>
      <c r="N4" s="335"/>
      <c r="O4" s="335"/>
      <c r="P4" s="335"/>
      <c r="Q4" s="335"/>
      <c r="R4" s="335"/>
      <c r="S4" s="335"/>
      <c r="T4" s="329"/>
      <c r="U4" s="329"/>
    </row>
    <row r="5" spans="1:21" s="49" customFormat="1" ht="18" customHeight="1">
      <c r="A5" s="79"/>
      <c r="B5" s="179" t="s">
        <v>0</v>
      </c>
      <c r="C5" s="47"/>
      <c r="D5" s="47"/>
      <c r="E5" s="47"/>
      <c r="F5" s="79"/>
      <c r="G5" s="72">
        <v>156.32435684170787</v>
      </c>
      <c r="H5" s="72">
        <v>162.520603731672</v>
      </c>
      <c r="I5" s="72">
        <v>171.7754526185693</v>
      </c>
      <c r="J5" s="72">
        <v>166.36919519458488</v>
      </c>
      <c r="K5" s="72">
        <v>150.9341945057612</v>
      </c>
      <c r="L5" s="72">
        <v>134.96968721497933</v>
      </c>
      <c r="M5" s="72">
        <v>137.7868802550235</v>
      </c>
      <c r="N5" s="72">
        <v>156.10024627370154</v>
      </c>
      <c r="O5" s="72">
        <v>147.51192167379472</v>
      </c>
      <c r="P5" s="72">
        <v>136.26929736113735</v>
      </c>
      <c r="Q5" s="72">
        <v>161.6520834121133</v>
      </c>
      <c r="R5" s="72">
        <v>176.30965086712956</v>
      </c>
      <c r="S5" s="72">
        <v>129.6304697422158</v>
      </c>
      <c r="T5" s="72">
        <v>154.13531276508195</v>
      </c>
      <c r="U5" s="159"/>
    </row>
    <row r="6" spans="1:21" s="50" customFormat="1" ht="18" customHeight="1">
      <c r="A6" s="166" t="s">
        <v>244</v>
      </c>
      <c r="B6" s="176"/>
      <c r="C6" s="181" t="s">
        <v>21</v>
      </c>
      <c r="D6" s="180"/>
      <c r="E6" s="180"/>
      <c r="F6" s="182"/>
      <c r="G6" s="72">
        <v>120.58768713477733</v>
      </c>
      <c r="H6" s="72">
        <v>131.6127341805319</v>
      </c>
      <c r="I6" s="72">
        <v>113.16001639874435</v>
      </c>
      <c r="J6" s="72">
        <v>151.50447758026607</v>
      </c>
      <c r="K6" s="72">
        <v>122.02693029577482</v>
      </c>
      <c r="L6" s="72">
        <v>108.70411752302311</v>
      </c>
      <c r="M6" s="72">
        <v>114.87152866894961</v>
      </c>
      <c r="N6" s="72">
        <v>117.18218946857426</v>
      </c>
      <c r="O6" s="72">
        <v>117.26429830016974</v>
      </c>
      <c r="P6" s="72">
        <v>114.79866068379847</v>
      </c>
      <c r="Q6" s="72">
        <v>129.4942090848943</v>
      </c>
      <c r="R6" s="72">
        <v>132.52727441990982</v>
      </c>
      <c r="S6" s="72">
        <v>101.93747398672615</v>
      </c>
      <c r="T6" s="72">
        <v>131.42193114133795</v>
      </c>
      <c r="U6" s="168" t="s">
        <v>244</v>
      </c>
    </row>
    <row r="7" spans="1:21" s="18" customFormat="1" ht="18" customHeight="1">
      <c r="A7" s="20">
        <v>1</v>
      </c>
      <c r="B7" s="28"/>
      <c r="C7" s="180"/>
      <c r="D7" s="180" t="s">
        <v>201</v>
      </c>
      <c r="E7" s="180"/>
      <c r="F7" s="87"/>
      <c r="G7" s="73">
        <v>43.25544692521979</v>
      </c>
      <c r="H7" s="73">
        <v>39.905653763580204</v>
      </c>
      <c r="I7" s="73">
        <v>33.43957251054277</v>
      </c>
      <c r="J7" s="73">
        <v>58.23490737328487</v>
      </c>
      <c r="K7" s="73">
        <v>44.152794804046465</v>
      </c>
      <c r="L7" s="73">
        <v>50.9608510287881</v>
      </c>
      <c r="M7" s="73">
        <v>41.288186793212425</v>
      </c>
      <c r="N7" s="73">
        <v>46.81503284817933</v>
      </c>
      <c r="O7" s="73">
        <v>48.87120431027762</v>
      </c>
      <c r="P7" s="73">
        <v>38.02599494643137</v>
      </c>
      <c r="Q7" s="73">
        <v>48.609678654321876</v>
      </c>
      <c r="R7" s="73">
        <v>51.714515016759314</v>
      </c>
      <c r="S7" s="73">
        <v>39.72053496308835</v>
      </c>
      <c r="T7" s="73">
        <v>46.97335904939462</v>
      </c>
      <c r="U7" s="160">
        <v>1</v>
      </c>
    </row>
    <row r="8" spans="1:21" s="18" customFormat="1" ht="18" customHeight="1">
      <c r="A8" s="20">
        <v>11</v>
      </c>
      <c r="B8" s="28"/>
      <c r="C8" s="28"/>
      <c r="D8" s="180" t="s">
        <v>327</v>
      </c>
      <c r="E8" s="180" t="s">
        <v>328</v>
      </c>
      <c r="F8" s="182"/>
      <c r="G8" s="73">
        <v>28.234497171633286</v>
      </c>
      <c r="H8" s="73">
        <v>28.33690330288669</v>
      </c>
      <c r="I8" s="73">
        <v>22.373810419774994</v>
      </c>
      <c r="J8" s="73">
        <v>40.77754773970246</v>
      </c>
      <c r="K8" s="73">
        <v>28.43018441343873</v>
      </c>
      <c r="L8" s="73">
        <v>33.99904176913374</v>
      </c>
      <c r="M8" s="73">
        <v>26.716310236471728</v>
      </c>
      <c r="N8" s="73">
        <v>27.88897042338521</v>
      </c>
      <c r="O8" s="73">
        <v>35.73687011536004</v>
      </c>
      <c r="P8" s="73">
        <v>24.478674984835276</v>
      </c>
      <c r="Q8" s="73">
        <v>30.200893259869616</v>
      </c>
      <c r="R8" s="73">
        <v>33.86899013060219</v>
      </c>
      <c r="S8" s="73">
        <v>26.064382028042086</v>
      </c>
      <c r="T8" s="73">
        <v>31.885877698519796</v>
      </c>
      <c r="U8" s="160">
        <v>11</v>
      </c>
    </row>
    <row r="9" spans="1:21" s="18" customFormat="1" ht="18" customHeight="1">
      <c r="A9" s="20">
        <v>12</v>
      </c>
      <c r="B9" s="28"/>
      <c r="C9" s="28"/>
      <c r="D9" s="180"/>
      <c r="E9" s="180" t="s">
        <v>284</v>
      </c>
      <c r="F9" s="182"/>
      <c r="G9" s="73">
        <v>15.020949753586505</v>
      </c>
      <c r="H9" s="73">
        <v>11.568750460693511</v>
      </c>
      <c r="I9" s="73">
        <v>11.065762090767771</v>
      </c>
      <c r="J9" s="73">
        <v>17.457359633582403</v>
      </c>
      <c r="K9" s="73">
        <v>15.72261039060773</v>
      </c>
      <c r="L9" s="73">
        <v>16.961809259654363</v>
      </c>
      <c r="M9" s="73">
        <v>14.571876556740701</v>
      </c>
      <c r="N9" s="73">
        <v>18.926062424794118</v>
      </c>
      <c r="O9" s="73">
        <v>13.13433419491758</v>
      </c>
      <c r="P9" s="73">
        <v>13.547319961596092</v>
      </c>
      <c r="Q9" s="73">
        <v>18.40878539445226</v>
      </c>
      <c r="R9" s="73">
        <v>17.845524886157122</v>
      </c>
      <c r="S9" s="73">
        <v>13.65615293504626</v>
      </c>
      <c r="T9" s="73">
        <v>15.087481350874814</v>
      </c>
      <c r="U9" s="160">
        <v>12</v>
      </c>
    </row>
    <row r="10" spans="1:21" s="18" customFormat="1" ht="18" customHeight="1">
      <c r="A10" s="20">
        <v>2</v>
      </c>
      <c r="B10" s="28"/>
      <c r="C10" s="28"/>
      <c r="D10" s="180" t="s">
        <v>202</v>
      </c>
      <c r="E10" s="28"/>
      <c r="F10" s="87"/>
      <c r="G10" s="73">
        <v>14.698792121795671</v>
      </c>
      <c r="H10" s="73">
        <v>17.36449065013922</v>
      </c>
      <c r="I10" s="73">
        <v>18.408560368979764</v>
      </c>
      <c r="J10" s="73">
        <v>14.058577679069542</v>
      </c>
      <c r="K10" s="73">
        <v>11.985365932481189</v>
      </c>
      <c r="L10" s="73">
        <v>11.092832358258566</v>
      </c>
      <c r="M10" s="73">
        <v>13.81111447668977</v>
      </c>
      <c r="N10" s="73">
        <v>13.62050957217077</v>
      </c>
      <c r="O10" s="73">
        <v>14.935915128060698</v>
      </c>
      <c r="P10" s="73">
        <v>11.062916527740397</v>
      </c>
      <c r="Q10" s="73">
        <v>12.123861150511397</v>
      </c>
      <c r="R10" s="73">
        <v>11.531607530726879</v>
      </c>
      <c r="S10" s="73">
        <v>11.541565778853915</v>
      </c>
      <c r="T10" s="73">
        <v>16.6310427188528</v>
      </c>
      <c r="U10" s="160">
        <v>2</v>
      </c>
    </row>
    <row r="11" spans="1:21" s="18" customFormat="1" ht="18" customHeight="1">
      <c r="A11" s="20" t="s">
        <v>240</v>
      </c>
      <c r="B11" s="28"/>
      <c r="C11" s="28"/>
      <c r="D11" s="180" t="s">
        <v>327</v>
      </c>
      <c r="E11" s="180" t="s">
        <v>329</v>
      </c>
      <c r="F11" s="20"/>
      <c r="G11" s="73">
        <v>9.58559157022024</v>
      </c>
      <c r="H11" s="73">
        <v>11.264154378265113</v>
      </c>
      <c r="I11" s="73">
        <v>13.325382426974091</v>
      </c>
      <c r="J11" s="73">
        <v>8.526318409970292</v>
      </c>
      <c r="K11" s="73">
        <v>7.922699712925865</v>
      </c>
      <c r="L11" s="73">
        <v>6.293193691147718</v>
      </c>
      <c r="M11" s="73">
        <v>9.939928274637385</v>
      </c>
      <c r="N11" s="73">
        <v>7.955148464513141</v>
      </c>
      <c r="O11" s="73">
        <v>9.435112077395685</v>
      </c>
      <c r="P11" s="73">
        <v>7.670236569679392</v>
      </c>
      <c r="Q11" s="73">
        <v>6.564775428260298</v>
      </c>
      <c r="R11" s="73">
        <v>6.757685083748034</v>
      </c>
      <c r="S11" s="73">
        <v>8.513415627116505</v>
      </c>
      <c r="T11" s="73">
        <v>11.190716471229198</v>
      </c>
      <c r="U11" s="160" t="s">
        <v>240</v>
      </c>
    </row>
    <row r="12" spans="1:21" s="18" customFormat="1" ht="18" customHeight="1">
      <c r="A12" s="20" t="s">
        <v>241</v>
      </c>
      <c r="B12" s="28"/>
      <c r="C12" s="28"/>
      <c r="D12" s="28"/>
      <c r="E12" s="180" t="s">
        <v>286</v>
      </c>
      <c r="F12" s="20"/>
      <c r="G12" s="73">
        <v>5.113200551575431</v>
      </c>
      <c r="H12" s="73">
        <v>6.100336271874108</v>
      </c>
      <c r="I12" s="73">
        <v>5.083177942005673</v>
      </c>
      <c r="J12" s="73">
        <v>5.532259269099248</v>
      </c>
      <c r="K12" s="73">
        <v>4.062666219555324</v>
      </c>
      <c r="L12" s="73">
        <v>4.799638667110846</v>
      </c>
      <c r="M12" s="73">
        <v>3.871186202052386</v>
      </c>
      <c r="N12" s="73">
        <v>5.6653611076576285</v>
      </c>
      <c r="O12" s="73">
        <v>5.500803050665014</v>
      </c>
      <c r="P12" s="73">
        <v>3.3926799580610045</v>
      </c>
      <c r="Q12" s="73">
        <v>5.559085722251098</v>
      </c>
      <c r="R12" s="73">
        <v>4.773922446978846</v>
      </c>
      <c r="S12" s="73">
        <v>3.0281501517374103</v>
      </c>
      <c r="T12" s="73">
        <v>5.440326247623601</v>
      </c>
      <c r="U12" s="160" t="s">
        <v>241</v>
      </c>
    </row>
    <row r="13" spans="1:21" s="18" customFormat="1" ht="18" customHeight="1">
      <c r="A13" s="20">
        <v>3</v>
      </c>
      <c r="B13" s="28"/>
      <c r="C13" s="28"/>
      <c r="D13" s="180" t="s">
        <v>203</v>
      </c>
      <c r="E13" s="28"/>
      <c r="F13" s="87"/>
      <c r="G13" s="73">
        <v>32.49531506903906</v>
      </c>
      <c r="H13" s="73">
        <v>34.23662622746065</v>
      </c>
      <c r="I13" s="73">
        <v>25.925525174597336</v>
      </c>
      <c r="J13" s="73">
        <v>51.245286838162706</v>
      </c>
      <c r="K13" s="73">
        <v>36.640724546929114</v>
      </c>
      <c r="L13" s="73">
        <v>20.898790607840276</v>
      </c>
      <c r="M13" s="73">
        <v>31.27967521909018</v>
      </c>
      <c r="N13" s="73">
        <v>31.604304177748926</v>
      </c>
      <c r="O13" s="73">
        <v>35.34262701223289</v>
      </c>
      <c r="P13" s="73">
        <v>30.079479217299433</v>
      </c>
      <c r="Q13" s="73">
        <v>39.978631163652516</v>
      </c>
      <c r="R13" s="73">
        <v>37.032280153417105</v>
      </c>
      <c r="S13" s="73">
        <v>26.145413264656508</v>
      </c>
      <c r="T13" s="73">
        <v>34.68275223157328</v>
      </c>
      <c r="U13" s="160">
        <v>3</v>
      </c>
    </row>
    <row r="14" spans="1:21" s="18" customFormat="1" ht="18" customHeight="1">
      <c r="A14" s="20" t="s">
        <v>242</v>
      </c>
      <c r="B14" s="28"/>
      <c r="C14" s="28"/>
      <c r="D14" s="180" t="s">
        <v>327</v>
      </c>
      <c r="E14" s="180" t="s">
        <v>330</v>
      </c>
      <c r="F14" s="20"/>
      <c r="G14" s="73">
        <v>9.870257434720028</v>
      </c>
      <c r="H14" s="73">
        <v>8.153475898744855</v>
      </c>
      <c r="I14" s="73">
        <v>7.601908057225686</v>
      </c>
      <c r="J14" s="73">
        <v>13.951530392573375</v>
      </c>
      <c r="K14" s="73">
        <v>9.020221460045088</v>
      </c>
      <c r="L14" s="73">
        <v>9.106562009889242</v>
      </c>
      <c r="M14" s="73">
        <v>10.268958548659716</v>
      </c>
      <c r="N14" s="73">
        <v>11.855379883013292</v>
      </c>
      <c r="O14" s="73">
        <v>6.746402691491925</v>
      </c>
      <c r="P14" s="73">
        <v>12.237228491200444</v>
      </c>
      <c r="Q14" s="73">
        <v>14.68794850520714</v>
      </c>
      <c r="R14" s="73">
        <v>8.13491809621968</v>
      </c>
      <c r="S14" s="73">
        <v>9.541321115877166</v>
      </c>
      <c r="T14" s="73">
        <v>9.991563354152921</v>
      </c>
      <c r="U14" s="160" t="s">
        <v>242</v>
      </c>
    </row>
    <row r="15" spans="1:21" s="18" customFormat="1" ht="18" customHeight="1">
      <c r="A15" s="20">
        <v>36</v>
      </c>
      <c r="B15" s="28"/>
      <c r="C15" s="28"/>
      <c r="D15" s="28"/>
      <c r="E15" s="182" t="s">
        <v>287</v>
      </c>
      <c r="F15" s="245"/>
      <c r="G15" s="73">
        <v>22.62505763431903</v>
      </c>
      <c r="H15" s="73">
        <v>26.08315032871579</v>
      </c>
      <c r="I15" s="73">
        <v>18.32361711737165</v>
      </c>
      <c r="J15" s="73">
        <v>37.29375644558933</v>
      </c>
      <c r="K15" s="73">
        <v>27.620503086884028</v>
      </c>
      <c r="L15" s="73">
        <v>11.792228597951032</v>
      </c>
      <c r="M15" s="73">
        <v>21.01071667043046</v>
      </c>
      <c r="N15" s="73">
        <v>19.748924294735634</v>
      </c>
      <c r="O15" s="73">
        <v>28.59622432074097</v>
      </c>
      <c r="P15" s="73">
        <v>17.84225072609899</v>
      </c>
      <c r="Q15" s="73">
        <v>25.290682658445373</v>
      </c>
      <c r="R15" s="73">
        <v>28.897362057197416</v>
      </c>
      <c r="S15" s="73">
        <v>16.60409214877934</v>
      </c>
      <c r="T15" s="73">
        <v>24.691188877420363</v>
      </c>
      <c r="U15" s="160">
        <v>36</v>
      </c>
    </row>
    <row r="16" spans="1:21" s="18" customFormat="1" ht="18" customHeight="1">
      <c r="A16" s="20">
        <v>365</v>
      </c>
      <c r="B16" s="28"/>
      <c r="C16" s="28"/>
      <c r="D16" s="28"/>
      <c r="E16" s="180" t="s">
        <v>327</v>
      </c>
      <c r="F16" s="182" t="s">
        <v>331</v>
      </c>
      <c r="G16" s="73">
        <v>16.382533758927426</v>
      </c>
      <c r="H16" s="73">
        <v>20.661372315965213</v>
      </c>
      <c r="I16" s="73">
        <v>12.99252638847311</v>
      </c>
      <c r="J16" s="73">
        <v>31.738234899211083</v>
      </c>
      <c r="K16" s="73">
        <v>21.401141000160088</v>
      </c>
      <c r="L16" s="73">
        <v>8.149828379354618</v>
      </c>
      <c r="M16" s="73">
        <v>13.284632639381844</v>
      </c>
      <c r="N16" s="73">
        <v>12.008429500241041</v>
      </c>
      <c r="O16" s="73">
        <v>23.308874568424507</v>
      </c>
      <c r="P16" s="73">
        <v>9.149751137856372</v>
      </c>
      <c r="Q16" s="73">
        <v>20.985007954614826</v>
      </c>
      <c r="R16" s="73">
        <v>23.426771044883722</v>
      </c>
      <c r="S16" s="73">
        <v>9.854247203049226</v>
      </c>
      <c r="T16" s="73">
        <v>19.496651778017366</v>
      </c>
      <c r="U16" s="160">
        <v>365</v>
      </c>
    </row>
    <row r="17" spans="1:21" s="18" customFormat="1" ht="21" customHeight="1">
      <c r="A17" s="20">
        <v>4</v>
      </c>
      <c r="B17" s="28"/>
      <c r="C17" s="28"/>
      <c r="D17" s="182" t="s">
        <v>204</v>
      </c>
      <c r="E17" s="28"/>
      <c r="F17" s="20"/>
      <c r="G17" s="73">
        <v>3.883919714322321</v>
      </c>
      <c r="H17" s="73">
        <v>3.838187647617585</v>
      </c>
      <c r="I17" s="73">
        <v>3.4815031220532253</v>
      </c>
      <c r="J17" s="73">
        <v>4.259527024848602</v>
      </c>
      <c r="K17" s="73">
        <v>4.293668193741807</v>
      </c>
      <c r="L17" s="73">
        <v>3.1943524268319616</v>
      </c>
      <c r="M17" s="73">
        <v>4.341981842831587</v>
      </c>
      <c r="N17" s="73">
        <v>3.9261567661537633</v>
      </c>
      <c r="O17" s="73">
        <v>3.5117642472869623</v>
      </c>
      <c r="P17" s="73">
        <v>3.8946222477534116</v>
      </c>
      <c r="Q17" s="73">
        <v>3.811566704456339</v>
      </c>
      <c r="R17" s="73">
        <v>4.191526939542493</v>
      </c>
      <c r="S17" s="73">
        <v>3.082682176730126</v>
      </c>
      <c r="T17" s="73">
        <v>4.912564625396833</v>
      </c>
      <c r="U17" s="160">
        <v>4</v>
      </c>
    </row>
    <row r="18" spans="1:21" s="18" customFormat="1" ht="21" customHeight="1">
      <c r="A18" s="20">
        <v>41</v>
      </c>
      <c r="B18" s="28"/>
      <c r="C18" s="28"/>
      <c r="D18" s="180" t="s">
        <v>327</v>
      </c>
      <c r="E18" s="180" t="s">
        <v>332</v>
      </c>
      <c r="F18" s="20"/>
      <c r="G18" s="73">
        <v>2.1314400459531924</v>
      </c>
      <c r="H18" s="73">
        <v>1.5815222840949483</v>
      </c>
      <c r="I18" s="73">
        <v>1.7719620744972675</v>
      </c>
      <c r="J18" s="73">
        <v>2.863014978866017</v>
      </c>
      <c r="K18" s="73">
        <v>2.2606275983973956</v>
      </c>
      <c r="L18" s="73">
        <v>1.705413879624743</v>
      </c>
      <c r="M18" s="73">
        <v>2.585381005342021</v>
      </c>
      <c r="N18" s="73">
        <v>2.3764388981225615</v>
      </c>
      <c r="O18" s="73">
        <v>1.4786560489004836</v>
      </c>
      <c r="P18" s="73">
        <v>2.0673233359980396</v>
      </c>
      <c r="Q18" s="73">
        <v>2.3263510178619846</v>
      </c>
      <c r="R18" s="73">
        <v>2.1663789250479044</v>
      </c>
      <c r="S18" s="73">
        <v>2.154853118400832</v>
      </c>
      <c r="T18" s="73">
        <v>3.188592367479144</v>
      </c>
      <c r="U18" s="160">
        <v>41</v>
      </c>
    </row>
    <row r="19" spans="1:21" s="18" customFormat="1" ht="21" customHeight="1">
      <c r="A19" s="20">
        <v>42</v>
      </c>
      <c r="B19" s="28"/>
      <c r="C19" s="28"/>
      <c r="D19" s="28"/>
      <c r="E19" s="180" t="s">
        <v>285</v>
      </c>
      <c r="F19" s="87"/>
      <c r="G19" s="73">
        <v>1.752479668369129</v>
      </c>
      <c r="H19" s="73">
        <v>2.2566653635226364</v>
      </c>
      <c r="I19" s="73">
        <v>1.7095410475559578</v>
      </c>
      <c r="J19" s="73">
        <v>1.3965120459825844</v>
      </c>
      <c r="K19" s="73">
        <v>2.0330405953444113</v>
      </c>
      <c r="L19" s="73">
        <v>1.4889385472072187</v>
      </c>
      <c r="M19" s="73">
        <v>1.756600837489566</v>
      </c>
      <c r="N19" s="73">
        <v>1.5497178680312018</v>
      </c>
      <c r="O19" s="73">
        <v>2.0331081983864787</v>
      </c>
      <c r="P19" s="73">
        <v>1.827298911755372</v>
      </c>
      <c r="Q19" s="73">
        <v>1.4852156865943544</v>
      </c>
      <c r="R19" s="73">
        <v>2.025148014494589</v>
      </c>
      <c r="S19" s="73">
        <v>0.9278290583292943</v>
      </c>
      <c r="T19" s="73">
        <v>1.7239722579176888</v>
      </c>
      <c r="U19" s="160">
        <v>42</v>
      </c>
    </row>
    <row r="20" spans="1:21" s="18" customFormat="1" ht="18" customHeight="1">
      <c r="A20" s="20">
        <v>5</v>
      </c>
      <c r="B20" s="28"/>
      <c r="C20" s="28"/>
      <c r="D20" s="180" t="s">
        <v>205</v>
      </c>
      <c r="E20" s="28"/>
      <c r="F20" s="87"/>
      <c r="G20" s="73">
        <v>26.254213304400476</v>
      </c>
      <c r="H20" s="73">
        <v>36.26777589173425</v>
      </c>
      <c r="I20" s="73">
        <v>31.90485522257128</v>
      </c>
      <c r="J20" s="73">
        <v>23.70617866490037</v>
      </c>
      <c r="K20" s="73">
        <v>24.954376818576243</v>
      </c>
      <c r="L20" s="73">
        <v>22.557291101304216</v>
      </c>
      <c r="M20" s="73">
        <v>24.150570337125647</v>
      </c>
      <c r="N20" s="73">
        <v>21.21618610432148</v>
      </c>
      <c r="O20" s="73">
        <v>14.602787602311563</v>
      </c>
      <c r="P20" s="73">
        <v>31.735647744573843</v>
      </c>
      <c r="Q20" s="73">
        <v>24.970471411952165</v>
      </c>
      <c r="R20" s="73">
        <v>28.057344779464028</v>
      </c>
      <c r="S20" s="73">
        <v>21.44727780339725</v>
      </c>
      <c r="T20" s="73">
        <v>28.22221251612043</v>
      </c>
      <c r="U20" s="160">
        <v>5</v>
      </c>
    </row>
    <row r="21" spans="1:21" s="18" customFormat="1" ht="18" customHeight="1">
      <c r="A21" s="20">
        <v>51</v>
      </c>
      <c r="B21" s="28"/>
      <c r="C21" s="28"/>
      <c r="D21" s="180" t="s">
        <v>327</v>
      </c>
      <c r="E21" s="180" t="s">
        <v>333</v>
      </c>
      <c r="F21" s="20"/>
      <c r="G21" s="73">
        <v>3.6131549154789497</v>
      </c>
      <c r="H21" s="73">
        <v>4.67120689509602</v>
      </c>
      <c r="I21" s="73">
        <v>2.2015995588529376</v>
      </c>
      <c r="J21" s="73">
        <v>5.6263694645472695</v>
      </c>
      <c r="K21" s="73">
        <v>3.135759761944861</v>
      </c>
      <c r="L21" s="73">
        <v>4.881487553604158</v>
      </c>
      <c r="M21" s="73">
        <v>3.5152955273514928</v>
      </c>
      <c r="N21" s="73">
        <v>4.269063381831633</v>
      </c>
      <c r="O21" s="73">
        <v>2.1339814893500217</v>
      </c>
      <c r="P21" s="73">
        <v>3.527756464590874</v>
      </c>
      <c r="Q21" s="73">
        <v>5.033317441404382</v>
      </c>
      <c r="R21" s="73">
        <v>3.2748275866633194</v>
      </c>
      <c r="S21" s="73">
        <v>1.6067509862307527</v>
      </c>
      <c r="T21" s="73">
        <v>2.8064835738275478</v>
      </c>
      <c r="U21" s="160">
        <v>51</v>
      </c>
    </row>
    <row r="22" spans="1:21" s="18" customFormat="1" ht="21" customHeight="1">
      <c r="A22" s="20">
        <v>52</v>
      </c>
      <c r="B22" s="28"/>
      <c r="C22" s="28"/>
      <c r="D22" s="28"/>
      <c r="E22" s="180" t="s">
        <v>288</v>
      </c>
      <c r="F22" s="87"/>
      <c r="G22" s="73">
        <v>4.320989786941563</v>
      </c>
      <c r="H22" s="73">
        <v>4.633639918441714</v>
      </c>
      <c r="I22" s="73">
        <v>4.857899590151616</v>
      </c>
      <c r="J22" s="73">
        <v>4.211533273830876</v>
      </c>
      <c r="K22" s="73">
        <v>4.506529174931314</v>
      </c>
      <c r="L22" s="73">
        <v>4.333811201070025</v>
      </c>
      <c r="M22" s="73">
        <v>3.20201410614213</v>
      </c>
      <c r="N22" s="73">
        <v>3.9435657397100794</v>
      </c>
      <c r="O22" s="73">
        <v>2.6250118132550613</v>
      </c>
      <c r="P22" s="73">
        <v>5.052062201475899</v>
      </c>
      <c r="Q22" s="73">
        <v>4.502037651761125</v>
      </c>
      <c r="R22" s="73">
        <v>7.189849022788872</v>
      </c>
      <c r="S22" s="73">
        <v>4.1717177445212075</v>
      </c>
      <c r="T22" s="73">
        <v>6.01870774493284</v>
      </c>
      <c r="U22" s="160">
        <v>52</v>
      </c>
    </row>
    <row r="23" spans="1:21" s="18" customFormat="1" ht="18" customHeight="1">
      <c r="A23" s="20">
        <v>53</v>
      </c>
      <c r="B23" s="28"/>
      <c r="C23" s="28"/>
      <c r="D23" s="28"/>
      <c r="E23" s="180" t="s">
        <v>289</v>
      </c>
      <c r="F23" s="87"/>
      <c r="G23" s="73">
        <v>1.7483900956386889</v>
      </c>
      <c r="H23" s="73">
        <v>1.686946983983661</v>
      </c>
      <c r="I23" s="73">
        <v>3.4143131543016847</v>
      </c>
      <c r="J23" s="73">
        <v>0.9992168366649403</v>
      </c>
      <c r="K23" s="73">
        <v>1.818830284097279</v>
      </c>
      <c r="L23" s="73">
        <v>0.49982719404299814</v>
      </c>
      <c r="M23" s="73">
        <v>1.4475328124650755</v>
      </c>
      <c r="N23" s="73">
        <v>1.894642419740157</v>
      </c>
      <c r="O23" s="73">
        <v>0.4479385775913393</v>
      </c>
      <c r="P23" s="73">
        <v>0.5820843359458168</v>
      </c>
      <c r="Q23" s="73">
        <v>0.5714421295283656</v>
      </c>
      <c r="R23" s="73">
        <v>0.24606210189185887</v>
      </c>
      <c r="S23" s="73">
        <v>1.9644011802313741</v>
      </c>
      <c r="T23" s="73">
        <v>0.35245409843979525</v>
      </c>
      <c r="U23" s="160">
        <v>53</v>
      </c>
    </row>
    <row r="24" spans="1:21" s="18" customFormat="1" ht="18" customHeight="1">
      <c r="A24" s="20">
        <v>54</v>
      </c>
      <c r="B24" s="28"/>
      <c r="C24" s="28"/>
      <c r="D24" s="28"/>
      <c r="E24" s="180" t="s">
        <v>290</v>
      </c>
      <c r="F24" s="87"/>
      <c r="G24" s="73">
        <v>4.108231573408339</v>
      </c>
      <c r="H24" s="73">
        <v>3.9510024169036977</v>
      </c>
      <c r="I24" s="73">
        <v>7.286765227448419</v>
      </c>
      <c r="J24" s="73">
        <v>3.730493866308836</v>
      </c>
      <c r="K24" s="73">
        <v>2.1644586795989125</v>
      </c>
      <c r="L24" s="73">
        <v>2.6754354772501268</v>
      </c>
      <c r="M24" s="73">
        <v>4.236736858250305</v>
      </c>
      <c r="N24" s="73">
        <v>3.9091354187277116</v>
      </c>
      <c r="O24" s="73">
        <v>2.3598684736622695</v>
      </c>
      <c r="P24" s="73">
        <v>1.6192107916587997</v>
      </c>
      <c r="Q24" s="73">
        <v>5.468949073905874</v>
      </c>
      <c r="R24" s="73">
        <v>1.466621898688772</v>
      </c>
      <c r="S24" s="73">
        <v>2.435644899151419</v>
      </c>
      <c r="T24" s="73">
        <v>1.3530816745477658</v>
      </c>
      <c r="U24" s="160">
        <v>54</v>
      </c>
    </row>
    <row r="25" spans="1:21" s="18" customFormat="1" ht="18" customHeight="1">
      <c r="A25" s="20">
        <v>55</v>
      </c>
      <c r="B25" s="28"/>
      <c r="C25" s="28"/>
      <c r="D25" s="28"/>
      <c r="E25" s="180" t="s">
        <v>291</v>
      </c>
      <c r="F25" s="87"/>
      <c r="G25" s="73">
        <v>4.844736304778849</v>
      </c>
      <c r="H25" s="73">
        <v>7.056264041961933</v>
      </c>
      <c r="I25" s="73">
        <v>4.6198693310218</v>
      </c>
      <c r="J25" s="73">
        <v>5.784920249159395</v>
      </c>
      <c r="K25" s="73">
        <v>5.866337363499023</v>
      </c>
      <c r="L25" s="73">
        <v>4.804878992160723</v>
      </c>
      <c r="M25" s="73">
        <v>4.430180556872242</v>
      </c>
      <c r="N25" s="73">
        <v>4.399967006175853</v>
      </c>
      <c r="O25" s="73">
        <v>4.719536404002544</v>
      </c>
      <c r="P25" s="73">
        <v>5.868848244306701</v>
      </c>
      <c r="Q25" s="73">
        <v>2.3238547739675868</v>
      </c>
      <c r="R25" s="73">
        <v>3.654046479573581</v>
      </c>
      <c r="S25" s="73">
        <v>3.5826006818464706</v>
      </c>
      <c r="T25" s="73">
        <v>3.956258175155802</v>
      </c>
      <c r="U25" s="160">
        <v>55</v>
      </c>
    </row>
    <row r="26" spans="1:21" s="18" customFormat="1" ht="18" customHeight="1">
      <c r="A26" s="20" t="s">
        <v>243</v>
      </c>
      <c r="B26" s="28"/>
      <c r="C26" s="28"/>
      <c r="D26" s="28"/>
      <c r="E26" s="180" t="s">
        <v>206</v>
      </c>
      <c r="F26" s="87"/>
      <c r="G26" s="73">
        <v>7.618710628154086</v>
      </c>
      <c r="H26" s="73">
        <v>14.268715635347224</v>
      </c>
      <c r="I26" s="73">
        <v>9.524408360794817</v>
      </c>
      <c r="J26" s="73">
        <v>3.353644974389049</v>
      </c>
      <c r="K26" s="73">
        <v>7.462461554504855</v>
      </c>
      <c r="L26" s="73">
        <v>5.361850683176186</v>
      </c>
      <c r="M26" s="73">
        <v>7.318810476044402</v>
      </c>
      <c r="N26" s="73">
        <v>2.7998121381360437</v>
      </c>
      <c r="O26" s="73">
        <v>2.316450844450327</v>
      </c>
      <c r="P26" s="73">
        <v>15.085685706595752</v>
      </c>
      <c r="Q26" s="73">
        <v>7.070870341384832</v>
      </c>
      <c r="R26" s="73">
        <v>12.225937689857629</v>
      </c>
      <c r="S26" s="73">
        <v>7.686162311416024</v>
      </c>
      <c r="T26" s="73">
        <v>13.73522724921668</v>
      </c>
      <c r="U26" s="160" t="s">
        <v>243</v>
      </c>
    </row>
    <row r="27" spans="1:21" s="50" customFormat="1" ht="18" customHeight="1">
      <c r="A27" s="166" t="s">
        <v>244</v>
      </c>
      <c r="B27" s="176"/>
      <c r="C27" s="181" t="s">
        <v>87</v>
      </c>
      <c r="D27" s="176"/>
      <c r="E27" s="176"/>
      <c r="F27" s="166"/>
      <c r="G27" s="72">
        <v>21.687723279422748</v>
      </c>
      <c r="H27" s="72">
        <v>24.828394335241438</v>
      </c>
      <c r="I27" s="72">
        <v>20.47583609751562</v>
      </c>
      <c r="J27" s="72">
        <v>7.549139520201248</v>
      </c>
      <c r="K27" s="72">
        <v>22.586485809795438</v>
      </c>
      <c r="L27" s="72">
        <v>18.748884871306352</v>
      </c>
      <c r="M27" s="72">
        <v>12.321409165215742</v>
      </c>
      <c r="N27" s="72">
        <v>27.334294532128705</v>
      </c>
      <c r="O27" s="72">
        <v>18.366810280753132</v>
      </c>
      <c r="P27" s="72">
        <v>14.440632620022255</v>
      </c>
      <c r="Q27" s="72">
        <v>26.62612371137588</v>
      </c>
      <c r="R27" s="72">
        <v>35.4561061301098</v>
      </c>
      <c r="S27" s="72">
        <v>14.969201353706698</v>
      </c>
      <c r="T27" s="72">
        <v>11.547998078191846</v>
      </c>
      <c r="U27" s="168" t="s">
        <v>244</v>
      </c>
    </row>
    <row r="28" spans="1:21" s="18" customFormat="1" ht="21" customHeight="1">
      <c r="A28" s="20">
        <v>411</v>
      </c>
      <c r="B28" s="28"/>
      <c r="C28" s="28"/>
      <c r="D28" s="180" t="s">
        <v>327</v>
      </c>
      <c r="E28" s="180" t="s">
        <v>334</v>
      </c>
      <c r="F28" s="20"/>
      <c r="G28" s="73">
        <v>6.772862720194166</v>
      </c>
      <c r="H28" s="73">
        <v>11.337504848843672</v>
      </c>
      <c r="I28" s="73">
        <v>8.876938484270312</v>
      </c>
      <c r="J28" s="73">
        <v>0</v>
      </c>
      <c r="K28" s="73">
        <v>1.6348383027826685</v>
      </c>
      <c r="L28" s="73">
        <v>8.205475640598545</v>
      </c>
      <c r="M28" s="73">
        <v>2.88970895965853</v>
      </c>
      <c r="N28" s="73">
        <v>9.896961564075994</v>
      </c>
      <c r="O28" s="73">
        <v>1.7725021514538262</v>
      </c>
      <c r="P28" s="73">
        <v>0</v>
      </c>
      <c r="Q28" s="73">
        <v>8.756996588549063</v>
      </c>
      <c r="R28" s="73">
        <v>6.147714031452005</v>
      </c>
      <c r="S28" s="73">
        <v>0</v>
      </c>
      <c r="T28" s="73">
        <v>0</v>
      </c>
      <c r="U28" s="160">
        <v>411</v>
      </c>
    </row>
    <row r="29" spans="1:21" ht="18" customHeight="1">
      <c r="A29" s="20">
        <v>53</v>
      </c>
      <c r="B29" s="28"/>
      <c r="C29" s="28"/>
      <c r="D29" s="28"/>
      <c r="E29" s="180" t="s">
        <v>289</v>
      </c>
      <c r="F29" s="20"/>
      <c r="G29" s="73">
        <v>4.719824898797135</v>
      </c>
      <c r="H29" s="73">
        <v>5.0892628363086345</v>
      </c>
      <c r="I29" s="73">
        <v>6.304684021603703</v>
      </c>
      <c r="J29" s="73">
        <v>0.9773013228073569</v>
      </c>
      <c r="K29" s="73">
        <v>6.963925744201338</v>
      </c>
      <c r="L29" s="73">
        <v>1.6154549662685267</v>
      </c>
      <c r="M29" s="73">
        <v>4.087662276770288</v>
      </c>
      <c r="N29" s="73">
        <v>2.8425479189977674</v>
      </c>
      <c r="O29" s="73">
        <v>10.421735085781153</v>
      </c>
      <c r="P29" s="73">
        <v>4.68881184897141</v>
      </c>
      <c r="Q29" s="73">
        <v>3.1352576160771948</v>
      </c>
      <c r="R29" s="73">
        <v>2.7532306405335802</v>
      </c>
      <c r="S29" s="73">
        <v>6.852524932619602</v>
      </c>
      <c r="T29" s="73">
        <v>3.3565436878027244</v>
      </c>
      <c r="U29" s="160">
        <v>53</v>
      </c>
    </row>
    <row r="30" spans="1:21" s="50" customFormat="1" ht="11.25">
      <c r="A30" s="166" t="s">
        <v>244</v>
      </c>
      <c r="B30" s="176"/>
      <c r="C30" s="181" t="s">
        <v>292</v>
      </c>
      <c r="D30" s="176"/>
      <c r="E30" s="176"/>
      <c r="F30" s="166"/>
      <c r="G30" s="72">
        <v>14.048946427507811</v>
      </c>
      <c r="H30" s="72">
        <v>6.079475215898648</v>
      </c>
      <c r="I30" s="72">
        <v>38.139600122309304</v>
      </c>
      <c r="J30" s="72">
        <v>7.315578094117542</v>
      </c>
      <c r="K30" s="72">
        <v>6.320778400190972</v>
      </c>
      <c r="L30" s="72">
        <v>7.516684820649877</v>
      </c>
      <c r="M30" s="72">
        <v>10.593942420858161</v>
      </c>
      <c r="N30" s="72">
        <v>11.583762272998586</v>
      </c>
      <c r="O30" s="72">
        <v>11.880813092871863</v>
      </c>
      <c r="P30" s="72">
        <v>7.030004057316628</v>
      </c>
      <c r="Q30" s="72">
        <v>5.531750615843141</v>
      </c>
      <c r="R30" s="72">
        <v>8.326270317109941</v>
      </c>
      <c r="S30" s="72">
        <v>12.723794401782973</v>
      </c>
      <c r="T30" s="72">
        <v>11.165383545552142</v>
      </c>
      <c r="U30" s="168" t="s">
        <v>244</v>
      </c>
    </row>
    <row r="31" spans="1:21" s="18" customFormat="1" ht="18" customHeight="1">
      <c r="A31" s="80">
        <v>411</v>
      </c>
      <c r="B31" s="78"/>
      <c r="C31" s="78"/>
      <c r="D31" s="180" t="s">
        <v>327</v>
      </c>
      <c r="E31" s="180" t="s">
        <v>334</v>
      </c>
      <c r="F31" s="80"/>
      <c r="G31" s="73">
        <v>5.324615660508578</v>
      </c>
      <c r="H31" s="73">
        <v>0.058722117548018614</v>
      </c>
      <c r="I31" s="73">
        <v>25.66849930249231</v>
      </c>
      <c r="J31" s="73">
        <v>0</v>
      </c>
      <c r="K31" s="73">
        <v>0</v>
      </c>
      <c r="L31" s="73">
        <v>0</v>
      </c>
      <c r="M31" s="73">
        <v>1.7614051367979269</v>
      </c>
      <c r="N31" s="73">
        <v>2.4779057381037113</v>
      </c>
      <c r="O31" s="73">
        <v>3.254316757675733</v>
      </c>
      <c r="P31" s="73">
        <v>0</v>
      </c>
      <c r="Q31" s="73">
        <v>0</v>
      </c>
      <c r="R31" s="73">
        <v>0</v>
      </c>
      <c r="S31" s="73">
        <v>2.351546459038389</v>
      </c>
      <c r="T31" s="73">
        <v>0</v>
      </c>
      <c r="U31" s="161">
        <v>411</v>
      </c>
    </row>
    <row r="32" spans="1:21" s="18" customFormat="1" ht="18" customHeight="1">
      <c r="A32" s="20">
        <v>53</v>
      </c>
      <c r="B32" s="28"/>
      <c r="C32" s="28"/>
      <c r="D32" s="28"/>
      <c r="E32" s="180" t="s">
        <v>289</v>
      </c>
      <c r="F32" s="20"/>
      <c r="G32" s="73">
        <v>4.251159060436333</v>
      </c>
      <c r="H32" s="73">
        <v>2.1171078398959966</v>
      </c>
      <c r="I32" s="73">
        <v>3.5732591462473846</v>
      </c>
      <c r="J32" s="73">
        <v>6.059251877000505</v>
      </c>
      <c r="K32" s="73">
        <v>2.1275436745655782</v>
      </c>
      <c r="L32" s="73">
        <v>4.968451995503302</v>
      </c>
      <c r="M32" s="73">
        <v>6.402717948836525</v>
      </c>
      <c r="N32" s="73">
        <v>4.448824999742057</v>
      </c>
      <c r="O32" s="73">
        <v>4.697426502752583</v>
      </c>
      <c r="P32" s="73">
        <v>6.1851984268859495</v>
      </c>
      <c r="Q32" s="73">
        <v>4.272061914757472</v>
      </c>
      <c r="R32" s="73">
        <v>5.770259973412763</v>
      </c>
      <c r="S32" s="73">
        <v>3.41682903229373</v>
      </c>
      <c r="T32" s="73">
        <v>10.232662922665613</v>
      </c>
      <c r="U32" s="160">
        <v>53</v>
      </c>
    </row>
    <row r="33" spans="1:21" ht="12" customHeight="1">
      <c r="A33" s="28"/>
      <c r="B33" s="28"/>
      <c r="C33" s="28"/>
      <c r="D33" s="28"/>
      <c r="E33" s="28"/>
      <c r="F33" s="28"/>
      <c r="G33" s="22"/>
      <c r="H33" s="22"/>
      <c r="I33" s="12"/>
      <c r="J33" s="12"/>
      <c r="K33" s="22"/>
      <c r="L33" s="22"/>
      <c r="M33" s="22"/>
      <c r="N33" s="22"/>
      <c r="O33" s="22"/>
      <c r="P33" s="22"/>
      <c r="Q33" s="22"/>
      <c r="R33" s="12"/>
      <c r="S33" s="12"/>
      <c r="T33" s="12"/>
      <c r="U33" s="28"/>
    </row>
    <row r="34" spans="1:26" ht="11.25">
      <c r="A34" s="57" t="s">
        <v>89</v>
      </c>
      <c r="B34" s="23"/>
      <c r="C34" s="23"/>
      <c r="D34" s="23"/>
      <c r="E34" s="23"/>
      <c r="F34" s="23"/>
      <c r="G34" s="57"/>
      <c r="H34" s="57"/>
      <c r="I34" s="57"/>
      <c r="J34" s="57"/>
      <c r="K34" s="58"/>
      <c r="L34" s="58"/>
      <c r="M34" s="58"/>
      <c r="N34" s="58"/>
      <c r="O34" s="58"/>
      <c r="P34" s="58"/>
      <c r="Q34" s="58"/>
      <c r="U34" s="19"/>
      <c r="Z34" s="57"/>
    </row>
    <row r="35" spans="1:26" ht="11.25">
      <c r="A35" s="57" t="s">
        <v>300</v>
      </c>
      <c r="B35" s="23"/>
      <c r="C35" s="23"/>
      <c r="D35" s="23"/>
      <c r="E35" s="23"/>
      <c r="F35" s="23"/>
      <c r="G35" s="57"/>
      <c r="H35" s="57"/>
      <c r="I35" s="57"/>
      <c r="J35" s="57"/>
      <c r="K35" s="58"/>
      <c r="L35" s="59"/>
      <c r="M35" s="59"/>
      <c r="N35" s="59"/>
      <c r="O35" s="59"/>
      <c r="P35" s="59"/>
      <c r="Q35" s="59"/>
      <c r="R35" s="29"/>
      <c r="S35" s="29"/>
      <c r="T35" s="29"/>
      <c r="U35" s="29"/>
      <c r="V35" s="29"/>
      <c r="W35" s="29"/>
      <c r="X35" s="29"/>
      <c r="Y35" s="29"/>
      <c r="Z35" s="57"/>
    </row>
    <row r="36" spans="1:26" ht="11.25">
      <c r="A36" s="57" t="s">
        <v>197</v>
      </c>
      <c r="B36" s="23"/>
      <c r="C36" s="23"/>
      <c r="D36" s="23"/>
      <c r="E36" s="23"/>
      <c r="F36" s="23"/>
      <c r="G36" s="57"/>
      <c r="H36" s="57"/>
      <c r="I36" s="57"/>
      <c r="J36" s="57"/>
      <c r="K36" s="58"/>
      <c r="L36" s="59"/>
      <c r="M36" s="59"/>
      <c r="N36" s="59"/>
      <c r="O36" s="59"/>
      <c r="P36" s="59"/>
      <c r="Q36" s="59"/>
      <c r="R36" s="29"/>
      <c r="S36" s="29"/>
      <c r="T36" s="29"/>
      <c r="U36" s="29"/>
      <c r="V36" s="29"/>
      <c r="W36" s="29"/>
      <c r="X36" s="29"/>
      <c r="Y36" s="29"/>
      <c r="Z36" s="57"/>
    </row>
    <row r="37" spans="1:21" s="18" customFormat="1" ht="18" customHeight="1">
      <c r="A37" s="28"/>
      <c r="B37" s="28"/>
      <c r="C37" s="28"/>
      <c r="D37" s="28"/>
      <c r="E37" s="28"/>
      <c r="F37" s="28"/>
      <c r="G37" s="17"/>
      <c r="H37" s="17"/>
      <c r="I37" s="17"/>
      <c r="J37" s="88"/>
      <c r="K37" s="88"/>
      <c r="L37" s="88"/>
      <c r="M37" s="88"/>
      <c r="N37" s="88"/>
      <c r="O37" s="88"/>
      <c r="P37" s="88"/>
      <c r="Q37" s="88"/>
      <c r="R37" s="88"/>
      <c r="S37" s="17"/>
      <c r="T37" s="88"/>
      <c r="U37" s="28"/>
    </row>
    <row r="38" spans="1:21" s="18" customFormat="1" ht="18" customHeight="1">
      <c r="A38" s="28"/>
      <c r="B38" s="28"/>
      <c r="C38" s="28"/>
      <c r="D38" s="28"/>
      <c r="E38" s="28"/>
      <c r="F38" s="28"/>
      <c r="G38" s="17"/>
      <c r="H38" s="17"/>
      <c r="I38" s="17"/>
      <c r="J38" s="17"/>
      <c r="K38" s="17"/>
      <c r="L38" s="17"/>
      <c r="M38" s="17"/>
      <c r="N38" s="17"/>
      <c r="O38" s="17"/>
      <c r="P38" s="17"/>
      <c r="Q38" s="17"/>
      <c r="R38" s="17"/>
      <c r="S38" s="17"/>
      <c r="T38" s="17"/>
      <c r="U38" s="28"/>
    </row>
    <row r="39" spans="1:21" s="50" customFormat="1" ht="18" customHeight="1">
      <c r="A39" s="28"/>
      <c r="B39" s="28"/>
      <c r="C39" s="28"/>
      <c r="D39" s="28"/>
      <c r="E39" s="28"/>
      <c r="F39" s="28"/>
      <c r="G39" s="48"/>
      <c r="H39" s="48"/>
      <c r="I39" s="48"/>
      <c r="J39" s="48"/>
      <c r="K39" s="48"/>
      <c r="L39" s="88"/>
      <c r="M39" s="48"/>
      <c r="N39" s="48"/>
      <c r="O39" s="48"/>
      <c r="P39" s="88"/>
      <c r="Q39" s="88"/>
      <c r="R39" s="48"/>
      <c r="S39" s="48"/>
      <c r="T39" s="88"/>
      <c r="U39" s="28"/>
    </row>
    <row r="40" spans="1:21" s="18" customFormat="1" ht="18" customHeight="1">
      <c r="A40" s="28"/>
      <c r="B40" s="28"/>
      <c r="C40" s="28"/>
      <c r="D40" s="28"/>
      <c r="E40" s="28"/>
      <c r="F40" s="28"/>
      <c r="G40" s="17"/>
      <c r="H40" s="88"/>
      <c r="I40" s="17"/>
      <c r="J40" s="88"/>
      <c r="K40" s="88"/>
      <c r="L40" s="88"/>
      <c r="M40" s="88"/>
      <c r="N40" s="17"/>
      <c r="O40" s="17"/>
      <c r="P40" s="88"/>
      <c r="Q40" s="88"/>
      <c r="R40" s="88"/>
      <c r="S40" s="88"/>
      <c r="T40" s="88"/>
      <c r="U40" s="28"/>
    </row>
    <row r="41" spans="1:21" s="18" customFormat="1" ht="9.75" customHeight="1">
      <c r="A41" s="28"/>
      <c r="B41" s="28"/>
      <c r="C41" s="28"/>
      <c r="D41" s="28"/>
      <c r="E41" s="28"/>
      <c r="F41" s="28"/>
      <c r="U41" s="28"/>
    </row>
    <row r="42" spans="1:21" s="18" customFormat="1" ht="22.5" customHeight="1">
      <c r="A42" s="47"/>
      <c r="B42" s="47"/>
      <c r="C42" s="47"/>
      <c r="D42" s="47"/>
      <c r="E42" s="47"/>
      <c r="F42" s="47"/>
      <c r="G42" s="89"/>
      <c r="H42" s="89"/>
      <c r="I42" s="89"/>
      <c r="J42" s="89"/>
      <c r="K42" s="89"/>
      <c r="L42" s="12"/>
      <c r="M42" s="12"/>
      <c r="N42" s="12"/>
      <c r="O42" s="12"/>
      <c r="P42" s="12"/>
      <c r="Q42" s="12"/>
      <c r="R42" s="12"/>
      <c r="S42" s="12"/>
      <c r="U42" s="47"/>
    </row>
    <row r="43" spans="1:21" ht="12" customHeight="1">
      <c r="A43" s="28"/>
      <c r="B43" s="28"/>
      <c r="C43" s="28"/>
      <c r="D43" s="28"/>
      <c r="E43" s="28"/>
      <c r="F43" s="28"/>
      <c r="I43" s="12"/>
      <c r="J43" s="12"/>
      <c r="Q43" s="22"/>
      <c r="R43" s="22"/>
      <c r="S43" s="22"/>
      <c r="T43" s="22"/>
      <c r="U43" s="28"/>
    </row>
    <row r="44" spans="1:21" ht="12" customHeight="1">
      <c r="A44" s="28"/>
      <c r="B44" s="28"/>
      <c r="C44" s="28"/>
      <c r="D44" s="28"/>
      <c r="E44" s="28"/>
      <c r="F44" s="28"/>
      <c r="G44" s="22"/>
      <c r="H44" s="22"/>
      <c r="I44" s="12"/>
      <c r="J44" s="12"/>
      <c r="K44" s="22"/>
      <c r="L44" s="22"/>
      <c r="M44" s="22"/>
      <c r="N44" s="22"/>
      <c r="O44" s="22"/>
      <c r="P44" s="22"/>
      <c r="Q44" s="22"/>
      <c r="R44" s="12"/>
      <c r="S44" s="12"/>
      <c r="T44" s="12"/>
      <c r="U44" s="28"/>
    </row>
    <row r="45" spans="1:21" s="22" customFormat="1" ht="12.75" customHeight="1">
      <c r="A45" s="28"/>
      <c r="B45" s="28"/>
      <c r="C45" s="28"/>
      <c r="D45" s="28"/>
      <c r="E45" s="28"/>
      <c r="F45" s="28"/>
      <c r="G45" s="25"/>
      <c r="H45" s="25"/>
      <c r="I45" s="25"/>
      <c r="J45" s="25"/>
      <c r="K45" s="25"/>
      <c r="L45" s="25"/>
      <c r="M45" s="25"/>
      <c r="N45" s="25"/>
      <c r="O45" s="25"/>
      <c r="P45" s="25"/>
      <c r="Q45" s="25"/>
      <c r="R45" s="25"/>
      <c r="S45" s="25"/>
      <c r="T45" s="25"/>
      <c r="U45" s="28"/>
    </row>
    <row r="46" spans="1:24" ht="12.75" customHeight="1">
      <c r="A46" s="28"/>
      <c r="B46" s="28"/>
      <c r="C46" s="28"/>
      <c r="D46" s="28"/>
      <c r="E46" s="28"/>
      <c r="F46" s="28"/>
      <c r="G46" s="25"/>
      <c r="H46" s="25"/>
      <c r="I46" s="25"/>
      <c r="J46" s="25"/>
      <c r="K46" s="25"/>
      <c r="L46" s="25"/>
      <c r="M46" s="25"/>
      <c r="N46" s="25"/>
      <c r="O46" s="25"/>
      <c r="P46" s="25"/>
      <c r="Q46" s="25"/>
      <c r="R46" s="25"/>
      <c r="S46" s="25"/>
      <c r="T46" s="25"/>
      <c r="U46" s="28"/>
      <c r="W46" s="26"/>
      <c r="X46" s="22"/>
    </row>
    <row r="47" spans="1:21" ht="11.25">
      <c r="A47" s="21"/>
      <c r="B47" s="21"/>
      <c r="C47" s="21"/>
      <c r="D47" s="21"/>
      <c r="E47" s="21"/>
      <c r="F47" s="21"/>
      <c r="G47" s="25"/>
      <c r="H47" s="25"/>
      <c r="I47" s="25"/>
      <c r="J47" s="25"/>
      <c r="K47" s="25"/>
      <c r="L47" s="25"/>
      <c r="M47" s="25"/>
      <c r="N47" s="25"/>
      <c r="O47" s="25"/>
      <c r="P47" s="25"/>
      <c r="Q47" s="25"/>
      <c r="R47" s="25"/>
      <c r="S47" s="25"/>
      <c r="T47" s="25"/>
      <c r="U47" s="21"/>
    </row>
    <row r="48" spans="1:21" ht="11.25">
      <c r="A48" s="57"/>
      <c r="B48" s="23"/>
      <c r="C48" s="23"/>
      <c r="D48" s="23"/>
      <c r="E48" s="23"/>
      <c r="F48" s="23"/>
      <c r="G48" s="25"/>
      <c r="H48" s="25"/>
      <c r="I48" s="25"/>
      <c r="J48" s="25"/>
      <c r="K48" s="25"/>
      <c r="L48" s="25"/>
      <c r="M48" s="25"/>
      <c r="N48" s="25"/>
      <c r="O48" s="25"/>
      <c r="P48" s="25"/>
      <c r="Q48" s="25"/>
      <c r="R48" s="25"/>
      <c r="S48" s="25"/>
      <c r="T48" s="25"/>
      <c r="U48" s="23"/>
    </row>
    <row r="49" spans="1:21" ht="11.25">
      <c r="A49" s="83"/>
      <c r="B49" s="158"/>
      <c r="C49" s="158"/>
      <c r="D49" s="158"/>
      <c r="E49" s="158"/>
      <c r="F49" s="158"/>
      <c r="G49" s="25"/>
      <c r="H49" s="25"/>
      <c r="I49" s="25"/>
      <c r="J49" s="25"/>
      <c r="K49" s="25"/>
      <c r="L49" s="25"/>
      <c r="M49" s="25"/>
      <c r="N49" s="25"/>
      <c r="O49" s="25"/>
      <c r="P49" s="25"/>
      <c r="Q49" s="25"/>
      <c r="R49" s="25"/>
      <c r="S49" s="25"/>
      <c r="T49" s="25"/>
      <c r="U49" s="158"/>
    </row>
    <row r="50" spans="1:21" ht="11.25">
      <c r="A50" s="57"/>
      <c r="B50" s="23"/>
      <c r="C50" s="23"/>
      <c r="D50" s="23"/>
      <c r="E50" s="23"/>
      <c r="F50" s="23"/>
      <c r="G50" s="25"/>
      <c r="H50" s="25"/>
      <c r="I50" s="25"/>
      <c r="J50" s="25"/>
      <c r="K50" s="25"/>
      <c r="L50" s="25"/>
      <c r="M50" s="25"/>
      <c r="N50" s="25"/>
      <c r="O50" s="25"/>
      <c r="P50" s="25"/>
      <c r="Q50" s="25"/>
      <c r="R50" s="25"/>
      <c r="S50" s="25"/>
      <c r="T50" s="25"/>
      <c r="U50" s="23"/>
    </row>
    <row r="51" spans="1:21" ht="11.25">
      <c r="A51" s="57"/>
      <c r="B51" s="23"/>
      <c r="C51" s="23"/>
      <c r="D51" s="23"/>
      <c r="E51" s="23"/>
      <c r="F51" s="23"/>
      <c r="G51" s="25"/>
      <c r="H51" s="25"/>
      <c r="I51" s="25"/>
      <c r="J51" s="25"/>
      <c r="K51" s="25"/>
      <c r="L51" s="25"/>
      <c r="M51" s="25"/>
      <c r="N51" s="25"/>
      <c r="O51" s="25"/>
      <c r="P51" s="25"/>
      <c r="Q51" s="25"/>
      <c r="R51" s="25"/>
      <c r="S51" s="25"/>
      <c r="T51" s="25"/>
      <c r="U51" s="23"/>
    </row>
    <row r="52" spans="1:21" ht="11.25">
      <c r="A52" s="83"/>
      <c r="B52" s="158"/>
      <c r="C52" s="158"/>
      <c r="D52" s="158"/>
      <c r="E52" s="158"/>
      <c r="F52" s="158"/>
      <c r="G52" s="25"/>
      <c r="H52" s="25"/>
      <c r="I52" s="25"/>
      <c r="J52" s="25"/>
      <c r="K52" s="25"/>
      <c r="L52" s="25"/>
      <c r="M52" s="25"/>
      <c r="N52" s="25"/>
      <c r="O52" s="25"/>
      <c r="P52" s="25"/>
      <c r="Q52" s="25"/>
      <c r="R52" s="25"/>
      <c r="S52" s="25"/>
      <c r="T52" s="25"/>
      <c r="U52" s="158"/>
    </row>
    <row r="53" spans="1:21" ht="11.25">
      <c r="A53" s="57"/>
      <c r="B53" s="23"/>
      <c r="C53" s="23"/>
      <c r="D53" s="23"/>
      <c r="E53" s="23"/>
      <c r="F53" s="23"/>
      <c r="G53" s="25"/>
      <c r="H53" s="25"/>
      <c r="I53" s="25"/>
      <c r="J53" s="25"/>
      <c r="K53" s="25"/>
      <c r="L53" s="25"/>
      <c r="M53" s="25"/>
      <c r="N53" s="25"/>
      <c r="O53" s="25"/>
      <c r="P53" s="25"/>
      <c r="Q53" s="25"/>
      <c r="R53" s="25"/>
      <c r="S53" s="25"/>
      <c r="T53" s="25"/>
      <c r="U53" s="23"/>
    </row>
    <row r="54" spans="7:20" ht="11.25">
      <c r="G54" s="25"/>
      <c r="H54" s="25"/>
      <c r="I54" s="25"/>
      <c r="J54" s="25"/>
      <c r="K54" s="25"/>
      <c r="L54" s="25"/>
      <c r="M54" s="25"/>
      <c r="N54" s="25"/>
      <c r="O54" s="25"/>
      <c r="P54" s="25"/>
      <c r="Q54" s="25"/>
      <c r="R54" s="25"/>
      <c r="S54" s="25"/>
      <c r="T54" s="25"/>
    </row>
    <row r="55" spans="7:20" ht="11.25">
      <c r="G55" s="25"/>
      <c r="H55" s="25"/>
      <c r="I55" s="25"/>
      <c r="J55" s="25"/>
      <c r="K55" s="25"/>
      <c r="L55" s="25"/>
      <c r="M55" s="25"/>
      <c r="N55" s="25"/>
      <c r="O55" s="25"/>
      <c r="P55" s="25"/>
      <c r="Q55" s="25"/>
      <c r="R55" s="25"/>
      <c r="S55" s="25"/>
      <c r="T55" s="25"/>
    </row>
    <row r="56" spans="7:20" ht="11.25">
      <c r="G56" s="25"/>
      <c r="H56" s="25"/>
      <c r="I56" s="25"/>
      <c r="J56" s="25"/>
      <c r="K56" s="25"/>
      <c r="L56" s="25"/>
      <c r="M56" s="25"/>
      <c r="N56" s="25"/>
      <c r="O56" s="25"/>
      <c r="P56" s="25"/>
      <c r="Q56" s="25"/>
      <c r="R56" s="25"/>
      <c r="S56" s="25"/>
      <c r="T56" s="25"/>
    </row>
    <row r="57" spans="7:20" ht="11.25">
      <c r="G57" s="25"/>
      <c r="H57" s="25"/>
      <c r="I57" s="25"/>
      <c r="J57" s="25"/>
      <c r="K57" s="25"/>
      <c r="L57" s="25"/>
      <c r="M57" s="25"/>
      <c r="N57" s="25"/>
      <c r="O57" s="25"/>
      <c r="P57" s="25"/>
      <c r="Q57" s="25"/>
      <c r="R57" s="25"/>
      <c r="S57" s="25"/>
      <c r="T57" s="25"/>
    </row>
    <row r="58" spans="7:20" ht="11.25">
      <c r="G58" s="25"/>
      <c r="H58" s="25"/>
      <c r="I58" s="25"/>
      <c r="J58" s="25"/>
      <c r="K58" s="25"/>
      <c r="L58" s="25"/>
      <c r="M58" s="25"/>
      <c r="N58" s="25"/>
      <c r="O58" s="25"/>
      <c r="P58" s="25"/>
      <c r="Q58" s="25"/>
      <c r="R58" s="25"/>
      <c r="S58" s="25"/>
      <c r="T58" s="25"/>
    </row>
    <row r="59" spans="7:20" ht="11.25">
      <c r="G59" s="25"/>
      <c r="H59" s="25"/>
      <c r="I59" s="25"/>
      <c r="J59" s="25"/>
      <c r="K59" s="25"/>
      <c r="L59" s="25"/>
      <c r="M59" s="25"/>
      <c r="N59" s="25"/>
      <c r="O59" s="25"/>
      <c r="P59" s="25"/>
      <c r="Q59" s="25"/>
      <c r="R59" s="25"/>
      <c r="S59" s="25"/>
      <c r="T59" s="25"/>
    </row>
    <row r="60" spans="7:20" ht="11.25">
      <c r="G60" s="25"/>
      <c r="H60" s="25"/>
      <c r="I60" s="25"/>
      <c r="J60" s="25"/>
      <c r="K60" s="25"/>
      <c r="L60" s="25"/>
      <c r="M60" s="25"/>
      <c r="N60" s="25"/>
      <c r="O60" s="25"/>
      <c r="P60" s="25"/>
      <c r="Q60" s="25"/>
      <c r="R60" s="25"/>
      <c r="S60" s="25"/>
      <c r="T60" s="25"/>
    </row>
    <row r="61" spans="7:20" ht="11.25">
      <c r="G61" s="25"/>
      <c r="H61" s="25"/>
      <c r="I61" s="25"/>
      <c r="J61" s="25"/>
      <c r="K61" s="25"/>
      <c r="L61" s="25"/>
      <c r="M61" s="25"/>
      <c r="N61" s="25"/>
      <c r="O61" s="25"/>
      <c r="P61" s="25"/>
      <c r="Q61" s="25"/>
      <c r="R61" s="25"/>
      <c r="S61" s="25"/>
      <c r="T61" s="25"/>
    </row>
    <row r="62" spans="7:20" ht="11.25">
      <c r="G62" s="25"/>
      <c r="H62" s="25"/>
      <c r="I62" s="25"/>
      <c r="J62" s="25"/>
      <c r="K62" s="25"/>
      <c r="L62" s="25"/>
      <c r="M62" s="25"/>
      <c r="N62" s="25"/>
      <c r="O62" s="25"/>
      <c r="P62" s="25"/>
      <c r="Q62" s="25"/>
      <c r="R62" s="25"/>
      <c r="S62" s="25"/>
      <c r="T62" s="25"/>
    </row>
    <row r="63" spans="7:20" ht="11.25">
      <c r="G63" s="25"/>
      <c r="H63" s="25"/>
      <c r="I63" s="25"/>
      <c r="J63" s="25"/>
      <c r="K63" s="25"/>
      <c r="L63" s="25"/>
      <c r="M63" s="25"/>
      <c r="N63" s="25"/>
      <c r="O63" s="25"/>
      <c r="P63" s="25"/>
      <c r="Q63" s="25"/>
      <c r="R63" s="25"/>
      <c r="S63" s="25"/>
      <c r="T63" s="25"/>
    </row>
    <row r="64" spans="7:20" ht="11.25">
      <c r="G64" s="25"/>
      <c r="H64" s="25"/>
      <c r="I64" s="25"/>
      <c r="J64" s="25"/>
      <c r="K64" s="25"/>
      <c r="L64" s="25"/>
      <c r="M64" s="25"/>
      <c r="N64" s="25"/>
      <c r="O64" s="25"/>
      <c r="P64" s="25"/>
      <c r="Q64" s="25"/>
      <c r="R64" s="25"/>
      <c r="S64" s="25"/>
      <c r="T64" s="25"/>
    </row>
    <row r="65" spans="7:20" ht="11.25">
      <c r="G65" s="25"/>
      <c r="H65" s="25"/>
      <c r="I65" s="25"/>
      <c r="J65" s="25"/>
      <c r="K65" s="25"/>
      <c r="L65" s="25"/>
      <c r="M65" s="25"/>
      <c r="N65" s="25"/>
      <c r="O65" s="25"/>
      <c r="P65" s="25"/>
      <c r="Q65" s="25"/>
      <c r="R65" s="25"/>
      <c r="S65" s="25"/>
      <c r="T65" s="25"/>
    </row>
    <row r="66" spans="7:20" ht="11.25">
      <c r="G66" s="25"/>
      <c r="H66" s="25"/>
      <c r="I66" s="25"/>
      <c r="J66" s="25"/>
      <c r="K66" s="25"/>
      <c r="L66" s="25"/>
      <c r="M66" s="25"/>
      <c r="N66" s="25"/>
      <c r="O66" s="25"/>
      <c r="P66" s="25"/>
      <c r="Q66" s="25"/>
      <c r="R66" s="25"/>
      <c r="S66" s="25"/>
      <c r="T66" s="25"/>
    </row>
    <row r="67" spans="7:20" ht="11.25">
      <c r="G67" s="25"/>
      <c r="H67" s="25"/>
      <c r="I67" s="25"/>
      <c r="J67" s="25"/>
      <c r="K67" s="25"/>
      <c r="L67" s="25"/>
      <c r="M67" s="25"/>
      <c r="N67" s="25"/>
      <c r="O67" s="25"/>
      <c r="P67" s="25"/>
      <c r="Q67" s="25"/>
      <c r="R67" s="25"/>
      <c r="S67" s="25"/>
      <c r="T67" s="25"/>
    </row>
    <row r="68" spans="7:20" ht="11.25">
      <c r="G68" s="25"/>
      <c r="H68" s="25"/>
      <c r="I68" s="25"/>
      <c r="J68" s="25"/>
      <c r="K68" s="25"/>
      <c r="L68" s="25"/>
      <c r="M68" s="25"/>
      <c r="N68" s="25"/>
      <c r="O68" s="25"/>
      <c r="P68" s="25"/>
      <c r="Q68" s="25"/>
      <c r="R68" s="25"/>
      <c r="S68" s="25"/>
      <c r="T68" s="25"/>
    </row>
    <row r="69" spans="7:20" ht="11.25">
      <c r="G69" s="25"/>
      <c r="H69" s="25"/>
      <c r="I69" s="25"/>
      <c r="J69" s="25"/>
      <c r="K69" s="25"/>
      <c r="L69" s="25"/>
      <c r="M69" s="25"/>
      <c r="N69" s="25"/>
      <c r="O69" s="25"/>
      <c r="P69" s="25"/>
      <c r="Q69" s="25"/>
      <c r="R69" s="25"/>
      <c r="S69" s="25"/>
      <c r="T69" s="25"/>
    </row>
    <row r="70" spans="7:20" ht="11.25">
      <c r="G70" s="25"/>
      <c r="H70" s="25"/>
      <c r="I70" s="25"/>
      <c r="J70" s="25"/>
      <c r="K70" s="25"/>
      <c r="L70" s="25"/>
      <c r="M70" s="25"/>
      <c r="N70" s="25"/>
      <c r="O70" s="25"/>
      <c r="P70" s="25"/>
      <c r="Q70" s="25"/>
      <c r="R70" s="25"/>
      <c r="S70" s="25"/>
      <c r="T70" s="25"/>
    </row>
    <row r="71" spans="7:20" ht="11.25">
      <c r="G71" s="25"/>
      <c r="H71" s="25"/>
      <c r="I71" s="25"/>
      <c r="J71" s="25"/>
      <c r="K71" s="25"/>
      <c r="L71" s="25"/>
      <c r="M71" s="25"/>
      <c r="N71" s="25"/>
      <c r="O71" s="25"/>
      <c r="P71" s="25"/>
      <c r="Q71" s="25"/>
      <c r="R71" s="25"/>
      <c r="S71" s="25"/>
      <c r="T71" s="25"/>
    </row>
    <row r="72" spans="7:20" ht="11.25">
      <c r="G72" s="25"/>
      <c r="H72" s="25"/>
      <c r="I72" s="25"/>
      <c r="J72" s="25"/>
      <c r="K72" s="25"/>
      <c r="L72" s="25"/>
      <c r="M72" s="25"/>
      <c r="N72" s="25"/>
      <c r="O72" s="25"/>
      <c r="P72" s="25"/>
      <c r="Q72" s="25"/>
      <c r="R72" s="25"/>
      <c r="S72" s="25"/>
      <c r="T72" s="25"/>
    </row>
    <row r="73" spans="7:20" ht="11.25">
      <c r="G73" s="25"/>
      <c r="H73" s="25"/>
      <c r="I73" s="25"/>
      <c r="J73" s="25"/>
      <c r="K73" s="25"/>
      <c r="L73" s="25"/>
      <c r="M73" s="25"/>
      <c r="N73" s="25"/>
      <c r="O73" s="25"/>
      <c r="P73" s="25"/>
      <c r="Q73" s="25"/>
      <c r="R73" s="25"/>
      <c r="S73" s="25"/>
      <c r="T73" s="25"/>
    </row>
    <row r="74" spans="7:20" ht="11.25">
      <c r="G74" s="25"/>
      <c r="H74" s="25"/>
      <c r="I74" s="25"/>
      <c r="J74" s="25"/>
      <c r="K74" s="25"/>
      <c r="L74" s="25"/>
      <c r="M74" s="25"/>
      <c r="N74" s="25"/>
      <c r="O74" s="25"/>
      <c r="P74" s="25"/>
      <c r="Q74" s="25"/>
      <c r="R74" s="25"/>
      <c r="S74" s="25"/>
      <c r="T74" s="25"/>
    </row>
    <row r="75" spans="7:20" ht="15">
      <c r="G75" s="25"/>
      <c r="H75" s="25"/>
      <c r="I75" s="25"/>
      <c r="J75" s="25"/>
      <c r="K75" s="25"/>
      <c r="L75" s="25"/>
      <c r="M75" s="25"/>
      <c r="N75" s="25"/>
      <c r="O75" s="25"/>
      <c r="P75" s="27"/>
      <c r="Q75" s="25"/>
      <c r="R75" s="25"/>
      <c r="S75" s="25"/>
      <c r="T75" s="25"/>
    </row>
    <row r="76" spans="7:20" ht="11.25">
      <c r="G76" s="25"/>
      <c r="H76" s="25"/>
      <c r="I76" s="25"/>
      <c r="J76" s="25"/>
      <c r="K76" s="25"/>
      <c r="L76" s="25"/>
      <c r="M76" s="25"/>
      <c r="N76" s="25"/>
      <c r="O76" s="25"/>
      <c r="P76" s="25"/>
      <c r="Q76" s="25"/>
      <c r="R76" s="25"/>
      <c r="S76" s="25"/>
      <c r="T76" s="25"/>
    </row>
    <row r="77" spans="7:20" ht="11.25">
      <c r="G77" s="25"/>
      <c r="H77" s="25"/>
      <c r="I77" s="25"/>
      <c r="J77" s="25"/>
      <c r="K77" s="25"/>
      <c r="L77" s="25"/>
      <c r="M77" s="25"/>
      <c r="N77" s="25"/>
      <c r="O77" s="25"/>
      <c r="P77" s="25"/>
      <c r="Q77" s="25"/>
      <c r="R77" s="25"/>
      <c r="S77" s="25"/>
      <c r="T77" s="25"/>
    </row>
    <row r="78" spans="7:20" ht="11.25">
      <c r="G78" s="25"/>
      <c r="H78" s="25"/>
      <c r="I78" s="25"/>
      <c r="J78" s="25"/>
      <c r="K78" s="25"/>
      <c r="L78" s="25"/>
      <c r="M78" s="25"/>
      <c r="N78" s="25"/>
      <c r="O78" s="25"/>
      <c r="P78" s="25"/>
      <c r="Q78" s="25"/>
      <c r="R78" s="25"/>
      <c r="S78" s="25"/>
      <c r="T78" s="25"/>
    </row>
    <row r="79" spans="7:20" ht="11.25">
      <c r="G79" s="25"/>
      <c r="H79" s="25"/>
      <c r="I79" s="25"/>
      <c r="J79" s="25"/>
      <c r="K79" s="25"/>
      <c r="L79" s="25"/>
      <c r="M79" s="25"/>
      <c r="N79" s="25"/>
      <c r="O79" s="25"/>
      <c r="P79" s="25"/>
      <c r="Q79" s="25"/>
      <c r="R79" s="25"/>
      <c r="S79" s="25"/>
      <c r="T79" s="25"/>
    </row>
    <row r="80" spans="7:20" ht="11.25">
      <c r="G80" s="25"/>
      <c r="H80" s="25"/>
      <c r="I80" s="25"/>
      <c r="J80" s="25"/>
      <c r="K80" s="25"/>
      <c r="L80" s="25"/>
      <c r="M80" s="25"/>
      <c r="N80" s="25"/>
      <c r="O80" s="25"/>
      <c r="P80" s="25"/>
      <c r="Q80" s="25"/>
      <c r="R80" s="25"/>
      <c r="S80" s="25"/>
      <c r="T80" s="25"/>
    </row>
  </sheetData>
  <sheetProtection/>
  <mergeCells count="17">
    <mergeCell ref="A3:A4"/>
    <mergeCell ref="S3:S4"/>
    <mergeCell ref="T3:T4"/>
    <mergeCell ref="P3:P4"/>
    <mergeCell ref="L3:L4"/>
    <mergeCell ref="M3:M4"/>
    <mergeCell ref="Q3:Q4"/>
    <mergeCell ref="R3:R4"/>
    <mergeCell ref="N3:N4"/>
    <mergeCell ref="B3:F4"/>
    <mergeCell ref="U3:U4"/>
    <mergeCell ref="G3:G4"/>
    <mergeCell ref="H3:H4"/>
    <mergeCell ref="I3:I4"/>
    <mergeCell ref="J3:J4"/>
    <mergeCell ref="K3:K4"/>
    <mergeCell ref="O3:O4"/>
  </mergeCells>
  <printOptions/>
  <pageMargins left="0.5905511811023623" right="0.5905511811023623" top="0.984251968503937" bottom="0.984251968503937" header="0.5118110236220472" footer="0.5118110236220472"/>
  <pageSetup fitToWidth="2" fitToHeight="1" horizontalDpi="600" verticalDpi="600" orientation="portrait" paperSize="9" scale="79"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4" width="15.00390625" style="0" customWidth="1"/>
    <col min="5" max="5" width="32.140625" style="0" customWidth="1"/>
    <col min="6" max="6" width="19.57421875" style="0" customWidth="1"/>
    <col min="7" max="7" width="18.140625" style="0" customWidth="1"/>
  </cols>
  <sheetData/>
  <sheetProtection/>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&amp;C- 20 -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1" sqref="A1:F1"/>
    </sheetView>
  </sheetViews>
  <sheetFormatPr defaultColWidth="11.421875" defaultRowHeight="12.75"/>
  <cols>
    <col min="1" max="1" width="21.28125" style="111" customWidth="1"/>
    <col min="2" max="5" width="9.8515625" style="111" customWidth="1"/>
    <col min="6" max="6" width="12.00390625" style="111" customWidth="1"/>
    <col min="7" max="7" width="9.8515625" style="111" customWidth="1"/>
    <col min="8" max="16384" width="11.421875" style="111" customWidth="1"/>
  </cols>
  <sheetData>
    <row r="1" spans="1:6" s="110" customFormat="1" ht="30.75" customHeight="1">
      <c r="A1" s="357" t="s">
        <v>305</v>
      </c>
      <c r="B1" s="357"/>
      <c r="C1" s="357"/>
      <c r="D1" s="357"/>
      <c r="E1" s="357"/>
      <c r="F1" s="357"/>
    </row>
    <row r="2" spans="1:6" s="110" customFormat="1" ht="15">
      <c r="A2" s="170"/>
      <c r="B2" s="170"/>
      <c r="C2" s="170"/>
      <c r="D2" s="170"/>
      <c r="E2" s="170"/>
      <c r="F2" s="170"/>
    </row>
    <row r="3" spans="1:6" ht="12.75">
      <c r="A3" s="358" t="s">
        <v>251</v>
      </c>
      <c r="B3" s="358"/>
      <c r="C3" s="358"/>
      <c r="D3" s="358"/>
      <c r="E3" s="358"/>
      <c r="F3" s="358"/>
    </row>
    <row r="5" spans="1:6" s="112" customFormat="1" ht="16.5" customHeight="1">
      <c r="A5" s="351" t="s">
        <v>2</v>
      </c>
      <c r="B5" s="348" t="s">
        <v>0</v>
      </c>
      <c r="C5" s="346" t="s">
        <v>199</v>
      </c>
      <c r="D5" s="346" t="s">
        <v>200</v>
      </c>
      <c r="E5" s="347" t="s">
        <v>247</v>
      </c>
      <c r="F5" s="354" t="s">
        <v>210</v>
      </c>
    </row>
    <row r="6" spans="1:6" s="112" customFormat="1" ht="16.5" customHeight="1">
      <c r="A6" s="352"/>
      <c r="B6" s="349"/>
      <c r="C6" s="346"/>
      <c r="D6" s="346"/>
      <c r="E6" s="346"/>
      <c r="F6" s="355"/>
    </row>
    <row r="7" spans="1:6" s="112" customFormat="1" ht="16.5" customHeight="1">
      <c r="A7" s="352"/>
      <c r="B7" s="349"/>
      <c r="C7" s="346"/>
      <c r="D7" s="346"/>
      <c r="E7" s="346"/>
      <c r="F7" s="355"/>
    </row>
    <row r="8" spans="1:7" s="112" customFormat="1" ht="16.5" customHeight="1">
      <c r="A8" s="353"/>
      <c r="B8" s="350"/>
      <c r="C8" s="346"/>
      <c r="D8" s="346"/>
      <c r="E8" s="346"/>
      <c r="F8" s="356"/>
      <c r="G8" s="114"/>
    </row>
    <row r="9" spans="1:6" s="112" customFormat="1" ht="9" customHeight="1">
      <c r="A9" s="115"/>
      <c r="B9" s="113"/>
      <c r="C9" s="113"/>
      <c r="D9" s="113"/>
      <c r="E9" s="113"/>
      <c r="F9" s="116"/>
    </row>
    <row r="10" spans="1:6" s="112" customFormat="1" ht="12.75" customHeight="1">
      <c r="A10" s="117" t="s">
        <v>57</v>
      </c>
      <c r="B10" s="118">
        <v>603237</v>
      </c>
      <c r="C10" s="118">
        <v>39073</v>
      </c>
      <c r="D10" s="118">
        <v>314075</v>
      </c>
      <c r="E10" s="118">
        <v>209979</v>
      </c>
      <c r="F10" s="118">
        <v>40110</v>
      </c>
    </row>
    <row r="11" spans="1:6" s="112" customFormat="1" ht="12.75" customHeight="1">
      <c r="A11" s="117" t="s">
        <v>58</v>
      </c>
      <c r="B11" s="118">
        <v>726573</v>
      </c>
      <c r="C11" s="118">
        <v>73855</v>
      </c>
      <c r="D11" s="118">
        <v>340770</v>
      </c>
      <c r="E11" s="118">
        <v>258730</v>
      </c>
      <c r="F11" s="118">
        <v>53218</v>
      </c>
    </row>
    <row r="12" spans="1:6" s="112" customFormat="1" ht="12.75" customHeight="1">
      <c r="A12" s="117" t="s">
        <v>60</v>
      </c>
      <c r="B12" s="118">
        <v>134234</v>
      </c>
      <c r="C12" s="118">
        <v>16399</v>
      </c>
      <c r="D12" s="118">
        <v>59760</v>
      </c>
      <c r="E12" s="118">
        <v>46286</v>
      </c>
      <c r="F12" s="118">
        <v>11789</v>
      </c>
    </row>
    <row r="13" spans="1:6" s="112" customFormat="1" ht="12.75" customHeight="1">
      <c r="A13" s="117" t="s">
        <v>63</v>
      </c>
      <c r="B13" s="118">
        <v>334551</v>
      </c>
      <c r="C13" s="118">
        <v>35242</v>
      </c>
      <c r="D13" s="118">
        <v>167948</v>
      </c>
      <c r="E13" s="118">
        <v>108608</v>
      </c>
      <c r="F13" s="118">
        <v>22753</v>
      </c>
    </row>
    <row r="14" spans="1:6" s="112" customFormat="1" ht="12.75" customHeight="1">
      <c r="A14" s="117" t="s">
        <v>64</v>
      </c>
      <c r="B14" s="118">
        <v>96898</v>
      </c>
      <c r="C14" s="118">
        <v>17926</v>
      </c>
      <c r="D14" s="118">
        <v>45470</v>
      </c>
      <c r="E14" s="118">
        <v>24396</v>
      </c>
      <c r="F14" s="118">
        <v>9106</v>
      </c>
    </row>
    <row r="15" spans="1:6" s="112" customFormat="1" ht="12.75" customHeight="1">
      <c r="A15" s="117" t="s">
        <v>65</v>
      </c>
      <c r="B15" s="118">
        <v>435633</v>
      </c>
      <c r="C15" s="118">
        <v>67066</v>
      </c>
      <c r="D15" s="118">
        <v>207998</v>
      </c>
      <c r="E15" s="118">
        <v>129239</v>
      </c>
      <c r="F15" s="118">
        <v>31330</v>
      </c>
    </row>
    <row r="16" spans="1:6" s="112" customFormat="1" ht="12.75" customHeight="1">
      <c r="A16" s="117" t="s">
        <v>66</v>
      </c>
      <c r="B16" s="118">
        <v>936702</v>
      </c>
      <c r="C16" s="118">
        <v>95208</v>
      </c>
      <c r="D16" s="118">
        <v>444888</v>
      </c>
      <c r="E16" s="118">
        <v>319078</v>
      </c>
      <c r="F16" s="118">
        <v>77528</v>
      </c>
    </row>
    <row r="17" spans="1:6" s="112" customFormat="1" ht="12.75" customHeight="1">
      <c r="A17" s="117" t="s">
        <v>67</v>
      </c>
      <c r="B17" s="118">
        <v>236634</v>
      </c>
      <c r="C17" s="118">
        <v>34023</v>
      </c>
      <c r="D17" s="118">
        <v>115101</v>
      </c>
      <c r="E17" s="118">
        <v>71554</v>
      </c>
      <c r="F17" s="118">
        <v>15956</v>
      </c>
    </row>
    <row r="18" spans="1:6" s="112" customFormat="1" ht="12.75" customHeight="1">
      <c r="A18" s="117" t="s">
        <v>68</v>
      </c>
      <c r="B18" s="118">
        <v>56894</v>
      </c>
      <c r="C18" s="118">
        <v>5209</v>
      </c>
      <c r="D18" s="118">
        <v>30839</v>
      </c>
      <c r="E18" s="118">
        <v>15548</v>
      </c>
      <c r="F18" s="118">
        <v>5298</v>
      </c>
    </row>
    <row r="19" spans="1:6" s="112" customFormat="1" ht="12.75" customHeight="1">
      <c r="A19" s="117" t="s">
        <v>69</v>
      </c>
      <c r="B19" s="118">
        <v>220526</v>
      </c>
      <c r="C19" s="118">
        <v>12912</v>
      </c>
      <c r="D19" s="118">
        <v>113845</v>
      </c>
      <c r="E19" s="118">
        <v>74262</v>
      </c>
      <c r="F19" s="118">
        <v>19507</v>
      </c>
    </row>
    <row r="20" spans="1:6" s="112" customFormat="1" ht="12.75" customHeight="1">
      <c r="A20" s="117" t="s">
        <v>70</v>
      </c>
      <c r="B20" s="118">
        <v>130321</v>
      </c>
      <c r="C20" s="118">
        <v>8975</v>
      </c>
      <c r="D20" s="118">
        <v>64666</v>
      </c>
      <c r="E20" s="118">
        <v>45994</v>
      </c>
      <c r="F20" s="118">
        <v>10686</v>
      </c>
    </row>
    <row r="21" spans="1:6" s="112" customFormat="1" ht="12.75" customHeight="1">
      <c r="A21" s="117" t="s">
        <v>71</v>
      </c>
      <c r="B21" s="118">
        <v>159766</v>
      </c>
      <c r="C21" s="118">
        <v>33250</v>
      </c>
      <c r="D21" s="118">
        <v>71308</v>
      </c>
      <c r="E21" s="118">
        <v>44251</v>
      </c>
      <c r="F21" s="118">
        <v>10957</v>
      </c>
    </row>
    <row r="22" spans="1:6" s="112" customFormat="1" ht="12.75" customHeight="1">
      <c r="A22" s="117" t="s">
        <v>72</v>
      </c>
      <c r="B22" s="118">
        <v>123040</v>
      </c>
      <c r="C22" s="118">
        <v>9421</v>
      </c>
      <c r="D22" s="118">
        <v>64103</v>
      </c>
      <c r="E22" s="118">
        <v>38096</v>
      </c>
      <c r="F22" s="118">
        <v>11420</v>
      </c>
    </row>
    <row r="23" spans="1:7" s="122" customFormat="1" ht="11.25">
      <c r="A23" s="119" t="s">
        <v>128</v>
      </c>
      <c r="B23" s="120">
        <v>4195009</v>
      </c>
      <c r="C23" s="120">
        <v>448559</v>
      </c>
      <c r="D23" s="120">
        <v>2040771</v>
      </c>
      <c r="E23" s="120">
        <v>1386021</v>
      </c>
      <c r="F23" s="120">
        <v>319658</v>
      </c>
      <c r="G23" s="121"/>
    </row>
    <row r="24" spans="1:7" s="112" customFormat="1" ht="9" customHeight="1">
      <c r="A24" s="117"/>
      <c r="B24" s="118"/>
      <c r="D24" s="118"/>
      <c r="E24" s="118"/>
      <c r="F24" s="118"/>
      <c r="G24" s="118"/>
    </row>
    <row r="25" spans="1:7" s="112" customFormat="1" ht="12.75" customHeight="1">
      <c r="A25" s="117" t="s">
        <v>59</v>
      </c>
      <c r="B25" s="118">
        <v>254252</v>
      </c>
      <c r="C25" s="118">
        <v>35221</v>
      </c>
      <c r="D25" s="118">
        <v>186712</v>
      </c>
      <c r="E25" s="118">
        <v>0</v>
      </c>
      <c r="F25" s="118">
        <v>32319</v>
      </c>
      <c r="G25" s="118"/>
    </row>
    <row r="26" spans="1:7" s="112" customFormat="1" ht="12.75" customHeight="1">
      <c r="A26" s="117" t="s">
        <v>61</v>
      </c>
      <c r="B26" s="118">
        <v>39982</v>
      </c>
      <c r="C26" s="118">
        <v>3907</v>
      </c>
      <c r="D26" s="118">
        <v>31860</v>
      </c>
      <c r="E26" s="118">
        <v>46</v>
      </c>
      <c r="F26" s="118">
        <v>4169</v>
      </c>
      <c r="G26" s="118"/>
    </row>
    <row r="27" spans="1:7" s="112" customFormat="1" ht="12.75" customHeight="1">
      <c r="A27" s="117" t="s">
        <v>62</v>
      </c>
      <c r="B27" s="118">
        <v>115344</v>
      </c>
      <c r="C27" s="118">
        <v>13538</v>
      </c>
      <c r="D27" s="118">
        <v>87138</v>
      </c>
      <c r="E27" s="118">
        <v>0</v>
      </c>
      <c r="F27" s="118">
        <v>14668</v>
      </c>
      <c r="G27" s="118"/>
    </row>
    <row r="28" spans="1:7" s="112" customFormat="1" ht="9" customHeight="1">
      <c r="A28" s="117"/>
      <c r="B28" s="118"/>
      <c r="C28" s="118"/>
      <c r="D28" s="118"/>
      <c r="E28" s="118"/>
      <c r="F28" s="118"/>
      <c r="G28" s="118"/>
    </row>
    <row r="29" spans="1:6" s="112" customFormat="1" ht="12.75" customHeight="1">
      <c r="A29" s="117" t="s">
        <v>73</v>
      </c>
      <c r="B29" s="118">
        <v>12766</v>
      </c>
      <c r="C29" s="118">
        <v>12701</v>
      </c>
      <c r="D29" s="118">
        <v>65</v>
      </c>
      <c r="E29" s="118">
        <v>0</v>
      </c>
      <c r="F29" s="118">
        <v>0</v>
      </c>
    </row>
    <row r="30" spans="1:6" s="112" customFormat="1" ht="9" customHeight="1">
      <c r="A30" s="117"/>
      <c r="B30" s="118"/>
      <c r="C30" s="118"/>
      <c r="D30" s="118"/>
      <c r="E30" s="118"/>
      <c r="F30" s="118"/>
    </row>
    <row r="31" spans="1:7" s="124" customFormat="1" ht="12.75" customHeight="1">
      <c r="A31" s="123" t="s">
        <v>0</v>
      </c>
      <c r="B31" s="120">
        <v>4617353</v>
      </c>
      <c r="C31" s="120">
        <v>513926</v>
      </c>
      <c r="D31" s="120">
        <v>2346546</v>
      </c>
      <c r="E31" s="120">
        <v>1386067</v>
      </c>
      <c r="F31" s="120">
        <v>370814</v>
      </c>
      <c r="G31" s="120"/>
    </row>
    <row r="32" spans="1:6" ht="12.75">
      <c r="A32" s="125"/>
      <c r="B32" s="113"/>
      <c r="C32" s="113"/>
      <c r="D32" s="126"/>
      <c r="E32" s="126"/>
      <c r="F32" s="126"/>
    </row>
    <row r="33" spans="1:6" s="110" customFormat="1" ht="15">
      <c r="A33" s="170"/>
      <c r="B33" s="170"/>
      <c r="C33" s="170"/>
      <c r="D33" s="170"/>
      <c r="E33" s="170"/>
      <c r="F33" s="170"/>
    </row>
    <row r="34" spans="1:6" ht="12.75">
      <c r="A34" s="358" t="s">
        <v>235</v>
      </c>
      <c r="B34" s="358"/>
      <c r="C34" s="358"/>
      <c r="D34" s="358"/>
      <c r="E34" s="358"/>
      <c r="F34" s="358"/>
    </row>
    <row r="36" spans="1:6" s="112" customFormat="1" ht="16.5" customHeight="1">
      <c r="A36" s="351" t="s">
        <v>2</v>
      </c>
      <c r="B36" s="348" t="s">
        <v>0</v>
      </c>
      <c r="C36" s="346" t="s">
        <v>199</v>
      </c>
      <c r="D36" s="346" t="s">
        <v>200</v>
      </c>
      <c r="E36" s="347" t="s">
        <v>247</v>
      </c>
      <c r="F36" s="354" t="s">
        <v>210</v>
      </c>
    </row>
    <row r="37" spans="1:6" s="112" customFormat="1" ht="16.5" customHeight="1">
      <c r="A37" s="352"/>
      <c r="B37" s="349"/>
      <c r="C37" s="346"/>
      <c r="D37" s="346"/>
      <c r="E37" s="346"/>
      <c r="F37" s="355"/>
    </row>
    <row r="38" spans="1:6" s="112" customFormat="1" ht="16.5" customHeight="1">
      <c r="A38" s="352"/>
      <c r="B38" s="349"/>
      <c r="C38" s="346"/>
      <c r="D38" s="346"/>
      <c r="E38" s="346"/>
      <c r="F38" s="355"/>
    </row>
    <row r="39" spans="1:7" s="112" customFormat="1" ht="16.5" customHeight="1">
      <c r="A39" s="353"/>
      <c r="B39" s="350"/>
      <c r="C39" s="346"/>
      <c r="D39" s="346"/>
      <c r="E39" s="346"/>
      <c r="F39" s="356"/>
      <c r="G39" s="114"/>
    </row>
    <row r="40" spans="1:6" ht="9" customHeight="1">
      <c r="A40" s="115"/>
      <c r="B40" s="113"/>
      <c r="C40" s="113"/>
      <c r="D40" s="113"/>
      <c r="E40" s="113"/>
      <c r="F40" s="116"/>
    </row>
    <row r="41" spans="1:6" ht="11.25">
      <c r="A41" s="117" t="s">
        <v>57</v>
      </c>
      <c r="B41" s="118">
        <v>572.2674317175138</v>
      </c>
      <c r="C41" s="118">
        <v>37.06703229327514</v>
      </c>
      <c r="D41" s="118">
        <v>297.95071193689733</v>
      </c>
      <c r="E41" s="118">
        <v>199.1988937094572</v>
      </c>
      <c r="F41" s="118">
        <v>38.05079377788411</v>
      </c>
    </row>
    <row r="42" spans="1:6" ht="11.25">
      <c r="A42" s="117" t="s">
        <v>58</v>
      </c>
      <c r="B42" s="118">
        <v>582.3501901364679</v>
      </c>
      <c r="C42" s="118">
        <v>59.19497874615329</v>
      </c>
      <c r="D42" s="118">
        <v>273.12806048780254</v>
      </c>
      <c r="E42" s="118">
        <v>207.37278249261715</v>
      </c>
      <c r="F42" s="118">
        <v>42.65436840989487</v>
      </c>
    </row>
    <row r="43" spans="1:6" ht="11.25">
      <c r="A43" s="117" t="s">
        <v>60</v>
      </c>
      <c r="B43" s="118">
        <v>547.8225488191538</v>
      </c>
      <c r="C43" s="118">
        <v>66.92597984180836</v>
      </c>
      <c r="D43" s="118">
        <v>243.88661231455987</v>
      </c>
      <c r="E43" s="118">
        <v>188.8978537080274</v>
      </c>
      <c r="F43" s="118">
        <v>48.112102954758136</v>
      </c>
    </row>
    <row r="44" spans="1:6" ht="11.25">
      <c r="A44" s="117" t="s">
        <v>63</v>
      </c>
      <c r="B44" s="118">
        <v>557.3082964308221</v>
      </c>
      <c r="C44" s="118">
        <v>58.707518383789115</v>
      </c>
      <c r="D44" s="118">
        <v>279.7744253311564</v>
      </c>
      <c r="E44" s="118">
        <v>180.92350481319357</v>
      </c>
      <c r="F44" s="118">
        <v>37.902847902682986</v>
      </c>
    </row>
    <row r="45" spans="1:6" ht="11.25">
      <c r="A45" s="117" t="s">
        <v>64</v>
      </c>
      <c r="B45" s="118">
        <v>604.4964484320823</v>
      </c>
      <c r="C45" s="118">
        <v>111.83103195724892</v>
      </c>
      <c r="D45" s="118">
        <v>283.6637857355857</v>
      </c>
      <c r="E45" s="118">
        <v>152.19401180570372</v>
      </c>
      <c r="F45" s="118">
        <v>56.80761893354394</v>
      </c>
    </row>
    <row r="46" spans="1:6" ht="11.25">
      <c r="A46" s="117" t="s">
        <v>65</v>
      </c>
      <c r="B46" s="118">
        <v>559.6019573794423</v>
      </c>
      <c r="C46" s="118">
        <v>86.1511062605672</v>
      </c>
      <c r="D46" s="118">
        <v>267.1884084332666</v>
      </c>
      <c r="E46" s="118">
        <v>166.01680168803037</v>
      </c>
      <c r="F46" s="118">
        <v>40.245640997578064</v>
      </c>
    </row>
    <row r="47" spans="1:6" ht="11.25">
      <c r="A47" s="117" t="s">
        <v>66</v>
      </c>
      <c r="B47" s="118">
        <v>533.956134516984</v>
      </c>
      <c r="C47" s="118">
        <v>54.27221854452431</v>
      </c>
      <c r="D47" s="118">
        <v>253.60325564906657</v>
      </c>
      <c r="E47" s="118">
        <v>181.8867211657605</v>
      </c>
      <c r="F47" s="118">
        <v>44.193939157632556</v>
      </c>
    </row>
    <row r="48" spans="1:6" ht="11.25">
      <c r="A48" s="117" t="s">
        <v>67</v>
      </c>
      <c r="B48" s="118">
        <v>593.1921057124014</v>
      </c>
      <c r="C48" s="118">
        <v>85.28856805299759</v>
      </c>
      <c r="D48" s="118">
        <v>288.534211311997</v>
      </c>
      <c r="E48" s="118">
        <v>179.37096077548097</v>
      </c>
      <c r="F48" s="118">
        <v>39.99836557192574</v>
      </c>
    </row>
    <row r="49" spans="1:6" ht="11.25">
      <c r="A49" s="117" t="s">
        <v>68</v>
      </c>
      <c r="B49" s="118">
        <v>571.3786440528174</v>
      </c>
      <c r="C49" s="118">
        <v>52.31327304937473</v>
      </c>
      <c r="D49" s="118">
        <v>309.7118501765535</v>
      </c>
      <c r="E49" s="118">
        <v>156.1464329759413</v>
      </c>
      <c r="F49" s="118">
        <v>53.20708785094784</v>
      </c>
    </row>
    <row r="50" spans="1:6" ht="11.25">
      <c r="A50" s="117" t="s">
        <v>69</v>
      </c>
      <c r="B50" s="118">
        <v>545.0363178771348</v>
      </c>
      <c r="C50" s="118">
        <v>31.912377390555154</v>
      </c>
      <c r="D50" s="118">
        <v>281.3711744135495</v>
      </c>
      <c r="E50" s="118">
        <v>183.54065751064178</v>
      </c>
      <c r="F50" s="118">
        <v>48.21210856238842</v>
      </c>
    </row>
    <row r="51" spans="1:6" ht="11.25">
      <c r="A51" s="117" t="s">
        <v>70</v>
      </c>
      <c r="B51" s="118">
        <v>574.987613065249</v>
      </c>
      <c r="C51" s="118">
        <v>39.59848241849441</v>
      </c>
      <c r="D51" s="118">
        <v>285.312029423327</v>
      </c>
      <c r="E51" s="118">
        <v>202.9295376441484</v>
      </c>
      <c r="F51" s="118">
        <v>47.14756357927925</v>
      </c>
    </row>
    <row r="52" spans="1:6" ht="11.25">
      <c r="A52" s="117" t="s">
        <v>71</v>
      </c>
      <c r="B52" s="118">
        <v>569.807946696283</v>
      </c>
      <c r="C52" s="118">
        <v>118.58664689390365</v>
      </c>
      <c r="D52" s="118">
        <v>254.32110125445055</v>
      </c>
      <c r="E52" s="118">
        <v>157.8218860662295</v>
      </c>
      <c r="F52" s="118">
        <v>39.078312481699314</v>
      </c>
    </row>
    <row r="53" spans="1:6" ht="11.25">
      <c r="A53" s="117" t="s">
        <v>72</v>
      </c>
      <c r="B53" s="118">
        <v>565.6920463348865</v>
      </c>
      <c r="C53" s="118">
        <v>43.31424551788822</v>
      </c>
      <c r="D53" s="118">
        <v>294.7216941336576</v>
      </c>
      <c r="E53" s="118">
        <v>175.15120446337644</v>
      </c>
      <c r="F53" s="118">
        <v>52.50490221996428</v>
      </c>
    </row>
    <row r="54" spans="1:6" s="242" customFormat="1" ht="11.25">
      <c r="A54" s="240" t="s">
        <v>128</v>
      </c>
      <c r="B54" s="241">
        <v>561.7483434953994</v>
      </c>
      <c r="C54" s="241">
        <v>60.065967727352394</v>
      </c>
      <c r="D54" s="241">
        <v>273.2770605983085</v>
      </c>
      <c r="E54" s="241">
        <v>185.60031713873244</v>
      </c>
      <c r="F54" s="241">
        <v>42.80499803100598</v>
      </c>
    </row>
    <row r="55" spans="1:6" ht="9" customHeight="1">
      <c r="A55" s="117"/>
      <c r="B55" s="118"/>
      <c r="C55" s="118"/>
      <c r="D55" s="118"/>
      <c r="E55" s="118"/>
      <c r="F55" s="118"/>
    </row>
    <row r="56" spans="1:6" ht="11.25">
      <c r="A56" s="117" t="s">
        <v>59</v>
      </c>
      <c r="B56" s="118">
        <v>760.0711247589016</v>
      </c>
      <c r="C56" s="118">
        <v>105.29106982495034</v>
      </c>
      <c r="D56" s="118">
        <v>558.1643402843795</v>
      </c>
      <c r="E56" s="118">
        <v>0</v>
      </c>
      <c r="F56" s="118">
        <v>96.61571464957186</v>
      </c>
    </row>
    <row r="57" spans="1:6" ht="11.25">
      <c r="A57" s="117" t="s">
        <v>61</v>
      </c>
      <c r="B57" s="118">
        <v>613.1192992571782</v>
      </c>
      <c r="C57" s="118">
        <v>59.9133885798058</v>
      </c>
      <c r="D57" s="118">
        <v>488.5693780784778</v>
      </c>
      <c r="E57" s="118">
        <v>0.7054046262275574</v>
      </c>
      <c r="F57" s="118">
        <v>63.931127972667106</v>
      </c>
    </row>
    <row r="58" spans="1:6" ht="11.25">
      <c r="A58" s="117" t="s">
        <v>62</v>
      </c>
      <c r="B58" s="118">
        <v>668.9288288815984</v>
      </c>
      <c r="C58" s="118">
        <v>78.5126099788379</v>
      </c>
      <c r="D58" s="118">
        <v>505.35025914728743</v>
      </c>
      <c r="E58" s="118">
        <v>0</v>
      </c>
      <c r="F58" s="118">
        <v>85.06595975547306</v>
      </c>
    </row>
    <row r="59" spans="1:6" ht="9" customHeight="1">
      <c r="A59" s="117"/>
      <c r="B59" s="118"/>
      <c r="C59" s="118"/>
      <c r="D59" s="118"/>
      <c r="E59" s="118"/>
      <c r="F59" s="118"/>
    </row>
    <row r="60" spans="1:6" ht="11.25">
      <c r="A60" s="117" t="s">
        <v>73</v>
      </c>
      <c r="B60" s="127" t="s">
        <v>134</v>
      </c>
      <c r="C60" s="127" t="s">
        <v>134</v>
      </c>
      <c r="D60" s="127" t="s">
        <v>134</v>
      </c>
      <c r="E60" s="127" t="s">
        <v>134</v>
      </c>
      <c r="F60" s="127" t="s">
        <v>134</v>
      </c>
    </row>
    <row r="61" spans="1:6" ht="9" customHeight="1">
      <c r="A61" s="117"/>
      <c r="B61" s="128"/>
      <c r="C61" s="128"/>
      <c r="D61" s="128"/>
      <c r="E61" s="128"/>
      <c r="F61" s="128"/>
    </row>
    <row r="62" spans="1:6" s="122" customFormat="1" ht="11.25">
      <c r="A62" s="123" t="s">
        <v>0</v>
      </c>
      <c r="B62" s="129" t="s">
        <v>134</v>
      </c>
      <c r="C62" s="129" t="s">
        <v>134</v>
      </c>
      <c r="D62" s="129" t="s">
        <v>134</v>
      </c>
      <c r="E62" s="129" t="s">
        <v>134</v>
      </c>
      <c r="F62" s="129" t="s">
        <v>134</v>
      </c>
    </row>
  </sheetData>
  <sheetProtection/>
  <mergeCells count="15">
    <mergeCell ref="F36:F39"/>
    <mergeCell ref="F5:F8"/>
    <mergeCell ref="A1:F1"/>
    <mergeCell ref="A3:F3"/>
    <mergeCell ref="A34:F34"/>
    <mergeCell ref="A36:A39"/>
    <mergeCell ref="C5:C8"/>
    <mergeCell ref="D5:D8"/>
    <mergeCell ref="E5:E8"/>
    <mergeCell ref="B36:B39"/>
    <mergeCell ref="A5:A8"/>
    <mergeCell ref="B5:B8"/>
    <mergeCell ref="C36:C39"/>
    <mergeCell ref="D36:D39"/>
    <mergeCell ref="E36:E39"/>
  </mergeCells>
  <printOptions horizontalCentered="1"/>
  <pageMargins left="0.7874015748031497" right="0.5905511811023623" top="0.984251968503937" bottom="0.5905511811023623" header="0.5118110236220472" footer="0.5118110236220472"/>
  <pageSetup fitToHeight="1" fitToWidth="1" horizontalDpi="600" verticalDpi="600" orientation="portrait" paperSize="9" scale="95"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53" t="s">
        <v>379</v>
      </c>
      <c r="B1" s="254"/>
    </row>
    <row r="6" spans="1:2" ht="14.25">
      <c r="A6" s="255">
        <v>0</v>
      </c>
      <c r="B6" s="256" t="s">
        <v>380</v>
      </c>
    </row>
    <row r="7" spans="1:2" ht="14.25">
      <c r="A7" s="257"/>
      <c r="B7" s="256" t="s">
        <v>381</v>
      </c>
    </row>
    <row r="8" spans="1:2" ht="14.25">
      <c r="A8" s="255" t="s">
        <v>382</v>
      </c>
      <c r="B8" s="256" t="s">
        <v>383</v>
      </c>
    </row>
    <row r="9" spans="1:2" ht="14.25">
      <c r="A9" s="255" t="s">
        <v>384</v>
      </c>
      <c r="B9" s="256" t="s">
        <v>385</v>
      </c>
    </row>
    <row r="10" spans="1:2" ht="14.25">
      <c r="A10" s="255" t="s">
        <v>386</v>
      </c>
      <c r="B10" s="256" t="s">
        <v>387</v>
      </c>
    </row>
    <row r="11" spans="1:2" ht="14.25">
      <c r="A11" s="255" t="s">
        <v>388</v>
      </c>
      <c r="B11" s="256" t="s">
        <v>389</v>
      </c>
    </row>
    <row r="12" spans="1:2" ht="14.25">
      <c r="A12" s="255" t="s">
        <v>134</v>
      </c>
      <c r="B12" s="256" t="s">
        <v>390</v>
      </c>
    </row>
    <row r="13" spans="1:2" ht="14.25">
      <c r="A13" s="255" t="s">
        <v>391</v>
      </c>
      <c r="B13" s="256" t="s">
        <v>392</v>
      </c>
    </row>
    <row r="14" spans="1:2" ht="14.25">
      <c r="A14" s="255" t="s">
        <v>393</v>
      </c>
      <c r="B14" s="256" t="s">
        <v>394</v>
      </c>
    </row>
    <row r="15" spans="1:2" ht="14.25">
      <c r="A15" s="255" t="s">
        <v>395</v>
      </c>
      <c r="B15" s="256" t="s">
        <v>396</v>
      </c>
    </row>
    <row r="16" ht="14.25">
      <c r="A16" s="256"/>
    </row>
    <row r="17" spans="1:2" ht="14.25">
      <c r="A17" s="256" t="s">
        <v>397</v>
      </c>
      <c r="B17" s="256" t="s">
        <v>398</v>
      </c>
    </row>
    <row r="18" spans="1:2" ht="14.25">
      <c r="A18" s="256" t="s">
        <v>399</v>
      </c>
      <c r="B18" s="256" t="s">
        <v>400</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172"/>
  <sheetViews>
    <sheetView zoomScalePageLayoutView="0" workbookViewId="0" topLeftCell="A1">
      <selection activeCell="A1" sqref="A1"/>
    </sheetView>
  </sheetViews>
  <sheetFormatPr defaultColWidth="11.421875" defaultRowHeight="12.75"/>
  <cols>
    <col min="1" max="1" width="3.7109375" style="61" customWidth="1"/>
    <col min="2" max="6" width="11.421875" style="61" customWidth="1"/>
    <col min="7" max="7" width="24.8515625" style="61" customWidth="1"/>
    <col min="8" max="8" width="6.28125" style="61" customWidth="1"/>
    <col min="9" max="16384" width="11.421875" style="61" customWidth="1"/>
  </cols>
  <sheetData>
    <row r="1" s="60" customFormat="1" ht="12">
      <c r="H1" s="61"/>
    </row>
    <row r="2" spans="1:8" s="60" customFormat="1" ht="12">
      <c r="A2" s="62"/>
      <c r="H2" s="61"/>
    </row>
    <row r="3" spans="1:8" s="60" customFormat="1" ht="12">
      <c r="A3" s="62" t="s">
        <v>142</v>
      </c>
      <c r="H3" s="61"/>
    </row>
    <row r="4" s="60" customFormat="1" ht="12">
      <c r="H4" s="61"/>
    </row>
    <row r="5" spans="7:8" s="60" customFormat="1" ht="12">
      <c r="G5" s="61"/>
      <c r="H5" s="63" t="s">
        <v>143</v>
      </c>
    </row>
    <row r="6" s="60" customFormat="1" ht="12">
      <c r="G6" s="61"/>
    </row>
    <row r="7" spans="1:8" s="60" customFormat="1" ht="12">
      <c r="A7" s="62" t="s">
        <v>93</v>
      </c>
      <c r="G7" s="61"/>
      <c r="H7" s="69">
        <v>3</v>
      </c>
    </row>
    <row r="8" spans="7:8" s="60" customFormat="1" ht="12">
      <c r="G8" s="61"/>
      <c r="H8" s="69"/>
    </row>
    <row r="9" spans="7:8" s="60" customFormat="1" ht="12">
      <c r="G9" s="61"/>
      <c r="H9" s="69"/>
    </row>
    <row r="10" spans="1:8" s="60" customFormat="1" ht="12">
      <c r="A10" s="62" t="s">
        <v>144</v>
      </c>
      <c r="G10" s="61"/>
      <c r="H10" s="69"/>
    </row>
    <row r="11" spans="1:8" s="60" customFormat="1" ht="12">
      <c r="A11" s="62"/>
      <c r="G11" s="61"/>
      <c r="H11" s="69"/>
    </row>
    <row r="12" spans="1:8" s="60" customFormat="1" ht="12">
      <c r="A12" s="156" t="s">
        <v>317</v>
      </c>
      <c r="G12" s="61"/>
      <c r="H12" s="69">
        <v>7</v>
      </c>
    </row>
    <row r="13" spans="7:8" s="60" customFormat="1" ht="12">
      <c r="G13" s="61"/>
      <c r="H13" s="69"/>
    </row>
    <row r="14" spans="1:7" s="60" customFormat="1" ht="12">
      <c r="A14" s="156" t="s">
        <v>318</v>
      </c>
      <c r="G14" s="61"/>
    </row>
    <row r="15" spans="1:8" s="60" customFormat="1" ht="12">
      <c r="A15" s="178" t="s">
        <v>274</v>
      </c>
      <c r="G15" s="61"/>
      <c r="H15" s="69">
        <v>20</v>
      </c>
    </row>
    <row r="16" spans="1:8" s="60" customFormat="1" ht="12">
      <c r="A16" s="64"/>
      <c r="G16" s="61"/>
      <c r="H16" s="69"/>
    </row>
    <row r="17" spans="7:8" s="60" customFormat="1" ht="12">
      <c r="G17" s="61"/>
      <c r="H17" s="69"/>
    </row>
    <row r="18" spans="1:17" s="60" customFormat="1" ht="12">
      <c r="A18" s="62" t="s">
        <v>146</v>
      </c>
      <c r="G18" s="61"/>
      <c r="H18" s="69"/>
      <c r="L18" s="157"/>
      <c r="M18" s="157"/>
      <c r="N18" s="157"/>
      <c r="O18" s="157"/>
      <c r="P18" s="157"/>
      <c r="Q18" s="157"/>
    </row>
    <row r="19" spans="7:8" s="60" customFormat="1" ht="12">
      <c r="G19" s="61"/>
      <c r="H19" s="69"/>
    </row>
    <row r="20" spans="1:8" s="60" customFormat="1" ht="12">
      <c r="A20" s="65" t="s">
        <v>147</v>
      </c>
      <c r="B20" s="156" t="s">
        <v>229</v>
      </c>
      <c r="G20" s="61"/>
      <c r="H20" s="69">
        <v>8</v>
      </c>
    </row>
    <row r="21" spans="1:8" s="60" customFormat="1" ht="12">
      <c r="A21" s="65"/>
      <c r="G21" s="61"/>
      <c r="H21" s="69"/>
    </row>
    <row r="22" spans="1:8" s="60" customFormat="1" ht="12">
      <c r="A22" s="65"/>
      <c r="B22" s="156" t="s">
        <v>252</v>
      </c>
      <c r="G22" s="64"/>
      <c r="H22" s="69">
        <v>8</v>
      </c>
    </row>
    <row r="23" spans="1:8" s="60" customFormat="1" ht="12">
      <c r="A23" s="65"/>
      <c r="G23" s="64"/>
      <c r="H23" s="69"/>
    </row>
    <row r="24" spans="1:8" s="60" customFormat="1" ht="12">
      <c r="A24" s="65"/>
      <c r="B24" s="157" t="s">
        <v>250</v>
      </c>
      <c r="G24" s="64"/>
      <c r="H24" s="69">
        <v>9</v>
      </c>
    </row>
    <row r="25" spans="1:8" s="60" customFormat="1" ht="12">
      <c r="A25" s="65"/>
      <c r="G25" s="64"/>
      <c r="H25" s="69"/>
    </row>
    <row r="26" spans="1:8" s="60" customFormat="1" ht="12">
      <c r="A26" s="65" t="s">
        <v>145</v>
      </c>
      <c r="B26" s="156" t="s">
        <v>264</v>
      </c>
      <c r="G26" s="64"/>
      <c r="H26" s="69">
        <v>10</v>
      </c>
    </row>
    <row r="27" spans="1:8" s="60" customFormat="1" ht="12">
      <c r="A27" s="65"/>
      <c r="G27" s="64"/>
      <c r="H27" s="69"/>
    </row>
    <row r="28" spans="1:8" s="60" customFormat="1" ht="12">
      <c r="A28" s="65"/>
      <c r="B28" s="156" t="s">
        <v>253</v>
      </c>
      <c r="G28" s="64"/>
      <c r="H28" s="69">
        <v>10</v>
      </c>
    </row>
    <row r="29" spans="1:8" s="60" customFormat="1" ht="12">
      <c r="A29" s="65"/>
      <c r="G29" s="64"/>
      <c r="H29" s="69"/>
    </row>
    <row r="30" spans="1:8" s="60" customFormat="1" ht="12">
      <c r="A30" s="65"/>
      <c r="B30" s="156" t="s">
        <v>254</v>
      </c>
      <c r="G30" s="64"/>
      <c r="H30" s="69">
        <v>11</v>
      </c>
    </row>
    <row r="31" spans="1:8" s="60" customFormat="1" ht="12">
      <c r="A31" s="65"/>
      <c r="G31" s="64"/>
      <c r="H31" s="69"/>
    </row>
    <row r="32" spans="1:8" s="60" customFormat="1" ht="12">
      <c r="A32" s="65" t="s">
        <v>149</v>
      </c>
      <c r="B32" s="156" t="s">
        <v>265</v>
      </c>
      <c r="G32" s="64"/>
      <c r="H32" s="69">
        <v>12</v>
      </c>
    </row>
    <row r="33" spans="1:8" s="60" customFormat="1" ht="12">
      <c r="A33" s="65"/>
      <c r="G33" s="64"/>
      <c r="H33" s="69"/>
    </row>
    <row r="34" spans="1:8" s="60" customFormat="1" ht="12">
      <c r="A34" s="65"/>
      <c r="B34" s="156" t="s">
        <v>255</v>
      </c>
      <c r="G34" s="64"/>
      <c r="H34" s="69">
        <v>12</v>
      </c>
    </row>
    <row r="35" spans="1:8" s="60" customFormat="1" ht="12">
      <c r="A35" s="65"/>
      <c r="H35" s="69"/>
    </row>
    <row r="36" spans="1:8" s="60" customFormat="1" ht="12">
      <c r="A36" s="65"/>
      <c r="B36" s="60" t="s">
        <v>225</v>
      </c>
      <c r="G36" s="64"/>
      <c r="H36" s="69">
        <v>13</v>
      </c>
    </row>
    <row r="37" spans="1:8" s="60" customFormat="1" ht="12">
      <c r="A37" s="65"/>
      <c r="G37" s="64"/>
      <c r="H37" s="69"/>
    </row>
    <row r="38" spans="1:8" s="60" customFormat="1" ht="12">
      <c r="A38" s="65" t="s">
        <v>150</v>
      </c>
      <c r="B38" s="156" t="s">
        <v>319</v>
      </c>
      <c r="G38" s="64"/>
      <c r="H38" s="69">
        <v>14</v>
      </c>
    </row>
    <row r="39" spans="1:8" s="60" customFormat="1" ht="12">
      <c r="A39" s="65"/>
      <c r="B39" s="156" t="s">
        <v>230</v>
      </c>
      <c r="G39" s="64"/>
      <c r="H39" s="69"/>
    </row>
    <row r="40" spans="1:8" s="60" customFormat="1" ht="12">
      <c r="A40" s="65"/>
      <c r="G40" s="64"/>
      <c r="H40" s="69"/>
    </row>
    <row r="41" spans="1:8" s="60" customFormat="1" ht="12">
      <c r="A41" s="65"/>
      <c r="B41" s="156" t="s">
        <v>256</v>
      </c>
      <c r="G41" s="64"/>
      <c r="H41" s="69">
        <v>14</v>
      </c>
    </row>
    <row r="42" spans="1:8" s="60" customFormat="1" ht="12">
      <c r="A42" s="65"/>
      <c r="G42" s="64"/>
      <c r="H42" s="69"/>
    </row>
    <row r="43" spans="1:8" s="60" customFormat="1" ht="12">
      <c r="A43" s="65"/>
      <c r="B43" s="156" t="s">
        <v>257</v>
      </c>
      <c r="G43" s="64"/>
      <c r="H43" s="69">
        <v>15</v>
      </c>
    </row>
    <row r="44" spans="1:8" s="60" customFormat="1" ht="12">
      <c r="A44" s="65"/>
      <c r="G44" s="64"/>
      <c r="H44" s="69"/>
    </row>
    <row r="45" spans="1:8" s="60" customFormat="1" ht="12">
      <c r="A45" s="65" t="s">
        <v>151</v>
      </c>
      <c r="B45" s="156" t="s">
        <v>266</v>
      </c>
      <c r="G45" s="61"/>
      <c r="H45" s="69">
        <v>16</v>
      </c>
    </row>
    <row r="46" spans="1:8" s="60" customFormat="1" ht="12">
      <c r="A46" s="65"/>
      <c r="B46" s="60" t="s">
        <v>304</v>
      </c>
      <c r="G46" s="61"/>
      <c r="H46" s="69"/>
    </row>
    <row r="47" spans="1:8" s="60" customFormat="1" ht="12">
      <c r="A47" s="65"/>
      <c r="G47" s="61"/>
      <c r="H47" s="69"/>
    </row>
    <row r="48" spans="1:8" s="60" customFormat="1" ht="12">
      <c r="A48" s="65" t="s">
        <v>152</v>
      </c>
      <c r="B48" s="156" t="s">
        <v>267</v>
      </c>
      <c r="G48" s="61"/>
      <c r="H48" s="69">
        <v>18</v>
      </c>
    </row>
    <row r="49" spans="1:8" s="60" customFormat="1" ht="12">
      <c r="A49" s="65"/>
      <c r="B49" s="156" t="s">
        <v>304</v>
      </c>
      <c r="G49" s="61"/>
      <c r="H49" s="69"/>
    </row>
    <row r="50" spans="1:8" s="60" customFormat="1" ht="12">
      <c r="A50" s="65"/>
      <c r="G50" s="64"/>
      <c r="H50" s="69"/>
    </row>
    <row r="51" spans="1:8" s="60" customFormat="1" ht="12">
      <c r="A51" s="65" t="s">
        <v>231</v>
      </c>
      <c r="B51" s="156" t="s">
        <v>320</v>
      </c>
      <c r="G51" s="64"/>
      <c r="H51" s="69">
        <v>20</v>
      </c>
    </row>
    <row r="52" spans="1:8" s="60" customFormat="1" ht="12">
      <c r="A52" s="65"/>
      <c r="B52" s="156" t="s">
        <v>232</v>
      </c>
      <c r="G52" s="64"/>
      <c r="H52" s="69"/>
    </row>
    <row r="53" spans="1:8" s="60" customFormat="1" ht="12">
      <c r="A53" s="65"/>
      <c r="B53" s="156"/>
      <c r="G53" s="64"/>
      <c r="H53" s="69"/>
    </row>
    <row r="54" spans="1:8" s="60" customFormat="1" ht="12">
      <c r="A54" s="65"/>
      <c r="B54" s="156" t="s">
        <v>258</v>
      </c>
      <c r="G54" s="64"/>
      <c r="H54" s="69">
        <v>20</v>
      </c>
    </row>
    <row r="55" spans="1:8" s="60" customFormat="1" ht="12">
      <c r="A55" s="65"/>
      <c r="G55" s="64"/>
      <c r="H55" s="69"/>
    </row>
    <row r="56" spans="1:8" s="60" customFormat="1" ht="12">
      <c r="A56" s="65"/>
      <c r="B56" s="156" t="s">
        <v>259</v>
      </c>
      <c r="G56" s="64"/>
      <c r="H56" s="69">
        <v>20</v>
      </c>
    </row>
    <row r="57" spans="1:8" s="60" customFormat="1" ht="12">
      <c r="A57" s="65"/>
      <c r="G57" s="64"/>
      <c r="H57" s="69"/>
    </row>
    <row r="58" spans="1:8" s="60" customFormat="1" ht="12">
      <c r="A58" s="65"/>
      <c r="G58" s="64"/>
      <c r="H58" s="69"/>
    </row>
    <row r="59" spans="1:8" s="60" customFormat="1" ht="12">
      <c r="A59" s="65"/>
      <c r="G59" s="64"/>
      <c r="H59" s="69"/>
    </row>
    <row r="60" spans="1:8" s="60" customFormat="1" ht="12">
      <c r="A60" s="65"/>
      <c r="G60" s="64"/>
      <c r="H60" s="69"/>
    </row>
    <row r="64" s="60" customFormat="1" ht="12">
      <c r="G64" s="64"/>
    </row>
    <row r="65" s="60" customFormat="1" ht="12">
      <c r="G65" s="64"/>
    </row>
    <row r="66" s="60" customFormat="1" ht="12">
      <c r="G66" s="64"/>
    </row>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38" s="60" customFormat="1" ht="12"/>
    <row r="139" s="60" customFormat="1" ht="12"/>
    <row r="140" s="60" customFormat="1" ht="12"/>
    <row r="141" s="60" customFormat="1" ht="12"/>
    <row r="142" s="60" customFormat="1" ht="12"/>
    <row r="143" s="60" customFormat="1" ht="12"/>
    <row r="144" s="60" customFormat="1" ht="12"/>
    <row r="145" s="60" customFormat="1" ht="12"/>
    <row r="146" s="60" customFormat="1" ht="12"/>
    <row r="147" s="60" customFormat="1" ht="12"/>
    <row r="148" s="60" customFormat="1" ht="12"/>
    <row r="149" spans="1:8" s="60" customFormat="1" ht="12">
      <c r="A149" s="61"/>
      <c r="B149" s="61"/>
      <c r="C149" s="61"/>
      <c r="D149" s="61"/>
      <c r="E149" s="61"/>
      <c r="F149" s="61"/>
      <c r="G149" s="61"/>
      <c r="H149" s="61"/>
    </row>
    <row r="150" spans="1:8" s="60" customFormat="1" ht="12">
      <c r="A150" s="61"/>
      <c r="B150" s="61"/>
      <c r="C150" s="61"/>
      <c r="D150" s="61"/>
      <c r="E150" s="61"/>
      <c r="F150" s="61"/>
      <c r="G150" s="61"/>
      <c r="H150" s="61"/>
    </row>
    <row r="151" spans="1:8" s="60" customFormat="1" ht="12">
      <c r="A151" s="61"/>
      <c r="B151" s="61"/>
      <c r="C151" s="61"/>
      <c r="D151" s="61"/>
      <c r="E151" s="61"/>
      <c r="F151" s="61"/>
      <c r="G151" s="61"/>
      <c r="H151" s="61"/>
    </row>
    <row r="152" spans="1:8" s="60" customFormat="1" ht="12">
      <c r="A152" s="61"/>
      <c r="B152" s="61"/>
      <c r="C152" s="61"/>
      <c r="D152" s="61"/>
      <c r="E152" s="61"/>
      <c r="F152" s="61"/>
      <c r="G152" s="61"/>
      <c r="H152" s="61"/>
    </row>
    <row r="153" spans="1:8" s="60" customFormat="1" ht="12">
      <c r="A153" s="61"/>
      <c r="B153" s="61"/>
      <c r="C153" s="61"/>
      <c r="D153" s="61"/>
      <c r="E153" s="61"/>
      <c r="F153" s="61"/>
      <c r="G153" s="61"/>
      <c r="H153" s="61"/>
    </row>
    <row r="154" spans="1:8" s="60" customFormat="1" ht="12">
      <c r="A154" s="61"/>
      <c r="B154" s="61"/>
      <c r="C154" s="61"/>
      <c r="D154" s="61"/>
      <c r="E154" s="61"/>
      <c r="F154" s="61"/>
      <c r="G154" s="61"/>
      <c r="H154" s="61"/>
    </row>
    <row r="155" spans="1:8" s="60" customFormat="1" ht="12">
      <c r="A155" s="61"/>
      <c r="B155" s="61"/>
      <c r="C155" s="61"/>
      <c r="D155" s="61"/>
      <c r="E155" s="61"/>
      <c r="F155" s="61"/>
      <c r="G155" s="61"/>
      <c r="H155" s="61"/>
    </row>
    <row r="156" spans="1:8" s="60" customFormat="1" ht="12">
      <c r="A156" s="61"/>
      <c r="B156" s="61"/>
      <c r="C156" s="61"/>
      <c r="D156" s="61"/>
      <c r="E156" s="61"/>
      <c r="F156" s="61"/>
      <c r="G156" s="61"/>
      <c r="H156" s="61"/>
    </row>
    <row r="157" spans="1:8" s="60" customFormat="1" ht="12">
      <c r="A157" s="61"/>
      <c r="B157" s="61"/>
      <c r="C157" s="61"/>
      <c r="D157" s="61"/>
      <c r="E157" s="61"/>
      <c r="F157" s="61"/>
      <c r="G157" s="61"/>
      <c r="H157" s="61"/>
    </row>
    <row r="158" spans="1:8" s="60" customFormat="1" ht="12">
      <c r="A158" s="61"/>
      <c r="B158" s="61"/>
      <c r="C158" s="61"/>
      <c r="D158" s="61"/>
      <c r="E158" s="61"/>
      <c r="F158" s="61"/>
      <c r="G158" s="61"/>
      <c r="H158" s="61"/>
    </row>
    <row r="159" spans="1:8" s="60" customFormat="1" ht="12">
      <c r="A159" s="61"/>
      <c r="B159" s="61"/>
      <c r="C159" s="61"/>
      <c r="D159" s="61"/>
      <c r="E159" s="61"/>
      <c r="F159" s="61"/>
      <c r="G159" s="61"/>
      <c r="H159" s="61"/>
    </row>
    <row r="160" spans="1:8" s="60" customFormat="1" ht="12">
      <c r="A160" s="61"/>
      <c r="B160" s="61"/>
      <c r="C160" s="61"/>
      <c r="D160" s="61"/>
      <c r="E160" s="61"/>
      <c r="F160" s="61"/>
      <c r="G160" s="61"/>
      <c r="H160" s="61"/>
    </row>
    <row r="161" spans="1:8" s="60" customFormat="1" ht="12">
      <c r="A161" s="61"/>
      <c r="B161" s="61"/>
      <c r="C161" s="61"/>
      <c r="D161" s="61"/>
      <c r="E161" s="61"/>
      <c r="F161" s="61"/>
      <c r="G161" s="61"/>
      <c r="H161" s="61"/>
    </row>
    <row r="162" spans="1:8" s="60" customFormat="1" ht="12">
      <c r="A162" s="61"/>
      <c r="B162" s="61"/>
      <c r="C162" s="61"/>
      <c r="D162" s="61"/>
      <c r="E162" s="61"/>
      <c r="F162" s="61"/>
      <c r="G162" s="61"/>
      <c r="H162" s="61"/>
    </row>
    <row r="163" spans="1:8" s="60" customFormat="1" ht="12">
      <c r="A163" s="61"/>
      <c r="B163" s="61"/>
      <c r="C163" s="61"/>
      <c r="D163" s="61"/>
      <c r="E163" s="61"/>
      <c r="F163" s="61"/>
      <c r="G163" s="61"/>
      <c r="H163" s="61"/>
    </row>
    <row r="164" spans="1:8" s="60" customFormat="1" ht="12">
      <c r="A164" s="61"/>
      <c r="B164" s="61"/>
      <c r="C164" s="61"/>
      <c r="D164" s="61"/>
      <c r="E164" s="61"/>
      <c r="F164" s="61"/>
      <c r="G164" s="61"/>
      <c r="H164" s="61"/>
    </row>
    <row r="165" spans="1:8" s="60" customFormat="1" ht="12">
      <c r="A165" s="61"/>
      <c r="B165" s="61"/>
      <c r="C165" s="61"/>
      <c r="D165" s="61"/>
      <c r="E165" s="61"/>
      <c r="F165" s="61"/>
      <c r="G165" s="61"/>
      <c r="H165" s="61"/>
    </row>
    <row r="166" spans="1:8" s="60" customFormat="1" ht="12">
      <c r="A166" s="61"/>
      <c r="B166" s="61"/>
      <c r="C166" s="61"/>
      <c r="D166" s="61"/>
      <c r="E166" s="61"/>
      <c r="F166" s="61"/>
      <c r="G166" s="61"/>
      <c r="H166" s="61"/>
    </row>
    <row r="167" spans="1:8" s="60" customFormat="1" ht="12">
      <c r="A167" s="61"/>
      <c r="B167" s="61"/>
      <c r="C167" s="61"/>
      <c r="D167" s="61"/>
      <c r="E167" s="61"/>
      <c r="F167" s="61"/>
      <c r="G167" s="61"/>
      <c r="H167" s="61"/>
    </row>
    <row r="168" spans="1:8" s="60" customFormat="1" ht="12">
      <c r="A168" s="61"/>
      <c r="B168" s="61"/>
      <c r="C168" s="61"/>
      <c r="D168" s="61"/>
      <c r="E168" s="61"/>
      <c r="F168" s="61"/>
      <c r="G168" s="61"/>
      <c r="H168" s="61"/>
    </row>
    <row r="169" spans="1:8" s="60" customFormat="1" ht="12">
      <c r="A169" s="61"/>
      <c r="B169" s="61"/>
      <c r="C169" s="61"/>
      <c r="D169" s="61"/>
      <c r="E169" s="61"/>
      <c r="F169" s="61"/>
      <c r="G169" s="61"/>
      <c r="H169" s="61"/>
    </row>
    <row r="170" spans="1:8" s="60" customFormat="1" ht="12">
      <c r="A170" s="61"/>
      <c r="B170" s="61"/>
      <c r="C170" s="61"/>
      <c r="D170" s="61"/>
      <c r="E170" s="61"/>
      <c r="F170" s="61"/>
      <c r="G170" s="61"/>
      <c r="H170" s="61"/>
    </row>
    <row r="171" spans="1:8" s="60" customFormat="1" ht="12">
      <c r="A171" s="61"/>
      <c r="B171" s="61"/>
      <c r="C171" s="61"/>
      <c r="D171" s="61"/>
      <c r="E171" s="61"/>
      <c r="F171" s="61"/>
      <c r="G171" s="61"/>
      <c r="H171" s="61"/>
    </row>
    <row r="172" spans="1:8" s="60" customFormat="1" ht="12">
      <c r="A172" s="61"/>
      <c r="B172" s="61"/>
      <c r="C172" s="61"/>
      <c r="D172" s="61"/>
      <c r="E172" s="61"/>
      <c r="F172" s="61"/>
      <c r="G172" s="61"/>
      <c r="H172" s="61"/>
    </row>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72"/>
  <sheetViews>
    <sheetView zoomScalePageLayoutView="0" workbookViewId="0" topLeftCell="A1">
      <selection activeCell="A1" sqref="A1"/>
    </sheetView>
  </sheetViews>
  <sheetFormatPr defaultColWidth="90.00390625" defaultRowHeight="12.75"/>
  <cols>
    <col min="1" max="16384" width="90.00390625" style="31" customWidth="1"/>
  </cols>
  <sheetData>
    <row r="1" ht="12.75">
      <c r="A1" s="30"/>
    </row>
    <row r="2" ht="12.75">
      <c r="A2" s="30"/>
    </row>
    <row r="3" ht="12.75">
      <c r="A3" s="32"/>
    </row>
    <row r="4" ht="12.75">
      <c r="A4" s="33" t="s">
        <v>93</v>
      </c>
    </row>
    <row r="5" ht="12.75">
      <c r="A5" s="32"/>
    </row>
    <row r="6" ht="12.75">
      <c r="A6" s="32"/>
    </row>
    <row r="7" ht="24">
      <c r="A7" s="32" t="s">
        <v>94</v>
      </c>
    </row>
    <row r="8" ht="36">
      <c r="A8" s="32" t="s">
        <v>275</v>
      </c>
    </row>
    <row r="9" ht="12.75">
      <c r="A9" s="32"/>
    </row>
    <row r="10" ht="12.75">
      <c r="A10" s="32"/>
    </row>
    <row r="11" s="172" customFormat="1" ht="12.75">
      <c r="A11" s="171" t="s">
        <v>276</v>
      </c>
    </row>
    <row r="12" s="172" customFormat="1" ht="12.75">
      <c r="A12" s="173"/>
    </row>
    <row r="13" s="184" customFormat="1" ht="12.75">
      <c r="A13" s="183" t="s">
        <v>246</v>
      </c>
    </row>
    <row r="14" s="184" customFormat="1" ht="25.5" customHeight="1">
      <c r="A14" s="185" t="s">
        <v>277</v>
      </c>
    </row>
    <row r="15" s="172" customFormat="1" ht="17.25" customHeight="1">
      <c r="A15" s="171" t="s">
        <v>20</v>
      </c>
    </row>
    <row r="16" s="172" customFormat="1" ht="24">
      <c r="A16" s="173" t="s">
        <v>322</v>
      </c>
    </row>
    <row r="17" s="172" customFormat="1" ht="17.25" customHeight="1">
      <c r="A17" s="171" t="s">
        <v>247</v>
      </c>
    </row>
    <row r="18" s="172" customFormat="1" ht="24">
      <c r="A18" s="173" t="s">
        <v>321</v>
      </c>
    </row>
    <row r="19" s="172" customFormat="1" ht="17.25" customHeight="1">
      <c r="A19" s="171" t="s">
        <v>209</v>
      </c>
    </row>
    <row r="20" s="172" customFormat="1" ht="24">
      <c r="A20" s="173" t="s">
        <v>278</v>
      </c>
    </row>
    <row r="21" s="172" customFormat="1" ht="12.75">
      <c r="A21" s="173"/>
    </row>
    <row r="22" s="172" customFormat="1" ht="12.75">
      <c r="A22" s="173"/>
    </row>
    <row r="23" s="172" customFormat="1" ht="36">
      <c r="A23" s="173" t="s">
        <v>279</v>
      </c>
    </row>
    <row r="24" s="172" customFormat="1" ht="15.75" customHeight="1">
      <c r="A24" s="173"/>
    </row>
    <row r="25" s="172" customFormat="1" ht="66.75" customHeight="1">
      <c r="A25" s="171" t="s">
        <v>280</v>
      </c>
    </row>
    <row r="26" s="172" customFormat="1" ht="15.75" customHeight="1">
      <c r="A26" s="173"/>
    </row>
    <row r="27" s="172" customFormat="1" ht="45" customHeight="1">
      <c r="A27" s="173" t="s">
        <v>245</v>
      </c>
    </row>
    <row r="28" s="172" customFormat="1" ht="12.75">
      <c r="A28" s="173"/>
    </row>
    <row r="29" s="172" customFormat="1" ht="36">
      <c r="A29" s="173" t="s">
        <v>281</v>
      </c>
    </row>
    <row r="30" ht="47.25" customHeight="1">
      <c r="A30" s="35" t="s">
        <v>95</v>
      </c>
    </row>
    <row r="31" ht="12.75">
      <c r="A31" s="32"/>
    </row>
    <row r="32" ht="51" customHeight="1">
      <c r="A32" s="36" t="s">
        <v>335</v>
      </c>
    </row>
    <row r="34" ht="6.75" customHeight="1">
      <c r="A34" s="32"/>
    </row>
    <row r="35" ht="12.75">
      <c r="A35" s="30"/>
    </row>
    <row r="36" ht="12.75">
      <c r="A36" s="30"/>
    </row>
    <row r="37" ht="12.75">
      <c r="A37" s="30"/>
    </row>
    <row r="38" ht="12.75">
      <c r="A38" s="35" t="s">
        <v>96</v>
      </c>
    </row>
    <row r="39" ht="10.5" customHeight="1">
      <c r="A39" s="35"/>
    </row>
    <row r="40" ht="10.5" customHeight="1">
      <c r="A40" s="32"/>
    </row>
    <row r="41" ht="12.75">
      <c r="A41" s="244" t="s">
        <v>323</v>
      </c>
    </row>
    <row r="42" ht="12.75">
      <c r="A42" s="32"/>
    </row>
    <row r="43" ht="84">
      <c r="A43" s="32" t="s">
        <v>324</v>
      </c>
    </row>
    <row r="44" ht="12.75">
      <c r="A44" s="32"/>
    </row>
    <row r="45" ht="12.75">
      <c r="A45" s="34" t="s">
        <v>97</v>
      </c>
    </row>
    <row r="46" ht="12.75">
      <c r="A46" s="32"/>
    </row>
    <row r="47" ht="12.75">
      <c r="A47" s="37" t="s">
        <v>98</v>
      </c>
    </row>
    <row r="48" ht="12.75">
      <c r="A48" s="37" t="s">
        <v>282</v>
      </c>
    </row>
    <row r="49" ht="12.75">
      <c r="A49" s="32" t="s">
        <v>99</v>
      </c>
    </row>
    <row r="50" ht="12.75">
      <c r="A50" s="32" t="s">
        <v>100</v>
      </c>
    </row>
    <row r="51" ht="12.75">
      <c r="A51" s="37" t="s">
        <v>101</v>
      </c>
    </row>
    <row r="52" ht="12.75">
      <c r="A52" s="32" t="s">
        <v>102</v>
      </c>
    </row>
    <row r="53" ht="12.75">
      <c r="A53" s="37" t="s">
        <v>168</v>
      </c>
    </row>
    <row r="54" ht="12.75">
      <c r="A54" s="37"/>
    </row>
    <row r="55" ht="12.75">
      <c r="A55" s="32"/>
    </row>
    <row r="56" ht="12.75">
      <c r="A56" s="35" t="s">
        <v>103</v>
      </c>
    </row>
    <row r="57" ht="6.75" customHeight="1">
      <c r="A57" s="35"/>
    </row>
    <row r="58" ht="6.75" customHeight="1">
      <c r="A58" s="32"/>
    </row>
    <row r="59" ht="12.75">
      <c r="A59" s="35" t="s">
        <v>104</v>
      </c>
    </row>
    <row r="60" ht="12.75">
      <c r="A60" s="32"/>
    </row>
    <row r="61" ht="47.25" customHeight="1">
      <c r="A61" s="38" t="s">
        <v>135</v>
      </c>
    </row>
    <row r="62" ht="34.5" customHeight="1">
      <c r="A62" s="38" t="s">
        <v>105</v>
      </c>
    </row>
    <row r="63" ht="12.75">
      <c r="A63" s="32"/>
    </row>
    <row r="64" ht="12.75">
      <c r="A64" s="32" t="s">
        <v>106</v>
      </c>
    </row>
    <row r="65" ht="13.5" customHeight="1">
      <c r="A65" s="32" t="s">
        <v>107</v>
      </c>
    </row>
    <row r="66" ht="13.5" customHeight="1">
      <c r="A66" s="32" t="s">
        <v>136</v>
      </c>
    </row>
    <row r="67" ht="12.75">
      <c r="A67" s="32"/>
    </row>
    <row r="68" ht="12.75">
      <c r="A68" s="32"/>
    </row>
    <row r="69" ht="12.75">
      <c r="A69" s="35" t="s">
        <v>108</v>
      </c>
    </row>
    <row r="70" ht="12.75">
      <c r="A70" s="35"/>
    </row>
    <row r="71" spans="1:2" ht="25.5" customHeight="1">
      <c r="A71" s="37" t="s">
        <v>169</v>
      </c>
      <c r="B71" s="67"/>
    </row>
    <row r="72" spans="1:2" ht="38.25" customHeight="1">
      <c r="A72" s="37" t="s">
        <v>157</v>
      </c>
      <c r="B72" s="67"/>
    </row>
    <row r="73" spans="1:2" ht="12.75">
      <c r="A73" s="32" t="s">
        <v>153</v>
      </c>
      <c r="B73" s="66"/>
    </row>
    <row r="74" spans="1:2" ht="25.5" customHeight="1">
      <c r="A74" s="37" t="s">
        <v>158</v>
      </c>
      <c r="B74" s="67"/>
    </row>
    <row r="75" spans="1:2" ht="38.25" customHeight="1">
      <c r="A75" s="37" t="s">
        <v>159</v>
      </c>
      <c r="B75" s="67"/>
    </row>
    <row r="76" spans="1:2" ht="12.75">
      <c r="A76" s="39" t="s">
        <v>154</v>
      </c>
      <c r="B76" s="66"/>
    </row>
    <row r="77" spans="1:2" ht="12.75">
      <c r="A77" s="39" t="s">
        <v>170</v>
      </c>
      <c r="B77" s="67"/>
    </row>
    <row r="78" spans="1:2" ht="12" customHeight="1">
      <c r="A78" s="39" t="s">
        <v>155</v>
      </c>
      <c r="B78" s="66"/>
    </row>
    <row r="79" spans="1:2" ht="12" customHeight="1">
      <c r="A79" s="39"/>
      <c r="B79" s="66"/>
    </row>
    <row r="80" spans="1:2" ht="12" customHeight="1">
      <c r="A80" s="39"/>
      <c r="B80" s="66"/>
    </row>
    <row r="81" spans="1:2" ht="12" customHeight="1">
      <c r="A81" s="39"/>
      <c r="B81" s="66"/>
    </row>
    <row r="82" spans="1:2" ht="24" customHeight="1">
      <c r="A82" s="68" t="s">
        <v>160</v>
      </c>
      <c r="B82" s="67"/>
    </row>
    <row r="83" spans="1:2" ht="12.75">
      <c r="A83" s="39" t="s">
        <v>180</v>
      </c>
      <c r="B83" s="66"/>
    </row>
    <row r="84" spans="1:2" ht="12.75">
      <c r="A84" s="39" t="s">
        <v>156</v>
      </c>
      <c r="B84" s="66"/>
    </row>
    <row r="85" spans="1:2" ht="12.75">
      <c r="A85" s="68" t="s">
        <v>186</v>
      </c>
      <c r="B85" s="66"/>
    </row>
    <row r="86" ht="12.75">
      <c r="A86" s="39"/>
    </row>
    <row r="87" ht="12.75">
      <c r="A87" s="39"/>
    </row>
    <row r="88" ht="12.75">
      <c r="A88" s="35" t="s">
        <v>109</v>
      </c>
    </row>
    <row r="89" ht="12.75">
      <c r="A89" s="32"/>
    </row>
    <row r="90" ht="60">
      <c r="A90" s="35" t="s">
        <v>171</v>
      </c>
    </row>
    <row r="91" ht="12.75">
      <c r="A91" s="32"/>
    </row>
    <row r="92" ht="36">
      <c r="A92" s="35" t="s">
        <v>110</v>
      </c>
    </row>
    <row r="93" ht="12.75">
      <c r="A93" s="40"/>
    </row>
    <row r="94" ht="12.75">
      <c r="A94" s="40" t="s">
        <v>111</v>
      </c>
    </row>
    <row r="95" spans="1:7" ht="15.75" customHeight="1">
      <c r="A95" s="41" t="s">
        <v>112</v>
      </c>
      <c r="B95" s="32"/>
      <c r="C95" s="32"/>
      <c r="D95" s="32"/>
      <c r="E95" s="32"/>
      <c r="F95" s="32"/>
      <c r="G95" s="32"/>
    </row>
    <row r="96" ht="27" customHeight="1">
      <c r="A96" s="37" t="s">
        <v>113</v>
      </c>
    </row>
    <row r="97" ht="15" customHeight="1">
      <c r="A97" s="40"/>
    </row>
    <row r="98" s="42" customFormat="1" ht="13.5" customHeight="1">
      <c r="A98" s="40" t="s">
        <v>114</v>
      </c>
    </row>
    <row r="99" s="42" customFormat="1" ht="12.75">
      <c r="A99" s="43"/>
    </row>
    <row r="100" s="42" customFormat="1" ht="60">
      <c r="A100" s="35" t="s">
        <v>115</v>
      </c>
    </row>
    <row r="101" ht="12.75">
      <c r="A101" s="39"/>
    </row>
    <row r="102" ht="12.75">
      <c r="A102" s="39"/>
    </row>
    <row r="103" s="42" customFormat="1" ht="13.5" customHeight="1">
      <c r="A103" s="35" t="s">
        <v>116</v>
      </c>
    </row>
    <row r="104" s="42" customFormat="1" ht="69.75" customHeight="1">
      <c r="A104" s="35" t="s">
        <v>172</v>
      </c>
    </row>
    <row r="105" ht="12.75">
      <c r="A105" s="32"/>
    </row>
    <row r="106" ht="36">
      <c r="A106" s="35" t="s">
        <v>117</v>
      </c>
    </row>
    <row r="107" ht="12.75">
      <c r="A107" s="32"/>
    </row>
    <row r="108" ht="24.75" customHeight="1">
      <c r="A108" s="32" t="s">
        <v>118</v>
      </c>
    </row>
    <row r="109" ht="12.75">
      <c r="A109" s="32"/>
    </row>
    <row r="110" ht="36.75" customHeight="1">
      <c r="A110" s="35" t="s">
        <v>173</v>
      </c>
    </row>
    <row r="111" ht="12.75">
      <c r="A111" s="32"/>
    </row>
    <row r="112" ht="24.75" customHeight="1">
      <c r="A112" s="35" t="s">
        <v>119</v>
      </c>
    </row>
    <row r="113" ht="12.75">
      <c r="A113" s="35"/>
    </row>
    <row r="114" ht="12.75">
      <c r="A114" s="35"/>
    </row>
    <row r="115" ht="12.75">
      <c r="A115" s="35"/>
    </row>
    <row r="116" ht="12.75">
      <c r="A116" s="35"/>
    </row>
    <row r="117" ht="12.75">
      <c r="A117" s="35"/>
    </row>
    <row r="118" ht="12.75">
      <c r="A118" s="32"/>
    </row>
    <row r="119" ht="12.75">
      <c r="A119" s="35" t="s">
        <v>120</v>
      </c>
    </row>
    <row r="120" ht="12.75">
      <c r="A120" s="35"/>
    </row>
    <row r="121" ht="12.75">
      <c r="A121" s="44" t="s">
        <v>121</v>
      </c>
    </row>
    <row r="122" ht="12.75">
      <c r="A122" s="32"/>
    </row>
    <row r="123" ht="12.75">
      <c r="A123" s="37" t="s">
        <v>174</v>
      </c>
    </row>
    <row r="124" ht="12.75">
      <c r="A124" s="37" t="s">
        <v>175</v>
      </c>
    </row>
    <row r="125" ht="12.75">
      <c r="A125" s="37" t="s">
        <v>176</v>
      </c>
    </row>
    <row r="126" ht="12" customHeight="1">
      <c r="A126" s="37" t="s">
        <v>177</v>
      </c>
    </row>
    <row r="127" ht="12.75">
      <c r="A127" s="32"/>
    </row>
    <row r="128" ht="12.75">
      <c r="A128" s="32" t="s">
        <v>122</v>
      </c>
    </row>
    <row r="129" ht="12.75">
      <c r="A129" s="32"/>
    </row>
    <row r="130" ht="12.75">
      <c r="A130" s="32"/>
    </row>
    <row r="131" ht="12.75">
      <c r="A131" s="32"/>
    </row>
    <row r="132" s="45" customFormat="1" ht="12.75">
      <c r="A132" s="35" t="s">
        <v>123</v>
      </c>
    </row>
    <row r="133" ht="12.75">
      <c r="A133" s="32"/>
    </row>
    <row r="134" ht="24.75" customHeight="1">
      <c r="A134" s="32" t="s">
        <v>326</v>
      </c>
    </row>
    <row r="135" ht="12.75">
      <c r="A135" s="32"/>
    </row>
    <row r="136" ht="12.75">
      <c r="A136" s="32"/>
    </row>
    <row r="137" ht="12.75">
      <c r="A137" s="32"/>
    </row>
    <row r="138" ht="12.75">
      <c r="A138" s="32"/>
    </row>
    <row r="139" ht="12.75">
      <c r="A139" s="32"/>
    </row>
    <row r="140" ht="12.75">
      <c r="A140" s="32"/>
    </row>
    <row r="141" ht="12.75">
      <c r="A141" s="32"/>
    </row>
    <row r="142" ht="12.75">
      <c r="A142" s="32"/>
    </row>
    <row r="143" ht="12.75">
      <c r="A143" s="32"/>
    </row>
    <row r="144" ht="12.75">
      <c r="A144" s="32"/>
    </row>
    <row r="145" ht="12.75">
      <c r="A145" s="32"/>
    </row>
    <row r="146" ht="12.75">
      <c r="A146" s="32"/>
    </row>
    <row r="147" ht="12.75">
      <c r="A147" s="32"/>
    </row>
    <row r="148" ht="12.75">
      <c r="A148" s="32"/>
    </row>
    <row r="149" ht="12.75">
      <c r="A149" s="32"/>
    </row>
    <row r="150" ht="12.75">
      <c r="A150" s="32"/>
    </row>
    <row r="151" ht="12.75">
      <c r="A151" s="32"/>
    </row>
    <row r="152" ht="12.75">
      <c r="A152" s="32"/>
    </row>
    <row r="153" ht="12.75">
      <c r="A153" s="32"/>
    </row>
    <row r="154" ht="12.75">
      <c r="A154" s="32"/>
    </row>
    <row r="155" ht="12.75">
      <c r="A155" s="32"/>
    </row>
    <row r="156" ht="12.75">
      <c r="A156" s="32"/>
    </row>
    <row r="157" ht="12.75">
      <c r="A157" s="32"/>
    </row>
    <row r="158" ht="12.75">
      <c r="A158" s="32"/>
    </row>
    <row r="159" ht="12.75">
      <c r="A159" s="32"/>
    </row>
    <row r="160" ht="12.75">
      <c r="A160" s="32"/>
    </row>
    <row r="161" ht="12.75">
      <c r="A161" s="32"/>
    </row>
    <row r="162" ht="12.75">
      <c r="A162" s="32"/>
    </row>
    <row r="163" ht="12.75">
      <c r="A163" s="32"/>
    </row>
    <row r="164" ht="12.75">
      <c r="A164" s="32" t="s">
        <v>293</v>
      </c>
    </row>
    <row r="165" ht="12.75">
      <c r="A165" s="32"/>
    </row>
    <row r="166" ht="12.75">
      <c r="A166" s="32" t="s">
        <v>137</v>
      </c>
    </row>
    <row r="167" ht="12.75">
      <c r="A167" s="32"/>
    </row>
    <row r="168" ht="12.75">
      <c r="A168" s="32" t="s">
        <v>138</v>
      </c>
    </row>
    <row r="169" ht="12.75">
      <c r="A169" s="32"/>
    </row>
    <row r="170" ht="12.75">
      <c r="A170" s="32" t="s">
        <v>139</v>
      </c>
    </row>
    <row r="171" ht="12.75">
      <c r="A171" s="32"/>
    </row>
    <row r="172" ht="12.75">
      <c r="A172" s="32" t="s">
        <v>248</v>
      </c>
    </row>
  </sheetData>
  <sheetProtection/>
  <printOptions/>
  <pageMargins left="0.7874015748031497" right="0.7874015748031497" top="0.7874015748031497" bottom="0.787401574803149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1" sqref="H1"/>
    </sheetView>
  </sheetViews>
  <sheetFormatPr defaultColWidth="11.421875" defaultRowHeight="12.75"/>
  <cols>
    <col min="6" max="6" width="13.00390625" style="0" customWidth="1"/>
    <col min="7" max="7" width="22.00390625" style="0" customWidth="1"/>
  </cols>
  <sheetData/>
  <sheetProtection/>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&amp;C- 7 -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G1"/>
    </sheetView>
  </sheetViews>
  <sheetFormatPr defaultColWidth="11.421875" defaultRowHeight="12.75"/>
  <cols>
    <col min="1" max="1" width="8.28125" style="145" customWidth="1"/>
    <col min="2" max="7" width="15.140625" style="92" customWidth="1"/>
    <col min="8" max="16384" width="11.421875" style="92" customWidth="1"/>
  </cols>
  <sheetData>
    <row r="1" spans="1:7" s="90" customFormat="1" ht="21" customHeight="1">
      <c r="A1" s="265" t="s">
        <v>207</v>
      </c>
      <c r="B1" s="265"/>
      <c r="C1" s="265"/>
      <c r="D1" s="265"/>
      <c r="E1" s="265"/>
      <c r="F1" s="265"/>
      <c r="G1" s="265"/>
    </row>
    <row r="2" spans="1:7" s="91" customFormat="1" ht="18" customHeight="1">
      <c r="A2" s="266" t="s">
        <v>249</v>
      </c>
      <c r="B2" s="267"/>
      <c r="C2" s="267"/>
      <c r="D2" s="267"/>
      <c r="E2" s="267"/>
      <c r="F2" s="267"/>
      <c r="G2" s="267"/>
    </row>
    <row r="3" spans="1:6" ht="10.5" customHeight="1">
      <c r="A3" s="146"/>
      <c r="B3" s="144"/>
      <c r="C3" s="144"/>
      <c r="D3" s="144"/>
      <c r="E3" s="144"/>
      <c r="F3" s="144"/>
    </row>
    <row r="4" spans="1:7" ht="25.5" customHeight="1">
      <c r="A4" s="270" t="s">
        <v>187</v>
      </c>
      <c r="B4" s="268" t="s">
        <v>0</v>
      </c>
      <c r="C4" s="268" t="s">
        <v>194</v>
      </c>
      <c r="D4" s="268" t="s">
        <v>20</v>
      </c>
      <c r="E4" s="275" t="s">
        <v>283</v>
      </c>
      <c r="F4" s="272" t="s">
        <v>268</v>
      </c>
      <c r="G4" s="273"/>
    </row>
    <row r="5" spans="1:7" ht="31.5" customHeight="1">
      <c r="A5" s="271"/>
      <c r="B5" s="269"/>
      <c r="C5" s="269"/>
      <c r="D5" s="269"/>
      <c r="E5" s="276"/>
      <c r="F5" s="141" t="s">
        <v>1</v>
      </c>
      <c r="G5" s="140" t="s">
        <v>208</v>
      </c>
    </row>
    <row r="6" spans="1:7" ht="9" customHeight="1">
      <c r="A6" s="93"/>
      <c r="B6" s="94"/>
      <c r="C6" s="94"/>
      <c r="D6" s="94"/>
      <c r="E6" s="93"/>
      <c r="F6" s="94"/>
      <c r="G6" s="94"/>
    </row>
    <row r="7" spans="1:7" ht="21" customHeight="1">
      <c r="A7" s="277" t="s">
        <v>0</v>
      </c>
      <c r="B7" s="278"/>
      <c r="C7" s="278"/>
      <c r="D7" s="278"/>
      <c r="E7" s="278"/>
      <c r="F7" s="278"/>
      <c r="G7" s="278"/>
    </row>
    <row r="8" spans="1:7" ht="11.25" customHeight="1">
      <c r="A8" s="96" t="s">
        <v>5</v>
      </c>
      <c r="B8" s="97">
        <v>149368</v>
      </c>
      <c r="C8" s="97">
        <v>8292</v>
      </c>
      <c r="D8" s="97">
        <v>77106</v>
      </c>
      <c r="E8" s="97">
        <v>53074</v>
      </c>
      <c r="F8" s="97">
        <v>10896</v>
      </c>
      <c r="G8" s="109">
        <f aca="true" t="shared" si="0" ref="G8:G19">G22+G36+G50</f>
        <v>3923</v>
      </c>
    </row>
    <row r="9" spans="1:7" ht="11.25" customHeight="1">
      <c r="A9" s="96" t="s">
        <v>6</v>
      </c>
      <c r="B9" s="97">
        <v>143860</v>
      </c>
      <c r="C9" s="97">
        <v>8340</v>
      </c>
      <c r="D9" s="97">
        <v>74969</v>
      </c>
      <c r="E9" s="97">
        <v>49738</v>
      </c>
      <c r="F9" s="97">
        <v>10813</v>
      </c>
      <c r="G9" s="109">
        <f t="shared" si="0"/>
        <v>3911</v>
      </c>
    </row>
    <row r="10" spans="1:7" ht="11.25" customHeight="1">
      <c r="A10" s="96" t="s">
        <v>15</v>
      </c>
      <c r="B10" s="97">
        <v>137775</v>
      </c>
      <c r="C10" s="97">
        <v>8413</v>
      </c>
      <c r="D10" s="97">
        <v>72107</v>
      </c>
      <c r="E10" s="97">
        <v>46472</v>
      </c>
      <c r="F10" s="97">
        <v>10783</v>
      </c>
      <c r="G10" s="109">
        <f t="shared" si="0"/>
        <v>3936</v>
      </c>
    </row>
    <row r="11" spans="1:7" ht="11.25" customHeight="1">
      <c r="A11" s="96" t="s">
        <v>7</v>
      </c>
      <c r="B11" s="97">
        <v>131696</v>
      </c>
      <c r="C11" s="97">
        <v>8040</v>
      </c>
      <c r="D11" s="97">
        <v>70868</v>
      </c>
      <c r="E11" s="97">
        <v>41648</v>
      </c>
      <c r="F11" s="97">
        <v>11140</v>
      </c>
      <c r="G11" s="109">
        <f t="shared" si="0"/>
        <v>4056</v>
      </c>
    </row>
    <row r="12" spans="1:7" ht="11.25" customHeight="1">
      <c r="A12" s="96" t="s">
        <v>8</v>
      </c>
      <c r="B12" s="97">
        <v>128748</v>
      </c>
      <c r="C12" s="97">
        <v>8479</v>
      </c>
      <c r="D12" s="97">
        <v>69289</v>
      </c>
      <c r="E12" s="97">
        <v>40049</v>
      </c>
      <c r="F12" s="97">
        <v>10931</v>
      </c>
      <c r="G12" s="109">
        <f t="shared" si="0"/>
        <v>3800</v>
      </c>
    </row>
    <row r="13" spans="1:7" ht="11.25" customHeight="1">
      <c r="A13" s="96" t="s">
        <v>9</v>
      </c>
      <c r="B13" s="97">
        <v>125506</v>
      </c>
      <c r="C13" s="97">
        <v>8293</v>
      </c>
      <c r="D13" s="97">
        <v>68453</v>
      </c>
      <c r="E13" s="97">
        <v>37055</v>
      </c>
      <c r="F13" s="97">
        <v>11705</v>
      </c>
      <c r="G13" s="109">
        <f t="shared" si="0"/>
        <v>4261</v>
      </c>
    </row>
    <row r="14" spans="1:7" ht="11.25" customHeight="1">
      <c r="A14" s="96" t="s">
        <v>10</v>
      </c>
      <c r="B14" s="97">
        <v>123936</v>
      </c>
      <c r="C14" s="97">
        <v>8660</v>
      </c>
      <c r="D14" s="97">
        <v>67842</v>
      </c>
      <c r="E14" s="97">
        <v>36497</v>
      </c>
      <c r="F14" s="97">
        <v>10937</v>
      </c>
      <c r="G14" s="109">
        <f t="shared" si="0"/>
        <v>4595</v>
      </c>
    </row>
    <row r="15" spans="1:7" ht="11.25" customHeight="1">
      <c r="A15" s="96" t="s">
        <v>13</v>
      </c>
      <c r="B15" s="97">
        <v>123566</v>
      </c>
      <c r="C15" s="97">
        <v>9061</v>
      </c>
      <c r="D15" s="97">
        <v>67328</v>
      </c>
      <c r="E15" s="97">
        <v>36017</v>
      </c>
      <c r="F15" s="97">
        <v>11160</v>
      </c>
      <c r="G15" s="109">
        <f t="shared" si="0"/>
        <v>4719</v>
      </c>
    </row>
    <row r="16" spans="1:7" ht="11.25" customHeight="1">
      <c r="A16" s="96" t="s">
        <v>14</v>
      </c>
      <c r="B16" s="97">
        <v>120698</v>
      </c>
      <c r="C16" s="97">
        <v>9463</v>
      </c>
      <c r="D16" s="97">
        <v>66123</v>
      </c>
      <c r="E16" s="97">
        <v>36225</v>
      </c>
      <c r="F16" s="97">
        <v>8887</v>
      </c>
      <c r="G16" s="109">
        <f t="shared" si="0"/>
        <v>4660</v>
      </c>
    </row>
    <row r="17" spans="1:7" ht="11.25" customHeight="1">
      <c r="A17" s="96" t="s">
        <v>11</v>
      </c>
      <c r="B17" s="97">
        <v>121370</v>
      </c>
      <c r="C17" s="97">
        <v>9620</v>
      </c>
      <c r="D17" s="97">
        <v>65383</v>
      </c>
      <c r="E17" s="97">
        <v>37233</v>
      </c>
      <c r="F17" s="97">
        <v>9134</v>
      </c>
      <c r="G17" s="109">
        <f t="shared" si="0"/>
        <v>4898</v>
      </c>
    </row>
    <row r="18" spans="1:7" ht="11.25" customHeight="1">
      <c r="A18" s="96" t="s">
        <v>12</v>
      </c>
      <c r="B18" s="99">
        <v>121290</v>
      </c>
      <c r="C18" s="99">
        <v>9526</v>
      </c>
      <c r="D18" s="99">
        <v>64787</v>
      </c>
      <c r="E18" s="99">
        <v>37786</v>
      </c>
      <c r="F18" s="97">
        <v>9191</v>
      </c>
      <c r="G18" s="109">
        <f t="shared" si="0"/>
        <v>5010</v>
      </c>
    </row>
    <row r="19" spans="1:7" s="227" customFormat="1" ht="11.25" customHeight="1">
      <c r="A19" s="222" t="s">
        <v>195</v>
      </c>
      <c r="B19" s="223">
        <v>121126</v>
      </c>
      <c r="C19" s="224">
        <v>9584</v>
      </c>
      <c r="D19" s="224">
        <v>64864</v>
      </c>
      <c r="E19" s="224">
        <v>37989</v>
      </c>
      <c r="F19" s="225">
        <v>8689</v>
      </c>
      <c r="G19" s="226">
        <f t="shared" si="0"/>
        <v>4622</v>
      </c>
    </row>
    <row r="20" spans="1:7" s="233" customFormat="1" ht="11.25" customHeight="1">
      <c r="A20" s="229" t="s">
        <v>306</v>
      </c>
      <c r="B20" s="230">
        <f>SUM(C20:F20)</f>
        <v>119803</v>
      </c>
      <c r="C20" s="230">
        <v>9421</v>
      </c>
      <c r="D20" s="230">
        <v>64131</v>
      </c>
      <c r="E20" s="230">
        <v>38093</v>
      </c>
      <c r="F20" s="231">
        <f>F34+F62</f>
        <v>8158</v>
      </c>
      <c r="G20" s="232">
        <v>3481</v>
      </c>
    </row>
    <row r="21" spans="1:7" ht="21" customHeight="1">
      <c r="A21" s="274" t="s">
        <v>3</v>
      </c>
      <c r="B21" s="274"/>
      <c r="C21" s="274"/>
      <c r="D21" s="274"/>
      <c r="E21" s="274"/>
      <c r="F21" s="274"/>
      <c r="G21" s="274"/>
    </row>
    <row r="22" spans="1:7" ht="11.25" customHeight="1">
      <c r="A22" s="96" t="s">
        <v>16</v>
      </c>
      <c r="B22" s="97">
        <v>27846</v>
      </c>
      <c r="C22" s="97">
        <v>1245</v>
      </c>
      <c r="D22" s="97">
        <v>22711</v>
      </c>
      <c r="E22" s="97">
        <v>2956</v>
      </c>
      <c r="F22" s="97">
        <v>934</v>
      </c>
      <c r="G22" s="97">
        <v>716</v>
      </c>
    </row>
    <row r="23" spans="1:7" ht="11.25" customHeight="1">
      <c r="A23" s="96" t="s">
        <v>6</v>
      </c>
      <c r="B23" s="97">
        <v>28569</v>
      </c>
      <c r="C23" s="97">
        <v>1218</v>
      </c>
      <c r="D23" s="97">
        <v>23455</v>
      </c>
      <c r="E23" s="97">
        <v>2954</v>
      </c>
      <c r="F23" s="97">
        <v>942</v>
      </c>
      <c r="G23" s="97">
        <v>738</v>
      </c>
    </row>
    <row r="24" spans="1:7" ht="11.25" customHeight="1">
      <c r="A24" s="96" t="s">
        <v>17</v>
      </c>
      <c r="B24" s="97">
        <v>30292</v>
      </c>
      <c r="C24" s="97">
        <v>1231</v>
      </c>
      <c r="D24" s="97">
        <v>25156</v>
      </c>
      <c r="E24" s="97">
        <v>2976</v>
      </c>
      <c r="F24" s="97">
        <v>929</v>
      </c>
      <c r="G24" s="97">
        <v>739</v>
      </c>
    </row>
    <row r="25" spans="1:7" ht="11.25" customHeight="1">
      <c r="A25" s="96" t="s">
        <v>18</v>
      </c>
      <c r="B25" s="97">
        <v>33531</v>
      </c>
      <c r="C25" s="97">
        <v>1321</v>
      </c>
      <c r="D25" s="97">
        <v>28278</v>
      </c>
      <c r="E25" s="97">
        <v>3000</v>
      </c>
      <c r="F25" s="97">
        <v>932</v>
      </c>
      <c r="G25" s="97">
        <v>766</v>
      </c>
    </row>
    <row r="26" spans="1:7" ht="11.25" customHeight="1">
      <c r="A26" s="96" t="s">
        <v>8</v>
      </c>
      <c r="B26" s="97">
        <v>36179</v>
      </c>
      <c r="C26" s="97">
        <v>1530</v>
      </c>
      <c r="D26" s="97">
        <v>30529</v>
      </c>
      <c r="E26" s="97">
        <v>3015</v>
      </c>
      <c r="F26" s="97">
        <v>1105</v>
      </c>
      <c r="G26" s="97">
        <v>749</v>
      </c>
    </row>
    <row r="27" spans="1:7" ht="11.25" customHeight="1">
      <c r="A27" s="96" t="s">
        <v>19</v>
      </c>
      <c r="B27" s="97">
        <v>36906</v>
      </c>
      <c r="C27" s="97">
        <v>1758</v>
      </c>
      <c r="D27" s="97">
        <v>31018</v>
      </c>
      <c r="E27" s="97">
        <v>3041</v>
      </c>
      <c r="F27" s="97">
        <v>1089</v>
      </c>
      <c r="G27" s="97">
        <v>738</v>
      </c>
    </row>
    <row r="28" spans="1:7" ht="11.25" customHeight="1">
      <c r="A28" s="96" t="s">
        <v>10</v>
      </c>
      <c r="B28" s="97">
        <v>36948</v>
      </c>
      <c r="C28" s="97">
        <v>1819</v>
      </c>
      <c r="D28" s="97">
        <v>31077</v>
      </c>
      <c r="E28" s="97">
        <v>3013</v>
      </c>
      <c r="F28" s="97">
        <v>1039</v>
      </c>
      <c r="G28" s="97">
        <v>731</v>
      </c>
    </row>
    <row r="29" spans="1:7" ht="11.25" customHeight="1">
      <c r="A29" s="96" t="s">
        <v>13</v>
      </c>
      <c r="B29" s="97">
        <v>37360</v>
      </c>
      <c r="C29" s="97">
        <v>1759</v>
      </c>
      <c r="D29" s="97">
        <v>31579</v>
      </c>
      <c r="E29" s="97">
        <v>3005</v>
      </c>
      <c r="F29" s="97">
        <v>1017</v>
      </c>
      <c r="G29" s="97">
        <v>712</v>
      </c>
    </row>
    <row r="30" spans="1:7" ht="11.25" customHeight="1">
      <c r="A30" s="96" t="s">
        <v>14</v>
      </c>
      <c r="B30" s="97">
        <v>37022</v>
      </c>
      <c r="C30" s="97">
        <v>1736</v>
      </c>
      <c r="D30" s="97">
        <v>31211</v>
      </c>
      <c r="E30" s="97">
        <v>3084</v>
      </c>
      <c r="F30" s="97">
        <v>991</v>
      </c>
      <c r="G30" s="97">
        <v>698</v>
      </c>
    </row>
    <row r="31" spans="1:7" ht="11.25" customHeight="1">
      <c r="A31" s="96" t="s">
        <v>11</v>
      </c>
      <c r="B31" s="97">
        <v>36896</v>
      </c>
      <c r="C31" s="97">
        <v>1729</v>
      </c>
      <c r="D31" s="97">
        <v>31067</v>
      </c>
      <c r="E31" s="97">
        <v>3112</v>
      </c>
      <c r="F31" s="97">
        <v>988</v>
      </c>
      <c r="G31" s="97">
        <v>692</v>
      </c>
    </row>
    <row r="32" spans="1:7" ht="11.25" customHeight="1">
      <c r="A32" s="96" t="s">
        <v>12</v>
      </c>
      <c r="B32" s="99">
        <v>36737</v>
      </c>
      <c r="C32" s="99">
        <v>1748</v>
      </c>
      <c r="D32" s="99">
        <v>30941</v>
      </c>
      <c r="E32" s="99">
        <v>3130</v>
      </c>
      <c r="F32" s="97">
        <v>918</v>
      </c>
      <c r="G32" s="97">
        <v>647</v>
      </c>
    </row>
    <row r="33" spans="1:7" s="227" customFormat="1" ht="11.25" customHeight="1">
      <c r="A33" s="222" t="s">
        <v>195</v>
      </c>
      <c r="B33" s="224">
        <v>36937</v>
      </c>
      <c r="C33" s="224">
        <v>1682</v>
      </c>
      <c r="D33" s="224">
        <v>31246</v>
      </c>
      <c r="E33" s="224">
        <v>3107</v>
      </c>
      <c r="F33" s="223">
        <v>902</v>
      </c>
      <c r="G33" s="224">
        <v>635</v>
      </c>
    </row>
    <row r="34" spans="1:7" s="104" customFormat="1" ht="11.25" customHeight="1">
      <c r="A34" s="100" t="s">
        <v>306</v>
      </c>
      <c r="B34" s="102">
        <f>SUM(C34:F34)</f>
        <v>36683</v>
      </c>
      <c r="C34" s="230">
        <v>1676</v>
      </c>
      <c r="D34" s="102">
        <v>31055</v>
      </c>
      <c r="E34" s="102">
        <v>3090</v>
      </c>
      <c r="F34" s="101">
        <v>862</v>
      </c>
      <c r="G34" s="102">
        <v>598</v>
      </c>
    </row>
    <row r="35" spans="1:7" ht="21" customHeight="1">
      <c r="A35" s="274" t="s">
        <v>4</v>
      </c>
      <c r="B35" s="274"/>
      <c r="C35" s="274"/>
      <c r="D35" s="274"/>
      <c r="E35" s="274"/>
      <c r="F35" s="274"/>
      <c r="G35" s="274"/>
    </row>
    <row r="36" spans="1:7" ht="11.25">
      <c r="A36" s="96" t="s">
        <v>5</v>
      </c>
      <c r="B36" s="97">
        <v>4154</v>
      </c>
      <c r="C36" s="97">
        <v>4154</v>
      </c>
      <c r="D36" s="143">
        <v>0</v>
      </c>
      <c r="E36" s="143">
        <v>0</v>
      </c>
      <c r="F36" s="143">
        <v>0</v>
      </c>
      <c r="G36" s="143">
        <v>0</v>
      </c>
    </row>
    <row r="37" spans="1:7" ht="11.25">
      <c r="A37" s="96" t="s">
        <v>6</v>
      </c>
      <c r="B37" s="97">
        <v>4340</v>
      </c>
      <c r="C37" s="97">
        <v>4340</v>
      </c>
      <c r="D37" s="143">
        <v>0</v>
      </c>
      <c r="E37" s="143">
        <v>0</v>
      </c>
      <c r="F37" s="143">
        <v>0</v>
      </c>
      <c r="G37" s="143">
        <v>0</v>
      </c>
    </row>
    <row r="38" spans="1:7" ht="11.25">
      <c r="A38" s="96" t="s">
        <v>15</v>
      </c>
      <c r="B38" s="97">
        <v>4512</v>
      </c>
      <c r="C38" s="97">
        <v>4512</v>
      </c>
      <c r="D38" s="143">
        <v>0</v>
      </c>
      <c r="E38" s="143">
        <v>0</v>
      </c>
      <c r="F38" s="143">
        <v>0</v>
      </c>
      <c r="G38" s="143">
        <v>0</v>
      </c>
    </row>
    <row r="39" spans="1:7" ht="11.25">
      <c r="A39" s="96" t="s">
        <v>7</v>
      </c>
      <c r="B39" s="97">
        <v>4294</v>
      </c>
      <c r="C39" s="97">
        <v>4294</v>
      </c>
      <c r="D39" s="143">
        <v>0</v>
      </c>
      <c r="E39" s="143">
        <v>0</v>
      </c>
      <c r="F39" s="143">
        <v>0</v>
      </c>
      <c r="G39" s="143">
        <v>0</v>
      </c>
    </row>
    <row r="40" spans="1:7" ht="11.25">
      <c r="A40" s="96" t="s">
        <v>8</v>
      </c>
      <c r="B40" s="97">
        <v>4358</v>
      </c>
      <c r="C40" s="97">
        <v>4358</v>
      </c>
      <c r="D40" s="143">
        <v>0</v>
      </c>
      <c r="E40" s="143">
        <v>0</v>
      </c>
      <c r="F40" s="143">
        <v>0</v>
      </c>
      <c r="G40" s="143">
        <v>0</v>
      </c>
    </row>
    <row r="41" spans="1:7" ht="11.25" customHeight="1">
      <c r="A41" s="96" t="s">
        <v>19</v>
      </c>
      <c r="B41" s="97">
        <v>3946</v>
      </c>
      <c r="C41" s="97">
        <v>3946</v>
      </c>
      <c r="D41" s="143">
        <v>0</v>
      </c>
      <c r="E41" s="143">
        <v>0</v>
      </c>
      <c r="F41" s="143">
        <v>0</v>
      </c>
      <c r="G41" s="143">
        <v>0</v>
      </c>
    </row>
    <row r="42" spans="1:7" ht="11.25" customHeight="1">
      <c r="A42" s="96" t="s">
        <v>10</v>
      </c>
      <c r="B42" s="97">
        <v>4339</v>
      </c>
      <c r="C42" s="97">
        <v>4339</v>
      </c>
      <c r="D42" s="143">
        <v>0</v>
      </c>
      <c r="E42" s="143">
        <v>0</v>
      </c>
      <c r="F42" s="143">
        <v>0</v>
      </c>
      <c r="G42" s="143">
        <v>0</v>
      </c>
    </row>
    <row r="43" spans="1:7" ht="11.25" customHeight="1">
      <c r="A43" s="96" t="s">
        <v>13</v>
      </c>
      <c r="B43" s="97">
        <v>4890</v>
      </c>
      <c r="C43" s="97">
        <v>4890</v>
      </c>
      <c r="D43" s="143">
        <v>0</v>
      </c>
      <c r="E43" s="143">
        <v>0</v>
      </c>
      <c r="F43" s="143">
        <v>0</v>
      </c>
      <c r="G43" s="143">
        <v>0</v>
      </c>
    </row>
    <row r="44" spans="1:7" ht="11.25" customHeight="1">
      <c r="A44" s="96" t="s">
        <v>14</v>
      </c>
      <c r="B44" s="97">
        <v>5468</v>
      </c>
      <c r="C44" s="97">
        <v>5468</v>
      </c>
      <c r="D44" s="143">
        <v>0</v>
      </c>
      <c r="E44" s="143">
        <v>0</v>
      </c>
      <c r="F44" s="143">
        <v>0</v>
      </c>
      <c r="G44" s="143">
        <v>0</v>
      </c>
    </row>
    <row r="45" spans="1:7" ht="11.25" customHeight="1">
      <c r="A45" s="96" t="s">
        <v>11</v>
      </c>
      <c r="B45" s="97">
        <v>5730</v>
      </c>
      <c r="C45" s="97">
        <v>5730</v>
      </c>
      <c r="D45" s="143">
        <v>0</v>
      </c>
      <c r="E45" s="143">
        <v>0</v>
      </c>
      <c r="F45" s="143">
        <v>0</v>
      </c>
      <c r="G45" s="143">
        <v>0</v>
      </c>
    </row>
    <row r="46" spans="1:7" ht="11.25" customHeight="1">
      <c r="A46" s="96" t="s">
        <v>12</v>
      </c>
      <c r="B46" s="99">
        <v>5737</v>
      </c>
      <c r="C46" s="99">
        <v>5737</v>
      </c>
      <c r="D46" s="143">
        <v>0</v>
      </c>
      <c r="E46" s="143">
        <v>0</v>
      </c>
      <c r="F46" s="143">
        <v>0</v>
      </c>
      <c r="G46" s="143">
        <v>0</v>
      </c>
    </row>
    <row r="47" spans="1:7" s="227" customFormat="1" ht="11.25" customHeight="1">
      <c r="A47" s="222" t="s">
        <v>195</v>
      </c>
      <c r="B47" s="224">
        <v>5784</v>
      </c>
      <c r="C47" s="224">
        <v>5784</v>
      </c>
      <c r="D47" s="228">
        <v>0</v>
      </c>
      <c r="E47" s="228">
        <v>0</v>
      </c>
      <c r="F47" s="228">
        <v>0</v>
      </c>
      <c r="G47" s="228">
        <v>0</v>
      </c>
    </row>
    <row r="48" spans="1:7" s="233" customFormat="1" ht="11.25" customHeight="1">
      <c r="A48" s="229" t="s">
        <v>306</v>
      </c>
      <c r="B48" s="230">
        <f>C48</f>
        <v>5679</v>
      </c>
      <c r="C48" s="230">
        <v>5679</v>
      </c>
      <c r="D48" s="237">
        <v>0</v>
      </c>
      <c r="E48" s="237">
        <v>0</v>
      </c>
      <c r="F48" s="237">
        <v>0</v>
      </c>
      <c r="G48" s="237">
        <v>0</v>
      </c>
    </row>
    <row r="49" spans="1:7" ht="21" customHeight="1">
      <c r="A49" s="274" t="s">
        <v>196</v>
      </c>
      <c r="B49" s="274"/>
      <c r="C49" s="274"/>
      <c r="D49" s="274"/>
      <c r="E49" s="274"/>
      <c r="F49" s="274"/>
      <c r="G49" s="274"/>
    </row>
    <row r="50" spans="1:7" ht="11.25" customHeight="1">
      <c r="A50" s="96" t="s">
        <v>5</v>
      </c>
      <c r="B50" s="97">
        <v>117368</v>
      </c>
      <c r="C50" s="97">
        <v>2893</v>
      </c>
      <c r="D50" s="97">
        <v>54395</v>
      </c>
      <c r="E50" s="97">
        <v>50118</v>
      </c>
      <c r="F50" s="97">
        <v>9962</v>
      </c>
      <c r="G50" s="97">
        <v>3207</v>
      </c>
    </row>
    <row r="51" spans="1:7" ht="11.25" customHeight="1">
      <c r="A51" s="96" t="s">
        <v>6</v>
      </c>
      <c r="B51" s="97">
        <v>110951</v>
      </c>
      <c r="C51" s="97">
        <v>2782</v>
      </c>
      <c r="D51" s="97">
        <v>51514</v>
      </c>
      <c r="E51" s="97">
        <v>46784</v>
      </c>
      <c r="F51" s="97">
        <v>9871</v>
      </c>
      <c r="G51" s="97">
        <v>3173</v>
      </c>
    </row>
    <row r="52" spans="1:7" ht="11.25" customHeight="1">
      <c r="A52" s="96" t="s">
        <v>15</v>
      </c>
      <c r="B52" s="97">
        <v>102971</v>
      </c>
      <c r="C52" s="97">
        <v>2670</v>
      </c>
      <c r="D52" s="97">
        <v>46951</v>
      </c>
      <c r="E52" s="97">
        <v>43496</v>
      </c>
      <c r="F52" s="97">
        <v>9854</v>
      </c>
      <c r="G52" s="97">
        <v>3197</v>
      </c>
    </row>
    <row r="53" spans="1:7" ht="11.25" customHeight="1">
      <c r="A53" s="96" t="s">
        <v>7</v>
      </c>
      <c r="B53" s="97">
        <v>93871</v>
      </c>
      <c r="C53" s="97">
        <v>2425</v>
      </c>
      <c r="D53" s="97">
        <v>42590</v>
      </c>
      <c r="E53" s="97">
        <v>38648</v>
      </c>
      <c r="F53" s="97">
        <v>10208</v>
      </c>
      <c r="G53" s="97">
        <v>3290</v>
      </c>
    </row>
    <row r="54" spans="1:7" ht="11.25" customHeight="1">
      <c r="A54" s="96" t="s">
        <v>8</v>
      </c>
      <c r="B54" s="97">
        <v>88211</v>
      </c>
      <c r="C54" s="97">
        <v>2591</v>
      </c>
      <c r="D54" s="97">
        <v>38760</v>
      </c>
      <c r="E54" s="97">
        <v>37034</v>
      </c>
      <c r="F54" s="97">
        <v>9826</v>
      </c>
      <c r="G54" s="97">
        <v>3051</v>
      </c>
    </row>
    <row r="55" spans="1:7" ht="11.25" customHeight="1">
      <c r="A55" s="96" t="s">
        <v>19</v>
      </c>
      <c r="B55" s="97">
        <v>84654</v>
      </c>
      <c r="C55" s="97">
        <v>2589</v>
      </c>
      <c r="D55" s="97">
        <v>37435</v>
      </c>
      <c r="E55" s="97">
        <v>34014</v>
      </c>
      <c r="F55" s="97">
        <v>10616</v>
      </c>
      <c r="G55" s="97">
        <v>3523</v>
      </c>
    </row>
    <row r="56" spans="1:7" ht="11.25" customHeight="1">
      <c r="A56" s="96" t="s">
        <v>10</v>
      </c>
      <c r="B56" s="97">
        <v>82649</v>
      </c>
      <c r="C56" s="97">
        <v>2502</v>
      </c>
      <c r="D56" s="97">
        <v>36765</v>
      </c>
      <c r="E56" s="97">
        <v>33484</v>
      </c>
      <c r="F56" s="97">
        <v>9898</v>
      </c>
      <c r="G56" s="97">
        <v>3864</v>
      </c>
    </row>
    <row r="57" spans="1:7" ht="11.25" customHeight="1">
      <c r="A57" s="96" t="s">
        <v>13</v>
      </c>
      <c r="B57" s="97">
        <v>81316</v>
      </c>
      <c r="C57" s="97">
        <v>2412</v>
      </c>
      <c r="D57" s="97">
        <v>35749</v>
      </c>
      <c r="E57" s="97">
        <v>33012</v>
      </c>
      <c r="F57" s="97">
        <v>10143</v>
      </c>
      <c r="G57" s="97">
        <v>4007</v>
      </c>
    </row>
    <row r="58" spans="1:7" ht="11.25" customHeight="1">
      <c r="A58" s="96" t="s">
        <v>14</v>
      </c>
      <c r="B58" s="97">
        <v>78208</v>
      </c>
      <c r="C58" s="97">
        <v>2259</v>
      </c>
      <c r="D58" s="97">
        <v>34912</v>
      </c>
      <c r="E58" s="97">
        <v>33141</v>
      </c>
      <c r="F58" s="97">
        <v>7896</v>
      </c>
      <c r="G58" s="97">
        <v>3962</v>
      </c>
    </row>
    <row r="59" spans="1:7" ht="11.25" customHeight="1">
      <c r="A59" s="96" t="s">
        <v>11</v>
      </c>
      <c r="B59" s="97">
        <v>78744</v>
      </c>
      <c r="C59" s="97">
        <v>2161</v>
      </c>
      <c r="D59" s="97">
        <v>34316</v>
      </c>
      <c r="E59" s="97">
        <v>34121</v>
      </c>
      <c r="F59" s="97">
        <v>8146</v>
      </c>
      <c r="G59" s="97">
        <v>4206</v>
      </c>
    </row>
    <row r="60" spans="1:7" ht="11.25" customHeight="1">
      <c r="A60" s="96" t="s">
        <v>12</v>
      </c>
      <c r="B60" s="99">
        <v>78816</v>
      </c>
      <c r="C60" s="99">
        <v>2041</v>
      </c>
      <c r="D60" s="99">
        <v>33846</v>
      </c>
      <c r="E60" s="99">
        <v>34656</v>
      </c>
      <c r="F60" s="97">
        <v>8273</v>
      </c>
      <c r="G60" s="97">
        <v>4363</v>
      </c>
    </row>
    <row r="61" spans="1:7" s="227" customFormat="1" ht="11.25" customHeight="1">
      <c r="A61" s="222" t="s">
        <v>195</v>
      </c>
      <c r="B61" s="224">
        <v>78405</v>
      </c>
      <c r="C61" s="224">
        <v>2118</v>
      </c>
      <c r="D61" s="224">
        <v>33618</v>
      </c>
      <c r="E61" s="224">
        <v>34882</v>
      </c>
      <c r="F61" s="223">
        <v>7787</v>
      </c>
      <c r="G61" s="224">
        <v>3987</v>
      </c>
    </row>
    <row r="62" spans="1:7" s="233" customFormat="1" ht="11.25" customHeight="1">
      <c r="A62" s="229" t="s">
        <v>306</v>
      </c>
      <c r="B62" s="230">
        <f>SUM(C62:F62)</f>
        <v>77441</v>
      </c>
      <c r="C62" s="230">
        <v>2066</v>
      </c>
      <c r="D62" s="230">
        <v>33076</v>
      </c>
      <c r="E62" s="230">
        <v>35003</v>
      </c>
      <c r="F62" s="238">
        <v>7296</v>
      </c>
      <c r="G62" s="230">
        <v>3481</v>
      </c>
    </row>
    <row r="63" spans="1:6" s="107" customFormat="1" ht="15" customHeight="1">
      <c r="A63" s="175" t="s">
        <v>89</v>
      </c>
      <c r="B63" s="108"/>
      <c r="C63" s="108"/>
      <c r="D63" s="108"/>
      <c r="E63" s="108"/>
      <c r="F63" s="108"/>
    </row>
    <row r="64" spans="1:6" s="107" customFormat="1" ht="15" customHeight="1">
      <c r="A64" s="106" t="s">
        <v>197</v>
      </c>
      <c r="B64" s="92"/>
      <c r="C64" s="92"/>
      <c r="D64" s="108"/>
      <c r="F64" s="108"/>
    </row>
    <row r="65" ht="11.25" customHeight="1">
      <c r="A65" s="174" t="s">
        <v>260</v>
      </c>
    </row>
    <row r="66" ht="11.25" customHeight="1">
      <c r="A66" s="174" t="s">
        <v>261</v>
      </c>
    </row>
    <row r="67" ht="11.25" customHeight="1">
      <c r="A67" s="106" t="s">
        <v>198</v>
      </c>
    </row>
  </sheetData>
  <sheetProtection/>
  <mergeCells count="12">
    <mergeCell ref="A49:G49"/>
    <mergeCell ref="E4:E5"/>
    <mergeCell ref="A7:G7"/>
    <mergeCell ref="A21:G21"/>
    <mergeCell ref="C4:C5"/>
    <mergeCell ref="D4:D5"/>
    <mergeCell ref="A1:G1"/>
    <mergeCell ref="A2:G2"/>
    <mergeCell ref="B4:B5"/>
    <mergeCell ref="A4:A5"/>
    <mergeCell ref="F4:G4"/>
    <mergeCell ref="A35:G35"/>
  </mergeCells>
  <printOptions/>
  <pageMargins left="0.5905511811023623" right="0.5905511811023623" top="0.984251968503937" bottom="0.984251968503937" header="0.5118110236220472" footer="0.5118110236220472"/>
  <pageSetup fitToWidth="2" fitToHeight="1" horizontalDpi="600" verticalDpi="600" orientation="portrait" paperSize="9" scale="8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67"/>
  <sheetViews>
    <sheetView zoomScalePageLayoutView="0" workbookViewId="0" topLeftCell="A1">
      <selection activeCell="A1" sqref="A1:G1"/>
    </sheetView>
  </sheetViews>
  <sheetFormatPr defaultColWidth="11.421875" defaultRowHeight="12.75"/>
  <cols>
    <col min="1" max="1" width="8.28125" style="145" customWidth="1"/>
    <col min="2" max="7" width="15.140625" style="92" customWidth="1"/>
    <col min="8" max="16384" width="11.421875" style="92" customWidth="1"/>
  </cols>
  <sheetData>
    <row r="1" spans="1:7" s="90" customFormat="1" ht="21" customHeight="1">
      <c r="A1" s="266" t="s">
        <v>294</v>
      </c>
      <c r="B1" s="266"/>
      <c r="C1" s="266"/>
      <c r="D1" s="266"/>
      <c r="E1" s="266"/>
      <c r="F1" s="266"/>
      <c r="G1" s="266"/>
    </row>
    <row r="2" spans="1:7" s="91" customFormat="1" ht="18" customHeight="1">
      <c r="A2" s="266" t="s">
        <v>295</v>
      </c>
      <c r="B2" s="267"/>
      <c r="C2" s="267"/>
      <c r="D2" s="267"/>
      <c r="E2" s="267"/>
      <c r="F2" s="267"/>
      <c r="G2" s="267"/>
    </row>
    <row r="3" spans="1:6" ht="10.5" customHeight="1">
      <c r="A3" s="146"/>
      <c r="B3" s="144"/>
      <c r="C3" s="144"/>
      <c r="D3" s="144"/>
      <c r="E3" s="144"/>
      <c r="F3" s="144"/>
    </row>
    <row r="4" spans="1:7" ht="25.5" customHeight="1">
      <c r="A4" s="270" t="s">
        <v>187</v>
      </c>
      <c r="B4" s="268" t="s">
        <v>0</v>
      </c>
      <c r="C4" s="268" t="s">
        <v>194</v>
      </c>
      <c r="D4" s="268" t="s">
        <v>20</v>
      </c>
      <c r="E4" s="275" t="s">
        <v>283</v>
      </c>
      <c r="F4" s="272" t="s">
        <v>268</v>
      </c>
      <c r="G4" s="273"/>
    </row>
    <row r="5" spans="1:7" ht="31.5" customHeight="1">
      <c r="A5" s="271"/>
      <c r="B5" s="269"/>
      <c r="C5" s="269"/>
      <c r="D5" s="269"/>
      <c r="E5" s="276"/>
      <c r="F5" s="141" t="s">
        <v>1</v>
      </c>
      <c r="G5" s="140" t="s">
        <v>208</v>
      </c>
    </row>
    <row r="6" spans="1:7" ht="9" customHeight="1">
      <c r="A6" s="93"/>
      <c r="B6" s="94"/>
      <c r="C6" s="94"/>
      <c r="D6" s="94"/>
      <c r="E6" s="93"/>
      <c r="F6" s="94"/>
      <c r="G6" s="94"/>
    </row>
    <row r="7" spans="1:8" ht="21" customHeight="1">
      <c r="A7" s="277" t="s">
        <v>0</v>
      </c>
      <c r="B7" s="278"/>
      <c r="C7" s="278"/>
      <c r="D7" s="278"/>
      <c r="E7" s="278"/>
      <c r="F7" s="278"/>
      <c r="G7" s="278"/>
      <c r="H7" s="95"/>
    </row>
    <row r="8" spans="1:7" ht="11.25" customHeight="1">
      <c r="A8" s="96" t="s">
        <v>5</v>
      </c>
      <c r="B8" s="97">
        <v>136663.6</v>
      </c>
      <c r="C8" s="97">
        <v>8292</v>
      </c>
      <c r="D8" s="97">
        <v>70784.39</v>
      </c>
      <c r="E8" s="97">
        <v>47054.36</v>
      </c>
      <c r="F8" s="97">
        <v>10532.85</v>
      </c>
      <c r="G8" s="109">
        <v>3762</v>
      </c>
    </row>
    <row r="9" spans="1:7" ht="11.25" customHeight="1">
      <c r="A9" s="96" t="s">
        <v>6</v>
      </c>
      <c r="B9" s="97">
        <v>131107.6</v>
      </c>
      <c r="C9" s="97">
        <v>8340</v>
      </c>
      <c r="D9" s="97">
        <v>68349.52</v>
      </c>
      <c r="E9" s="97">
        <v>44044.73</v>
      </c>
      <c r="F9" s="97">
        <v>10373.35</v>
      </c>
      <c r="G9" s="109">
        <v>3708</v>
      </c>
    </row>
    <row r="10" spans="1:7" ht="11.25" customHeight="1">
      <c r="A10" s="96" t="s">
        <v>15</v>
      </c>
      <c r="B10" s="97">
        <v>124963.73999999999</v>
      </c>
      <c r="C10" s="97">
        <v>8413</v>
      </c>
      <c r="D10" s="97">
        <v>65026.77</v>
      </c>
      <c r="E10" s="97">
        <v>41261.68</v>
      </c>
      <c r="F10" s="97">
        <v>10262.29</v>
      </c>
      <c r="G10" s="109">
        <v>3703</v>
      </c>
    </row>
    <row r="11" spans="1:7" ht="11.25" customHeight="1">
      <c r="A11" s="96" t="s">
        <v>7</v>
      </c>
      <c r="B11" s="97">
        <v>118578.26000000001</v>
      </c>
      <c r="C11" s="97">
        <v>8040</v>
      </c>
      <c r="D11" s="97">
        <v>63383.450000000004</v>
      </c>
      <c r="E11" s="97">
        <v>36917.58</v>
      </c>
      <c r="F11" s="97">
        <v>10237.23</v>
      </c>
      <c r="G11" s="109">
        <v>3787</v>
      </c>
    </row>
    <row r="12" spans="1:7" ht="11.25" customHeight="1">
      <c r="A12" s="96" t="s">
        <v>8</v>
      </c>
      <c r="B12" s="97">
        <v>114588.1</v>
      </c>
      <c r="C12" s="97">
        <v>8479</v>
      </c>
      <c r="D12" s="97">
        <v>60636.880000000005</v>
      </c>
      <c r="E12" s="97">
        <v>35363.47</v>
      </c>
      <c r="F12" s="97">
        <v>10108.75</v>
      </c>
      <c r="G12" s="109">
        <v>3490</v>
      </c>
    </row>
    <row r="13" spans="1:7" ht="11.25" customHeight="1">
      <c r="A13" s="96" t="s">
        <v>9</v>
      </c>
      <c r="B13" s="97">
        <v>111157.26000000001</v>
      </c>
      <c r="C13" s="97">
        <v>8293</v>
      </c>
      <c r="D13" s="97">
        <v>59533.969999999994</v>
      </c>
      <c r="E13" s="97">
        <v>32558.440000000002</v>
      </c>
      <c r="F13" s="97">
        <v>10771.85</v>
      </c>
      <c r="G13" s="109">
        <v>3901</v>
      </c>
    </row>
    <row r="14" spans="1:7" ht="11.25" customHeight="1">
      <c r="A14" s="96" t="s">
        <v>10</v>
      </c>
      <c r="B14" s="97">
        <v>108722.69</v>
      </c>
      <c r="C14" s="97">
        <v>8660</v>
      </c>
      <c r="D14" s="97">
        <v>57855.42</v>
      </c>
      <c r="E14" s="97">
        <v>32191.829999999998</v>
      </c>
      <c r="F14" s="97">
        <v>10015.44</v>
      </c>
      <c r="G14" s="109">
        <v>4198</v>
      </c>
    </row>
    <row r="15" spans="1:7" ht="11.25" customHeight="1">
      <c r="A15" s="96" t="s">
        <v>13</v>
      </c>
      <c r="B15" s="97">
        <v>107983.01999999999</v>
      </c>
      <c r="C15" s="97">
        <v>9061</v>
      </c>
      <c r="D15" s="97">
        <v>57086.67</v>
      </c>
      <c r="E15" s="97">
        <v>31662.510000000002</v>
      </c>
      <c r="F15" s="97">
        <v>10172.84</v>
      </c>
      <c r="G15" s="109">
        <v>4315</v>
      </c>
    </row>
    <row r="16" spans="1:7" ht="11.25" customHeight="1">
      <c r="A16" s="96" t="s">
        <v>14</v>
      </c>
      <c r="B16" s="97">
        <v>105576.10999999999</v>
      </c>
      <c r="C16" s="97">
        <v>9463</v>
      </c>
      <c r="D16" s="97">
        <v>56056.85999999999</v>
      </c>
      <c r="E16" s="97">
        <v>31882.6</v>
      </c>
      <c r="F16" s="97">
        <v>8173.65</v>
      </c>
      <c r="G16" s="109">
        <v>4285</v>
      </c>
    </row>
    <row r="17" spans="1:7" ht="11.25" customHeight="1">
      <c r="A17" s="96" t="s">
        <v>11</v>
      </c>
      <c r="B17" s="97">
        <v>107278.77</v>
      </c>
      <c r="C17" s="97">
        <v>9620</v>
      </c>
      <c r="D17" s="97">
        <v>56464.32</v>
      </c>
      <c r="E17" s="97">
        <v>32773.61</v>
      </c>
      <c r="F17" s="97">
        <v>8420.84</v>
      </c>
      <c r="G17" s="109">
        <v>4544</v>
      </c>
    </row>
    <row r="18" spans="1:7" ht="11.25" customHeight="1">
      <c r="A18" s="96" t="s">
        <v>12</v>
      </c>
      <c r="B18" s="99">
        <v>106238.26</v>
      </c>
      <c r="C18" s="99">
        <v>9526</v>
      </c>
      <c r="D18" s="99">
        <v>55637.130000000005</v>
      </c>
      <c r="E18" s="99">
        <v>32617.459999999995</v>
      </c>
      <c r="F18" s="97">
        <v>8457.67</v>
      </c>
      <c r="G18" s="109">
        <v>4671</v>
      </c>
    </row>
    <row r="19" spans="1:13" s="227" customFormat="1" ht="11.25" customHeight="1">
      <c r="A19" s="222" t="s">
        <v>195</v>
      </c>
      <c r="B19" s="223">
        <v>107249.02</v>
      </c>
      <c r="C19" s="224">
        <v>9584</v>
      </c>
      <c r="D19" s="224">
        <v>56503.83</v>
      </c>
      <c r="E19" s="224">
        <v>33155.3</v>
      </c>
      <c r="F19" s="225">
        <v>8005.89</v>
      </c>
      <c r="G19" s="226">
        <v>4323</v>
      </c>
      <c r="I19" s="92"/>
      <c r="J19" s="92"/>
      <c r="K19" s="92"/>
      <c r="L19" s="92"/>
      <c r="M19" s="92"/>
    </row>
    <row r="20" spans="1:13" s="104" customFormat="1" ht="11.25" customHeight="1">
      <c r="A20" s="100" t="s">
        <v>306</v>
      </c>
      <c r="B20" s="101">
        <v>106466.64</v>
      </c>
      <c r="C20" s="102">
        <v>9173</v>
      </c>
      <c r="D20" s="102">
        <v>56374.67</v>
      </c>
      <c r="E20" s="102">
        <v>33524.97</v>
      </c>
      <c r="F20" s="103">
        <v>7394</v>
      </c>
      <c r="G20" s="177">
        <v>3804</v>
      </c>
      <c r="I20" s="92"/>
      <c r="J20" s="92"/>
      <c r="K20" s="92"/>
      <c r="L20" s="92"/>
      <c r="M20" s="92"/>
    </row>
    <row r="21" spans="1:8" ht="21" customHeight="1">
      <c r="A21" s="274" t="s">
        <v>3</v>
      </c>
      <c r="B21" s="274"/>
      <c r="C21" s="274"/>
      <c r="D21" s="274"/>
      <c r="E21" s="274"/>
      <c r="F21" s="274"/>
      <c r="G21" s="274"/>
      <c r="H21" s="105"/>
    </row>
    <row r="22" spans="1:7" ht="11.25" customHeight="1">
      <c r="A22" s="96" t="s">
        <v>16</v>
      </c>
      <c r="B22" s="97">
        <v>27391.579999999998</v>
      </c>
      <c r="C22" s="97">
        <v>1245</v>
      </c>
      <c r="D22" s="97">
        <v>22297.559999999998</v>
      </c>
      <c r="E22" s="97">
        <v>2929.02</v>
      </c>
      <c r="F22" s="97">
        <v>920</v>
      </c>
      <c r="G22" s="97">
        <v>705</v>
      </c>
    </row>
    <row r="23" spans="1:7" ht="11.25" customHeight="1">
      <c r="A23" s="96" t="s">
        <v>6</v>
      </c>
      <c r="B23" s="97">
        <v>27913.53</v>
      </c>
      <c r="C23" s="97">
        <v>1218</v>
      </c>
      <c r="D23" s="97">
        <v>22855.34</v>
      </c>
      <c r="E23" s="97">
        <v>2914.19</v>
      </c>
      <c r="F23" s="97">
        <v>926</v>
      </c>
      <c r="G23" s="97">
        <v>724</v>
      </c>
    </row>
    <row r="24" spans="1:7" ht="11.25" customHeight="1">
      <c r="A24" s="96" t="s">
        <v>17</v>
      </c>
      <c r="B24" s="97">
        <v>29348.44</v>
      </c>
      <c r="C24" s="97">
        <v>1231</v>
      </c>
      <c r="D24" s="97">
        <v>24281.5</v>
      </c>
      <c r="E24" s="97">
        <v>2928.14</v>
      </c>
      <c r="F24" s="97">
        <v>907.8</v>
      </c>
      <c r="G24" s="97">
        <v>723</v>
      </c>
    </row>
    <row r="25" spans="1:7" ht="11.25" customHeight="1">
      <c r="A25" s="96" t="s">
        <v>18</v>
      </c>
      <c r="B25" s="97">
        <v>32037.809999999998</v>
      </c>
      <c r="C25" s="97">
        <v>1321</v>
      </c>
      <c r="D25" s="97">
        <v>26871.14</v>
      </c>
      <c r="E25" s="97">
        <v>2940.92</v>
      </c>
      <c r="F25" s="97">
        <v>904.75</v>
      </c>
      <c r="G25" s="97">
        <v>744</v>
      </c>
    </row>
    <row r="26" spans="1:7" ht="11.25" customHeight="1">
      <c r="A26" s="96" t="s">
        <v>8</v>
      </c>
      <c r="B26" s="97">
        <v>33904.63</v>
      </c>
      <c r="C26" s="97">
        <v>1530</v>
      </c>
      <c r="D26" s="97">
        <v>28377.94</v>
      </c>
      <c r="E26" s="97">
        <v>2936.2400000000002</v>
      </c>
      <c r="F26" s="97">
        <v>1060.45</v>
      </c>
      <c r="G26" s="97">
        <v>716</v>
      </c>
    </row>
    <row r="27" spans="1:7" ht="11.25" customHeight="1">
      <c r="A27" s="96" t="s">
        <v>19</v>
      </c>
      <c r="B27" s="97">
        <v>34540.469999999994</v>
      </c>
      <c r="C27" s="97">
        <v>1758</v>
      </c>
      <c r="D27" s="97">
        <v>28789.87</v>
      </c>
      <c r="E27" s="97">
        <v>2958.65</v>
      </c>
      <c r="F27" s="97">
        <v>1033.95</v>
      </c>
      <c r="G27" s="97">
        <v>697</v>
      </c>
    </row>
    <row r="28" spans="1:7" ht="11.25" customHeight="1">
      <c r="A28" s="96" t="s">
        <v>10</v>
      </c>
      <c r="B28" s="97">
        <v>34121.24</v>
      </c>
      <c r="C28" s="97">
        <v>1819</v>
      </c>
      <c r="D28" s="97">
        <v>28393.92</v>
      </c>
      <c r="E28" s="97">
        <v>2927.32</v>
      </c>
      <c r="F28" s="97">
        <v>981</v>
      </c>
      <c r="G28" s="97">
        <v>685</v>
      </c>
    </row>
    <row r="29" spans="1:7" ht="11.25" customHeight="1">
      <c r="A29" s="96" t="s">
        <v>13</v>
      </c>
      <c r="B29" s="97">
        <v>34313.28</v>
      </c>
      <c r="C29" s="97">
        <v>1759</v>
      </c>
      <c r="D29" s="97">
        <v>28686.48</v>
      </c>
      <c r="E29" s="97">
        <v>2913.8</v>
      </c>
      <c r="F29" s="97">
        <v>954</v>
      </c>
      <c r="G29" s="97">
        <v>665</v>
      </c>
    </row>
    <row r="30" spans="1:7" ht="11.25" customHeight="1">
      <c r="A30" s="96" t="s">
        <v>14</v>
      </c>
      <c r="B30" s="97">
        <v>33871.22</v>
      </c>
      <c r="C30" s="97">
        <v>1736</v>
      </c>
      <c r="D30" s="97">
        <v>28230.69</v>
      </c>
      <c r="E30" s="97">
        <v>2975.53</v>
      </c>
      <c r="F30" s="97">
        <v>929</v>
      </c>
      <c r="G30" s="97">
        <v>651</v>
      </c>
    </row>
    <row r="31" spans="1:7" ht="11.25" customHeight="1">
      <c r="A31" s="96" t="s">
        <v>11</v>
      </c>
      <c r="B31" s="97">
        <v>34866.24</v>
      </c>
      <c r="C31" s="97">
        <v>1729</v>
      </c>
      <c r="D31" s="97">
        <v>29215.18</v>
      </c>
      <c r="E31" s="97">
        <v>2999.06</v>
      </c>
      <c r="F31" s="97">
        <v>923</v>
      </c>
      <c r="G31" s="97">
        <v>646</v>
      </c>
    </row>
    <row r="32" spans="1:7" ht="11.25" customHeight="1">
      <c r="A32" s="96" t="s">
        <v>12</v>
      </c>
      <c r="B32" s="99">
        <v>34291.38</v>
      </c>
      <c r="C32" s="99">
        <v>1748</v>
      </c>
      <c r="D32" s="99">
        <v>28711.84</v>
      </c>
      <c r="E32" s="99">
        <v>2976.04</v>
      </c>
      <c r="F32" s="97">
        <v>855.5</v>
      </c>
      <c r="G32" s="97">
        <v>607</v>
      </c>
    </row>
    <row r="33" spans="1:7" s="227" customFormat="1" ht="11.25" customHeight="1">
      <c r="A33" s="222" t="s">
        <v>195</v>
      </c>
      <c r="B33" s="224">
        <v>34551.95</v>
      </c>
      <c r="C33" s="224">
        <v>1682</v>
      </c>
      <c r="D33" s="224">
        <v>29077.309999999998</v>
      </c>
      <c r="E33" s="224">
        <v>2950.14</v>
      </c>
      <c r="F33" s="223">
        <v>842.5</v>
      </c>
      <c r="G33" s="224">
        <v>597</v>
      </c>
    </row>
    <row r="34" spans="1:7" s="104" customFormat="1" ht="11.25" customHeight="1">
      <c r="A34" s="100" t="s">
        <v>306</v>
      </c>
      <c r="B34" s="102">
        <v>34339.09</v>
      </c>
      <c r="C34" s="102">
        <v>1588</v>
      </c>
      <c r="D34" s="102">
        <v>29000.329999999998</v>
      </c>
      <c r="E34" s="102">
        <v>2947.2599999999998</v>
      </c>
      <c r="F34" s="101">
        <v>803.5</v>
      </c>
      <c r="G34" s="102">
        <v>561</v>
      </c>
    </row>
    <row r="35" spans="1:8" ht="21" customHeight="1">
      <c r="A35" s="274" t="s">
        <v>4</v>
      </c>
      <c r="B35" s="274"/>
      <c r="C35" s="274"/>
      <c r="D35" s="274"/>
      <c r="E35" s="274"/>
      <c r="F35" s="274"/>
      <c r="G35" s="274"/>
      <c r="H35" s="105"/>
    </row>
    <row r="36" spans="1:9" ht="11.25">
      <c r="A36" s="96" t="s">
        <v>5</v>
      </c>
      <c r="B36" s="97">
        <v>4154</v>
      </c>
      <c r="C36" s="97">
        <v>4154</v>
      </c>
      <c r="D36" s="143">
        <v>0</v>
      </c>
      <c r="E36" s="143">
        <v>0</v>
      </c>
      <c r="F36" s="143">
        <v>0</v>
      </c>
      <c r="G36" s="143">
        <v>0</v>
      </c>
      <c r="I36" s="98"/>
    </row>
    <row r="37" spans="1:9" ht="11.25">
      <c r="A37" s="96" t="s">
        <v>6</v>
      </c>
      <c r="B37" s="97">
        <v>4340</v>
      </c>
      <c r="C37" s="97">
        <v>4340</v>
      </c>
      <c r="D37" s="143">
        <v>0</v>
      </c>
      <c r="E37" s="143">
        <v>0</v>
      </c>
      <c r="F37" s="143">
        <v>0</v>
      </c>
      <c r="G37" s="143">
        <v>0</v>
      </c>
      <c r="I37" s="98"/>
    </row>
    <row r="38" spans="1:9" ht="11.25">
      <c r="A38" s="96" t="s">
        <v>15</v>
      </c>
      <c r="B38" s="97">
        <v>4512</v>
      </c>
      <c r="C38" s="97">
        <v>4512</v>
      </c>
      <c r="D38" s="143">
        <v>0</v>
      </c>
      <c r="E38" s="143">
        <v>0</v>
      </c>
      <c r="F38" s="143">
        <v>0</v>
      </c>
      <c r="G38" s="143">
        <v>0</v>
      </c>
      <c r="I38" s="98"/>
    </row>
    <row r="39" spans="1:9" ht="11.25">
      <c r="A39" s="96" t="s">
        <v>7</v>
      </c>
      <c r="B39" s="97">
        <v>4294</v>
      </c>
      <c r="C39" s="97">
        <v>4294</v>
      </c>
      <c r="D39" s="143">
        <v>0</v>
      </c>
      <c r="E39" s="143">
        <v>0</v>
      </c>
      <c r="F39" s="143">
        <v>0</v>
      </c>
      <c r="G39" s="143">
        <v>0</v>
      </c>
      <c r="I39" s="98"/>
    </row>
    <row r="40" spans="1:9" ht="11.25">
      <c r="A40" s="96" t="s">
        <v>8</v>
      </c>
      <c r="B40" s="97">
        <v>4358</v>
      </c>
      <c r="C40" s="97">
        <v>4358</v>
      </c>
      <c r="D40" s="143">
        <v>0</v>
      </c>
      <c r="E40" s="143">
        <v>0</v>
      </c>
      <c r="F40" s="143">
        <v>0</v>
      </c>
      <c r="G40" s="143">
        <v>0</v>
      </c>
      <c r="I40" s="98"/>
    </row>
    <row r="41" spans="1:9" ht="11.25" customHeight="1">
      <c r="A41" s="96" t="s">
        <v>19</v>
      </c>
      <c r="B41" s="97">
        <v>3946</v>
      </c>
      <c r="C41" s="97">
        <v>3946</v>
      </c>
      <c r="D41" s="143">
        <v>0</v>
      </c>
      <c r="E41" s="143">
        <v>0</v>
      </c>
      <c r="F41" s="143">
        <v>0</v>
      </c>
      <c r="G41" s="143">
        <v>0</v>
      </c>
      <c r="I41" s="98"/>
    </row>
    <row r="42" spans="1:9" ht="11.25" customHeight="1">
      <c r="A42" s="96" t="s">
        <v>10</v>
      </c>
      <c r="B42" s="97">
        <v>4339</v>
      </c>
      <c r="C42" s="97">
        <v>4339</v>
      </c>
      <c r="D42" s="143">
        <v>0</v>
      </c>
      <c r="E42" s="143">
        <v>0</v>
      </c>
      <c r="F42" s="143">
        <v>0</v>
      </c>
      <c r="G42" s="143">
        <v>0</v>
      </c>
      <c r="I42" s="98"/>
    </row>
    <row r="43" spans="1:9" ht="11.25" customHeight="1">
      <c r="A43" s="96" t="s">
        <v>13</v>
      </c>
      <c r="B43" s="97">
        <v>4890</v>
      </c>
      <c r="C43" s="97">
        <v>4890</v>
      </c>
      <c r="D43" s="143">
        <v>0</v>
      </c>
      <c r="E43" s="143">
        <v>0</v>
      </c>
      <c r="F43" s="143">
        <v>0</v>
      </c>
      <c r="G43" s="143">
        <v>0</v>
      </c>
      <c r="I43" s="98"/>
    </row>
    <row r="44" spans="1:9" ht="11.25" customHeight="1">
      <c r="A44" s="96" t="s">
        <v>14</v>
      </c>
      <c r="B44" s="97">
        <v>5468</v>
      </c>
      <c r="C44" s="97">
        <v>5468</v>
      </c>
      <c r="D44" s="143">
        <v>0</v>
      </c>
      <c r="E44" s="143">
        <v>0</v>
      </c>
      <c r="F44" s="143">
        <v>0</v>
      </c>
      <c r="G44" s="143">
        <v>0</v>
      </c>
      <c r="I44" s="98"/>
    </row>
    <row r="45" spans="1:9" ht="11.25" customHeight="1">
      <c r="A45" s="96" t="s">
        <v>11</v>
      </c>
      <c r="B45" s="97">
        <v>5730</v>
      </c>
      <c r="C45" s="97">
        <v>5730</v>
      </c>
      <c r="D45" s="143">
        <v>0</v>
      </c>
      <c r="E45" s="143">
        <v>0</v>
      </c>
      <c r="F45" s="143">
        <v>0</v>
      </c>
      <c r="G45" s="143">
        <v>0</v>
      </c>
      <c r="I45" s="98"/>
    </row>
    <row r="46" spans="1:9" ht="11.25" customHeight="1">
      <c r="A46" s="96" t="s">
        <v>12</v>
      </c>
      <c r="B46" s="99">
        <v>5737</v>
      </c>
      <c r="C46" s="99">
        <v>5737</v>
      </c>
      <c r="D46" s="143">
        <v>0</v>
      </c>
      <c r="E46" s="143">
        <v>0</v>
      </c>
      <c r="F46" s="143">
        <v>0</v>
      </c>
      <c r="G46" s="143">
        <v>0</v>
      </c>
      <c r="I46" s="98"/>
    </row>
    <row r="47" spans="1:9" s="227" customFormat="1" ht="11.25" customHeight="1">
      <c r="A47" s="222" t="s">
        <v>195</v>
      </c>
      <c r="B47" s="224">
        <v>5784</v>
      </c>
      <c r="C47" s="224">
        <v>5784</v>
      </c>
      <c r="D47" s="228">
        <v>0</v>
      </c>
      <c r="E47" s="228">
        <v>0</v>
      </c>
      <c r="F47" s="228">
        <v>0</v>
      </c>
      <c r="G47" s="228">
        <v>0</v>
      </c>
      <c r="I47" s="223"/>
    </row>
    <row r="48" spans="1:9" s="104" customFormat="1" ht="11.25" customHeight="1">
      <c r="A48" s="100" t="s">
        <v>306</v>
      </c>
      <c r="B48" s="102">
        <v>5672</v>
      </c>
      <c r="C48" s="102">
        <v>5672</v>
      </c>
      <c r="D48" s="143"/>
      <c r="E48" s="143"/>
      <c r="F48" s="143"/>
      <c r="G48" s="143"/>
      <c r="I48" s="98"/>
    </row>
    <row r="49" spans="1:8" ht="21" customHeight="1">
      <c r="A49" s="274" t="s">
        <v>228</v>
      </c>
      <c r="B49" s="274"/>
      <c r="C49" s="274"/>
      <c r="D49" s="274"/>
      <c r="E49" s="274"/>
      <c r="F49" s="274"/>
      <c r="G49" s="274"/>
      <c r="H49" s="105"/>
    </row>
    <row r="50" spans="1:7" ht="11.25" customHeight="1">
      <c r="A50" s="96" t="s">
        <v>5</v>
      </c>
      <c r="B50" s="97">
        <v>105118.01999999999</v>
      </c>
      <c r="C50" s="97">
        <v>2893</v>
      </c>
      <c r="D50" s="97">
        <v>48486.829999999994</v>
      </c>
      <c r="E50" s="97">
        <v>44125.34</v>
      </c>
      <c r="F50" s="97">
        <v>9612.85</v>
      </c>
      <c r="G50" s="97">
        <v>3057</v>
      </c>
    </row>
    <row r="51" spans="1:7" ht="11.25" customHeight="1">
      <c r="A51" s="96" t="s">
        <v>6</v>
      </c>
      <c r="B51" s="97">
        <v>98854.07</v>
      </c>
      <c r="C51" s="97">
        <v>2782</v>
      </c>
      <c r="D51" s="97">
        <v>45494.18</v>
      </c>
      <c r="E51" s="97">
        <v>41130.54</v>
      </c>
      <c r="F51" s="97">
        <v>9447.35</v>
      </c>
      <c r="G51" s="97">
        <v>2984</v>
      </c>
    </row>
    <row r="52" spans="1:7" ht="11.25" customHeight="1">
      <c r="A52" s="96" t="s">
        <v>15</v>
      </c>
      <c r="B52" s="97">
        <v>91103.3</v>
      </c>
      <c r="C52" s="97">
        <v>2670</v>
      </c>
      <c r="D52" s="97">
        <v>40745.27</v>
      </c>
      <c r="E52" s="97">
        <v>38333.54</v>
      </c>
      <c r="F52" s="97">
        <v>9354.49</v>
      </c>
      <c r="G52" s="97">
        <v>2980</v>
      </c>
    </row>
    <row r="53" spans="1:7" ht="11.25" customHeight="1">
      <c r="A53" s="96" t="s">
        <v>7</v>
      </c>
      <c r="B53" s="97">
        <v>82246.45</v>
      </c>
      <c r="C53" s="97">
        <v>2425</v>
      </c>
      <c r="D53" s="97">
        <v>36512.310000000005</v>
      </c>
      <c r="E53" s="97">
        <v>33976.66</v>
      </c>
      <c r="F53" s="97">
        <v>9332.48</v>
      </c>
      <c r="G53" s="97">
        <v>3043</v>
      </c>
    </row>
    <row r="54" spans="1:7" ht="11.25" customHeight="1">
      <c r="A54" s="96" t="s">
        <v>8</v>
      </c>
      <c r="B54" s="97">
        <v>76325.47</v>
      </c>
      <c r="C54" s="97">
        <v>2591</v>
      </c>
      <c r="D54" s="97">
        <v>32258.94</v>
      </c>
      <c r="E54" s="97">
        <v>32427.23</v>
      </c>
      <c r="F54" s="97">
        <v>9048.3</v>
      </c>
      <c r="G54" s="97">
        <v>2773</v>
      </c>
    </row>
    <row r="55" spans="1:7" ht="11.25" customHeight="1">
      <c r="A55" s="96" t="s">
        <v>19</v>
      </c>
      <c r="B55" s="97">
        <v>72670.79</v>
      </c>
      <c r="C55" s="97">
        <v>2589</v>
      </c>
      <c r="D55" s="97">
        <v>30744.1</v>
      </c>
      <c r="E55" s="97">
        <v>29599.79</v>
      </c>
      <c r="F55" s="97">
        <v>9737.9</v>
      </c>
      <c r="G55" s="97">
        <v>3204</v>
      </c>
    </row>
    <row r="56" spans="1:7" ht="11.25" customHeight="1">
      <c r="A56" s="96" t="s">
        <v>10</v>
      </c>
      <c r="B56" s="97">
        <v>70263.45</v>
      </c>
      <c r="C56" s="97">
        <v>2502</v>
      </c>
      <c r="D56" s="97">
        <v>29461.5</v>
      </c>
      <c r="E56" s="97">
        <v>29264.510000000002</v>
      </c>
      <c r="F56" s="97">
        <v>9035.44</v>
      </c>
      <c r="G56" s="97">
        <v>3513</v>
      </c>
    </row>
    <row r="57" spans="1:7" ht="11.25" customHeight="1">
      <c r="A57" s="96" t="s">
        <v>13</v>
      </c>
      <c r="B57" s="97">
        <v>68779.74</v>
      </c>
      <c r="C57" s="97">
        <v>2412</v>
      </c>
      <c r="D57" s="97">
        <v>28400.19</v>
      </c>
      <c r="E57" s="97">
        <v>28748.710000000003</v>
      </c>
      <c r="F57" s="97">
        <v>9218.84</v>
      </c>
      <c r="G57" s="97">
        <v>3650</v>
      </c>
    </row>
    <row r="58" spans="1:7" ht="11.25" customHeight="1">
      <c r="A58" s="96" t="s">
        <v>14</v>
      </c>
      <c r="B58" s="97">
        <v>66236.89</v>
      </c>
      <c r="C58" s="97">
        <v>2259</v>
      </c>
      <c r="D58" s="97">
        <v>27826.17</v>
      </c>
      <c r="E58" s="97">
        <v>28907.070000000003</v>
      </c>
      <c r="F58" s="97">
        <v>7244.65</v>
      </c>
      <c r="G58" s="97">
        <v>3634</v>
      </c>
    </row>
    <row r="59" spans="1:7" ht="11.25" customHeight="1">
      <c r="A59" s="96" t="s">
        <v>11</v>
      </c>
      <c r="B59" s="97">
        <v>66682.53</v>
      </c>
      <c r="C59" s="97">
        <v>2161</v>
      </c>
      <c r="D59" s="97">
        <v>27249.14</v>
      </c>
      <c r="E59" s="97">
        <v>29774.55</v>
      </c>
      <c r="F59" s="97">
        <v>7497.84</v>
      </c>
      <c r="G59" s="97">
        <v>3898</v>
      </c>
    </row>
    <row r="60" spans="1:7" ht="11.25" customHeight="1">
      <c r="A60" s="96" t="s">
        <v>12</v>
      </c>
      <c r="B60" s="99">
        <v>66209.88</v>
      </c>
      <c r="C60" s="99">
        <v>2041</v>
      </c>
      <c r="D60" s="99">
        <v>26925.29</v>
      </c>
      <c r="E60" s="99">
        <v>29641.42</v>
      </c>
      <c r="F60" s="97">
        <v>7602.17</v>
      </c>
      <c r="G60" s="97">
        <v>4064</v>
      </c>
    </row>
    <row r="61" spans="1:7" s="227" customFormat="1" ht="11.25" customHeight="1">
      <c r="A61" s="222" t="s">
        <v>195</v>
      </c>
      <c r="B61" s="224">
        <v>66913.07</v>
      </c>
      <c r="C61" s="224">
        <v>2118</v>
      </c>
      <c r="D61" s="224">
        <v>27426.52</v>
      </c>
      <c r="E61" s="224">
        <v>30205.16</v>
      </c>
      <c r="F61" s="223">
        <v>7163.39</v>
      </c>
      <c r="G61" s="224">
        <v>3726</v>
      </c>
    </row>
    <row r="62" spans="1:7" s="104" customFormat="1" ht="11.25" customHeight="1">
      <c r="A62" s="100" t="s">
        <v>306</v>
      </c>
      <c r="B62" s="102">
        <v>66577.55</v>
      </c>
      <c r="C62" s="102">
        <v>1913</v>
      </c>
      <c r="D62" s="102">
        <v>27374.34</v>
      </c>
      <c r="E62" s="102">
        <v>30577.71</v>
      </c>
      <c r="F62" s="101">
        <v>6712.5</v>
      </c>
      <c r="G62" s="102">
        <v>3243</v>
      </c>
    </row>
    <row r="63" spans="1:6" s="107" customFormat="1" ht="15" customHeight="1">
      <c r="A63" s="175" t="s">
        <v>89</v>
      </c>
      <c r="B63" s="108"/>
      <c r="C63" s="108"/>
      <c r="D63" s="108"/>
      <c r="E63" s="108"/>
      <c r="F63" s="108"/>
    </row>
    <row r="64" spans="1:6" s="107" customFormat="1" ht="15" customHeight="1">
      <c r="A64" s="106" t="s">
        <v>197</v>
      </c>
      <c r="B64" s="92"/>
      <c r="C64" s="92"/>
      <c r="D64" s="108"/>
      <c r="F64" s="108"/>
    </row>
    <row r="65" ht="11.25" customHeight="1">
      <c r="A65" s="174" t="s">
        <v>262</v>
      </c>
    </row>
    <row r="66" ht="11.25" customHeight="1">
      <c r="A66" s="174" t="s">
        <v>261</v>
      </c>
    </row>
    <row r="67" ht="11.25" customHeight="1">
      <c r="A67" s="106" t="s">
        <v>198</v>
      </c>
    </row>
  </sheetData>
  <sheetProtection/>
  <mergeCells count="12">
    <mergeCell ref="A1:G1"/>
    <mergeCell ref="A2:G2"/>
    <mergeCell ref="A4:A5"/>
    <mergeCell ref="B4:B5"/>
    <mergeCell ref="C4:C5"/>
    <mergeCell ref="D4:D5"/>
    <mergeCell ref="E4:E5"/>
    <mergeCell ref="F4:G4"/>
    <mergeCell ref="A7:G7"/>
    <mergeCell ref="A21:G21"/>
    <mergeCell ref="A35:G35"/>
    <mergeCell ref="A49:G49"/>
  </mergeCells>
  <printOptions/>
  <pageMargins left="0.5905511811023623" right="0.5905511811023623" top="0.984251968503937" bottom="0.984251968503937" header="0.5118110236220472" footer="0.5118110236220472"/>
  <pageSetup fitToWidth="2" fitToHeight="1" horizontalDpi="600" verticalDpi="600" orientation="portrait" paperSize="9" scale="83" r:id="rId1"/>
  <headerFooter>
    <oddHeader>&amp;C- &amp;P -</oddHeader>
  </headerFooter>
</worksheet>
</file>

<file path=xl/worksheets/sheet8.xml><?xml version="1.0" encoding="utf-8"?>
<worksheet xmlns="http://schemas.openxmlformats.org/spreadsheetml/2006/main" xmlns:r="http://schemas.openxmlformats.org/officeDocument/2006/relationships">
  <dimension ref="A1:F89"/>
  <sheetViews>
    <sheetView zoomScalePageLayoutView="0" workbookViewId="0" topLeftCell="A1">
      <selection activeCell="A1" sqref="A1:F1"/>
    </sheetView>
  </sheetViews>
  <sheetFormatPr defaultColWidth="9.140625" defaultRowHeight="12.75"/>
  <cols>
    <col min="1" max="1" width="23.28125" style="154" customWidth="1"/>
    <col min="2" max="6" width="12.421875" style="135" customWidth="1"/>
    <col min="7" max="16384" width="9.140625" style="135" customWidth="1"/>
  </cols>
  <sheetData>
    <row r="1" spans="1:6" s="74" customFormat="1" ht="37.5" customHeight="1">
      <c r="A1" s="285" t="s">
        <v>269</v>
      </c>
      <c r="B1" s="285"/>
      <c r="C1" s="285"/>
      <c r="D1" s="285"/>
      <c r="E1" s="285"/>
      <c r="F1" s="285"/>
    </row>
    <row r="2" spans="1:6" s="75" customFormat="1" ht="18" customHeight="1">
      <c r="A2" s="286" t="s">
        <v>148</v>
      </c>
      <c r="B2" s="286"/>
      <c r="C2" s="286"/>
      <c r="D2" s="286"/>
      <c r="E2" s="286"/>
      <c r="F2" s="286"/>
    </row>
    <row r="3" s="130" customFormat="1" ht="18" customHeight="1">
      <c r="A3" s="150"/>
    </row>
    <row r="4" spans="1:6" s="130" customFormat="1" ht="39.75" customHeight="1">
      <c r="A4" s="287" t="s">
        <v>297</v>
      </c>
      <c r="B4" s="279" t="s">
        <v>0</v>
      </c>
      <c r="C4" s="281" t="s">
        <v>2</v>
      </c>
      <c r="D4" s="282"/>
      <c r="E4" s="282"/>
      <c r="F4" s="283" t="s">
        <v>140</v>
      </c>
    </row>
    <row r="5" spans="1:6" s="130" customFormat="1" ht="39.75" customHeight="1">
      <c r="A5" s="288"/>
      <c r="B5" s="280"/>
      <c r="C5" s="131" t="s">
        <v>1</v>
      </c>
      <c r="D5" s="132" t="s">
        <v>21</v>
      </c>
      <c r="E5" s="133" t="s">
        <v>124</v>
      </c>
      <c r="F5" s="284"/>
    </row>
    <row r="6" ht="11.25">
      <c r="A6" s="151"/>
    </row>
    <row r="7" spans="1:6" s="164" customFormat="1" ht="11.25">
      <c r="A7" s="155" t="s">
        <v>221</v>
      </c>
      <c r="B7" s="162">
        <v>77106</v>
      </c>
      <c r="C7" s="163">
        <v>76940</v>
      </c>
      <c r="D7" s="162">
        <v>68951</v>
      </c>
      <c r="E7" s="163">
        <v>7989</v>
      </c>
      <c r="F7" s="162">
        <v>166</v>
      </c>
    </row>
    <row r="8" spans="1:6" s="164" customFormat="1" ht="11.25">
      <c r="A8" s="155" t="s">
        <v>222</v>
      </c>
      <c r="B8" s="162">
        <v>74969</v>
      </c>
      <c r="C8" s="163">
        <v>74812</v>
      </c>
      <c r="D8" s="162">
        <v>67136</v>
      </c>
      <c r="E8" s="163">
        <v>7676</v>
      </c>
      <c r="F8" s="162">
        <v>157</v>
      </c>
    </row>
    <row r="9" spans="1:6" s="164" customFormat="1" ht="11.25">
      <c r="A9" s="155" t="s">
        <v>212</v>
      </c>
      <c r="B9" s="162">
        <v>72107</v>
      </c>
      <c r="C9" s="163">
        <v>71939</v>
      </c>
      <c r="D9" s="162">
        <v>65747</v>
      </c>
      <c r="E9" s="163">
        <v>6192</v>
      </c>
      <c r="F9" s="162">
        <v>168</v>
      </c>
    </row>
    <row r="10" spans="1:6" s="164" customFormat="1" ht="11.25">
      <c r="A10" s="155" t="s">
        <v>213</v>
      </c>
      <c r="B10" s="162">
        <v>70868</v>
      </c>
      <c r="C10" s="163">
        <v>70145</v>
      </c>
      <c r="D10" s="162">
        <v>65296</v>
      </c>
      <c r="E10" s="163">
        <v>4849</v>
      </c>
      <c r="F10" s="162">
        <v>723</v>
      </c>
    </row>
    <row r="11" spans="1:6" s="164" customFormat="1" ht="11.25">
      <c r="A11" s="155" t="s">
        <v>214</v>
      </c>
      <c r="B11" s="162">
        <v>69289</v>
      </c>
      <c r="C11" s="163">
        <v>68525</v>
      </c>
      <c r="D11" s="162">
        <v>63709</v>
      </c>
      <c r="E11" s="163">
        <v>4816</v>
      </c>
      <c r="F11" s="162">
        <v>764</v>
      </c>
    </row>
    <row r="12" spans="1:6" s="164" customFormat="1" ht="11.25">
      <c r="A12" s="155" t="s">
        <v>215</v>
      </c>
      <c r="B12" s="162">
        <v>68453</v>
      </c>
      <c r="C12" s="163">
        <v>67777</v>
      </c>
      <c r="D12" s="162">
        <v>62972</v>
      </c>
      <c r="E12" s="163">
        <v>4805</v>
      </c>
      <c r="F12" s="162">
        <v>676</v>
      </c>
    </row>
    <row r="13" spans="1:6" s="164" customFormat="1" ht="11.25">
      <c r="A13" s="155" t="s">
        <v>216</v>
      </c>
      <c r="B13" s="162">
        <v>67842</v>
      </c>
      <c r="C13" s="163">
        <v>67177</v>
      </c>
      <c r="D13" s="162">
        <v>62372</v>
      </c>
      <c r="E13" s="163">
        <v>4805</v>
      </c>
      <c r="F13" s="162">
        <v>665</v>
      </c>
    </row>
    <row r="14" spans="1:6" s="164" customFormat="1" ht="11.25">
      <c r="A14" s="155" t="s">
        <v>217</v>
      </c>
      <c r="B14" s="162">
        <v>67328</v>
      </c>
      <c r="C14" s="163">
        <v>66649</v>
      </c>
      <c r="D14" s="162">
        <v>61726</v>
      </c>
      <c r="E14" s="163">
        <v>4923</v>
      </c>
      <c r="F14" s="162">
        <v>679</v>
      </c>
    </row>
    <row r="15" spans="1:6" s="164" customFormat="1" ht="11.25">
      <c r="A15" s="155" t="s">
        <v>218</v>
      </c>
      <c r="B15" s="162">
        <v>66123</v>
      </c>
      <c r="C15" s="163">
        <v>65428</v>
      </c>
      <c r="D15" s="162">
        <v>53596</v>
      </c>
      <c r="E15" s="163">
        <v>11832</v>
      </c>
      <c r="F15" s="162">
        <v>695</v>
      </c>
    </row>
    <row r="16" spans="1:6" s="164" customFormat="1" ht="11.25">
      <c r="A16" s="155" t="s">
        <v>219</v>
      </c>
      <c r="B16" s="162">
        <v>65383</v>
      </c>
      <c r="C16" s="163">
        <v>64678</v>
      </c>
      <c r="D16" s="162">
        <v>52403</v>
      </c>
      <c r="E16" s="163">
        <v>12275</v>
      </c>
      <c r="F16" s="162">
        <v>705</v>
      </c>
    </row>
    <row r="17" spans="1:6" s="164" customFormat="1" ht="11.25">
      <c r="A17" s="155" t="s">
        <v>220</v>
      </c>
      <c r="B17" s="162">
        <v>64787</v>
      </c>
      <c r="C17" s="163">
        <v>64030</v>
      </c>
      <c r="D17" s="162">
        <v>51287</v>
      </c>
      <c r="E17" s="163">
        <v>12743</v>
      </c>
      <c r="F17" s="162">
        <v>757</v>
      </c>
    </row>
    <row r="18" spans="1:6" s="189" customFormat="1" ht="11.25">
      <c r="A18" s="186" t="s">
        <v>211</v>
      </c>
      <c r="B18" s="187">
        <v>64864</v>
      </c>
      <c r="C18" s="188">
        <v>64010</v>
      </c>
      <c r="D18" s="187">
        <v>50944</v>
      </c>
      <c r="E18" s="188">
        <v>13066</v>
      </c>
      <c r="F18" s="187">
        <v>854</v>
      </c>
    </row>
    <row r="19" spans="1:6" s="192" customFormat="1" ht="11.25">
      <c r="A19" s="190" t="s">
        <v>301</v>
      </c>
      <c r="B19" s="191">
        <f>SUM(B50:B54)</f>
        <v>64131</v>
      </c>
      <c r="C19" s="191">
        <f>SUM(C50:C54)</f>
        <v>61703</v>
      </c>
      <c r="D19" s="191">
        <f>SUM(D50:D54)</f>
        <v>48456</v>
      </c>
      <c r="E19" s="191">
        <f>SUM(E50:E54)</f>
        <v>13247</v>
      </c>
      <c r="F19" s="191">
        <f>SUM(F50:F54)</f>
        <v>2428</v>
      </c>
    </row>
    <row r="20" spans="1:6" ht="11.25">
      <c r="A20" s="153"/>
      <c r="B20" s="136"/>
      <c r="C20" s="136"/>
      <c r="D20" s="136"/>
      <c r="E20" s="136"/>
      <c r="F20" s="136"/>
    </row>
    <row r="21" spans="1:6" ht="11.25">
      <c r="A21" s="153" t="s">
        <v>23</v>
      </c>
      <c r="B21" s="187">
        <f>SUM(D21:F21)</f>
        <v>11839</v>
      </c>
      <c r="C21" s="188">
        <f aca="true" t="shared" si="0" ref="C21:C46">SUM(D21:E21)</f>
        <v>11674</v>
      </c>
      <c r="D21" s="136">
        <v>10354</v>
      </c>
      <c r="E21" s="137">
        <v>1320</v>
      </c>
      <c r="F21" s="137">
        <v>165</v>
      </c>
    </row>
    <row r="22" spans="1:6" ht="11.25">
      <c r="A22" s="153" t="s">
        <v>24</v>
      </c>
      <c r="B22" s="187">
        <f aca="true" t="shared" si="1" ref="B22:B54">SUM(D22:F22)</f>
        <v>3181</v>
      </c>
      <c r="C22" s="188">
        <f t="shared" si="0"/>
        <v>3140</v>
      </c>
      <c r="D22" s="136">
        <v>3140</v>
      </c>
      <c r="E22" s="138">
        <v>0</v>
      </c>
      <c r="F22" s="138">
        <v>41</v>
      </c>
    </row>
    <row r="23" spans="1:6" ht="11.25">
      <c r="A23" s="153" t="s">
        <v>25</v>
      </c>
      <c r="B23" s="187">
        <f t="shared" si="1"/>
        <v>12222</v>
      </c>
      <c r="C23" s="188">
        <f t="shared" si="0"/>
        <v>12130</v>
      </c>
      <c r="D23" s="136">
        <v>3212</v>
      </c>
      <c r="E23" s="137">
        <v>8918</v>
      </c>
      <c r="F23" s="137">
        <v>92</v>
      </c>
    </row>
    <row r="24" spans="1:6" ht="11.25">
      <c r="A24" s="153" t="s">
        <v>26</v>
      </c>
      <c r="B24" s="187">
        <f t="shared" si="1"/>
        <v>1728</v>
      </c>
      <c r="C24" s="188">
        <f t="shared" si="0"/>
        <v>1728</v>
      </c>
      <c r="D24" s="136">
        <v>1728</v>
      </c>
      <c r="E24" s="138">
        <v>0</v>
      </c>
      <c r="F24" s="138">
        <v>0</v>
      </c>
    </row>
    <row r="25" spans="1:6" ht="11.25">
      <c r="A25" s="153" t="s">
        <v>27</v>
      </c>
      <c r="B25" s="187">
        <f t="shared" si="1"/>
        <v>4124</v>
      </c>
      <c r="C25" s="188">
        <f t="shared" si="0"/>
        <v>3742</v>
      </c>
      <c r="D25" s="136">
        <v>2602</v>
      </c>
      <c r="E25" s="137">
        <v>1140</v>
      </c>
      <c r="F25" s="246">
        <v>382</v>
      </c>
    </row>
    <row r="26" spans="1:6" ht="11.25">
      <c r="A26" s="153" t="s">
        <v>28</v>
      </c>
      <c r="B26" s="187">
        <f t="shared" si="1"/>
        <v>958</v>
      </c>
      <c r="C26" s="188">
        <f t="shared" si="0"/>
        <v>922</v>
      </c>
      <c r="D26" s="136">
        <v>922</v>
      </c>
      <c r="E26" s="138">
        <v>0</v>
      </c>
      <c r="F26" s="243">
        <v>36</v>
      </c>
    </row>
    <row r="27" spans="1:5" ht="11.25">
      <c r="A27" s="153"/>
      <c r="B27" s="187"/>
      <c r="C27" s="188"/>
      <c r="D27" s="136"/>
      <c r="E27" s="137"/>
    </row>
    <row r="28" spans="1:6" ht="11.25">
      <c r="A28" s="153" t="s">
        <v>29</v>
      </c>
      <c r="B28" s="187">
        <f t="shared" si="1"/>
        <v>1644</v>
      </c>
      <c r="C28" s="188">
        <f t="shared" si="0"/>
        <v>1568</v>
      </c>
      <c r="D28" s="136">
        <v>1568</v>
      </c>
      <c r="E28" s="138">
        <v>0</v>
      </c>
      <c r="F28" s="137">
        <v>76</v>
      </c>
    </row>
    <row r="29" spans="1:6" ht="11.25">
      <c r="A29" s="153" t="s">
        <v>30</v>
      </c>
      <c r="B29" s="187">
        <f t="shared" si="1"/>
        <v>1769</v>
      </c>
      <c r="C29" s="188">
        <f t="shared" si="0"/>
        <v>1709</v>
      </c>
      <c r="D29" s="136">
        <v>1532</v>
      </c>
      <c r="E29" s="137">
        <v>177</v>
      </c>
      <c r="F29" s="138">
        <v>60</v>
      </c>
    </row>
    <row r="30" spans="1:6" ht="11.25">
      <c r="A30" s="153" t="s">
        <v>31</v>
      </c>
      <c r="B30" s="187">
        <f t="shared" si="1"/>
        <v>1489</v>
      </c>
      <c r="C30" s="188">
        <f t="shared" si="0"/>
        <v>1305</v>
      </c>
      <c r="D30" s="136">
        <v>1305</v>
      </c>
      <c r="E30" s="138">
        <v>0</v>
      </c>
      <c r="F30" s="137">
        <v>184</v>
      </c>
    </row>
    <row r="31" spans="1:6" ht="11.25">
      <c r="A31" s="153" t="s">
        <v>32</v>
      </c>
      <c r="B31" s="187">
        <f t="shared" si="1"/>
        <v>2365</v>
      </c>
      <c r="C31" s="188">
        <f t="shared" si="0"/>
        <v>2365</v>
      </c>
      <c r="D31" s="136">
        <v>2365</v>
      </c>
      <c r="E31" s="138">
        <v>0</v>
      </c>
      <c r="F31" s="137"/>
    </row>
    <row r="32" spans="1:6" ht="11.25">
      <c r="A32" s="153" t="s">
        <v>33</v>
      </c>
      <c r="B32" s="187">
        <f t="shared" si="1"/>
        <v>1416</v>
      </c>
      <c r="C32" s="188">
        <f t="shared" si="0"/>
        <v>1212</v>
      </c>
      <c r="D32" s="136">
        <v>1212</v>
      </c>
      <c r="E32" s="138">
        <v>0</v>
      </c>
      <c r="F32" s="138">
        <v>204</v>
      </c>
    </row>
    <row r="33" spans="1:6" ht="11.25">
      <c r="A33" s="153" t="s">
        <v>34</v>
      </c>
      <c r="B33" s="187">
        <f t="shared" si="1"/>
        <v>3353</v>
      </c>
      <c r="C33" s="188">
        <f t="shared" si="0"/>
        <v>3213</v>
      </c>
      <c r="D33" s="136">
        <v>2993</v>
      </c>
      <c r="E33" s="137">
        <v>220</v>
      </c>
      <c r="F33" s="137">
        <v>140</v>
      </c>
    </row>
    <row r="34" spans="1:5" ht="11.25">
      <c r="A34" s="153"/>
      <c r="B34" s="187"/>
      <c r="C34" s="188"/>
      <c r="D34" s="136"/>
      <c r="E34" s="137"/>
    </row>
    <row r="35" spans="1:6" ht="11.25">
      <c r="A35" s="153" t="s">
        <v>35</v>
      </c>
      <c r="B35" s="187">
        <f t="shared" si="1"/>
        <v>3312</v>
      </c>
      <c r="C35" s="188">
        <f t="shared" si="0"/>
        <v>3134</v>
      </c>
      <c r="D35" s="136">
        <v>3117</v>
      </c>
      <c r="E35" s="137">
        <v>17</v>
      </c>
      <c r="F35" s="138">
        <v>178</v>
      </c>
    </row>
    <row r="36" spans="1:6" ht="11.25">
      <c r="A36" s="153" t="s">
        <v>36</v>
      </c>
      <c r="B36" s="187">
        <f t="shared" si="1"/>
        <v>858</v>
      </c>
      <c r="C36" s="188">
        <f t="shared" si="0"/>
        <v>849</v>
      </c>
      <c r="D36" s="136">
        <v>849</v>
      </c>
      <c r="E36" s="138">
        <v>0</v>
      </c>
      <c r="F36" s="137">
        <v>9</v>
      </c>
    </row>
    <row r="37" spans="1:6" ht="11.25">
      <c r="A37" s="153" t="s">
        <v>37</v>
      </c>
      <c r="B37" s="187">
        <f t="shared" si="1"/>
        <v>856</v>
      </c>
      <c r="C37" s="188">
        <f t="shared" si="0"/>
        <v>766</v>
      </c>
      <c r="D37" s="136">
        <v>766</v>
      </c>
      <c r="E37" s="138">
        <v>0</v>
      </c>
      <c r="F37" s="137">
        <v>90</v>
      </c>
    </row>
    <row r="38" spans="1:6" ht="11.25">
      <c r="A38" s="153" t="s">
        <v>38</v>
      </c>
      <c r="B38" s="187">
        <f t="shared" si="1"/>
        <v>3232</v>
      </c>
      <c r="C38" s="188">
        <f t="shared" si="0"/>
        <v>3012</v>
      </c>
      <c r="D38" s="136">
        <v>1557</v>
      </c>
      <c r="E38" s="137">
        <v>1455</v>
      </c>
      <c r="F38" s="137">
        <v>220</v>
      </c>
    </row>
    <row r="39" spans="1:6" ht="11.25">
      <c r="A39" s="153" t="s">
        <v>39</v>
      </c>
      <c r="B39" s="187">
        <f t="shared" si="1"/>
        <v>1104</v>
      </c>
      <c r="C39" s="188">
        <f t="shared" si="0"/>
        <v>1055</v>
      </c>
      <c r="D39" s="136">
        <v>1055</v>
      </c>
      <c r="E39" s="138">
        <v>0</v>
      </c>
      <c r="F39" s="137">
        <v>49</v>
      </c>
    </row>
    <row r="40" spans="1:6" ht="11.25">
      <c r="A40" s="153" t="s">
        <v>40</v>
      </c>
      <c r="B40" s="187">
        <f t="shared" si="1"/>
        <v>958</v>
      </c>
      <c r="C40" s="188">
        <f t="shared" si="0"/>
        <v>837</v>
      </c>
      <c r="D40" s="136">
        <v>837</v>
      </c>
      <c r="E40" s="138">
        <v>0</v>
      </c>
      <c r="F40" s="138">
        <v>121</v>
      </c>
    </row>
    <row r="41" spans="1:5" ht="11.25">
      <c r="A41" s="153"/>
      <c r="B41" s="187"/>
      <c r="C41" s="188"/>
      <c r="D41" s="136"/>
      <c r="E41" s="137"/>
    </row>
    <row r="42" spans="1:6" ht="11.25">
      <c r="A42" s="153" t="s">
        <v>41</v>
      </c>
      <c r="B42" s="187">
        <f t="shared" si="1"/>
        <v>2044</v>
      </c>
      <c r="C42" s="188">
        <f t="shared" si="0"/>
        <v>1873</v>
      </c>
      <c r="D42" s="136">
        <v>1873</v>
      </c>
      <c r="E42" s="138">
        <v>0</v>
      </c>
      <c r="F42" s="138">
        <v>171</v>
      </c>
    </row>
    <row r="43" spans="1:6" ht="11.25">
      <c r="A43" s="153" t="s">
        <v>42</v>
      </c>
      <c r="B43" s="187">
        <f t="shared" si="1"/>
        <v>1279</v>
      </c>
      <c r="C43" s="188">
        <f t="shared" si="0"/>
        <v>1238</v>
      </c>
      <c r="D43" s="136">
        <v>1238</v>
      </c>
      <c r="E43" s="138">
        <v>0</v>
      </c>
      <c r="F43" s="243">
        <v>41</v>
      </c>
    </row>
    <row r="44" spans="1:6" ht="11.25">
      <c r="A44" s="153" t="s">
        <v>43</v>
      </c>
      <c r="B44" s="187">
        <f t="shared" si="1"/>
        <v>1448</v>
      </c>
      <c r="C44" s="188">
        <f t="shared" si="0"/>
        <v>1402</v>
      </c>
      <c r="D44" s="136">
        <v>1402</v>
      </c>
      <c r="E44" s="138">
        <v>0</v>
      </c>
      <c r="F44" s="137">
        <v>46</v>
      </c>
    </row>
    <row r="45" spans="1:6" ht="11.25">
      <c r="A45" s="153" t="s">
        <v>44</v>
      </c>
      <c r="B45" s="187">
        <f t="shared" si="1"/>
        <v>1487</v>
      </c>
      <c r="C45" s="188">
        <f t="shared" si="0"/>
        <v>1364</v>
      </c>
      <c r="D45" s="136">
        <v>1364</v>
      </c>
      <c r="E45" s="138">
        <v>0</v>
      </c>
      <c r="F45" s="137">
        <v>123</v>
      </c>
    </row>
    <row r="46" spans="1:6" ht="11.25">
      <c r="A46" s="153" t="s">
        <v>45</v>
      </c>
      <c r="B46" s="187">
        <f t="shared" si="1"/>
        <v>1437</v>
      </c>
      <c r="C46" s="188">
        <f t="shared" si="0"/>
        <v>1437</v>
      </c>
      <c r="D46" s="136">
        <v>1437</v>
      </c>
      <c r="E46" s="138">
        <v>0</v>
      </c>
      <c r="F46" s="138">
        <v>0</v>
      </c>
    </row>
    <row r="47" spans="1:6" ht="11.25">
      <c r="A47" s="153"/>
      <c r="B47" s="191"/>
      <c r="C47" s="136"/>
      <c r="D47" s="136"/>
      <c r="E47" s="136"/>
      <c r="F47" s="136"/>
    </row>
    <row r="48" spans="1:6" s="70" customFormat="1" ht="11.25">
      <c r="A48" s="152" t="s">
        <v>46</v>
      </c>
      <c r="B48" s="191">
        <f t="shared" si="1"/>
        <v>64103</v>
      </c>
      <c r="C48" s="71">
        <f>SUM(C21:C46)</f>
        <v>61675</v>
      </c>
      <c r="D48" s="71">
        <f>SUM(D21:D46)</f>
        <v>48428</v>
      </c>
      <c r="E48" s="71">
        <f>SUM(E21:E46)</f>
        <v>13247</v>
      </c>
      <c r="F48" s="71">
        <f>SUM(F21:F46)</f>
        <v>2428</v>
      </c>
    </row>
    <row r="49" spans="1:6" s="70" customFormat="1" ht="11.25">
      <c r="A49" s="152" t="s">
        <v>47</v>
      </c>
      <c r="B49" s="191"/>
      <c r="C49" s="71"/>
      <c r="D49" s="71"/>
      <c r="E49" s="71"/>
      <c r="F49" s="71"/>
    </row>
    <row r="50" spans="1:6" s="70" customFormat="1" ht="11.25">
      <c r="A50" s="152" t="s">
        <v>48</v>
      </c>
      <c r="B50" s="191">
        <f t="shared" si="1"/>
        <v>34052</v>
      </c>
      <c r="C50" s="71">
        <f>SUM(C21:C26)</f>
        <v>33336</v>
      </c>
      <c r="D50" s="71">
        <f>SUM(D21:D26)</f>
        <v>21958</v>
      </c>
      <c r="E50" s="71">
        <f>SUM(E21:E26)</f>
        <v>11378</v>
      </c>
      <c r="F50" s="71">
        <f>SUM(F21:F26)</f>
        <v>716</v>
      </c>
    </row>
    <row r="51" spans="1:6" s="70" customFormat="1" ht="11.25">
      <c r="A51" s="152" t="s">
        <v>49</v>
      </c>
      <c r="B51" s="191">
        <f t="shared" si="1"/>
        <v>30051</v>
      </c>
      <c r="C51" s="71">
        <f>SUM(C28:C46)</f>
        <v>28339</v>
      </c>
      <c r="D51" s="71">
        <f>SUM(D28:D46)</f>
        <v>26470</v>
      </c>
      <c r="E51" s="71">
        <f>SUM(E28:E46)</f>
        <v>1869</v>
      </c>
      <c r="F51" s="71">
        <f>SUM(F28:F46)</f>
        <v>1712</v>
      </c>
    </row>
    <row r="52" spans="1:6" ht="11.25">
      <c r="A52" s="153"/>
      <c r="B52" s="191"/>
      <c r="C52" s="136"/>
      <c r="D52" s="136"/>
      <c r="E52" s="136"/>
      <c r="F52" s="136"/>
    </row>
    <row r="53" spans="1:6" ht="11.25">
      <c r="A53" s="153" t="s">
        <v>50</v>
      </c>
      <c r="B53" s="187">
        <f t="shared" si="1"/>
        <v>24</v>
      </c>
      <c r="C53" s="188">
        <f>SUM(D53:E53)</f>
        <v>24</v>
      </c>
      <c r="D53" s="187">
        <v>24</v>
      </c>
      <c r="E53" s="138">
        <v>0</v>
      </c>
      <c r="F53" s="138">
        <v>0</v>
      </c>
    </row>
    <row r="54" spans="1:6" ht="11.25">
      <c r="A54" s="153" t="s">
        <v>51</v>
      </c>
      <c r="B54" s="187">
        <f t="shared" si="1"/>
        <v>4</v>
      </c>
      <c r="C54" s="188">
        <f>SUM(D54:E54)</f>
        <v>4</v>
      </c>
      <c r="D54" s="187">
        <v>4</v>
      </c>
      <c r="E54" s="138">
        <v>0</v>
      </c>
      <c r="F54" s="138">
        <v>0</v>
      </c>
    </row>
    <row r="56" spans="2:4" ht="11.25">
      <c r="B56" s="136"/>
      <c r="D56" s="136"/>
    </row>
    <row r="57" ht="11.25">
      <c r="B57" s="136"/>
    </row>
    <row r="83" spans="2:6" ht="11.25">
      <c r="B83" s="136"/>
      <c r="C83" s="136"/>
      <c r="D83" s="136"/>
      <c r="E83" s="136"/>
      <c r="F83" s="136"/>
    </row>
    <row r="84" spans="2:6" ht="11.25">
      <c r="B84" s="136"/>
      <c r="C84" s="136"/>
      <c r="D84" s="136"/>
      <c r="E84" s="136"/>
      <c r="F84" s="136"/>
    </row>
    <row r="85" spans="2:6" ht="11.25">
      <c r="B85" s="136"/>
      <c r="C85" s="136"/>
      <c r="D85" s="136"/>
      <c r="E85" s="136"/>
      <c r="F85" s="136"/>
    </row>
    <row r="86" spans="2:6" ht="11.25">
      <c r="B86" s="136"/>
      <c r="C86" s="136"/>
      <c r="D86" s="136"/>
      <c r="E86" s="136"/>
      <c r="F86" s="136"/>
    </row>
    <row r="87" spans="2:6" ht="11.25">
      <c r="B87" s="136"/>
      <c r="C87" s="136"/>
      <c r="D87" s="136"/>
      <c r="E87" s="136"/>
      <c r="F87" s="136"/>
    </row>
    <row r="88" spans="2:6" ht="11.25">
      <c r="B88" s="136"/>
      <c r="C88" s="136"/>
      <c r="D88" s="136"/>
      <c r="E88" s="136"/>
      <c r="F88" s="136"/>
    </row>
    <row r="89" spans="2:6" ht="11.25">
      <c r="B89" s="136"/>
      <c r="C89" s="136"/>
      <c r="D89" s="136"/>
      <c r="E89" s="136"/>
      <c r="F89" s="136"/>
    </row>
  </sheetData>
  <sheetProtection/>
  <mergeCells count="6">
    <mergeCell ref="B4:B5"/>
    <mergeCell ref="C4:E4"/>
    <mergeCell ref="F4:F5"/>
    <mergeCell ref="A1:F1"/>
    <mergeCell ref="A2:F2"/>
    <mergeCell ref="A4:A5"/>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F89"/>
  <sheetViews>
    <sheetView zoomScalePageLayoutView="0" workbookViewId="0" topLeftCell="A1">
      <selection activeCell="A1" sqref="A1:F1"/>
    </sheetView>
  </sheetViews>
  <sheetFormatPr defaultColWidth="9.140625" defaultRowHeight="12.75"/>
  <cols>
    <col min="1" max="1" width="23.28125" style="154" customWidth="1"/>
    <col min="2" max="6" width="12.421875" style="135" customWidth="1"/>
    <col min="7" max="16384" width="9.140625" style="135" customWidth="1"/>
  </cols>
  <sheetData>
    <row r="1" spans="1:6" s="75" customFormat="1" ht="37.5" customHeight="1">
      <c r="A1" s="290" t="s">
        <v>296</v>
      </c>
      <c r="B1" s="290"/>
      <c r="C1" s="290"/>
      <c r="D1" s="290"/>
      <c r="E1" s="290"/>
      <c r="F1" s="290"/>
    </row>
    <row r="2" spans="1:6" s="75" customFormat="1" ht="18" customHeight="1">
      <c r="A2" s="286" t="s">
        <v>223</v>
      </c>
      <c r="B2" s="286"/>
      <c r="C2" s="286"/>
      <c r="D2" s="286"/>
      <c r="E2" s="286"/>
      <c r="F2" s="286"/>
    </row>
    <row r="3" s="130" customFormat="1" ht="18" customHeight="1">
      <c r="A3" s="150"/>
    </row>
    <row r="4" spans="1:6" s="130" customFormat="1" ht="39.75" customHeight="1">
      <c r="A4" s="289" t="s">
        <v>297</v>
      </c>
      <c r="B4" s="279" t="s">
        <v>0</v>
      </c>
      <c r="C4" s="281" t="s">
        <v>2</v>
      </c>
      <c r="D4" s="282"/>
      <c r="E4" s="282"/>
      <c r="F4" s="283" t="s">
        <v>140</v>
      </c>
    </row>
    <row r="5" spans="1:6" s="130" customFormat="1" ht="39.75" customHeight="1">
      <c r="A5" s="288"/>
      <c r="B5" s="280"/>
      <c r="C5" s="131" t="s">
        <v>1</v>
      </c>
      <c r="D5" s="132" t="s">
        <v>21</v>
      </c>
      <c r="E5" s="133" t="s">
        <v>124</v>
      </c>
      <c r="F5" s="284"/>
    </row>
    <row r="6" ht="11.25">
      <c r="A6" s="151"/>
    </row>
    <row r="7" spans="1:6" ht="11.25">
      <c r="A7" s="155" t="s">
        <v>221</v>
      </c>
      <c r="B7" s="136">
        <v>70784.39</v>
      </c>
      <c r="C7" s="136">
        <v>70620.31999999999</v>
      </c>
      <c r="D7" s="136">
        <v>63170.52</v>
      </c>
      <c r="E7" s="136">
        <v>7449.8</v>
      </c>
      <c r="F7" s="136">
        <v>164.07</v>
      </c>
    </row>
    <row r="8" spans="1:6" ht="11.25">
      <c r="A8" s="155" t="s">
        <v>222</v>
      </c>
      <c r="B8" s="136">
        <v>68349.52</v>
      </c>
      <c r="C8" s="136">
        <v>68194.42</v>
      </c>
      <c r="D8" s="136">
        <v>61047.29</v>
      </c>
      <c r="E8" s="136">
        <v>7147.13</v>
      </c>
      <c r="F8" s="136">
        <v>155.1</v>
      </c>
    </row>
    <row r="9" spans="1:6" ht="11.25">
      <c r="A9" s="155" t="s">
        <v>212</v>
      </c>
      <c r="B9" s="136">
        <v>65026.77</v>
      </c>
      <c r="C9" s="136">
        <v>64860.75</v>
      </c>
      <c r="D9" s="136">
        <v>59146.08</v>
      </c>
      <c r="E9" s="136">
        <v>5714.67</v>
      </c>
      <c r="F9" s="136">
        <v>166.02</v>
      </c>
    </row>
    <row r="10" spans="1:6" ht="11.25">
      <c r="A10" s="155" t="s">
        <v>213</v>
      </c>
      <c r="B10" s="136">
        <v>63383.450000000004</v>
      </c>
      <c r="C10" s="136">
        <v>62689.33</v>
      </c>
      <c r="D10" s="136">
        <v>58274.07</v>
      </c>
      <c r="E10" s="136">
        <v>4415.259999999999</v>
      </c>
      <c r="F10" s="136">
        <v>694.12</v>
      </c>
    </row>
    <row r="11" spans="1:6" ht="11.25">
      <c r="A11" s="155" t="s">
        <v>214</v>
      </c>
      <c r="B11" s="136">
        <v>60636.880000000005</v>
      </c>
      <c r="C11" s="136">
        <v>59914.630000000005</v>
      </c>
      <c r="D11" s="136">
        <v>55575.04</v>
      </c>
      <c r="E11" s="136">
        <v>4339.59</v>
      </c>
      <c r="F11" s="136">
        <v>722.25</v>
      </c>
    </row>
    <row r="12" spans="1:6" ht="11.25">
      <c r="A12" s="155" t="s">
        <v>215</v>
      </c>
      <c r="B12" s="136">
        <v>59533.969999999994</v>
      </c>
      <c r="C12" s="136">
        <v>58895.63</v>
      </c>
      <c r="D12" s="136">
        <v>54583.31</v>
      </c>
      <c r="E12" s="136">
        <v>4312.32</v>
      </c>
      <c r="F12" s="136">
        <v>638.34</v>
      </c>
    </row>
    <row r="13" spans="1:6" ht="11.25">
      <c r="A13" s="155" t="s">
        <v>216</v>
      </c>
      <c r="B13" s="136">
        <v>57855.42</v>
      </c>
      <c r="C13" s="136">
        <v>57226.35</v>
      </c>
      <c r="D13" s="136">
        <v>52968.07</v>
      </c>
      <c r="E13" s="136">
        <v>4258.28</v>
      </c>
      <c r="F13" s="136">
        <v>629.07</v>
      </c>
    </row>
    <row r="14" spans="1:6" ht="11.25">
      <c r="A14" s="155" t="s">
        <v>217</v>
      </c>
      <c r="B14" s="136">
        <v>57086.67</v>
      </c>
      <c r="C14" s="136">
        <v>56445.75</v>
      </c>
      <c r="D14" s="136">
        <v>52093.07</v>
      </c>
      <c r="E14" s="136">
        <v>4352.68</v>
      </c>
      <c r="F14" s="136">
        <v>640.92</v>
      </c>
    </row>
    <row r="15" spans="1:6" ht="11.25">
      <c r="A15" s="155" t="s">
        <v>218</v>
      </c>
      <c r="B15" s="136">
        <v>56056.85999999999</v>
      </c>
      <c r="C15" s="136">
        <v>55401.649999999994</v>
      </c>
      <c r="D15" s="136">
        <v>45079.85</v>
      </c>
      <c r="E15" s="136">
        <v>10321.8</v>
      </c>
      <c r="F15" s="136">
        <v>655.21</v>
      </c>
    </row>
    <row r="16" spans="1:6" ht="11.25">
      <c r="A16" s="155" t="s">
        <v>219</v>
      </c>
      <c r="B16" s="136">
        <v>56464.32</v>
      </c>
      <c r="C16" s="136">
        <v>55797.29</v>
      </c>
      <c r="D16" s="136">
        <v>45121.29</v>
      </c>
      <c r="E16" s="136">
        <v>10676</v>
      </c>
      <c r="F16" s="136">
        <v>667.03</v>
      </c>
    </row>
    <row r="17" spans="1:6" ht="11.25">
      <c r="A17" s="155" t="s">
        <v>220</v>
      </c>
      <c r="B17" s="136">
        <v>55637.130000000005</v>
      </c>
      <c r="C17" s="136">
        <v>54929.950000000004</v>
      </c>
      <c r="D17" s="136">
        <v>43972.16</v>
      </c>
      <c r="E17" s="136">
        <v>10957.79</v>
      </c>
      <c r="F17" s="136">
        <v>707.18</v>
      </c>
    </row>
    <row r="18" spans="1:6" s="189" customFormat="1" ht="11.25">
      <c r="A18" s="186" t="s">
        <v>211</v>
      </c>
      <c r="B18" s="187">
        <v>56503.829999999994</v>
      </c>
      <c r="C18" s="188">
        <v>55706.009999999995</v>
      </c>
      <c r="D18" s="187">
        <v>44424.26</v>
      </c>
      <c r="E18" s="187">
        <v>11281.749999999996</v>
      </c>
      <c r="F18" s="187">
        <v>797.82</v>
      </c>
    </row>
    <row r="19" spans="1:6" s="192" customFormat="1" ht="11.25">
      <c r="A19" s="190" t="s">
        <v>301</v>
      </c>
      <c r="B19" s="191">
        <f>SUM(B50:B54)</f>
        <v>56374.67</v>
      </c>
      <c r="C19" s="191">
        <f>SUM(C50:C54)</f>
        <v>54118.89</v>
      </c>
      <c r="D19" s="191">
        <f>SUM(D50:D54)</f>
        <v>42641</v>
      </c>
      <c r="E19" s="191">
        <f>SUM(E50:E54)</f>
        <v>11477.89</v>
      </c>
      <c r="F19" s="191">
        <f>SUM(F50:F54)</f>
        <v>2255.7799999999997</v>
      </c>
    </row>
    <row r="20" spans="1:6" ht="11.25">
      <c r="A20" s="153"/>
      <c r="B20" s="136"/>
      <c r="C20" s="136"/>
      <c r="D20" s="136"/>
      <c r="E20" s="136"/>
      <c r="F20" s="136"/>
    </row>
    <row r="21" spans="1:6" ht="11.25">
      <c r="A21" s="153" t="s">
        <v>23</v>
      </c>
      <c r="B21" s="136">
        <f>SUM(D21:F21)</f>
        <v>10724.369999999999</v>
      </c>
      <c r="C21" s="136">
        <f>SUM(D21:E21)</f>
        <v>10566.32</v>
      </c>
      <c r="D21" s="136">
        <v>9399.71</v>
      </c>
      <c r="E21" s="136">
        <v>1166.61</v>
      </c>
      <c r="F21" s="136">
        <v>158.05</v>
      </c>
    </row>
    <row r="22" spans="1:6" ht="11.25">
      <c r="A22" s="153" t="s">
        <v>24</v>
      </c>
      <c r="B22" s="136">
        <f aca="true" t="shared" si="0" ref="B22:B54">SUM(D22:F22)</f>
        <v>2820.92</v>
      </c>
      <c r="C22" s="136">
        <f aca="true" t="shared" si="1" ref="C22:C54">SUM(D22:E22)</f>
        <v>2780.81</v>
      </c>
      <c r="D22" s="136">
        <v>2780.81</v>
      </c>
      <c r="E22" s="138">
        <v>0</v>
      </c>
      <c r="F22" s="136">
        <v>40.11</v>
      </c>
    </row>
    <row r="23" spans="1:6" ht="11.25">
      <c r="A23" s="153" t="s">
        <v>25</v>
      </c>
      <c r="B23" s="136">
        <f t="shared" si="0"/>
        <v>10552.230000000001</v>
      </c>
      <c r="C23" s="136">
        <f t="shared" si="1"/>
        <v>10468.78</v>
      </c>
      <c r="D23" s="136">
        <v>2849.65</v>
      </c>
      <c r="E23" s="136">
        <v>7619.13</v>
      </c>
      <c r="F23" s="136">
        <v>83.45</v>
      </c>
    </row>
    <row r="24" spans="1:6" ht="11.25">
      <c r="A24" s="153" t="s">
        <v>26</v>
      </c>
      <c r="B24" s="136">
        <f t="shared" si="0"/>
        <v>1537.77</v>
      </c>
      <c r="C24" s="136">
        <f t="shared" si="1"/>
        <v>1537.77</v>
      </c>
      <c r="D24" s="136">
        <v>1537.77</v>
      </c>
      <c r="E24" s="138">
        <v>0</v>
      </c>
      <c r="F24" s="138">
        <v>0</v>
      </c>
    </row>
    <row r="25" spans="1:6" ht="11.25">
      <c r="A25" s="153" t="s">
        <v>27</v>
      </c>
      <c r="B25" s="136">
        <f t="shared" si="0"/>
        <v>3660.64</v>
      </c>
      <c r="C25" s="136">
        <f t="shared" si="1"/>
        <v>3296.96</v>
      </c>
      <c r="D25" s="136">
        <v>2305.73</v>
      </c>
      <c r="E25" s="136">
        <v>991.23</v>
      </c>
      <c r="F25" s="247">
        <v>363.68</v>
      </c>
    </row>
    <row r="26" spans="1:6" ht="11.25">
      <c r="A26" s="153" t="s">
        <v>28</v>
      </c>
      <c r="B26" s="136">
        <f t="shared" si="0"/>
        <v>838</v>
      </c>
      <c r="C26" s="136">
        <f t="shared" si="1"/>
        <v>803.58</v>
      </c>
      <c r="D26" s="136">
        <v>803.58</v>
      </c>
      <c r="E26" s="138">
        <v>0</v>
      </c>
      <c r="F26" s="136">
        <v>34.42</v>
      </c>
    </row>
    <row r="27" spans="1:6" ht="11.25">
      <c r="A27" s="153"/>
      <c r="B27" s="136"/>
      <c r="C27" s="136"/>
      <c r="D27" s="136"/>
      <c r="E27" s="136"/>
      <c r="F27" s="136"/>
    </row>
    <row r="28" spans="1:6" ht="11.25">
      <c r="A28" s="153" t="s">
        <v>29</v>
      </c>
      <c r="B28" s="136">
        <f t="shared" si="0"/>
        <v>1408.61</v>
      </c>
      <c r="C28" s="136">
        <f t="shared" si="1"/>
        <v>1336.11</v>
      </c>
      <c r="D28" s="136">
        <v>1336.11</v>
      </c>
      <c r="E28" s="138">
        <v>0</v>
      </c>
      <c r="F28" s="136">
        <v>72.5</v>
      </c>
    </row>
    <row r="29" spans="1:6" ht="11.25">
      <c r="A29" s="153" t="s">
        <v>30</v>
      </c>
      <c r="B29" s="136">
        <f t="shared" si="0"/>
        <v>1564.02</v>
      </c>
      <c r="C29" s="136">
        <f t="shared" si="1"/>
        <v>1510.54</v>
      </c>
      <c r="D29" s="136">
        <v>1359.52</v>
      </c>
      <c r="E29" s="136">
        <v>151.02</v>
      </c>
      <c r="F29" s="136">
        <v>53.48</v>
      </c>
    </row>
    <row r="30" spans="1:6" ht="11.25">
      <c r="A30" s="153" t="s">
        <v>31</v>
      </c>
      <c r="B30" s="136">
        <f t="shared" si="0"/>
        <v>1258.06</v>
      </c>
      <c r="C30" s="136">
        <f t="shared" si="1"/>
        <v>1085.07</v>
      </c>
      <c r="D30" s="136">
        <v>1085.07</v>
      </c>
      <c r="E30" s="138">
        <v>0</v>
      </c>
      <c r="F30" s="136">
        <v>172.99</v>
      </c>
    </row>
    <row r="31" spans="1:6" ht="11.25">
      <c r="A31" s="153" t="s">
        <v>32</v>
      </c>
      <c r="B31" s="136">
        <f t="shared" si="0"/>
        <v>2055.71</v>
      </c>
      <c r="C31" s="136">
        <f t="shared" si="1"/>
        <v>2055.71</v>
      </c>
      <c r="D31" s="136">
        <v>2055.71</v>
      </c>
      <c r="E31" s="138">
        <v>0</v>
      </c>
      <c r="F31" s="138">
        <v>0</v>
      </c>
    </row>
    <row r="32" spans="1:6" ht="11.25">
      <c r="A32" s="153" t="s">
        <v>33</v>
      </c>
      <c r="B32" s="136">
        <f t="shared" si="0"/>
        <v>1240.96</v>
      </c>
      <c r="C32" s="136">
        <f t="shared" si="1"/>
        <v>1056.85</v>
      </c>
      <c r="D32" s="136">
        <v>1056.85</v>
      </c>
      <c r="E32" s="138">
        <v>0</v>
      </c>
      <c r="F32" s="136">
        <v>184.11</v>
      </c>
    </row>
    <row r="33" spans="1:6" ht="11.25">
      <c r="A33" s="153" t="s">
        <v>34</v>
      </c>
      <c r="B33" s="136">
        <f t="shared" si="0"/>
        <v>2968.0699999999997</v>
      </c>
      <c r="C33" s="136">
        <f t="shared" si="1"/>
        <v>2839.0699999999997</v>
      </c>
      <c r="D33" s="136">
        <v>2640.45</v>
      </c>
      <c r="E33" s="136">
        <v>198.62</v>
      </c>
      <c r="F33" s="136">
        <v>129</v>
      </c>
    </row>
    <row r="34" spans="1:6" ht="11.25">
      <c r="A34" s="153"/>
      <c r="B34" s="136"/>
      <c r="C34" s="136"/>
      <c r="D34" s="136"/>
      <c r="E34" s="136"/>
      <c r="F34" s="136"/>
    </row>
    <row r="35" spans="1:6" ht="11.25">
      <c r="A35" s="153" t="s">
        <v>35</v>
      </c>
      <c r="B35" s="136">
        <f t="shared" si="0"/>
        <v>2936.7200000000003</v>
      </c>
      <c r="C35" s="136">
        <f t="shared" si="1"/>
        <v>2774.44</v>
      </c>
      <c r="D35" s="136">
        <v>2760.57</v>
      </c>
      <c r="E35" s="136">
        <v>13.87</v>
      </c>
      <c r="F35" s="136">
        <v>162.28</v>
      </c>
    </row>
    <row r="36" spans="1:6" ht="11.25">
      <c r="A36" s="153" t="s">
        <v>36</v>
      </c>
      <c r="B36" s="136">
        <f t="shared" si="0"/>
        <v>740.28</v>
      </c>
      <c r="C36" s="136">
        <f t="shared" si="1"/>
        <v>732.28</v>
      </c>
      <c r="D36" s="136">
        <v>732.28</v>
      </c>
      <c r="E36" s="138">
        <v>0</v>
      </c>
      <c r="F36" s="136">
        <v>8</v>
      </c>
    </row>
    <row r="37" spans="1:6" ht="11.25">
      <c r="A37" s="153" t="s">
        <v>37</v>
      </c>
      <c r="B37" s="136">
        <f t="shared" si="0"/>
        <v>719.31</v>
      </c>
      <c r="C37" s="136">
        <f t="shared" si="1"/>
        <v>638.77</v>
      </c>
      <c r="D37" s="136">
        <v>638.77</v>
      </c>
      <c r="E37" s="138">
        <v>0</v>
      </c>
      <c r="F37" s="136">
        <v>80.54</v>
      </c>
    </row>
    <row r="38" spans="1:6" ht="11.25">
      <c r="A38" s="153" t="s">
        <v>38</v>
      </c>
      <c r="B38" s="136">
        <f t="shared" si="0"/>
        <v>2901.58</v>
      </c>
      <c r="C38" s="136">
        <f t="shared" si="1"/>
        <v>2695.65</v>
      </c>
      <c r="D38" s="136">
        <v>1358.24</v>
      </c>
      <c r="E38" s="136">
        <v>1337.41</v>
      </c>
      <c r="F38" s="136">
        <v>205.93</v>
      </c>
    </row>
    <row r="39" spans="1:6" ht="11.25">
      <c r="A39" s="153" t="s">
        <v>39</v>
      </c>
      <c r="B39" s="136">
        <f t="shared" si="0"/>
        <v>929.5</v>
      </c>
      <c r="C39" s="136">
        <f t="shared" si="1"/>
        <v>885.13</v>
      </c>
      <c r="D39" s="136">
        <v>885.13</v>
      </c>
      <c r="E39" s="138">
        <v>0</v>
      </c>
      <c r="F39" s="136">
        <v>44.37</v>
      </c>
    </row>
    <row r="40" spans="1:6" ht="11.25">
      <c r="A40" s="153" t="s">
        <v>40</v>
      </c>
      <c r="B40" s="136">
        <f t="shared" si="0"/>
        <v>818.67</v>
      </c>
      <c r="C40" s="136">
        <f t="shared" si="1"/>
        <v>707.8</v>
      </c>
      <c r="D40" s="136">
        <v>707.8</v>
      </c>
      <c r="E40" s="138">
        <v>0</v>
      </c>
      <c r="F40" s="136">
        <v>110.87</v>
      </c>
    </row>
    <row r="41" spans="1:6" ht="11.25">
      <c r="A41" s="153"/>
      <c r="B41" s="136"/>
      <c r="C41" s="136"/>
      <c r="D41" s="136"/>
      <c r="E41" s="136"/>
      <c r="F41" s="136"/>
    </row>
    <row r="42" spans="1:6" ht="11.25">
      <c r="A42" s="153" t="s">
        <v>41</v>
      </c>
      <c r="B42" s="136">
        <f t="shared" si="0"/>
        <v>1798.3300000000002</v>
      </c>
      <c r="C42" s="136">
        <f t="shared" si="1"/>
        <v>1637.42</v>
      </c>
      <c r="D42" s="136">
        <v>1637.42</v>
      </c>
      <c r="E42" s="138">
        <v>0</v>
      </c>
      <c r="F42" s="136">
        <v>160.91</v>
      </c>
    </row>
    <row r="43" spans="1:6" ht="11.25">
      <c r="A43" s="153" t="s">
        <v>42</v>
      </c>
      <c r="B43" s="136">
        <f t="shared" si="0"/>
        <v>1096.16</v>
      </c>
      <c r="C43" s="136">
        <f t="shared" si="1"/>
        <v>1058.16</v>
      </c>
      <c r="D43" s="136">
        <v>1058.16</v>
      </c>
      <c r="E43" s="138">
        <v>0</v>
      </c>
      <c r="F43" s="247">
        <v>38</v>
      </c>
    </row>
    <row r="44" spans="1:6" ht="11.25">
      <c r="A44" s="153" t="s">
        <v>43</v>
      </c>
      <c r="B44" s="136">
        <f t="shared" si="0"/>
        <v>1240.23</v>
      </c>
      <c r="C44" s="136">
        <f t="shared" si="1"/>
        <v>1198.93</v>
      </c>
      <c r="D44" s="136">
        <v>1198.93</v>
      </c>
      <c r="E44" s="138">
        <v>0</v>
      </c>
      <c r="F44" s="136">
        <v>41.3</v>
      </c>
    </row>
    <row r="45" spans="1:6" ht="11.25">
      <c r="A45" s="153" t="s">
        <v>44</v>
      </c>
      <c r="B45" s="136">
        <f t="shared" si="0"/>
        <v>1299.57</v>
      </c>
      <c r="C45" s="136">
        <f t="shared" si="1"/>
        <v>1187.78</v>
      </c>
      <c r="D45" s="136">
        <v>1187.78</v>
      </c>
      <c r="E45" s="138">
        <v>0</v>
      </c>
      <c r="F45" s="136">
        <v>111.79</v>
      </c>
    </row>
    <row r="46" spans="1:6" ht="11.25">
      <c r="A46" s="153" t="s">
        <v>45</v>
      </c>
      <c r="B46" s="136">
        <f t="shared" si="0"/>
        <v>1237.84</v>
      </c>
      <c r="C46" s="136">
        <f t="shared" si="1"/>
        <v>1237.84</v>
      </c>
      <c r="D46" s="136">
        <v>1237.84</v>
      </c>
      <c r="E46" s="138">
        <v>0</v>
      </c>
      <c r="F46" s="138">
        <v>0</v>
      </c>
    </row>
    <row r="47" spans="1:6" ht="11.25">
      <c r="A47" s="153"/>
      <c r="B47" s="136"/>
      <c r="C47" s="136"/>
      <c r="D47" s="136"/>
      <c r="E47" s="136"/>
      <c r="F47" s="136"/>
    </row>
    <row r="48" spans="1:6" s="192" customFormat="1" ht="11.25">
      <c r="A48" s="190" t="s">
        <v>46</v>
      </c>
      <c r="B48" s="191">
        <f t="shared" si="0"/>
        <v>56347.54999999999</v>
      </c>
      <c r="C48" s="191">
        <f t="shared" si="1"/>
        <v>54091.76999999999</v>
      </c>
      <c r="D48" s="191">
        <f>SUM(D21:D46)</f>
        <v>42613.87999999999</v>
      </c>
      <c r="E48" s="191">
        <f>SUM(E21:E46)</f>
        <v>11477.890000000001</v>
      </c>
      <c r="F48" s="191">
        <f>SUM(F21:F46)</f>
        <v>2255.7799999999997</v>
      </c>
    </row>
    <row r="49" spans="1:6" s="192" customFormat="1" ht="11.25">
      <c r="A49" s="190" t="s">
        <v>47</v>
      </c>
      <c r="B49" s="191"/>
      <c r="C49" s="191"/>
      <c r="D49" s="191"/>
      <c r="E49" s="191"/>
      <c r="F49" s="191"/>
    </row>
    <row r="50" spans="1:6" s="192" customFormat="1" ht="11.25">
      <c r="A50" s="190" t="s">
        <v>48</v>
      </c>
      <c r="B50" s="191">
        <f t="shared" si="0"/>
        <v>30133.93</v>
      </c>
      <c r="C50" s="191">
        <f t="shared" si="1"/>
        <v>29454.22</v>
      </c>
      <c r="D50" s="191">
        <f>SUM(D21:D26)</f>
        <v>19677.25</v>
      </c>
      <c r="E50" s="191">
        <f>SUM(E21:E26)</f>
        <v>9776.97</v>
      </c>
      <c r="F50" s="191">
        <f>SUM(F21:F26)</f>
        <v>679.7099999999999</v>
      </c>
    </row>
    <row r="51" spans="1:6" s="192" customFormat="1" ht="11.25">
      <c r="A51" s="190" t="s">
        <v>49</v>
      </c>
      <c r="B51" s="191">
        <f t="shared" si="0"/>
        <v>26213.619999999995</v>
      </c>
      <c r="C51" s="191">
        <f t="shared" si="1"/>
        <v>24637.549999999996</v>
      </c>
      <c r="D51" s="191">
        <f>SUM(D28:D46)</f>
        <v>22936.629999999997</v>
      </c>
      <c r="E51" s="191">
        <f>SUM(E28:E46)</f>
        <v>1700.92</v>
      </c>
      <c r="F51" s="191">
        <f>SUM(F28:F46)</f>
        <v>1576.0699999999997</v>
      </c>
    </row>
    <row r="52" spans="1:6" ht="11.25">
      <c r="A52" s="153"/>
      <c r="B52" s="136"/>
      <c r="C52" s="136"/>
      <c r="D52" s="136"/>
      <c r="E52" s="136"/>
      <c r="F52" s="136"/>
    </row>
    <row r="53" spans="1:6" ht="11.25">
      <c r="A53" s="153" t="s">
        <v>50</v>
      </c>
      <c r="B53" s="136">
        <f t="shared" si="0"/>
        <v>23.12</v>
      </c>
      <c r="C53" s="136">
        <f t="shared" si="1"/>
        <v>23.12</v>
      </c>
      <c r="D53" s="136">
        <v>23.12</v>
      </c>
      <c r="E53" s="138">
        <v>0</v>
      </c>
      <c r="F53" s="138">
        <v>0</v>
      </c>
    </row>
    <row r="54" spans="1:6" ht="11.25">
      <c r="A54" s="153" t="s">
        <v>51</v>
      </c>
      <c r="B54" s="136">
        <f t="shared" si="0"/>
        <v>4</v>
      </c>
      <c r="C54" s="136">
        <f t="shared" si="1"/>
        <v>4</v>
      </c>
      <c r="D54" s="136">
        <v>4</v>
      </c>
      <c r="E54" s="138">
        <v>0</v>
      </c>
      <c r="F54" s="138">
        <v>0</v>
      </c>
    </row>
    <row r="56" spans="2:4" ht="11.25">
      <c r="B56" s="136"/>
      <c r="D56" s="136"/>
    </row>
    <row r="57" ht="11.25">
      <c r="B57" s="136"/>
    </row>
    <row r="83" spans="2:6" ht="11.25">
      <c r="B83" s="136"/>
      <c r="C83" s="136"/>
      <c r="D83" s="136"/>
      <c r="E83" s="136"/>
      <c r="F83" s="136"/>
    </row>
    <row r="84" spans="2:6" ht="11.25">
      <c r="B84" s="136"/>
      <c r="C84" s="136"/>
      <c r="D84" s="136"/>
      <c r="E84" s="136"/>
      <c r="F84" s="136"/>
    </row>
    <row r="85" spans="2:6" ht="11.25">
      <c r="B85" s="136"/>
      <c r="C85" s="136"/>
      <c r="D85" s="136"/>
      <c r="E85" s="136"/>
      <c r="F85" s="136"/>
    </row>
    <row r="86" spans="2:6" ht="11.25">
      <c r="B86" s="136"/>
      <c r="C86" s="136"/>
      <c r="D86" s="136"/>
      <c r="E86" s="136"/>
      <c r="F86" s="136"/>
    </row>
    <row r="87" spans="2:6" ht="11.25">
      <c r="B87" s="136"/>
      <c r="C87" s="136"/>
      <c r="D87" s="136"/>
      <c r="E87" s="136"/>
      <c r="F87" s="136"/>
    </row>
    <row r="88" spans="2:6" ht="11.25">
      <c r="B88" s="136"/>
      <c r="C88" s="136"/>
      <c r="D88" s="136"/>
      <c r="E88" s="136"/>
      <c r="F88" s="136"/>
    </row>
    <row r="89" spans="2:6" ht="11.25">
      <c r="B89" s="136"/>
      <c r="C89" s="136"/>
      <c r="D89" s="136"/>
      <c r="E89" s="136"/>
      <c r="F89" s="136"/>
    </row>
  </sheetData>
  <sheetProtection/>
  <mergeCells count="6">
    <mergeCell ref="A4:A5"/>
    <mergeCell ref="A1:F1"/>
    <mergeCell ref="A2:F2"/>
    <mergeCell ref="B4:B5"/>
    <mergeCell ref="C4:E4"/>
    <mergeCell ref="F4:F5"/>
  </mergeCells>
  <printOptions/>
  <pageMargins left="0.7086614173228347" right="0.7086614173228347" top="0.984251968503937" bottom="0.984251968503937"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2013-11-04T08:34:18Z</cp:lastPrinted>
  <dcterms:created xsi:type="dcterms:W3CDTF">2011-04-20T14:05:12Z</dcterms:created>
  <dcterms:modified xsi:type="dcterms:W3CDTF">2013-11-28T10:33:04Z</dcterms:modified>
  <cp:category/>
  <cp:version/>
  <cp:contentType/>
  <cp:contentStatus/>
</cp:coreProperties>
</file>