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920" tabRatio="617" activeTab="0"/>
  </bookViews>
  <sheets>
    <sheet name="Impressum" sheetId="1" r:id="rId1"/>
    <sheet name="Zeichenerklär." sheetId="2" r:id="rId2"/>
    <sheet name="Inhaltsverz." sheetId="3" r:id="rId3"/>
    <sheet name="Vorbemerk." sheetId="4" r:id="rId4"/>
    <sheet name="GRAF01+02" sheetId="5" r:id="rId5"/>
    <sheet name="TAB01" sheetId="6" r:id="rId6"/>
    <sheet name="TAB02" sheetId="7" r:id="rId7"/>
    <sheet name="TAB03" sheetId="8" r:id="rId8"/>
    <sheet name="TAB04" sheetId="9" r:id="rId9"/>
    <sheet name="TAB05" sheetId="10" r:id="rId10"/>
    <sheet name="TAB07+08" sheetId="11" state="hidden" r:id="rId11"/>
    <sheet name="TAB06+GRAF03" sheetId="12" r:id="rId12"/>
    <sheet name="TAB07+08 " sheetId="13" r:id="rId13"/>
    <sheet name="TAB09" sheetId="14" r:id="rId14"/>
    <sheet name="TAB10" sheetId="15" r:id="rId15"/>
  </sheets>
  <definedNames>
    <definedName name="_xlnm.Print_Area" localSheetId="4">'GRAF01+02'!$A$2:$AI$70</definedName>
    <definedName name="_xlnm.Print_Area" localSheetId="5">'TAB01'!$A$1:$S$141</definedName>
    <definedName name="_xlnm.Print_Area" localSheetId="11">'TAB06+GRAF03'!$A$1:$J$71</definedName>
    <definedName name="_xlnm.Print_Area" localSheetId="10">'TAB07+08'!$A$1:$G$64</definedName>
    <definedName name="_xlnm.Print_Area" localSheetId="12">'TAB07+08 '!$A$1:$K$57</definedName>
    <definedName name="_xlnm.Print_Area" localSheetId="3">'Vorbemerk.'!$A$1:$I$63</definedName>
  </definedNames>
  <calcPr fullCalcOnLoad="1"/>
</workbook>
</file>

<file path=xl/sharedStrings.xml><?xml version="1.0" encoding="utf-8"?>
<sst xmlns="http://schemas.openxmlformats.org/spreadsheetml/2006/main" count="1154" uniqueCount="470">
  <si>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</si>
  <si>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</si>
  <si>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</si>
  <si>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</si>
  <si>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</si>
  <si>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</si>
  <si>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</si>
  <si>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</si>
  <si>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</si>
  <si>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</si>
  <si>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</si>
  <si>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</si>
  <si>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</si>
  <si>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</si>
  <si>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</si>
  <si>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</si>
  <si>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</si>
  <si>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</si>
  <si>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</si>
  <si>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</si>
  <si>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</si>
  <si>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</si>
  <si>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</si>
  <si>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</si>
  <si>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</si>
  <si>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</si>
  <si>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</si>
  <si>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</si>
  <si>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</si>
  <si>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</si>
  <si>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</si>
  <si>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</si>
  <si>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</si>
  <si>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</si>
  <si>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</si>
  <si>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</si>
  <si>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</si>
  <si>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</si>
  <si>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</si>
  <si>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</si>
  <si>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</si>
  <si>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</si>
  <si>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</si>
  <si>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</si>
  <si>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</si>
  <si>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</si>
  <si>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</si>
  <si>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</si>
  <si>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</si>
  <si>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</si>
  <si>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</si>
  <si>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</si>
  <si>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</si>
  <si>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</si>
  <si>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</si>
  <si>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</si>
  <si>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</si>
  <si>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C15 - C26</t>
  </si>
  <si>
    <t>C30 - C39</t>
  </si>
  <si>
    <t>C43 - C44</t>
  </si>
  <si>
    <t>C51 - C58</t>
  </si>
  <si>
    <t>C60 - C63</t>
  </si>
  <si>
    <t>C64 - C68</t>
  </si>
  <si>
    <t>G00 - G99</t>
  </si>
  <si>
    <t>I10 - I15</t>
  </si>
  <si>
    <t>I21</t>
  </si>
  <si>
    <t>I22</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</si>
  <si>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</si>
  <si>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</si>
  <si>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</si>
  <si>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</si>
  <si>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</si>
  <si>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</si>
  <si>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</si>
  <si>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</si>
  <si>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</si>
  <si>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</si>
  <si>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</si>
  <si>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</si>
  <si>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</si>
  <si>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</si>
  <si>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</si>
  <si>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</si>
  <si>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</si>
  <si>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</si>
  <si>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</si>
  <si>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</si>
  <si>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</si>
  <si>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</si>
  <si>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</si>
  <si>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</si>
  <si>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</si>
  <si>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</si>
  <si>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</si>
  <si>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</si>
  <si>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</si>
  <si>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Unfälle</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</si>
  <si>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</si>
  <si>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</si>
  <si>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</si>
  <si>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</si>
  <si>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</si>
  <si>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</si>
  <si>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</si>
  <si>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</si>
  <si>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</si>
  <si>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</si>
  <si>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</si>
  <si>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</si>
  <si>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</si>
  <si>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</si>
  <si>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</si>
  <si>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</si>
  <si>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</si>
  <si>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</si>
  <si>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</si>
  <si>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</si>
  <si>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</si>
  <si>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</si>
  <si>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</si>
  <si>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</si>
  <si>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</si>
  <si>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</si>
  <si>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</si>
  <si>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</si>
  <si>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</si>
  <si>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</si>
  <si>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</si>
  <si>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</si>
  <si>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</si>
  <si>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</si>
  <si>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</si>
  <si>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</si>
  <si>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</si>
  <si>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</si>
  <si>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</si>
  <si>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</si>
  <si>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</si>
  <si>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</si>
  <si>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</si>
  <si>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</si>
  <si>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</si>
  <si>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</si>
  <si>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</si>
  <si>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</si>
  <si>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</si>
  <si>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</si>
  <si>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</si>
  <si>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</si>
  <si>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</si>
  <si>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</si>
  <si>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</si>
  <si>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</si>
  <si>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</si>
  <si>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unter
24 Stunden</t>
  </si>
  <si>
    <t>24 Stunden
- 7 Tagen</t>
  </si>
  <si>
    <t>7 Tagen
- 28 Tagen</t>
  </si>
  <si>
    <t>28 Tagen
- 1 Jahr</t>
  </si>
  <si>
    <t>Mittleres
Sterbealter
in Jahren</t>
  </si>
  <si>
    <t>Anzahl der
Sterbefälle
insgesamt</t>
  </si>
  <si>
    <t>Anteil an den
Sterbefällen
insges. in %</t>
  </si>
  <si>
    <t>Rechtsgrundlage</t>
  </si>
  <si>
    <t>Lfd.
Nr.</t>
  </si>
  <si>
    <t>Methodische Hinweise</t>
  </si>
  <si>
    <t>Begriffserläuterungen</t>
  </si>
  <si>
    <t>Sterbefälle</t>
  </si>
  <si>
    <t>Sterbeziffer</t>
  </si>
  <si>
    <t>Dabei handelt es sich um die Berechnung der Sterbefälle je 100 000 der mittleren Bevölkerung.</t>
  </si>
  <si>
    <t>Grundleiden</t>
  </si>
  <si>
    <t>Arbeitsunfall</t>
  </si>
  <si>
    <t>Verkehrsunfall</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</si>
  <si>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</si>
  <si>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</si>
  <si>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</si>
  <si>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</si>
  <si>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</si>
  <si>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</si>
  <si>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</si>
  <si>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</si>
  <si>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</si>
  <si>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</si>
  <si>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</si>
  <si>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</si>
  <si>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</si>
  <si>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</si>
  <si>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</si>
  <si>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</si>
  <si>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</si>
  <si>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</si>
  <si>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</si>
  <si>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</si>
  <si>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</si>
  <si>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</si>
  <si>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</si>
  <si>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</si>
  <si>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</si>
  <si>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</si>
  <si>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</si>
  <si>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</si>
  <si>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</si>
  <si>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</si>
  <si>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</si>
  <si>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</si>
  <si>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</si>
  <si>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</si>
  <si>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</si>
  <si>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</si>
  <si>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</si>
  <si>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</si>
  <si>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</si>
  <si>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</si>
  <si>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</si>
  <si>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</si>
  <si>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</si>
  <si>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</si>
  <si>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</si>
  <si>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</si>
  <si>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</si>
  <si>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</si>
  <si>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</si>
  <si>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</si>
  <si>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</si>
  <si>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</si>
  <si>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</si>
  <si>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</si>
  <si>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</si>
  <si>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</si>
  <si>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</si>
  <si>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</si>
  <si>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</si>
  <si>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</si>
  <si>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</si>
  <si>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</si>
  <si>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</si>
  <si>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</si>
  <si>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</si>
  <si>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</si>
  <si>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</si>
  <si>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</si>
  <si>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</si>
  <si>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</si>
  <si>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</si>
  <si>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</si>
  <si>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</si>
  <si>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</si>
  <si>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</si>
  <si>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</si>
  <si>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</si>
  <si>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</si>
  <si>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</si>
  <si>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</si>
  <si>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</si>
  <si>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</si>
  <si>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(Kapitel XX)  </t>
  </si>
  <si>
    <t xml:space="preserve">Unfälle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</si>
  <si>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</si>
  <si>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</si>
  <si>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</si>
  <si>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</si>
  <si>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</si>
  <si>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</si>
  <si>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</si>
  <si>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</si>
  <si>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</si>
  <si>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</si>
  <si>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</si>
  <si>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</si>
  <si>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</si>
  <si>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</si>
  <si>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</si>
  <si>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</si>
  <si>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</si>
  <si>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</si>
  <si>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</si>
  <si>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</si>
  <si>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</si>
  <si>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</si>
  <si>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</si>
  <si>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</si>
  <si>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</si>
  <si>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</si>
  <si>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rezidivierender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</si>
  <si>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</si>
  <si>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</si>
  <si>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</si>
  <si>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</si>
  <si>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</si>
  <si>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</si>
  <si>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</si>
  <si>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</si>
  <si>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</si>
  <si>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</si>
  <si>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</si>
  <si>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</si>
  <si>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</si>
  <si>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</si>
  <si>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</si>
  <si>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</si>
  <si>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</si>
  <si>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</si>
  <si>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</si>
  <si>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</si>
  <si>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</si>
  <si>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</si>
  <si>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</si>
  <si>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</si>
  <si>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</si>
  <si>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</si>
  <si>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</si>
  <si>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</si>
  <si>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</si>
  <si>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</si>
  <si>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</si>
  <si>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</si>
  <si>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  darunter  </t>
  </si>
  <si>
    <t xml:space="preserve">    darunter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</si>
  <si>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</si>
  <si>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</si>
  <si>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</si>
  <si>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</si>
  <si>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</si>
  <si>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</si>
  <si>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</si>
  <si>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In der Zahl der Sterbefälle sind die Totgeborenen, die nachträglich beurkundeten Kriegssterbefälle und die gericht-
lichen Todeserklärungen nicht enthalten.</t>
  </si>
  <si>
    <t>Der Begriff Todesursache umfasst alle Krankheiten, krankhaften Zustände oder Verletzungen, die direkt oder indirekt
zum Tode führten, sowie die Umstände des Unfalls oder der Gewalteinwirkung, die solche Verletzungen hervorriefen.</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</si>
  <si>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</si>
  <si>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</si>
  <si>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Kreisfreie Stadt
Landkreis
Land</t>
  </si>
  <si>
    <t>darunter
bösartige
Neubildungen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</si>
  <si>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</si>
  <si>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</si>
  <si>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</si>
  <si>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</si>
  <si>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</si>
  <si>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</si>
  <si>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</si>
  <si>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80 und mehr</t>
  </si>
  <si>
    <t xml:space="preserve">häuslicher
Unfall </t>
  </si>
  <si>
    <t>Endokrine,
Ernährungs- und
Stoffwechsel-
krankheiten</t>
  </si>
  <si>
    <t>Es gibt an, wie hoch das durchschnittliche Alter eines an einer Todesursache Verstorbenen war. Die Berechnung
erfolgt über die Summierung der Altersjahre pro Fall in der jeweils gewünschten Altersgruppe mit Ausnahme der
unter 1-Jährigen (= 0,188).</t>
  </si>
  <si>
    <t>J09 - J18</t>
  </si>
  <si>
    <t>Links</t>
  </si>
  <si>
    <t>Qualitätsbericht:</t>
  </si>
  <si>
    <t>www.statistikportal.de/Statistik-Portal/klassifikationen.asp</t>
  </si>
  <si>
    <t>für Statistik</t>
  </si>
  <si>
    <t>www.statistik.thueringen.de</t>
  </si>
  <si>
    <t>Endokrine</t>
  </si>
  <si>
    <t>Seite</t>
  </si>
  <si>
    <t>7. Sterbefälle 2009 durch Unfälle nach Unfallkategorien und Altersgruppen</t>
  </si>
  <si>
    <t>8. Sterbefälle 2009 durch Unfälle nach Unfallkategorien und äußeren Ursachen</t>
  </si>
  <si>
    <t>Grundlage der systematischen Einordnung der Todesursachen bildet ab 1998 die Internationale statistische
Klassifikation der Krankheiten und verwandter Gesundheitsprobleme (ICD) - 10. Revision.</t>
  </si>
  <si>
    <t>Weitere statistische Ergebnisse, Informationen und Analysen enthält die Website des Thüringer Landesamtes</t>
  </si>
  <si>
    <t xml:space="preserve">     </t>
  </si>
  <si>
    <t xml:space="preserve">und Chromosomenanomalien </t>
  </si>
  <si>
    <t xml:space="preserve"> </t>
  </si>
  <si>
    <t xml:space="preserve">   </t>
  </si>
  <si>
    <t xml:space="preserve">bestimmte Zustände, die ihren Ursprung </t>
  </si>
  <si>
    <t xml:space="preserve">    </t>
  </si>
  <si>
    <t xml:space="preserve">in der Perinatalperiode haben  </t>
  </si>
  <si>
    <t xml:space="preserve">Störungen im Zusammenhang mit </t>
  </si>
  <si>
    <t xml:space="preserve">       </t>
  </si>
  <si>
    <t xml:space="preserve">kurzer Schwangerschaftsdauer und </t>
  </si>
  <si>
    <t xml:space="preserve">niedrigem Geburtsgewicht, anderen- </t>
  </si>
  <si>
    <t xml:space="preserve">orts nicht klassifiziert </t>
  </si>
  <si>
    <t xml:space="preserve">angeborene Fehlbildungen, Deformitäten  </t>
  </si>
  <si>
    <t xml:space="preserve">angeborene Fehlbildungen des </t>
  </si>
  <si>
    <t xml:space="preserve">      </t>
  </si>
  <si>
    <t xml:space="preserve">Kreislaufsystems  </t>
  </si>
  <si>
    <t xml:space="preserve">  </t>
  </si>
  <si>
    <t xml:space="preserve">Laborbefunde, die anderenorts nicht  </t>
  </si>
  <si>
    <t xml:space="preserve">klassifiziert sind  </t>
  </si>
  <si>
    <t xml:space="preserve">Verletzungen, Vergiftungen und   </t>
  </si>
  <si>
    <t xml:space="preserve">bestimmte andere Folgen äußerer </t>
  </si>
  <si>
    <t xml:space="preserve">Ursachen  </t>
  </si>
  <si>
    <t xml:space="preserve">Transportmittel-  </t>
  </si>
  <si>
    <t xml:space="preserve">unfälle  </t>
  </si>
  <si>
    <t xml:space="preserve">PKW-Benutzer  </t>
  </si>
  <si>
    <t>Die regionale Zuordnung der Gestorbenen richtet sich nach dem letzten Hauptwohnort.</t>
  </si>
  <si>
    <t>Diese Unfallkategorie beinhaltet Unfälle von Erwerbstätigen in Ausübung ihrer Erwerbstätigkeit, ausgenommen
Unfälle auf dem Weg zur und von der Arbeit.</t>
  </si>
  <si>
    <t>Diese Unfallkategorie beinhaltet Unfälle im öffentlichen Verkehr, auch auf privaten Verkehrswegen (Straße,
Schiene, Wasser, Luft) einschließlich der Unfälle auf dem Weg zur und von der Arbeit.</t>
  </si>
  <si>
    <t>Das Grundleiden ist wie folgt definiert:</t>
  </si>
  <si>
    <t>a) die Krankheit oder Verletzung, die den Ablauf der direkt zum Tode führenden Krankheitszustände auslöste, oder</t>
  </si>
  <si>
    <t>b) die Umstände des Unfalls oder der Gewalteinwirkung, die den tödlichen Ausgang verursachten.</t>
  </si>
  <si>
    <t>Weitere Informationen zur zugrunde liegenden Erhebung sind im Internet unter folgendem Link verfügbar:</t>
  </si>
  <si>
    <t xml:space="preserve"> Verletzungen, Vergiftungen und bestimmte andere Folgen
 äußerer Ursachen</t>
  </si>
  <si>
    <t xml:space="preserve">Gesetz über die Statistik der Bevölkerungsbewegung und die Fortschreibung des Bevölkerungsstandes (Bevölkerungs-
</t>
  </si>
  <si>
    <t>Zahlen in Grafik eintragen</t>
  </si>
  <si>
    <t>übriger Unfall</t>
  </si>
  <si>
    <t>sonstiger
Unfall</t>
  </si>
  <si>
    <t xml:space="preserve"> Säuglingssterbefälle insgesamt  </t>
  </si>
  <si>
    <t xml:space="preserve"> Unfälle insgesamt  </t>
  </si>
  <si>
    <t>statistikgesetz - BevStatG) in der Fassung der Bekanntmachung vom 20. April 2013 (BGBl. I S. 826), zuletzt geändert</t>
  </si>
  <si>
    <t>Statistik für Bundeszwecke (Bundesstatistikgesetz - BStatG) vom 22. Januar 1987 (BGBl. I S. 462, 565), zuletzt</t>
  </si>
  <si>
    <t>Grundlage der Fortschreibung der Bevölkerungszahl ist ab dem Berichtsjahr 2011 die Datenbasis des Zensus 2011.</t>
  </si>
  <si>
    <t xml:space="preserve">  1.  Sterbefälle 2013 bis 2015 nach Geschlecht und Todesursachen</t>
  </si>
  <si>
    <t xml:space="preserve">  2.  Sterbefälle 2015 nach ausgewählten Merkmalen und Todesursachen</t>
  </si>
  <si>
    <t>Sterbefälle 2015 nach Todesursachen</t>
  </si>
  <si>
    <t>Mittleres Sterbealter bei Sterbefällen 2015 nach den häufigsten Todesursachen</t>
  </si>
  <si>
    <t>1. Sterbefälle 2013 bis 2015</t>
  </si>
  <si>
    <t>Noch: 1. Sterbefälle 2013 bis 2015</t>
  </si>
  <si>
    <t>2. Sterbefälle 2015 nach ausgewählten Merkmalen und Todesursachen</t>
  </si>
  <si>
    <t>Noch: 2. Sterbefälle 2015 nach ausgewählten Merkmalen und Todesursachen</t>
  </si>
  <si>
    <t>3. Sterbefälle 2015 nach ausgewählten Merkmalen und Todesursachen</t>
  </si>
  <si>
    <t>Noch: 3. Sterbefälle 2015 nach ausgewählten Merkmalen und Todesursachen</t>
  </si>
  <si>
    <t>4. Sterbefälle 2015 nach ausgewählten Merkmalen und Todesursachen</t>
  </si>
  <si>
    <t>Noch: 4. Sterbefälle 2015 nach ausgewählten Merkmalen und Todesursachen</t>
  </si>
  <si>
    <t>5. Sterbefälle 2015 nach Altersgruppen</t>
  </si>
  <si>
    <t>6. Säuglingssterbefälle 2015 nach Altersgruppen und ausgewählten Todesursachen</t>
  </si>
  <si>
    <t>7. Sterbefälle 2015 durch Unfälle nach Unfallkategorien und Altersgruppen</t>
  </si>
  <si>
    <t>8. Sterbefälle 2015 durch Unfälle nach Unfallkategorien und äußeren Ursachen</t>
  </si>
  <si>
    <t>9. Sterbefälle 2015 nach den</t>
  </si>
  <si>
    <t>10. Mittleres Sterbealter bei Sterbefällen 2015</t>
  </si>
  <si>
    <r>
      <t>=2278*100/</t>
    </r>
    <r>
      <rPr>
        <b/>
        <i/>
        <sz val="10"/>
        <color indexed="62"/>
        <rFont val="Arial"/>
        <family val="2"/>
      </rPr>
      <t>28830</t>
    </r>
  </si>
  <si>
    <r>
      <t>=4310*100/</t>
    </r>
    <r>
      <rPr>
        <b/>
        <i/>
        <sz val="10"/>
        <color indexed="62"/>
        <rFont val="Arial"/>
        <family val="2"/>
      </rPr>
      <t>11950</t>
    </r>
  </si>
  <si>
    <r>
      <t>=3397*100/</t>
    </r>
    <r>
      <rPr>
        <b/>
        <i/>
        <sz val="10"/>
        <color indexed="62"/>
        <rFont val="Arial"/>
        <family val="2"/>
      </rPr>
      <t>11950</t>
    </r>
  </si>
  <si>
    <r>
      <t>=1631*100/</t>
    </r>
    <r>
      <rPr>
        <b/>
        <i/>
        <sz val="10"/>
        <color indexed="62"/>
        <rFont val="Arial"/>
        <family val="2"/>
      </rPr>
      <t>11950</t>
    </r>
  </si>
  <si>
    <r>
      <t>=2612*100/</t>
    </r>
    <r>
      <rPr>
        <b/>
        <i/>
        <sz val="10"/>
        <color indexed="62"/>
        <rFont val="Arial"/>
        <family val="2"/>
      </rPr>
      <t>11950</t>
    </r>
  </si>
  <si>
    <r>
      <t>=11950*100/</t>
    </r>
    <r>
      <rPr>
        <b/>
        <i/>
        <sz val="10"/>
        <color indexed="62"/>
        <rFont val="Arial"/>
        <family val="2"/>
      </rPr>
      <t>28830</t>
    </r>
  </si>
  <si>
    <r>
      <t>=1280*100/</t>
    </r>
    <r>
      <rPr>
        <b/>
        <i/>
        <sz val="10"/>
        <color indexed="62"/>
        <rFont val="Arial"/>
        <family val="2"/>
      </rPr>
      <t>28830</t>
    </r>
  </si>
  <si>
    <r>
      <t>=1376*100/</t>
    </r>
    <r>
      <rPr>
        <b/>
        <i/>
        <sz val="10"/>
        <color indexed="62"/>
        <rFont val="Arial"/>
        <family val="2"/>
      </rPr>
      <t>28830</t>
    </r>
  </si>
  <si>
    <r>
      <t>=6947*100/</t>
    </r>
    <r>
      <rPr>
        <b/>
        <i/>
        <sz val="10"/>
        <color indexed="62"/>
        <rFont val="Arial"/>
        <family val="2"/>
      </rPr>
      <t>28830</t>
    </r>
  </si>
  <si>
    <r>
      <t>=4999*100/</t>
    </r>
    <r>
      <rPr>
        <b/>
        <i/>
        <sz val="10"/>
        <color indexed="62"/>
        <rFont val="Arial"/>
        <family val="2"/>
      </rPr>
      <t>28830</t>
    </r>
  </si>
  <si>
    <t xml:space="preserve">  4.  Sterbefälle 2015 nach ausgewählten Merkmalen und Todesursachen</t>
  </si>
  <si>
    <t xml:space="preserve">  5.  Sterbefälle 2015 nach Altersgruppen und Todesursachen</t>
  </si>
  <si>
    <t xml:space="preserve">  6.  Säuglingssterbefälle 2015 nach Altersgruppen und ausgewählten Todesursachen</t>
  </si>
  <si>
    <t xml:space="preserve">  7.  Sterbefälle 2015 durch Unfälle nach Unfallkategorien und Altersgruppen</t>
  </si>
  <si>
    <t xml:space="preserve">  8.  Sterbefälle 2015 durch Unfälle nach Unfallkategorien und äußeren Ursachen</t>
  </si>
  <si>
    <t xml:space="preserve">  9.  Sterbefälle 2015 nach den häufigsten Todesursachen und Kreisen</t>
  </si>
  <si>
    <t>10.  Mittleres Sterbealter bei Sterbefällen 2015 nach den häufigsten</t>
  </si>
  <si>
    <t>Sterbefälle 2015 durch Unfälle nach Altersgruppen und ausgewählten Unfallkategorien</t>
  </si>
  <si>
    <t xml:space="preserve">  3.  Sterbefälle 2015 nach ausgewählten Merkmalen und Todesursachen</t>
  </si>
  <si>
    <t>durch Artikel 13 des Gesetzes vom 20. November 2015 (BGBl. I S. 2010), in Verbindung mit dem Gesetz über die</t>
  </si>
  <si>
    <t>geändert durch Artikel 1 des Gesetzes vom 21. Juli 2016 (BGBl. I S. 1768).</t>
  </si>
  <si>
    <t>Impressum</t>
  </si>
  <si>
    <t>Gestorbene in Thüringen 2015 nach Todesursachen, Geschlecht und Altersgruppen</t>
  </si>
  <si>
    <t>• Die Datei ist gespeichert im Format EXCEL für MS Windows XP</t>
  </si>
  <si>
    <t>Erscheinungsweise: jährlich</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</si>
  <si>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</si>
  <si>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</si>
  <si>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</si>
  <si>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</si>
  <si>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</si>
  <si>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</si>
  <si>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</si>
  <si>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</si>
  <si>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</si>
  <si>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</si>
  <si>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</si>
  <si>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</si>
  <si>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</si>
  <si>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</si>
  <si>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</si>
  <si>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</si>
  <si>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</si>
  <si>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</si>
  <si>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</si>
  <si>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</si>
  <si>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</si>
  <si>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</si>
  <si>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</si>
  <si>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</si>
  <si>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</si>
  <si>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</si>
  <si>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</si>
  <si>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</si>
  <si>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</si>
  <si>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</si>
  <si>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</si>
  <si>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</si>
  <si>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Herausgegeben im November 2016, korrigiert am 14.02.2017: Tabellen 1, 2, 4, 5, 7 und 8 (Unfälle und vorsätzliche Selbstbeschädigung)</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</si>
</sst>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D"/>
    <numFmt numFmtId="166" formatCode="#\ ###\ ###_D_D_D"/>
    <numFmt numFmtId="167" formatCode="0.0_D_D_D;"/>
    <numFmt numFmtId="168" formatCode="###_D_D_D;[=0]\-_D_D_D;"/>
    <numFmt numFmtId="169" formatCode="#_D_D_D;[=0]\-_D_D_D;"/>
    <numFmt numFmtId="170" formatCode="#\ ###\ ###_D_D_D_D"/>
    <numFmt numFmtId="171" formatCode="#\ ###_D"/>
    <numFmt numFmtId="172" formatCode="###_D_D_D_D;[=0]\-_D_D_D_D;"/>
    <numFmt numFmtId="173" formatCode="###_D_D_D_D;[=0]\-_D_D_D_D_D;"/>
    <numFmt numFmtId="174" formatCode="###\ ###\ ###_D_D"/>
    <numFmt numFmtId="175" formatCode="###\ ###\ ##0.0_D_D"/>
    <numFmt numFmtId="176" formatCode="#\ ###\ ###_D_D"/>
    <numFmt numFmtId="177" formatCode="#_D_D_D;[=0]\-_D_D;"/>
    <numFmt numFmtId="178" formatCode="###_D_D_D_D;[=0]&quot;-&quot;_D_D_D_D;"/>
    <numFmt numFmtId="179" formatCode="#\ ###\ ###_D_I_I"/>
    <numFmt numFmtId="180" formatCode="#\ ###_D_D"/>
    <numFmt numFmtId="181" formatCode="###_D_D_D;[=0]\-_D_D;"/>
    <numFmt numFmtId="182" formatCode="##\ ###_D_D"/>
    <numFmt numFmtId="183" formatCode="0.0_D_D"/>
    <numFmt numFmtId="184" formatCode="[=0]&quot;-&quot;_D_D_D;##\ ###_D_D_D"/>
    <numFmt numFmtId="185" formatCode="[=0]&quot;-&quot;_D_D;##\ ###_D_D"/>
    <numFmt numFmtId="186" formatCode="0.0"/>
    <numFmt numFmtId="187" formatCode="[=0]&quot;-&quot;_D_D_D_D;##\ ###_D_D_D_D"/>
    <numFmt numFmtId="188" formatCode="[=0]&quot;-&quot;_D_D_D;##\ ###_D_I_M_D_D"/>
    <numFmt numFmtId="189" formatCode="#\ ###\ ###_D_D_D_I"/>
    <numFmt numFmtId="190" formatCode="_-* #,##0.00\ [$€-1]_-;\-* #,##0.00\ [$€-1]_-;_-* &quot;-&quot;??\ [$€-1]_-"/>
    <numFmt numFmtId="191" formatCode="[=0]&quot;-&quot;_D_D;##\ ###_D_D_D"/>
    <numFmt numFmtId="192" formatCode="[=0]&quot;-&quot;_D_D;##\ ###_D_I_M_D_D"/>
    <numFmt numFmtId="193" formatCode="#\ ##0.0_D_D"/>
    <numFmt numFmtId="194" formatCode="#_D_D_D;[=0]\-_D_D_D_I;General"/>
    <numFmt numFmtId="195" formatCode="##\ ###_D_D_D;[=0]\-_D_D_D;General"/>
    <numFmt numFmtId="196" formatCode="##\ ###_D_D;[=0]\-_D_D;General"/>
    <numFmt numFmtId="197" formatCode="##\ ###_D_D_D_I;[=0]\-_D_D_D_I;General"/>
    <numFmt numFmtId="198" formatCode="##\ ###_D_D_I;[=0]\-_D_D_I;General"/>
    <numFmt numFmtId="199" formatCode="###"/>
    <numFmt numFmtId="200" formatCode="###\ ###_D_D_D;[=0]\-_D_D_D;"/>
    <numFmt numFmtId="201" formatCode="[=0]&quot;-&quot;_D_D_D_I;##\ ###_D_D_D_I"/>
    <numFmt numFmtId="202" formatCode="###\ ###_D_D;[=0]\-_D_D;"/>
    <numFmt numFmtId="203" formatCode="0.0%"/>
    <numFmt numFmtId="204" formatCode="&quot;Ja&quot;;&quot;Ja&quot;;&quot;Nein&quot;"/>
    <numFmt numFmtId="205" formatCode="&quot;Wahr&quot;;&quot;Wahr&quot;;&quot;Falsch&quot;"/>
    <numFmt numFmtId="206" formatCode="&quot;Ein&quot;;&quot;Ein&quot;;&quot;Aus&quot;"/>
    <numFmt numFmtId="207" formatCode="[$€-2]\ #,##0.00_);[Red]\([$€-2]\ #,##0.00\)"/>
    <numFmt numFmtId="208" formatCode="#,##\ #,##0"/>
    <numFmt numFmtId="209" formatCode="#,##\ #,##0.0"/>
    <numFmt numFmtId="210" formatCode="###\ ###_D_D_D;[=0]&quot;-&quot;_D_D_D;"/>
  </numFmts>
  <fonts count="68">
    <font>
      <sz val="10"/>
      <name val="Arial"/>
      <family val="0"/>
    </font>
    <font>
      <sz val="12"/>
      <color indexed="8"/>
      <name val="Arial"/>
      <family val="2"/>
    </font>
    <font>
      <sz val="8"/>
      <name val="Helvetica"/>
      <family val="2"/>
    </font>
    <font>
      <sz val="9"/>
      <name val="Arial"/>
      <family val="2"/>
    </font>
    <font>
      <b/>
      <sz val="9"/>
      <name val="Arial"/>
      <family val="2"/>
    </font>
    <font>
      <u val="single"/>
      <sz val="10"/>
      <color indexed="12"/>
      <name val="Arial"/>
      <family val="2"/>
    </font>
    <font>
      <sz val="8"/>
      <name val="Arial"/>
      <family val="2"/>
    </font>
    <font>
      <sz val="9"/>
      <name val="Helvetica"/>
      <family val="2"/>
    </font>
    <font>
      <b/>
      <sz val="9"/>
      <name val="Helvetica"/>
      <family val="2"/>
    </font>
    <font>
      <b/>
      <sz val="8"/>
      <name val="Arial"/>
      <family val="2"/>
    </font>
    <font>
      <i/>
      <sz val="10"/>
      <name val="Arial"/>
      <family val="2"/>
    </font>
    <font>
      <b/>
      <i/>
      <sz val="10"/>
      <color indexed="62"/>
      <name val="Arial"/>
      <family val="2"/>
    </font>
    <font>
      <sz val="12"/>
      <color indexed="9"/>
      <name val="Arial"/>
      <family val="2"/>
    </font>
    <font>
      <b/>
      <sz val="12"/>
      <color indexed="63"/>
      <name val="Arial"/>
      <family val="2"/>
    </font>
    <font>
      <b/>
      <sz val="12"/>
      <color indexed="10"/>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0"/>
      <color indexed="10"/>
      <name val="Arial"/>
      <family val="2"/>
    </font>
    <font>
      <sz val="9"/>
      <color indexed="10"/>
      <name val="Arial"/>
      <family val="2"/>
    </font>
    <font>
      <b/>
      <sz val="10"/>
      <color indexed="62"/>
      <name val="Arial"/>
      <family val="2"/>
    </font>
    <font>
      <b/>
      <sz val="9"/>
      <color indexed="62"/>
      <name val="Arial"/>
      <family val="2"/>
    </font>
    <font>
      <u val="single"/>
      <sz val="9"/>
      <color indexed="12"/>
      <name val="Arial"/>
      <family val="2"/>
    </font>
    <font>
      <b/>
      <sz val="12"/>
      <name val="Arial"/>
      <family val="2"/>
    </font>
    <font>
      <b/>
      <sz val="10"/>
      <name val="Arial"/>
      <family val="2"/>
    </font>
    <font>
      <sz val="11"/>
      <name val="Arial"/>
      <family val="2"/>
    </font>
    <font>
      <b/>
      <sz val="11"/>
      <name val="Arial"/>
      <family val="2"/>
    </font>
    <font>
      <sz val="11"/>
      <color indexed="62"/>
      <name val="Calibri"/>
      <family val="2"/>
    </font>
    <font>
      <sz val="14.25"/>
      <color indexed="8"/>
      <name val="Arial"/>
      <family val="2"/>
    </font>
    <font>
      <sz val="8"/>
      <color indexed="8"/>
      <name val="Arial"/>
      <family val="2"/>
    </font>
    <font>
      <sz val="10"/>
      <color indexed="8"/>
      <name val="Calibri"/>
      <family val="2"/>
    </font>
    <font>
      <sz val="7.5"/>
      <color indexed="8"/>
      <name val="Arial"/>
      <family val="2"/>
    </font>
    <font>
      <b/>
      <sz val="9"/>
      <color indexed="8"/>
      <name val="Arial"/>
      <family val="2"/>
    </font>
    <font>
      <sz val="6.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9"/>
      <color rgb="FFFF0000"/>
      <name val="Arial"/>
      <family val="2"/>
    </font>
    <font>
      <b/>
      <sz val="10"/>
      <color theme="4" tint="-0.24997000396251678"/>
      <name val="Arial"/>
      <family val="2"/>
    </font>
    <font>
      <b/>
      <sz val="9"/>
      <color rgb="FF7030A0"/>
      <name val="Arial"/>
      <family val="2"/>
    </font>
    <font>
      <u val="single"/>
      <sz val="9"/>
      <color rgb="FF0000FF"/>
      <name val="Arial"/>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top/>
      <bottom/>
    </border>
    <border>
      <left style="thin"/>
      <right/>
      <top style="thin"/>
      <bottom/>
    </border>
    <border>
      <left style="thin"/>
      <right/>
      <top style="thin"/>
      <bottom style="thin"/>
    </border>
    <border>
      <left style="thin"/>
      <right style="thin"/>
      <top/>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90" fontId="0" fillId="0" borderId="0" applyFon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4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54">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170" fontId="2" fillId="0" borderId="0" xfId="0" applyNumberFormat="1" applyFont="1" applyAlignment="1">
      <alignment/>
    </xf>
    <xf numFmtId="0" fontId="3" fillId="0" borderId="0" xfId="0" applyFont="1" applyBorder="1" applyAlignment="1">
      <alignment/>
    </xf>
    <xf numFmtId="0" fontId="2" fillId="0" borderId="0" xfId="0" applyFont="1" applyBorder="1" applyAlignment="1">
      <alignment horizontal="left"/>
    </xf>
    <xf numFmtId="0" fontId="3" fillId="0" borderId="10" xfId="0" applyFont="1" applyBorder="1" applyAlignment="1">
      <alignment/>
    </xf>
    <xf numFmtId="0" fontId="3" fillId="0" borderId="11" xfId="0" applyFont="1" applyBorder="1" applyAlignment="1">
      <alignment/>
    </xf>
    <xf numFmtId="49" fontId="3" fillId="0" borderId="0" xfId="0" applyNumberFormat="1" applyFont="1" applyBorder="1" applyAlignment="1">
      <alignment horizontal="left"/>
    </xf>
    <xf numFmtId="0" fontId="3" fillId="0" borderId="0" xfId="0" applyFont="1" applyBorder="1" applyAlignment="1">
      <alignment horizontal="centerContinuous"/>
    </xf>
    <xf numFmtId="0" fontId="3" fillId="0" borderId="0" xfId="0" applyFont="1" applyAlignment="1">
      <alignment horizontal="centerContinuous"/>
    </xf>
    <xf numFmtId="0" fontId="3" fillId="0" borderId="12" xfId="0" applyFont="1" applyBorder="1" applyAlignment="1">
      <alignment/>
    </xf>
    <xf numFmtId="0" fontId="4" fillId="0" borderId="0" xfId="0" applyFont="1" applyBorder="1" applyAlignment="1">
      <alignment horizontal="center"/>
    </xf>
    <xf numFmtId="0" fontId="3" fillId="0" borderId="13" xfId="0" applyFont="1" applyBorder="1" applyAlignment="1">
      <alignment/>
    </xf>
    <xf numFmtId="0" fontId="3" fillId="0" borderId="0" xfId="0" applyFont="1" applyBorder="1" applyAlignment="1">
      <alignment/>
    </xf>
    <xf numFmtId="170" fontId="3" fillId="0" borderId="0" xfId="0" applyNumberFormat="1" applyFont="1" applyAlignment="1">
      <alignment/>
    </xf>
    <xf numFmtId="0" fontId="3" fillId="0" borderId="0" xfId="0" applyFont="1" applyAlignment="1">
      <alignment/>
    </xf>
    <xf numFmtId="170" fontId="3" fillId="0" borderId="0" xfId="0" applyNumberFormat="1" applyFont="1" applyBorder="1" applyAlignment="1">
      <alignment/>
    </xf>
    <xf numFmtId="49" fontId="4"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left"/>
    </xf>
    <xf numFmtId="0" fontId="4" fillId="0" borderId="0" xfId="0" applyFont="1" applyAlignment="1">
      <alignment horizontal="centerContinuous"/>
    </xf>
    <xf numFmtId="0" fontId="4" fillId="0" borderId="0" xfId="0" applyFont="1" applyBorder="1" applyAlignment="1">
      <alignment/>
    </xf>
    <xf numFmtId="170" fontId="4" fillId="0" borderId="0" xfId="0" applyNumberFormat="1" applyFont="1" applyAlignment="1">
      <alignment/>
    </xf>
    <xf numFmtId="165" fontId="4" fillId="0" borderId="0" xfId="0" applyNumberFormat="1" applyFont="1" applyBorder="1" applyAlignment="1">
      <alignment horizontal="right"/>
    </xf>
    <xf numFmtId="0" fontId="0" fillId="0" borderId="0" xfId="0" applyFont="1" applyBorder="1" applyAlignment="1">
      <alignment/>
    </xf>
    <xf numFmtId="0" fontId="3" fillId="0" borderId="10" xfId="0" applyFont="1" applyBorder="1" applyAlignment="1">
      <alignment horizontal="centerContinuous"/>
    </xf>
    <xf numFmtId="174" fontId="3" fillId="0" borderId="0" xfId="0" applyNumberFormat="1" applyFont="1" applyAlignment="1">
      <alignment/>
    </xf>
    <xf numFmtId="166" fontId="3" fillId="0" borderId="0" xfId="0" applyNumberFormat="1" applyFont="1" applyAlignment="1">
      <alignment/>
    </xf>
    <xf numFmtId="167" fontId="3" fillId="0" borderId="0" xfId="0" applyNumberFormat="1" applyFont="1" applyAlignment="1">
      <alignment/>
    </xf>
    <xf numFmtId="174" fontId="3" fillId="0" borderId="0" xfId="0" applyNumberFormat="1" applyFont="1" applyAlignment="1">
      <alignment horizontal="centerContinuous"/>
    </xf>
    <xf numFmtId="0" fontId="4" fillId="0" borderId="0" xfId="0" applyFont="1" applyAlignment="1">
      <alignment/>
    </xf>
    <xf numFmtId="0" fontId="4" fillId="0" borderId="12" xfId="0" applyFont="1" applyBorder="1" applyAlignment="1">
      <alignment/>
    </xf>
    <xf numFmtId="167" fontId="4" fillId="0" borderId="0" xfId="0" applyNumberFormat="1" applyFont="1" applyAlignment="1">
      <alignment/>
    </xf>
    <xf numFmtId="176" fontId="3" fillId="0" borderId="0" xfId="0" applyNumberFormat="1" applyFont="1" applyAlignment="1">
      <alignment/>
    </xf>
    <xf numFmtId="0" fontId="0" fillId="0" borderId="0" xfId="0" applyFont="1" applyBorder="1" applyAlignment="1">
      <alignment/>
    </xf>
    <xf numFmtId="168" fontId="3" fillId="0" borderId="0" xfId="0" applyNumberFormat="1" applyFont="1" applyAlignment="1">
      <alignment/>
    </xf>
    <xf numFmtId="175" fontId="3" fillId="0" borderId="0" xfId="0" applyNumberFormat="1"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3" fillId="0" borderId="0" xfId="0" applyFont="1" applyAlignment="1">
      <alignment/>
    </xf>
    <xf numFmtId="167" fontId="3" fillId="0" borderId="0" xfId="0" applyNumberFormat="1" applyFont="1" applyBorder="1" applyAlignment="1">
      <alignment/>
    </xf>
    <xf numFmtId="167" fontId="4" fillId="0" borderId="0" xfId="0" applyNumberFormat="1" applyFont="1" applyBorder="1" applyAlignment="1">
      <alignment/>
    </xf>
    <xf numFmtId="0" fontId="3" fillId="0" borderId="0" xfId="0" applyFont="1" applyAlignment="1">
      <alignment horizontal="left"/>
    </xf>
    <xf numFmtId="172" fontId="3" fillId="0" borderId="0" xfId="0" applyNumberFormat="1" applyFont="1" applyAlignment="1">
      <alignment/>
    </xf>
    <xf numFmtId="173" fontId="3" fillId="0" borderId="0" xfId="0" applyNumberFormat="1" applyFont="1" applyAlignment="1">
      <alignment/>
    </xf>
    <xf numFmtId="16" fontId="3" fillId="0" borderId="12" xfId="0" applyNumberFormat="1" applyFont="1" applyBorder="1" applyAlignment="1">
      <alignment/>
    </xf>
    <xf numFmtId="0" fontId="3" fillId="0" borderId="0" xfId="0" applyFont="1" applyAlignment="1">
      <alignment horizontal="right"/>
    </xf>
    <xf numFmtId="171" fontId="3" fillId="0" borderId="0" xfId="0" applyNumberFormat="1" applyFont="1" applyAlignment="1">
      <alignment horizontal="right"/>
    </xf>
    <xf numFmtId="171" fontId="4" fillId="0" borderId="0" xfId="0" applyNumberFormat="1" applyFont="1" applyAlignment="1">
      <alignment horizontal="right"/>
    </xf>
    <xf numFmtId="0" fontId="3" fillId="0" borderId="0" xfId="0" applyNumberFormat="1" applyFont="1" applyAlignment="1">
      <alignment horizontal="right"/>
    </xf>
    <xf numFmtId="177" fontId="4" fillId="0" borderId="0" xfId="0" applyNumberFormat="1" applyFont="1" applyAlignment="1">
      <alignment horizontal="right"/>
    </xf>
    <xf numFmtId="177" fontId="4" fillId="0" borderId="0" xfId="0" applyNumberFormat="1" applyFont="1" applyAlignment="1">
      <alignment/>
    </xf>
    <xf numFmtId="177" fontId="3" fillId="0" borderId="0" xfId="0" applyNumberFormat="1" applyFont="1" applyAlignment="1">
      <alignment/>
    </xf>
    <xf numFmtId="173" fontId="4" fillId="0" borderId="0" xfId="0" applyNumberFormat="1" applyFont="1" applyAlignment="1">
      <alignment horizontal="right"/>
    </xf>
    <xf numFmtId="49" fontId="3" fillId="0" borderId="12" xfId="0" applyNumberFormat="1" applyFont="1" applyBorder="1" applyAlignment="1">
      <alignment horizontal="left"/>
    </xf>
    <xf numFmtId="170" fontId="3" fillId="0" borderId="12" xfId="0" applyNumberFormat="1" applyFont="1" applyBorder="1" applyAlignment="1">
      <alignment/>
    </xf>
    <xf numFmtId="49" fontId="4" fillId="0" borderId="12" xfId="0" applyNumberFormat="1" applyFont="1" applyBorder="1" applyAlignment="1">
      <alignment horizontal="left"/>
    </xf>
    <xf numFmtId="165" fontId="3" fillId="0" borderId="12" xfId="0" applyNumberFormat="1" applyFont="1" applyBorder="1" applyAlignment="1">
      <alignment/>
    </xf>
    <xf numFmtId="165" fontId="4" fillId="0" borderId="12" xfId="0" applyNumberFormat="1" applyFont="1" applyBorder="1" applyAlignment="1">
      <alignment horizontal="right"/>
    </xf>
    <xf numFmtId="0" fontId="3" fillId="0" borderId="14" xfId="0" applyFont="1" applyBorder="1" applyAlignment="1">
      <alignment horizontal="centerContinuous"/>
    </xf>
    <xf numFmtId="0" fontId="3" fillId="0" borderId="15" xfId="0" applyFont="1" applyBorder="1" applyAlignment="1">
      <alignment horizontal="centerContinuous"/>
    </xf>
    <xf numFmtId="170" fontId="4" fillId="0" borderId="12" xfId="0" applyNumberFormat="1" applyFont="1" applyBorder="1" applyAlignment="1">
      <alignment/>
    </xf>
    <xf numFmtId="49" fontId="3" fillId="0" borderId="11" xfId="0" applyNumberFormat="1" applyFont="1" applyBorder="1" applyAlignment="1">
      <alignment horizontal="left"/>
    </xf>
    <xf numFmtId="165" fontId="3" fillId="0" borderId="12" xfId="0" applyNumberFormat="1" applyFont="1" applyBorder="1" applyAlignment="1">
      <alignment horizontal="left"/>
    </xf>
    <xf numFmtId="165" fontId="3" fillId="0" borderId="12" xfId="0" applyNumberFormat="1" applyFont="1" applyBorder="1" applyAlignment="1">
      <alignment horizontal="right"/>
    </xf>
    <xf numFmtId="49" fontId="4" fillId="0" borderId="11" xfId="0" applyNumberFormat="1" applyFont="1" applyBorder="1" applyAlignment="1">
      <alignment horizontal="left"/>
    </xf>
    <xf numFmtId="167" fontId="3" fillId="0" borderId="12" xfId="0" applyNumberFormat="1" applyFont="1" applyBorder="1" applyAlignment="1">
      <alignment/>
    </xf>
    <xf numFmtId="171" fontId="3" fillId="0" borderId="12" xfId="62" applyNumberFormat="1" applyFont="1" applyBorder="1" applyAlignment="1">
      <alignment horizontal="right"/>
    </xf>
    <xf numFmtId="171" fontId="3" fillId="0" borderId="12" xfId="0" applyNumberFormat="1" applyFont="1" applyBorder="1" applyAlignment="1">
      <alignment horizontal="right"/>
    </xf>
    <xf numFmtId="171" fontId="4" fillId="0" borderId="12" xfId="0" applyNumberFormat="1" applyFont="1" applyBorder="1" applyAlignment="1">
      <alignment horizontal="right"/>
    </xf>
    <xf numFmtId="178" fontId="3" fillId="0" borderId="0" xfId="0" applyNumberFormat="1" applyFont="1" applyAlignment="1">
      <alignment/>
    </xf>
    <xf numFmtId="179" fontId="3" fillId="0" borderId="0" xfId="0" applyNumberFormat="1" applyFont="1" applyAlignment="1">
      <alignment/>
    </xf>
    <xf numFmtId="180" fontId="3" fillId="0" borderId="0" xfId="0" applyNumberFormat="1" applyFont="1" applyAlignment="1">
      <alignment/>
    </xf>
    <xf numFmtId="170" fontId="3" fillId="0" borderId="11" xfId="0" applyNumberFormat="1" applyFont="1" applyBorder="1" applyAlignment="1">
      <alignment/>
    </xf>
    <xf numFmtId="181" fontId="3" fillId="0" borderId="0" xfId="0" applyNumberFormat="1" applyFont="1" applyAlignment="1">
      <alignment/>
    </xf>
    <xf numFmtId="178" fontId="4" fillId="0" borderId="0" xfId="0" applyNumberFormat="1" applyFont="1" applyAlignment="1">
      <alignment/>
    </xf>
    <xf numFmtId="182" fontId="3" fillId="0" borderId="0" xfId="0" applyNumberFormat="1" applyFont="1" applyAlignment="1">
      <alignment/>
    </xf>
    <xf numFmtId="182" fontId="4" fillId="0" borderId="0" xfId="0" applyNumberFormat="1" applyFont="1" applyAlignment="1">
      <alignment/>
    </xf>
    <xf numFmtId="183" fontId="3" fillId="0" borderId="0" xfId="0" applyNumberFormat="1" applyFont="1" applyAlignment="1">
      <alignment/>
    </xf>
    <xf numFmtId="184" fontId="3" fillId="0" borderId="0" xfId="0" applyNumberFormat="1" applyFont="1" applyBorder="1" applyAlignment="1">
      <alignment/>
    </xf>
    <xf numFmtId="184" fontId="3" fillId="0" borderId="0" xfId="0" applyNumberFormat="1" applyFont="1" applyAlignment="1">
      <alignment/>
    </xf>
    <xf numFmtId="184" fontId="4" fillId="0" borderId="0" xfId="0" applyNumberFormat="1" applyFont="1" applyBorder="1" applyAlignment="1">
      <alignment/>
    </xf>
    <xf numFmtId="185" fontId="3" fillId="0" borderId="0" xfId="0" applyNumberFormat="1" applyFont="1" applyAlignment="1">
      <alignment/>
    </xf>
    <xf numFmtId="170" fontId="2"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9" fontId="4" fillId="0" borderId="0" xfId="0" applyNumberFormat="1" applyFont="1" applyAlignment="1">
      <alignment horizontal="right"/>
    </xf>
    <xf numFmtId="187" fontId="4" fillId="0" borderId="0" xfId="0" applyNumberFormat="1" applyFont="1" applyAlignment="1">
      <alignment/>
    </xf>
    <xf numFmtId="187" fontId="3" fillId="0" borderId="0" xfId="0" applyNumberFormat="1" applyFont="1" applyAlignment="1">
      <alignment/>
    </xf>
    <xf numFmtId="188" fontId="3" fillId="0" borderId="0" xfId="0" applyNumberFormat="1" applyFont="1" applyAlignment="1">
      <alignment/>
    </xf>
    <xf numFmtId="0" fontId="6" fillId="0" borderId="0" xfId="0" applyFont="1" applyBorder="1" applyAlignment="1">
      <alignment/>
    </xf>
    <xf numFmtId="0" fontId="6" fillId="0" borderId="0" xfId="0" applyFont="1" applyFill="1" applyBorder="1" applyAlignment="1">
      <alignment/>
    </xf>
    <xf numFmtId="189" fontId="4" fillId="0" borderId="0" xfId="0" applyNumberFormat="1" applyFont="1" applyAlignment="1">
      <alignment/>
    </xf>
    <xf numFmtId="189" fontId="3" fillId="0" borderId="0" xfId="0" applyNumberFormat="1" applyFont="1" applyAlignment="1">
      <alignment/>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Continuous" vertical="center"/>
    </xf>
    <xf numFmtId="0" fontId="3" fillId="0" borderId="18" xfId="0" applyFont="1" applyBorder="1" applyAlignment="1">
      <alignment horizontal="center" vertic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9" xfId="0" applyFont="1" applyBorder="1" applyAlignment="1">
      <alignment/>
    </xf>
    <xf numFmtId="166" fontId="3" fillId="0" borderId="19" xfId="0" applyNumberFormat="1" applyFont="1" applyBorder="1" applyAlignment="1">
      <alignment/>
    </xf>
    <xf numFmtId="184" fontId="2" fillId="0" borderId="0" xfId="0" applyNumberFormat="1" applyFont="1" applyAlignment="1">
      <alignment/>
    </xf>
    <xf numFmtId="191" fontId="3" fillId="0" borderId="0" xfId="0" applyNumberFormat="1" applyFont="1" applyAlignment="1">
      <alignment/>
    </xf>
    <xf numFmtId="192" fontId="3" fillId="0" borderId="0" xfId="0" applyNumberFormat="1" applyFont="1" applyAlignment="1">
      <alignment/>
    </xf>
    <xf numFmtId="0" fontId="3" fillId="0" borderId="0" xfId="0" applyFont="1" applyAlignment="1">
      <alignment wrapText="1"/>
    </xf>
    <xf numFmtId="0" fontId="3" fillId="0" borderId="0" xfId="0" applyFont="1" applyBorder="1" applyAlignment="1">
      <alignment wrapText="1"/>
    </xf>
    <xf numFmtId="178" fontId="3" fillId="0" borderId="0" xfId="0" applyNumberFormat="1" applyFont="1" applyBorder="1" applyAlignment="1">
      <alignment/>
    </xf>
    <xf numFmtId="193" fontId="3" fillId="0" borderId="0" xfId="0" applyNumberFormat="1" applyFont="1" applyAlignment="1">
      <alignment/>
    </xf>
    <xf numFmtId="193" fontId="4" fillId="0" borderId="0" xfId="0" applyNumberFormat="1" applyFont="1" applyAlignment="1">
      <alignment/>
    </xf>
    <xf numFmtId="0" fontId="7" fillId="0" borderId="0" xfId="0" applyFont="1" applyAlignment="1">
      <alignment horizontal="left"/>
    </xf>
    <xf numFmtId="0" fontId="7" fillId="0" borderId="0" xfId="0" applyFont="1" applyAlignment="1">
      <alignment wrapText="1"/>
    </xf>
    <xf numFmtId="0" fontId="3" fillId="0" borderId="0" xfId="0" applyFont="1" applyAlignment="1">
      <alignment horizontal="left"/>
    </xf>
    <xf numFmtId="178" fontId="4" fillId="0" borderId="0" xfId="0" applyNumberFormat="1" applyFont="1" applyBorder="1" applyAlignment="1">
      <alignment/>
    </xf>
    <xf numFmtId="186" fontId="3" fillId="0" borderId="0" xfId="0" applyNumberFormat="1" applyFont="1" applyAlignment="1">
      <alignment horizontal="center"/>
    </xf>
    <xf numFmtId="186" fontId="3" fillId="0" borderId="12" xfId="0" applyNumberFormat="1" applyFont="1" applyBorder="1" applyAlignment="1">
      <alignment horizontal="center"/>
    </xf>
    <xf numFmtId="186" fontId="3" fillId="0" borderId="0" xfId="0" applyNumberFormat="1" applyFont="1" applyBorder="1" applyAlignment="1">
      <alignment horizontal="center"/>
    </xf>
    <xf numFmtId="186" fontId="4" fillId="0" borderId="0" xfId="0" applyNumberFormat="1" applyFont="1" applyAlignment="1">
      <alignment horizontal="center"/>
    </xf>
    <xf numFmtId="186" fontId="4" fillId="0" borderId="12" xfId="0" applyNumberFormat="1" applyFont="1" applyBorder="1" applyAlignment="1">
      <alignment horizontal="center"/>
    </xf>
    <xf numFmtId="0" fontId="0" fillId="0" borderId="0" xfId="0" applyFont="1" applyAlignment="1">
      <alignment/>
    </xf>
    <xf numFmtId="0" fontId="0" fillId="0" borderId="2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0" xfId="0" applyFont="1" applyAlignment="1">
      <alignment/>
    </xf>
    <xf numFmtId="0" fontId="0" fillId="0" borderId="19"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9" xfId="0" applyFont="1" applyBorder="1" applyAlignment="1">
      <alignment/>
    </xf>
    <xf numFmtId="186" fontId="0" fillId="0" borderId="0" xfId="0" applyNumberFormat="1" applyFont="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17" fontId="0" fillId="0" borderId="0" xfId="0" applyNumberFormat="1" applyFont="1" applyAlignment="1">
      <alignment wrapText="1"/>
    </xf>
    <xf numFmtId="0" fontId="0" fillId="0" borderId="0" xfId="0" applyFont="1" applyAlignment="1">
      <alignment wrapText="1"/>
    </xf>
    <xf numFmtId="184" fontId="0" fillId="0" borderId="0" xfId="0" applyNumberFormat="1" applyFont="1" applyAlignment="1">
      <alignment/>
    </xf>
    <xf numFmtId="195" fontId="3" fillId="0" borderId="0" xfId="0" applyNumberFormat="1" applyFont="1" applyAlignment="1">
      <alignment/>
    </xf>
    <xf numFmtId="196" fontId="3" fillId="0" borderId="0" xfId="0" applyNumberFormat="1" applyFont="1" applyAlignment="1">
      <alignment/>
    </xf>
    <xf numFmtId="196" fontId="4" fillId="0" borderId="0" xfId="0" applyNumberFormat="1" applyFont="1" applyAlignment="1">
      <alignment/>
    </xf>
    <xf numFmtId="197" fontId="3" fillId="0" borderId="0" xfId="0" applyNumberFormat="1" applyFont="1" applyAlignment="1">
      <alignment/>
    </xf>
    <xf numFmtId="197" fontId="4" fillId="0" borderId="0" xfId="0" applyNumberFormat="1" applyFont="1" applyAlignment="1">
      <alignment/>
    </xf>
    <xf numFmtId="195" fontId="4" fillId="0" borderId="0" xfId="0" applyNumberFormat="1" applyFont="1" applyAlignment="1">
      <alignment/>
    </xf>
    <xf numFmtId="198" fontId="3" fillId="0" borderId="0" xfId="0" applyNumberFormat="1" applyFont="1" applyAlignment="1">
      <alignment/>
    </xf>
    <xf numFmtId="198" fontId="4" fillId="0" borderId="0" xfId="0" applyNumberFormat="1" applyFont="1" applyAlignment="1">
      <alignment/>
    </xf>
    <xf numFmtId="0" fontId="7" fillId="0" borderId="0" xfId="0" applyFont="1" applyAlignment="1">
      <alignment/>
    </xf>
    <xf numFmtId="182" fontId="3" fillId="0" borderId="0" xfId="0" applyNumberFormat="1" applyFont="1" applyAlignment="1">
      <alignment/>
    </xf>
    <xf numFmtId="167" fontId="3" fillId="0" borderId="0" xfId="0" applyNumberFormat="1" applyFont="1" applyAlignment="1">
      <alignment/>
    </xf>
    <xf numFmtId="193" fontId="3" fillId="0" borderId="0" xfId="0" applyNumberFormat="1" applyFont="1" applyAlignment="1">
      <alignment/>
    </xf>
    <xf numFmtId="187" fontId="4" fillId="0" borderId="0" xfId="0" applyNumberFormat="1" applyFont="1" applyAlignment="1">
      <alignment/>
    </xf>
    <xf numFmtId="182" fontId="4" fillId="0" borderId="0" xfId="0" applyNumberFormat="1" applyFont="1" applyAlignment="1">
      <alignment/>
    </xf>
    <xf numFmtId="193" fontId="4" fillId="0" borderId="0" xfId="0" applyNumberFormat="1" applyFont="1" applyAlignment="1">
      <alignment/>
    </xf>
    <xf numFmtId="167" fontId="4" fillId="0" borderId="0" xfId="0" applyNumberFormat="1" applyFont="1" applyAlignment="1">
      <alignment/>
    </xf>
    <xf numFmtId="186" fontId="3" fillId="0" borderId="0" xfId="0" applyNumberFormat="1" applyFont="1" applyAlignment="1">
      <alignment/>
    </xf>
    <xf numFmtId="199" fontId="3" fillId="0" borderId="0" xfId="0" applyNumberFormat="1" applyFont="1" applyAlignment="1">
      <alignment horizontal="right"/>
    </xf>
    <xf numFmtId="199" fontId="0" fillId="0" borderId="0" xfId="0" applyNumberFormat="1" applyFont="1" applyAlignment="1">
      <alignment horizontal="right"/>
    </xf>
    <xf numFmtId="0" fontId="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6" fillId="0" borderId="13" xfId="0" applyFont="1" applyBorder="1" applyAlignment="1">
      <alignment/>
    </xf>
    <xf numFmtId="0" fontId="6" fillId="0" borderId="21"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1" xfId="0" applyFont="1" applyBorder="1" applyAlignment="1">
      <alignment/>
    </xf>
    <xf numFmtId="0" fontId="6" fillId="0" borderId="12" xfId="0" applyFont="1" applyBorder="1" applyAlignment="1">
      <alignment/>
    </xf>
    <xf numFmtId="49" fontId="9" fillId="0" borderId="12" xfId="0" applyNumberFormat="1" applyFont="1" applyBorder="1" applyAlignment="1">
      <alignment horizontal="left"/>
    </xf>
    <xf numFmtId="0" fontId="9" fillId="0" borderId="12" xfId="0" applyFont="1" applyBorder="1" applyAlignment="1">
      <alignment/>
    </xf>
    <xf numFmtId="170" fontId="9" fillId="0" borderId="0" xfId="0" applyNumberFormat="1" applyFont="1" applyAlignment="1">
      <alignment/>
    </xf>
    <xf numFmtId="0" fontId="9" fillId="0" borderId="0" xfId="0" applyFont="1" applyAlignment="1">
      <alignment/>
    </xf>
    <xf numFmtId="177" fontId="9" fillId="0" borderId="0" xfId="0" applyNumberFormat="1" applyFont="1" applyAlignment="1">
      <alignment horizontal="right"/>
    </xf>
    <xf numFmtId="189" fontId="9" fillId="0" borderId="0" xfId="0" applyNumberFormat="1" applyFont="1" applyAlignment="1">
      <alignment/>
    </xf>
    <xf numFmtId="177" fontId="9" fillId="0" borderId="0" xfId="0" applyNumberFormat="1" applyFont="1" applyAlignment="1">
      <alignment/>
    </xf>
    <xf numFmtId="169" fontId="9" fillId="0" borderId="0" xfId="0" applyNumberFormat="1" applyFont="1" applyAlignment="1">
      <alignment horizontal="right"/>
    </xf>
    <xf numFmtId="173" fontId="9" fillId="0" borderId="0" xfId="0" applyNumberFormat="1" applyFont="1" applyAlignment="1">
      <alignment horizontal="right"/>
    </xf>
    <xf numFmtId="170" fontId="6" fillId="0" borderId="0" xfId="0" applyNumberFormat="1" applyFont="1" applyAlignment="1">
      <alignment/>
    </xf>
    <xf numFmtId="166" fontId="6" fillId="0" borderId="0" xfId="0" applyNumberFormat="1" applyFont="1" applyAlignment="1">
      <alignment/>
    </xf>
    <xf numFmtId="49" fontId="6" fillId="0" borderId="12" xfId="0" applyNumberFormat="1" applyFont="1" applyBorder="1" applyAlignment="1">
      <alignment horizontal="left"/>
    </xf>
    <xf numFmtId="177" fontId="6" fillId="0" borderId="0" xfId="0" applyNumberFormat="1" applyFont="1" applyAlignment="1">
      <alignment horizontal="right"/>
    </xf>
    <xf numFmtId="173" fontId="6" fillId="0" borderId="0" xfId="0" applyNumberFormat="1" applyFont="1" applyAlignment="1">
      <alignment horizontal="right"/>
    </xf>
    <xf numFmtId="177" fontId="6" fillId="0" borderId="0" xfId="0" applyNumberFormat="1" applyFont="1" applyAlignment="1">
      <alignment/>
    </xf>
    <xf numFmtId="189" fontId="6" fillId="0" borderId="0" xfId="0" applyNumberFormat="1" applyFont="1" applyAlignment="1">
      <alignment/>
    </xf>
    <xf numFmtId="169" fontId="6" fillId="0" borderId="0" xfId="0" applyNumberFormat="1" applyFont="1" applyAlignment="1">
      <alignment horizontal="right"/>
    </xf>
    <xf numFmtId="172" fontId="6" fillId="0" borderId="0" xfId="0" applyNumberFormat="1" applyFont="1" applyAlignment="1">
      <alignment/>
    </xf>
    <xf numFmtId="169" fontId="6" fillId="0" borderId="0" xfId="0" applyNumberFormat="1" applyFont="1" applyAlignment="1">
      <alignment/>
    </xf>
    <xf numFmtId="194" fontId="6" fillId="0" borderId="0" xfId="0" applyNumberFormat="1" applyFont="1" applyAlignment="1">
      <alignment horizontal="right"/>
    </xf>
    <xf numFmtId="0" fontId="3" fillId="0" borderId="21" xfId="0" applyFont="1" applyBorder="1" applyAlignment="1">
      <alignment horizontal="centerContinuous" vertical="center"/>
    </xf>
    <xf numFmtId="168" fontId="4" fillId="0" borderId="0" xfId="0" applyNumberFormat="1" applyFont="1" applyAlignment="1">
      <alignment/>
    </xf>
    <xf numFmtId="187" fontId="4" fillId="0" borderId="0" xfId="0" applyNumberFormat="1" applyFont="1" applyAlignment="1">
      <alignment horizontal="right"/>
    </xf>
    <xf numFmtId="187" fontId="3" fillId="0" borderId="0" xfId="0" applyNumberFormat="1" applyFont="1" applyAlignment="1">
      <alignment horizontal="right"/>
    </xf>
    <xf numFmtId="200" fontId="4" fillId="0" borderId="0" xfId="0" applyNumberFormat="1" applyFont="1" applyAlignment="1">
      <alignment horizontal="right"/>
    </xf>
    <xf numFmtId="200" fontId="3" fillId="0" borderId="0" xfId="0" applyNumberFormat="1" applyFont="1" applyAlignment="1">
      <alignment horizontal="right"/>
    </xf>
    <xf numFmtId="201" fontId="4" fillId="0" borderId="0" xfId="0" applyNumberFormat="1" applyFont="1" applyAlignment="1">
      <alignment horizontal="right"/>
    </xf>
    <xf numFmtId="201" fontId="3" fillId="0" borderId="0" xfId="0" applyNumberFormat="1" applyFont="1" applyAlignment="1">
      <alignment horizontal="right"/>
    </xf>
    <xf numFmtId="202" fontId="4" fillId="0" borderId="0" xfId="0" applyNumberFormat="1" applyFont="1" applyAlignment="1">
      <alignment horizontal="right"/>
    </xf>
    <xf numFmtId="202" fontId="3" fillId="0" borderId="0" xfId="0" applyNumberFormat="1" applyFont="1" applyAlignment="1">
      <alignment horizontal="right"/>
    </xf>
    <xf numFmtId="0" fontId="3" fillId="0" borderId="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16" fontId="3" fillId="0" borderId="0" xfId="0" applyNumberFormat="1" applyFont="1" applyBorder="1" applyAlignment="1">
      <alignment/>
    </xf>
    <xf numFmtId="16" fontId="3" fillId="0" borderId="12" xfId="0" applyNumberFormat="1" applyFont="1" applyBorder="1" applyAlignment="1">
      <alignment/>
    </xf>
    <xf numFmtId="0" fontId="4" fillId="0" borderId="0" xfId="0" applyFont="1" applyBorder="1" applyAlignment="1">
      <alignment/>
    </xf>
    <xf numFmtId="0" fontId="4" fillId="0" borderId="12" xfId="0" applyFont="1" applyBorder="1" applyAlignment="1">
      <alignment/>
    </xf>
    <xf numFmtId="170" fontId="4" fillId="0" borderId="0" xfId="0" applyNumberFormat="1" applyFont="1" applyBorder="1" applyAlignment="1">
      <alignment/>
    </xf>
    <xf numFmtId="167" fontId="4" fillId="0" borderId="12" xfId="0" applyNumberFormat="1" applyFont="1" applyBorder="1" applyAlignment="1">
      <alignment/>
    </xf>
    <xf numFmtId="0" fontId="4" fillId="0" borderId="19" xfId="0" applyFont="1" applyBorder="1" applyAlignment="1">
      <alignment/>
    </xf>
    <xf numFmtId="0" fontId="3" fillId="0" borderId="22"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79" fontId="3" fillId="0" borderId="0" xfId="0" applyNumberFormat="1" applyFont="1" applyBorder="1" applyAlignment="1">
      <alignment/>
    </xf>
    <xf numFmtId="0" fontId="62" fillId="0" borderId="0" xfId="0" applyFont="1" applyAlignment="1">
      <alignment/>
    </xf>
    <xf numFmtId="0" fontId="0" fillId="0" borderId="0" xfId="0" applyFont="1" applyAlignment="1">
      <alignment/>
    </xf>
    <xf numFmtId="186" fontId="0" fillId="0" borderId="0" xfId="0" applyNumberFormat="1" applyFont="1" applyAlignment="1">
      <alignment/>
    </xf>
    <xf numFmtId="0" fontId="63" fillId="0" borderId="0" xfId="0" applyFont="1" applyAlignment="1">
      <alignment/>
    </xf>
    <xf numFmtId="186" fontId="63" fillId="0" borderId="0" xfId="0" applyNumberFormat="1" applyFont="1" applyAlignment="1">
      <alignment/>
    </xf>
    <xf numFmtId="0" fontId="3" fillId="0" borderId="0" xfId="0" applyNumberFormat="1" applyFont="1" applyAlignment="1">
      <alignment/>
    </xf>
    <xf numFmtId="0" fontId="0" fillId="0" borderId="0" xfId="0" applyFont="1" applyAlignment="1">
      <alignment horizontal="right"/>
    </xf>
    <xf numFmtId="0" fontId="0" fillId="0" borderId="0" xfId="0" applyFont="1" applyAlignment="1">
      <alignment horizontal="right"/>
    </xf>
    <xf numFmtId="0" fontId="6" fillId="0" borderId="0" xfId="0" applyFont="1" applyBorder="1" applyAlignment="1">
      <alignment/>
    </xf>
    <xf numFmtId="0" fontId="3" fillId="0" borderId="0" xfId="54" applyFont="1">
      <alignment/>
      <protection/>
    </xf>
    <xf numFmtId="0" fontId="4" fillId="0" borderId="0" xfId="54" applyFont="1">
      <alignment/>
      <protection/>
    </xf>
    <xf numFmtId="0" fontId="63" fillId="0" borderId="0" xfId="54" applyFont="1">
      <alignment/>
      <protection/>
    </xf>
    <xf numFmtId="186" fontId="63" fillId="0" borderId="0" xfId="54" applyNumberFormat="1" applyFont="1">
      <alignment/>
      <protection/>
    </xf>
    <xf numFmtId="0" fontId="63" fillId="0" borderId="0" xfId="54" applyNumberFormat="1" applyFont="1">
      <alignment/>
      <protection/>
    </xf>
    <xf numFmtId="0" fontId="3" fillId="0" borderId="0" xfId="54" applyNumberFormat="1" applyFont="1">
      <alignment/>
      <protection/>
    </xf>
    <xf numFmtId="0" fontId="3" fillId="0" borderId="0" xfId="0" applyFont="1" applyBorder="1" applyAlignment="1">
      <alignment horizontal="right"/>
    </xf>
    <xf numFmtId="209" fontId="63" fillId="0" borderId="0" xfId="54" applyNumberFormat="1" applyFont="1">
      <alignment/>
      <protection/>
    </xf>
    <xf numFmtId="49" fontId="3" fillId="0" borderId="0" xfId="0" applyNumberFormat="1" applyFont="1" applyBorder="1" applyAlignment="1">
      <alignment horizontal="left"/>
    </xf>
    <xf numFmtId="0" fontId="10" fillId="0" borderId="0" xfId="0" applyFont="1" applyAlignment="1">
      <alignment/>
    </xf>
    <xf numFmtId="0" fontId="10" fillId="0" borderId="0" xfId="0" applyFont="1" applyAlignment="1" quotePrefix="1">
      <alignment/>
    </xf>
    <xf numFmtId="0" fontId="64" fillId="0" borderId="0" xfId="0" applyFont="1" applyAlignment="1">
      <alignment/>
    </xf>
    <xf numFmtId="0" fontId="65" fillId="0" borderId="0" xfId="0" applyFont="1" applyAlignment="1">
      <alignment/>
    </xf>
    <xf numFmtId="209" fontId="63" fillId="33" borderId="0" xfId="54" applyNumberFormat="1" applyFont="1" applyFill="1">
      <alignment/>
      <protection/>
    </xf>
    <xf numFmtId="171" fontId="3" fillId="0" borderId="0" xfId="62" applyNumberFormat="1" applyFont="1" applyBorder="1" applyAlignment="1">
      <alignment horizontal="right"/>
    </xf>
    <xf numFmtId="171" fontId="3" fillId="0" borderId="0" xfId="0" applyNumberFormat="1" applyFont="1" applyBorder="1" applyAlignment="1">
      <alignment horizontal="right"/>
    </xf>
    <xf numFmtId="171" fontId="4" fillId="0" borderId="0" xfId="0" applyNumberFormat="1" applyFont="1" applyBorder="1" applyAlignment="1">
      <alignment horizontal="right"/>
    </xf>
    <xf numFmtId="165" fontId="3" fillId="0" borderId="0" xfId="0" applyNumberFormat="1" applyFont="1" applyBorder="1" applyAlignment="1">
      <alignment/>
    </xf>
    <xf numFmtId="165" fontId="3" fillId="0" borderId="0" xfId="0" applyNumberFormat="1" applyFont="1" applyBorder="1" applyAlignment="1">
      <alignment horizontal="left"/>
    </xf>
    <xf numFmtId="165" fontId="3" fillId="0" borderId="0" xfId="0" applyNumberFormat="1" applyFont="1" applyBorder="1" applyAlignment="1">
      <alignment horizontal="right"/>
    </xf>
    <xf numFmtId="200" fontId="3" fillId="0" borderId="0" xfId="0" applyNumberFormat="1" applyFont="1" applyAlignment="1">
      <alignment horizontal="right"/>
    </xf>
    <xf numFmtId="0" fontId="7" fillId="0" borderId="0" xfId="0" applyFont="1" applyAlignment="1">
      <alignment vertical="top" wrapText="1"/>
    </xf>
    <xf numFmtId="0" fontId="66" fillId="0" borderId="0" xfId="48" applyFont="1" applyAlignment="1" applyProtection="1">
      <alignment/>
      <protection/>
    </xf>
    <xf numFmtId="210" fontId="3" fillId="0" borderId="0" xfId="0" applyNumberFormat="1" applyFont="1" applyAlignment="1">
      <alignment/>
    </xf>
    <xf numFmtId="210" fontId="4" fillId="0" borderId="0" xfId="0" applyNumberFormat="1" applyFont="1" applyAlignment="1">
      <alignment/>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xf>
    <xf numFmtId="0" fontId="3" fillId="0" borderId="0" xfId="0" applyFont="1" applyAlignment="1">
      <alignment horizontal="left" vertical="top" wrapText="1"/>
    </xf>
    <xf numFmtId="0" fontId="7" fillId="0" borderId="0" xfId="0" applyFont="1" applyAlignment="1">
      <alignment horizontal="left" vertical="top" wrapText="1"/>
    </xf>
    <xf numFmtId="0" fontId="4" fillId="0" borderId="19"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0" fillId="33" borderId="0" xfId="0" applyFont="1" applyFill="1" applyAlignment="1">
      <alignment horizontal="center"/>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0" fillId="0" borderId="24"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xf>
    <xf numFmtId="0" fontId="3" fillId="0" borderId="15" xfId="0" applyFont="1" applyBorder="1" applyAlignment="1">
      <alignment horizont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3" fillId="0" borderId="10" xfId="0" applyFont="1" applyBorder="1" applyAlignment="1">
      <alignment horizontal="center"/>
    </xf>
    <xf numFmtId="0" fontId="3" fillId="0" borderId="21" xfId="0" applyNumberFormat="1" applyFont="1" applyBorder="1" applyAlignment="1">
      <alignment horizontal="center"/>
    </xf>
    <xf numFmtId="0" fontId="3" fillId="0" borderId="14" xfId="0" applyNumberFormat="1" applyFont="1" applyBorder="1" applyAlignment="1">
      <alignment horizontal="center"/>
    </xf>
    <xf numFmtId="0" fontId="3" fillId="0" borderId="15" xfId="0" applyNumberFormat="1"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 fontId="3" fillId="0" borderId="20" xfId="0" applyNumberFormat="1" applyFont="1" applyBorder="1" applyAlignment="1">
      <alignment horizontal="center" vertical="center"/>
    </xf>
    <xf numFmtId="17" fontId="3" fillId="0" borderId="19" xfId="0" applyNumberFormat="1" applyFont="1" applyBorder="1" applyAlignment="1">
      <alignment horizontal="center" vertical="center"/>
    </xf>
    <xf numFmtId="17" fontId="3" fillId="0" borderId="16" xfId="0" applyNumberFormat="1" applyFont="1" applyBorder="1" applyAlignment="1">
      <alignment horizontal="center" vertical="center"/>
    </xf>
    <xf numFmtId="17" fontId="3" fillId="0" borderId="23" xfId="0" applyNumberFormat="1" applyFont="1" applyBorder="1" applyAlignment="1">
      <alignment horizontal="center" vertical="center"/>
    </xf>
    <xf numFmtId="17" fontId="3" fillId="0" borderId="22" xfId="0" applyNumberFormat="1" applyFont="1" applyBorder="1" applyAlignment="1">
      <alignment horizontal="center" vertical="center"/>
    </xf>
    <xf numFmtId="17" fontId="3" fillId="0" borderId="24" xfId="0" applyNumberFormat="1" applyFont="1" applyBorder="1" applyAlignment="1">
      <alignment horizontal="center" vertical="center"/>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0" xfId="0" applyFont="1" applyAlignment="1">
      <alignment horizontal="center"/>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0" xfId="0" applyFont="1" applyBorder="1" applyAlignment="1">
      <alignment horizontal="left"/>
    </xf>
    <xf numFmtId="0" fontId="3" fillId="0" borderId="12" xfId="0" applyFont="1" applyBorder="1" applyAlignment="1">
      <alignment horizontal="left"/>
    </xf>
    <xf numFmtId="0" fontId="3" fillId="0" borderId="24" xfId="0" applyFont="1" applyBorder="1" applyAlignment="1">
      <alignment horizontal="center" vertical="center" wrapText="1"/>
    </xf>
    <xf numFmtId="0" fontId="3" fillId="0" borderId="11" xfId="0" applyFont="1" applyBorder="1" applyAlignment="1">
      <alignment horizont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33" fillId="0" borderId="0" xfId="0" applyFont="1" applyAlignment="1">
      <alignment horizontal="center" wrapText="1"/>
    </xf>
    <xf numFmtId="0" fontId="0" fillId="0" borderId="0" xfId="0" applyAlignment="1">
      <alignment wrapText="1"/>
    </xf>
    <xf numFmtId="0" fontId="34" fillId="0" borderId="0" xfId="0" applyFont="1" applyAlignment="1">
      <alignment/>
    </xf>
    <xf numFmtId="0" fontId="35" fillId="0" borderId="0" xfId="0" applyFont="1" applyAlignment="1">
      <alignment/>
    </xf>
    <xf numFmtId="0" fontId="0" fillId="0" borderId="0" xfId="0" applyFont="1" applyAlignment="1">
      <alignment wrapText="1"/>
    </xf>
    <xf numFmtId="0" fontId="3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6"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xf numFmtId="0" fontId="35" fillId="0" borderId="0" xfId="0" applyFont="1" applyAlignment="1">
      <alignment vertical="top"/>
    </xf>
    <xf numFmtId="0" fontId="35" fillId="0" borderId="0" xfId="0" applyFont="1" applyAlignment="1">
      <alignment wrapText="1"/>
    </xf>
    <xf numFmtId="0" fontId="67" fillId="0" borderId="0" xfId="0" applyFont="1" applyAlignment="1">
      <alignment vertical="center"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ährung 2"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55"/>
          <c:w val="0.998"/>
          <c:h val="0.9285"/>
        </c:manualLayout>
      </c:layout>
      <c:barChart>
        <c:barDir val="col"/>
        <c:grouping val="clustered"/>
        <c:varyColors val="0"/>
        <c:ser>
          <c:idx val="0"/>
          <c:order val="0"/>
          <c:tx>
            <c:strRef>
              <c:f>'GRAF01+02'!$AK$35</c:f>
              <c:strCache>
                <c:ptCount val="1"/>
                <c:pt idx="0">
                  <c:v>insgesamt</c:v>
                </c:pt>
              </c:strCache>
            </c:strRef>
          </c:tx>
          <c:spPr>
            <a:solidFill>
              <a:srgbClr val="632523">
                <a:alpha val="97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32523">
                  <a:alpha val="95000"/>
                </a:srgbClr>
              </a:solidFill>
              <a:ln w="12700">
                <a:solidFill>
                  <a:srgbClr val="000000"/>
                </a:solidFill>
              </a:ln>
            </c:spPr>
          </c:dPt>
          <c:dPt>
            <c:idx val="1"/>
            <c:invertIfNegative val="0"/>
            <c:spPr>
              <a:solidFill>
                <a:srgbClr val="632523">
                  <a:alpha val="95000"/>
                </a:srgbClr>
              </a:solidFill>
              <a:ln w="12700">
                <a:solidFill>
                  <a:srgbClr val="000000"/>
                </a:solidFill>
              </a:ln>
            </c:spPr>
          </c:dPt>
          <c:dPt>
            <c:idx val="2"/>
            <c:invertIfNegative val="0"/>
            <c:spPr>
              <a:solidFill>
                <a:srgbClr val="632523">
                  <a:alpha val="95000"/>
                </a:srgbClr>
              </a:solidFill>
              <a:ln w="12700">
                <a:solidFill>
                  <a:srgbClr val="000000"/>
                </a:solidFill>
              </a:ln>
            </c:spPr>
          </c:dPt>
          <c:dPt>
            <c:idx val="3"/>
            <c:invertIfNegative val="0"/>
            <c:spPr>
              <a:solidFill>
                <a:srgbClr val="632523">
                  <a:alpha val="95000"/>
                </a:srgbClr>
              </a:solidFill>
              <a:ln w="12700">
                <a:solidFill>
                  <a:srgbClr val="000000"/>
                </a:solidFill>
              </a:ln>
            </c:spPr>
          </c:dPt>
          <c:dPt>
            <c:idx val="4"/>
            <c:invertIfNegative val="0"/>
            <c:spPr>
              <a:solidFill>
                <a:srgbClr val="632523">
                  <a:alpha val="95000"/>
                </a:srgbClr>
              </a:solidFill>
              <a:ln w="12700">
                <a:solidFill>
                  <a:srgbClr val="000000"/>
                </a:solidFill>
              </a:ln>
            </c:spPr>
          </c:dPt>
          <c:dPt>
            <c:idx val="5"/>
            <c:invertIfNegative val="0"/>
            <c:spPr>
              <a:solidFill>
                <a:srgbClr val="632523">
                  <a:alpha val="95000"/>
                </a:srgbClr>
              </a:solidFill>
              <a:ln w="12700">
                <a:solidFill>
                  <a:srgbClr val="000000"/>
                </a:solidFill>
              </a:ln>
            </c:spPr>
          </c:dPt>
          <c:dPt>
            <c:idx val="6"/>
            <c:invertIfNegative val="0"/>
            <c:spPr>
              <a:solidFill>
                <a:srgbClr val="632523">
                  <a:alpha val="95000"/>
                </a:srgbClr>
              </a:solidFill>
              <a:ln w="12700">
                <a:solidFill>
                  <a:srgbClr val="000000"/>
                </a:solidFill>
              </a:ln>
            </c:spPr>
          </c:dPt>
          <c:cat>
            <c:strRef>
              <c:f>'GRAF01+02'!$AJ$36:$AJ$42</c:f>
              <c:strCache/>
            </c:strRef>
          </c:cat>
          <c:val>
            <c:numRef>
              <c:f>'GRAF01+02'!$AK$36:$AK$42</c:f>
              <c:numCache/>
            </c:numRef>
          </c:val>
        </c:ser>
        <c:ser>
          <c:idx val="1"/>
          <c:order val="1"/>
          <c:tx>
            <c:strRef>
              <c:f>'GRAF01+02'!$AL$35</c:f>
              <c:strCache>
                <c:ptCount val="1"/>
                <c:pt idx="0">
                  <c:v>männlich</c:v>
                </c:pt>
              </c:strCache>
            </c:strRef>
          </c:tx>
          <c:spPr>
            <a:solidFill>
              <a:srgbClr val="953735">
                <a:alpha val="93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'GRAF01+02'!$AL$36:$AL$42</c:f>
              <c:numCache/>
            </c:numRef>
          </c:val>
        </c:ser>
        <c:ser>
          <c:idx val="2"/>
          <c:order val="2"/>
          <c:tx>
            <c:strRef>
              <c:f>'GRAF01+02'!$AM$35</c:f>
              <c:strCache>
                <c:ptCount val="1"/>
                <c:pt idx="0">
                  <c:v>weiblich</c:v>
                </c:pt>
              </c:strCache>
            </c:strRef>
          </c:tx>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'GRAF01+02'!$AM$36:$AM$42</c:f>
              <c:numCache/>
            </c:numRef>
          </c:val>
        </c:ser>
        <c:gapWidth val="140"/>
        <c:axId val="20006753"/>
        <c:axId val="45843050"/>
      </c:barChart>
      <c:catAx>
        <c:axId val="20006753"/>
        <c:scaling>
          <c:orientation val="minMax"/>
        </c:scaling>
        <c:axPos val="b"/>
        <c:delete val="1"/>
        <c:majorTickMark val="out"/>
        <c:minorTickMark val="none"/>
        <c:tickLblPos val="nextTo"/>
        <c:crossAx val="45843050"/>
        <c:crosses val="autoZero"/>
        <c:auto val="1"/>
        <c:lblOffset val="100"/>
        <c:tickLblSkip val="1"/>
        <c:noMultiLvlLbl val="0"/>
      </c:catAx>
      <c:valAx>
        <c:axId val="45843050"/>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Altersjahr</a:t>
                </a:r>
              </a:p>
            </c:rich>
          </c:tx>
          <c:layout>
            <c:manualLayout>
              <c:xMode val="factor"/>
              <c:yMode val="factor"/>
              <c:x val="0.04275"/>
              <c:y val="0.140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006753"/>
        <c:crossesAt val="1"/>
        <c:crossBetween val="between"/>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82"/>
          <c:w val="0.894"/>
          <c:h val="0.75325"/>
        </c:manualLayout>
      </c:layout>
      <c:ofPieChart>
        <c:ofPieType val="bar"/>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78034"/>
              </a:solidFill>
              <a:ln w="3175">
                <a:noFill/>
              </a:ln>
            </c:spPr>
          </c:dPt>
          <c:dPt>
            <c:idx val="1"/>
            <c:spPr>
              <a:solidFill>
                <a:srgbClr val="77933C"/>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Pt>
            <c:idx val="5"/>
            <c:spPr>
              <a:solidFill>
                <a:srgbClr val="DB843D"/>
              </a:solidFill>
              <a:ln w="3175">
                <a:noFill/>
              </a:ln>
            </c:spPr>
          </c:dPt>
          <c:dPt>
            <c:idx val="6"/>
            <c:spPr>
              <a:pattFill prst="pct20">
                <a:fgClr>
                  <a:srgbClr val="7F9E40"/>
                </a:fgClr>
                <a:bgClr>
                  <a:srgbClr val="FFFFFF"/>
                </a:bgClr>
              </a:pattFill>
              <a:ln w="3175">
                <a:noFill/>
              </a:ln>
            </c:spPr>
          </c:dPt>
          <c:dPt>
            <c:idx val="7"/>
            <c:spPr>
              <a:pattFill prst="ltUpDiag">
                <a:fgClr>
                  <a:srgbClr val="7F9E40"/>
                </a:fgClr>
                <a:bgClr>
                  <a:srgbClr val="FFFFFF"/>
                </a:bgClr>
              </a:pattFill>
              <a:ln w="3175">
                <a:noFill/>
              </a:ln>
            </c:spPr>
          </c:dPt>
          <c:dPt>
            <c:idx val="8"/>
            <c:spPr>
              <a:pattFill prst="dotGrid">
                <a:fgClr>
                  <a:srgbClr val="7F9E40"/>
                </a:fgClr>
                <a:bgClr>
                  <a:srgbClr val="FFFFFF"/>
                </a:bgClr>
              </a:pattFill>
              <a:ln w="3175">
                <a:noFill/>
              </a:ln>
            </c:spPr>
          </c:dPt>
          <c:dPt>
            <c:idx val="9"/>
            <c:spPr>
              <a:pattFill prst="narVert">
                <a:fgClr>
                  <a:srgbClr val="7F9E40"/>
                </a:fgClr>
                <a:bgClr>
                  <a:srgbClr val="FFFFFF"/>
                </a:bgClr>
              </a:pattFill>
              <a:ln w="3175">
                <a:noFill/>
              </a:ln>
            </c:spPr>
          </c:dPt>
          <c:dPt>
            <c:idx val="10"/>
            <c:explosion val="7"/>
            <c:spPr>
              <a:solidFill>
                <a:srgbClr val="4F6228"/>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delete val="1"/>
            </c:dLbl>
            <c:dLbl>
              <c:idx val="7"/>
              <c:delete val="1"/>
            </c:dLbl>
            <c:dLbl>
              <c:idx val="8"/>
              <c:delete val="1"/>
            </c:dLbl>
            <c:dLbl>
              <c:idx val="9"/>
              <c:delete val="1"/>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'GRAF01+02'!$AJ$3:$AJ$12</c:f>
              <c:strCache/>
            </c:strRef>
          </c:cat>
          <c:val>
            <c:numRef>
              <c:f>'GRAF01+02'!$AK$3:$AK$12</c:f>
              <c:numCache/>
            </c:numRef>
          </c:val>
        </c:ser>
        <c:gapWidth val="100"/>
        <c:secondPieSize val="75"/>
        <c:serLines>
          <c:spPr>
            <a:ln w="3175">
              <a:solidFill>
                <a:srgbClr val="000000"/>
              </a:solidFill>
              <a:prstDash val="dash"/>
            </a:ln>
          </c:spPr>
        </c:serLines>
      </c:of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Sterbefälle 2015 durch Unfälle nach Altersgruppen und ausgewählten Unfallkategorien</a:t>
            </a:r>
          </a:p>
        </c:rich>
      </c:tx>
      <c:layout>
        <c:manualLayout>
          <c:xMode val="factor"/>
          <c:yMode val="factor"/>
          <c:x val="0.0265"/>
          <c:y val="0"/>
        </c:manualLayout>
      </c:layout>
      <c:spPr>
        <a:noFill/>
        <a:ln w="3175">
          <a:noFill/>
        </a:ln>
      </c:spPr>
    </c:title>
    <c:plotArea>
      <c:layout>
        <c:manualLayout>
          <c:xMode val="edge"/>
          <c:yMode val="edge"/>
          <c:x val="0.0225"/>
          <c:y val="0.11425"/>
          <c:w val="0.95725"/>
          <c:h val="0.72425"/>
        </c:manualLayout>
      </c:layout>
      <c:barChart>
        <c:barDir val="col"/>
        <c:grouping val="clustered"/>
        <c:varyColors val="0"/>
        <c:ser>
          <c:idx val="0"/>
          <c:order val="0"/>
          <c:tx>
            <c:strRef>
              <c:f>'TAB06+GRAF03'!$L$72</c:f>
              <c:strCache>
                <c:ptCount val="1"/>
                <c:pt idx="0">
                  <c:v>Arbeitsunfall</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'TAB06+GRAF03'!$L$73:$L$82</c:f>
              <c:numCache/>
            </c:numRef>
          </c:val>
        </c:ser>
        <c:ser>
          <c:idx val="1"/>
          <c:order val="1"/>
          <c:tx>
            <c:strRef>
              <c:f>'TAB06+GRAF03'!$M$72</c:f>
              <c:strCache>
                <c:ptCount val="1"/>
                <c:pt idx="0">
                  <c:v>Verkehrsunfall</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'TAB06+GRAF03'!$M$73:$M$82</c:f>
              <c:numCache/>
            </c:numRef>
          </c:val>
        </c:ser>
        <c:ser>
          <c:idx val="2"/>
          <c:order val="2"/>
          <c:tx>
            <c:strRef>
              <c:f>'TAB06+GRAF03'!$N$72</c:f>
              <c:strCache>
                <c:ptCount val="1"/>
                <c:pt idx="0">
                  <c:v>häuslicher Unfall</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'TAB06+GRAF03'!$N$73:$N$82</c:f>
              <c:numCache/>
            </c:numRef>
          </c:val>
        </c:ser>
        <c:ser>
          <c:idx val="3"/>
          <c:order val="3"/>
          <c:tx>
            <c:strRef>
              <c:f>'TAB06+GRAF03'!$O$72</c:f>
              <c:strCache>
                <c:ptCount val="1"/>
                <c:pt idx="0">
                  <c:v>übriger Unfall</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'TAB06+GRAF03'!$O$73:$O$82</c:f>
              <c:numCache/>
            </c:numRef>
          </c:val>
        </c:ser>
        <c:axId val="9934267"/>
        <c:axId val="22299540"/>
      </c:barChart>
      <c:catAx>
        <c:axId val="99342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22299540"/>
        <c:crosses val="autoZero"/>
        <c:auto val="1"/>
        <c:lblOffset val="100"/>
        <c:tickLblSkip val="1"/>
        <c:noMultiLvlLbl val="0"/>
      </c:catAx>
      <c:valAx>
        <c:axId val="22299540"/>
        <c:scaling>
          <c:orientation val="minMax"/>
          <c:max val="200"/>
          <c:min val="0"/>
        </c:scaling>
        <c:axPos val="l"/>
        <c:title>
          <c:tx>
            <c:rich>
              <a:bodyPr vert="horz" rot="0" anchor="ctr"/>
              <a:lstStyle/>
              <a:p>
                <a:pPr algn="ctr">
                  <a:defRPr/>
                </a:pPr>
                <a:r>
                  <a:rPr lang="en-US" cap="none" sz="750" b="0" i="0" u="none" baseline="0">
                    <a:solidFill>
                      <a:srgbClr val="000000"/>
                    </a:solidFill>
                    <a:latin typeface="Arial"/>
                    <a:ea typeface="Arial"/>
                    <a:cs typeface="Arial"/>
                  </a:rPr>
                  <a:t>Anzahl</a:t>
                </a:r>
              </a:p>
            </c:rich>
          </c:tx>
          <c:layout>
            <c:manualLayout>
              <c:xMode val="factor"/>
              <c:yMode val="factor"/>
              <c:x val="0.0305"/>
              <c:y val="0.13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9934267"/>
        <c:crossesAt val="1"/>
        <c:crossBetween val="between"/>
        <c:dispUnits/>
        <c:majorUnit val="20"/>
      </c:valAx>
      <c:spPr>
        <a:solidFill>
          <a:srgbClr val="FFFFFF"/>
        </a:solidFill>
        <a:ln w="12700">
          <a:solidFill>
            <a:srgbClr val="000000"/>
          </a:solidFill>
        </a:ln>
      </c:spPr>
    </c:plotArea>
    <c:legend>
      <c:legendPos val="b"/>
      <c:layout>
        <c:manualLayout>
          <c:xMode val="edge"/>
          <c:yMode val="edge"/>
          <c:x val="0.18975"/>
          <c:y val="0.87025"/>
          <c:w val="0.60175"/>
          <c:h val="0.0502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0.62225</cdr:x>
      <cdr:y>0.25175</cdr:y>
    </cdr:from>
    <cdr:to>
      <cdr:x>0.703</cdr:x>
      <cdr:y>0.33</cdr:y>
    </cdr:to>
    <cdr:sp>
      <cdr:nvSpPr>
        <cdr:cNvPr id="1" name="Textfeld 10"/>
        <cdr:cNvSpPr txBox="1">
          <a:spLocks noChangeArrowheads="1"/>
        </cdr:cNvSpPr>
      </cdr:nvSpPr>
      <cdr:spPr>
        <a:xfrm>
          <a:off x="3505200" y="742950"/>
          <a:ext cx="4572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36,1 %</a:t>
          </a:r>
        </a:p>
      </cdr:txBody>
    </cdr:sp>
  </cdr:relSizeAnchor>
  <cdr:relSizeAnchor xmlns:cdr="http://schemas.openxmlformats.org/drawingml/2006/chartDrawing">
    <cdr:from>
      <cdr:x>0.624</cdr:x>
      <cdr:y>0.41075</cdr:y>
    </cdr:from>
    <cdr:to>
      <cdr:x>0.7095</cdr:x>
      <cdr:y>0.483</cdr:y>
    </cdr:to>
    <cdr:sp>
      <cdr:nvSpPr>
        <cdr:cNvPr id="2" name="Textfeld 11"/>
        <cdr:cNvSpPr txBox="1">
          <a:spLocks noChangeArrowheads="1"/>
        </cdr:cNvSpPr>
      </cdr:nvSpPr>
      <cdr:spPr>
        <a:xfrm>
          <a:off x="3524250" y="1219200"/>
          <a:ext cx="4857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28,4 %</a:t>
          </a:r>
        </a:p>
      </cdr:txBody>
    </cdr:sp>
  </cdr:relSizeAnchor>
  <cdr:relSizeAnchor xmlns:cdr="http://schemas.openxmlformats.org/drawingml/2006/chartDrawing">
    <cdr:from>
      <cdr:x>0.624</cdr:x>
      <cdr:y>0.547</cdr:y>
    </cdr:from>
    <cdr:to>
      <cdr:x>0.726</cdr:x>
      <cdr:y>0.61025</cdr:y>
    </cdr:to>
    <cdr:sp>
      <cdr:nvSpPr>
        <cdr:cNvPr id="3" name="Textfeld 12"/>
        <cdr:cNvSpPr txBox="1">
          <a:spLocks noChangeArrowheads="1"/>
        </cdr:cNvSpPr>
      </cdr:nvSpPr>
      <cdr:spPr>
        <a:xfrm>
          <a:off x="3524250" y="1628775"/>
          <a:ext cx="5715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13,6 %</a:t>
          </a:r>
        </a:p>
      </cdr:txBody>
    </cdr:sp>
  </cdr:relSizeAnchor>
  <cdr:relSizeAnchor xmlns:cdr="http://schemas.openxmlformats.org/drawingml/2006/chartDrawing">
    <cdr:from>
      <cdr:x>0.62225</cdr:x>
      <cdr:y>0.64575</cdr:y>
    </cdr:from>
    <cdr:to>
      <cdr:x>0.71575</cdr:x>
      <cdr:y>0.71275</cdr:y>
    </cdr:to>
    <cdr:sp>
      <cdr:nvSpPr>
        <cdr:cNvPr id="4" name="Textfeld 13"/>
        <cdr:cNvSpPr txBox="1">
          <a:spLocks noChangeArrowheads="1"/>
        </cdr:cNvSpPr>
      </cdr:nvSpPr>
      <cdr:spPr>
        <a:xfrm>
          <a:off x="3505200" y="1924050"/>
          <a:ext cx="52387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21,9 %</a:t>
          </a:r>
        </a:p>
      </cdr:txBody>
    </cdr:sp>
  </cdr:relSizeAnchor>
  <cdr:relSizeAnchor xmlns:cdr="http://schemas.openxmlformats.org/drawingml/2006/chartDrawing">
    <cdr:from>
      <cdr:x>0.735</cdr:x>
      <cdr:y>0.2125</cdr:y>
    </cdr:from>
    <cdr:to>
      <cdr:x>0.98375</cdr:x>
      <cdr:y>0.3595</cdr:y>
    </cdr:to>
    <cdr:sp>
      <cdr:nvSpPr>
        <cdr:cNvPr id="5" name="Textfeld 1"/>
        <cdr:cNvSpPr txBox="1">
          <a:spLocks noChangeArrowheads="1"/>
        </cdr:cNvSpPr>
      </cdr:nvSpPr>
      <cdr:spPr>
        <a:xfrm>
          <a:off x="4143375" y="628650"/>
          <a:ext cx="1409700" cy="4381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ischämische 
</a:t>
          </a:r>
          <a:r>
            <a:rPr lang="en-US" cap="none" sz="800" b="0" i="0" u="none" baseline="0">
              <a:solidFill>
                <a:srgbClr val="000000"/>
              </a:solidFill>
              <a:latin typeface="Arial"/>
              <a:ea typeface="Arial"/>
              <a:cs typeface="Arial"/>
            </a:rPr>
            <a:t>Herzkrankheiten</a:t>
          </a:r>
        </a:p>
      </cdr:txBody>
    </cdr:sp>
  </cdr:relSizeAnchor>
  <cdr:relSizeAnchor xmlns:cdr="http://schemas.openxmlformats.org/drawingml/2006/chartDrawing">
    <cdr:from>
      <cdr:x>0.735</cdr:x>
      <cdr:y>0.388</cdr:y>
    </cdr:from>
    <cdr:to>
      <cdr:x>0.96925</cdr:x>
      <cdr:y>0.51925</cdr:y>
    </cdr:to>
    <cdr:sp>
      <cdr:nvSpPr>
        <cdr:cNvPr id="6" name="Textfeld 2"/>
        <cdr:cNvSpPr txBox="1">
          <a:spLocks noChangeArrowheads="1"/>
        </cdr:cNvSpPr>
      </cdr:nvSpPr>
      <cdr:spPr>
        <a:xfrm>
          <a:off x="4143375" y="1152525"/>
          <a:ext cx="1323975" cy="390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sonstige Formen
</a:t>
          </a:r>
          <a:r>
            <a:rPr lang="en-US" cap="none" sz="800" b="0" i="0" u="none" baseline="0">
              <a:solidFill>
                <a:srgbClr val="000000"/>
              </a:solidFill>
              <a:latin typeface="Arial"/>
              <a:ea typeface="Arial"/>
              <a:cs typeface="Arial"/>
            </a:rPr>
            <a:t>der Herzkrankheit</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0.53425</cdr:y>
    </cdr:from>
    <cdr:to>
      <cdr:x>0.99075</cdr:x>
      <cdr:y>0.6705</cdr:y>
    </cdr:to>
    <cdr:sp>
      <cdr:nvSpPr>
        <cdr:cNvPr id="7" name="Textfeld 3"/>
        <cdr:cNvSpPr txBox="1">
          <a:spLocks noChangeArrowheads="1"/>
        </cdr:cNvSpPr>
      </cdr:nvSpPr>
      <cdr:spPr>
        <a:xfrm>
          <a:off x="4162425" y="1590675"/>
          <a:ext cx="14287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zerebrovaskuläre
</a:t>
          </a:r>
          <a:r>
            <a:rPr lang="en-US" cap="none" sz="800" b="0" i="0" u="none" baseline="0">
              <a:solidFill>
                <a:srgbClr val="000000"/>
              </a:solidFill>
              <a:latin typeface="Arial"/>
              <a:ea typeface="Arial"/>
              <a:cs typeface="Arial"/>
            </a:rPr>
            <a:t>Krankheiten</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0.63125</cdr:y>
    </cdr:from>
    <cdr:to>
      <cdr:x>1</cdr:x>
      <cdr:y>0.76475</cdr:y>
    </cdr:to>
    <cdr:sp>
      <cdr:nvSpPr>
        <cdr:cNvPr id="8" name="Textfeld 4"/>
        <cdr:cNvSpPr txBox="1">
          <a:spLocks noChangeArrowheads="1"/>
        </cdr:cNvSpPr>
      </cdr:nvSpPr>
      <cdr:spPr>
        <a:xfrm>
          <a:off x="4162425" y="1876425"/>
          <a:ext cx="1533525" cy="4000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 Krankheiten des Kreislaufsystems</a:t>
          </a:r>
          <a:r>
            <a:rPr lang="en-US" cap="none" sz="8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37</xdr:row>
      <xdr:rowOff>19050</xdr:rowOff>
    </xdr:from>
    <xdr:to>
      <xdr:col>34</xdr:col>
      <xdr:colOff>371475</xdr:colOff>
      <xdr:row>58</xdr:row>
      <xdr:rowOff>19050</xdr:rowOff>
    </xdr:to>
    <xdr:graphicFrame>
      <xdr:nvGraphicFramePr>
        <xdr:cNvPr id="1" name="Diagramm 1"/>
        <xdr:cNvGraphicFramePr/>
      </xdr:nvGraphicFramePr>
      <xdr:xfrm>
        <a:off x="152400" y="5276850"/>
        <a:ext cx="5724525" cy="2790825"/>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58</xdr:row>
      <xdr:rowOff>47625</xdr:rowOff>
    </xdr:from>
    <xdr:to>
      <xdr:col>21</xdr:col>
      <xdr:colOff>114300</xdr:colOff>
      <xdr:row>61</xdr:row>
      <xdr:rowOff>114300</xdr:rowOff>
    </xdr:to>
    <xdr:sp>
      <xdr:nvSpPr>
        <xdr:cNvPr id="2" name="Text Box 2"/>
        <xdr:cNvSpPr txBox="1">
          <a:spLocks noChangeArrowheads="1"/>
        </xdr:cNvSpPr>
      </xdr:nvSpPr>
      <xdr:spPr>
        <a:xfrm>
          <a:off x="2762250" y="8096250"/>
          <a:ext cx="752475" cy="4381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Kreislauf-
</a:t>
          </a:r>
          <a:r>
            <a:rPr lang="en-US" cap="none" sz="800" b="0" i="0" u="none" baseline="0">
              <a:solidFill>
                <a:srgbClr val="000000"/>
              </a:solidFill>
              <a:latin typeface="Arial"/>
              <a:ea typeface="Arial"/>
              <a:cs typeface="Arial"/>
            </a:rPr>
            <a:t>systems</a:t>
          </a:r>
        </a:p>
      </xdr:txBody>
    </xdr:sp>
    <xdr:clientData/>
  </xdr:twoCellAnchor>
  <xdr:twoCellAnchor>
    <xdr:from>
      <xdr:col>21</xdr:col>
      <xdr:colOff>85725</xdr:colOff>
      <xdr:row>58</xdr:row>
      <xdr:rowOff>47625</xdr:rowOff>
    </xdr:from>
    <xdr:to>
      <xdr:col>26</xdr:col>
      <xdr:colOff>142875</xdr:colOff>
      <xdr:row>62</xdr:row>
      <xdr:rowOff>57150</xdr:rowOff>
    </xdr:to>
    <xdr:sp>
      <xdr:nvSpPr>
        <xdr:cNvPr id="3" name="Text Box 3"/>
        <xdr:cNvSpPr txBox="1">
          <a:spLocks noChangeArrowheads="1"/>
        </xdr:cNvSpPr>
      </xdr:nvSpPr>
      <xdr:spPr>
        <a:xfrm>
          <a:off x="3486150" y="8096250"/>
          <a:ext cx="866775" cy="5048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Atmungs-
</a:t>
          </a:r>
          <a:r>
            <a:rPr lang="en-US" cap="none" sz="800" b="0" i="0" u="none" baseline="0">
              <a:solidFill>
                <a:srgbClr val="000000"/>
              </a:solidFill>
              <a:latin typeface="Arial"/>
              <a:ea typeface="Arial"/>
              <a:cs typeface="Arial"/>
            </a:rPr>
            <a:t>systems</a:t>
          </a:r>
        </a:p>
      </xdr:txBody>
    </xdr:sp>
    <xdr:clientData/>
  </xdr:twoCellAnchor>
  <xdr:twoCellAnchor>
    <xdr:from>
      <xdr:col>26</xdr:col>
      <xdr:colOff>66675</xdr:colOff>
      <xdr:row>58</xdr:row>
      <xdr:rowOff>47625</xdr:rowOff>
    </xdr:from>
    <xdr:to>
      <xdr:col>31</xdr:col>
      <xdr:colOff>85725</xdr:colOff>
      <xdr:row>62</xdr:row>
      <xdr:rowOff>114300</xdr:rowOff>
    </xdr:to>
    <xdr:sp>
      <xdr:nvSpPr>
        <xdr:cNvPr id="4" name="Text Box 4"/>
        <xdr:cNvSpPr txBox="1">
          <a:spLocks noChangeArrowheads="1"/>
        </xdr:cNvSpPr>
      </xdr:nvSpPr>
      <xdr:spPr>
        <a:xfrm>
          <a:off x="4276725" y="8096250"/>
          <a:ext cx="828675" cy="56197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Verdauungs-
</a:t>
          </a:r>
          <a:r>
            <a:rPr lang="en-US" cap="none" sz="800" b="0" i="0" u="none" baseline="0">
              <a:solidFill>
                <a:srgbClr val="000000"/>
              </a:solidFill>
              <a:latin typeface="Arial"/>
              <a:ea typeface="Arial"/>
              <a:cs typeface="Arial"/>
            </a:rPr>
            <a:t>systems</a:t>
          </a:r>
        </a:p>
      </xdr:txBody>
    </xdr:sp>
    <xdr:clientData/>
  </xdr:twoCellAnchor>
  <xdr:twoCellAnchor>
    <xdr:from>
      <xdr:col>31</xdr:col>
      <xdr:colOff>28575</xdr:colOff>
      <xdr:row>58</xdr:row>
      <xdr:rowOff>47625</xdr:rowOff>
    </xdr:from>
    <xdr:to>
      <xdr:col>34</xdr:col>
      <xdr:colOff>457200</xdr:colOff>
      <xdr:row>63</xdr:row>
      <xdr:rowOff>9525</xdr:rowOff>
    </xdr:to>
    <xdr:sp>
      <xdr:nvSpPr>
        <xdr:cNvPr id="5" name="Text Box 5"/>
        <xdr:cNvSpPr txBox="1">
          <a:spLocks noChangeArrowheads="1"/>
        </xdr:cNvSpPr>
      </xdr:nvSpPr>
      <xdr:spPr>
        <a:xfrm>
          <a:off x="5048250" y="8096250"/>
          <a:ext cx="914400" cy="5810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Verletzungen,
</a:t>
          </a:r>
          <a:r>
            <a:rPr lang="en-US" cap="none" sz="800" b="0" i="0" u="none" baseline="0">
              <a:solidFill>
                <a:srgbClr val="000000"/>
              </a:solidFill>
              <a:latin typeface="Arial"/>
              <a:ea typeface="Arial"/>
              <a:cs typeface="Arial"/>
            </a:rPr>
            <a:t>Vergiftungen u.
</a:t>
          </a:r>
          <a:r>
            <a:rPr lang="en-US" cap="none" sz="800" b="0" i="0" u="none" baseline="0">
              <a:solidFill>
                <a:srgbClr val="000000"/>
              </a:solidFill>
              <a:latin typeface="Arial"/>
              <a:ea typeface="Arial"/>
              <a:cs typeface="Arial"/>
            </a:rPr>
            <a:t>best. and. Folgen
</a:t>
          </a:r>
          <a:r>
            <a:rPr lang="en-US" cap="none" sz="800" b="0" i="0" u="none" baseline="0">
              <a:solidFill>
                <a:srgbClr val="000000"/>
              </a:solidFill>
              <a:latin typeface="Arial"/>
              <a:ea typeface="Arial"/>
              <a:cs typeface="Arial"/>
            </a:rPr>
            <a:t>äußerer Ursachen</a:t>
          </a:r>
        </a:p>
      </xdr:txBody>
    </xdr:sp>
    <xdr:clientData/>
  </xdr:twoCellAnchor>
  <xdr:twoCellAnchor>
    <xdr:from>
      <xdr:col>9</xdr:col>
      <xdr:colOff>9525</xdr:colOff>
      <xdr:row>65</xdr:row>
      <xdr:rowOff>9525</xdr:rowOff>
    </xdr:from>
    <xdr:to>
      <xdr:col>10</xdr:col>
      <xdr:colOff>0</xdr:colOff>
      <xdr:row>66</xdr:row>
      <xdr:rowOff>0</xdr:rowOff>
    </xdr:to>
    <xdr:sp fLocksText="0">
      <xdr:nvSpPr>
        <xdr:cNvPr id="6" name="Text Box 6" descr="Horizontal hell"/>
        <xdr:cNvSpPr txBox="1">
          <a:spLocks noChangeArrowheads="1"/>
        </xdr:cNvSpPr>
      </xdr:nvSpPr>
      <xdr:spPr>
        <a:xfrm>
          <a:off x="1466850" y="8924925"/>
          <a:ext cx="152400" cy="114300"/>
        </a:xfrm>
        <a:prstGeom prst="rect">
          <a:avLst/>
        </a:prstGeom>
        <a:solidFill>
          <a:srgbClr val="632523">
            <a:alpha val="9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65</xdr:row>
      <xdr:rowOff>9525</xdr:rowOff>
    </xdr:from>
    <xdr:to>
      <xdr:col>17</xdr:col>
      <xdr:colOff>0</xdr:colOff>
      <xdr:row>66</xdr:row>
      <xdr:rowOff>0</xdr:rowOff>
    </xdr:to>
    <xdr:sp fLocksText="0">
      <xdr:nvSpPr>
        <xdr:cNvPr id="7" name="Text Box 7" descr="Diagonal dunkel nach unten"/>
        <xdr:cNvSpPr txBox="1">
          <a:spLocks noChangeArrowheads="1"/>
        </xdr:cNvSpPr>
      </xdr:nvSpPr>
      <xdr:spPr>
        <a:xfrm>
          <a:off x="2600325" y="8924925"/>
          <a:ext cx="152400" cy="114300"/>
        </a:xfrm>
        <a:prstGeom prst="rect">
          <a:avLst/>
        </a:prstGeom>
        <a:solidFill>
          <a:srgbClr val="953735">
            <a:alpha val="93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65</xdr:row>
      <xdr:rowOff>9525</xdr:rowOff>
    </xdr:from>
    <xdr:to>
      <xdr:col>23</xdr:col>
      <xdr:colOff>0</xdr:colOff>
      <xdr:row>66</xdr:row>
      <xdr:rowOff>0</xdr:rowOff>
    </xdr:to>
    <xdr:sp fLocksText="0">
      <xdr:nvSpPr>
        <xdr:cNvPr id="8" name="Text Box 8" descr="Kleines Gitternetz"/>
        <xdr:cNvSpPr txBox="1">
          <a:spLocks noChangeArrowheads="1"/>
        </xdr:cNvSpPr>
      </xdr:nvSpPr>
      <xdr:spPr>
        <a:xfrm>
          <a:off x="3571875" y="8924925"/>
          <a:ext cx="152400" cy="114300"/>
        </a:xfrm>
        <a:prstGeom prst="rect">
          <a:avLst/>
        </a:prstGeom>
        <a:solidFill>
          <a:srgbClr val="D9969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58</xdr:row>
      <xdr:rowOff>47625</xdr:rowOff>
    </xdr:from>
    <xdr:to>
      <xdr:col>11</xdr:col>
      <xdr:colOff>133350</xdr:colOff>
      <xdr:row>61</xdr:row>
      <xdr:rowOff>28575</xdr:rowOff>
    </xdr:to>
    <xdr:sp>
      <xdr:nvSpPr>
        <xdr:cNvPr id="9" name="Text Box 25"/>
        <xdr:cNvSpPr txBox="1">
          <a:spLocks noChangeArrowheads="1"/>
        </xdr:cNvSpPr>
      </xdr:nvSpPr>
      <xdr:spPr>
        <a:xfrm>
          <a:off x="1276350" y="8096250"/>
          <a:ext cx="638175" cy="3524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Neu-
</a:t>
          </a:r>
          <a:r>
            <a:rPr lang="en-US" cap="none" sz="800" b="0" i="0" u="none" baseline="0">
              <a:solidFill>
                <a:srgbClr val="000000"/>
              </a:solidFill>
              <a:latin typeface="Arial"/>
              <a:ea typeface="Arial"/>
              <a:cs typeface="Arial"/>
            </a:rPr>
            <a:t>bildungen</a:t>
          </a:r>
        </a:p>
      </xdr:txBody>
    </xdr:sp>
    <xdr:clientData/>
  </xdr:twoCellAnchor>
  <xdr:twoCellAnchor>
    <xdr:from>
      <xdr:col>3</xdr:col>
      <xdr:colOff>76200</xdr:colOff>
      <xdr:row>58</xdr:row>
      <xdr:rowOff>47625</xdr:rowOff>
    </xdr:from>
    <xdr:to>
      <xdr:col>7</xdr:col>
      <xdr:colOff>19050</xdr:colOff>
      <xdr:row>61</xdr:row>
      <xdr:rowOff>57150</xdr:rowOff>
    </xdr:to>
    <xdr:sp>
      <xdr:nvSpPr>
        <xdr:cNvPr id="10" name="Text Box 26"/>
        <xdr:cNvSpPr txBox="1">
          <a:spLocks noChangeArrowheads="1"/>
        </xdr:cNvSpPr>
      </xdr:nvSpPr>
      <xdr:spPr>
        <a:xfrm>
          <a:off x="561975" y="8096250"/>
          <a:ext cx="590550" cy="3810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Sterbefälle insgesamt</a:t>
          </a:r>
        </a:p>
      </xdr:txBody>
    </xdr:sp>
    <xdr:clientData/>
  </xdr:twoCellAnchor>
  <xdr:twoCellAnchor>
    <xdr:from>
      <xdr:col>12</xdr:col>
      <xdr:colOff>38100</xdr:colOff>
      <xdr:row>58</xdr:row>
      <xdr:rowOff>57150</xdr:rowOff>
    </xdr:from>
    <xdr:to>
      <xdr:col>17</xdr:col>
      <xdr:colOff>19050</xdr:colOff>
      <xdr:row>63</xdr:row>
      <xdr:rowOff>57150</xdr:rowOff>
    </xdr:to>
    <xdr:sp>
      <xdr:nvSpPr>
        <xdr:cNvPr id="11" name="Text Box 48"/>
        <xdr:cNvSpPr txBox="1">
          <a:spLocks noChangeArrowheads="1"/>
        </xdr:cNvSpPr>
      </xdr:nvSpPr>
      <xdr:spPr>
        <a:xfrm>
          <a:off x="1981200" y="8105775"/>
          <a:ext cx="790575" cy="6191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Endokrine, Er-
</a:t>
          </a:r>
          <a:r>
            <a:rPr lang="en-US" cap="none" sz="800" b="0" i="0" u="none" baseline="0">
              <a:solidFill>
                <a:srgbClr val="000000"/>
              </a:solidFill>
              <a:latin typeface="Arial"/>
              <a:ea typeface="Arial"/>
              <a:cs typeface="Arial"/>
            </a:rPr>
            <a:t>nährungs- u.
</a:t>
          </a:r>
          <a:r>
            <a:rPr lang="en-US" cap="none" sz="800" b="0" i="0" u="none" baseline="0">
              <a:solidFill>
                <a:srgbClr val="000000"/>
              </a:solidFill>
              <a:latin typeface="Arial"/>
              <a:ea typeface="Arial"/>
              <a:cs typeface="Arial"/>
            </a:rPr>
            <a:t>Stoffwechsel-
</a:t>
          </a:r>
          <a:r>
            <a:rPr lang="en-US" cap="none" sz="800" b="0" i="0" u="none" baseline="0">
              <a:solidFill>
                <a:srgbClr val="000000"/>
              </a:solidFill>
              <a:latin typeface="Arial"/>
              <a:ea typeface="Arial"/>
              <a:cs typeface="Arial"/>
            </a:rPr>
            <a:t>krankheiten</a:t>
          </a:r>
        </a:p>
      </xdr:txBody>
    </xdr:sp>
    <xdr:clientData/>
  </xdr:twoCellAnchor>
  <xdr:twoCellAnchor>
    <xdr:from>
      <xdr:col>0</xdr:col>
      <xdr:colOff>133350</xdr:colOff>
      <xdr:row>5</xdr:row>
      <xdr:rowOff>19050</xdr:rowOff>
    </xdr:from>
    <xdr:to>
      <xdr:col>34</xdr:col>
      <xdr:colOff>276225</xdr:colOff>
      <xdr:row>25</xdr:row>
      <xdr:rowOff>66675</xdr:rowOff>
    </xdr:to>
    <xdr:graphicFrame>
      <xdr:nvGraphicFramePr>
        <xdr:cNvPr id="12" name="Diagramm 5"/>
        <xdr:cNvGraphicFramePr/>
      </xdr:nvGraphicFramePr>
      <xdr:xfrm>
        <a:off x="133350" y="714375"/>
        <a:ext cx="5648325" cy="29813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25</xdr:row>
      <xdr:rowOff>0</xdr:rowOff>
    </xdr:from>
    <xdr:to>
      <xdr:col>6</xdr:col>
      <xdr:colOff>0</xdr:colOff>
      <xdr:row>26</xdr:row>
      <xdr:rowOff>0</xdr:rowOff>
    </xdr:to>
    <xdr:sp>
      <xdr:nvSpPr>
        <xdr:cNvPr id="13" name="Rectangle 17"/>
        <xdr:cNvSpPr>
          <a:spLocks/>
        </xdr:cNvSpPr>
      </xdr:nvSpPr>
      <xdr:spPr>
        <a:xfrm>
          <a:off x="809625" y="3629025"/>
          <a:ext cx="161925" cy="133350"/>
        </a:xfrm>
        <a:prstGeom prst="rect">
          <a:avLst/>
        </a:prstGeom>
        <a:solidFill>
          <a:srgbClr val="4F622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6</xdr:col>
      <xdr:colOff>0</xdr:colOff>
      <xdr:row>28</xdr:row>
      <xdr:rowOff>0</xdr:rowOff>
    </xdr:to>
    <xdr:sp>
      <xdr:nvSpPr>
        <xdr:cNvPr id="14" name="Rectangle 18"/>
        <xdr:cNvSpPr>
          <a:spLocks/>
        </xdr:cNvSpPr>
      </xdr:nvSpPr>
      <xdr:spPr>
        <a:xfrm>
          <a:off x="809625" y="3962400"/>
          <a:ext cx="161925" cy="123825"/>
        </a:xfrm>
        <a:prstGeom prst="rect">
          <a:avLst/>
        </a:prstGeom>
        <a:solidFill>
          <a:srgbClr val="597E2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xdr:rowOff>
    </xdr:from>
    <xdr:to>
      <xdr:col>6</xdr:col>
      <xdr:colOff>0</xdr:colOff>
      <xdr:row>30</xdr:row>
      <xdr:rowOff>9525</xdr:rowOff>
    </xdr:to>
    <xdr:sp>
      <xdr:nvSpPr>
        <xdr:cNvPr id="15" name="Rectangle 19"/>
        <xdr:cNvSpPr>
          <a:spLocks/>
        </xdr:cNvSpPr>
      </xdr:nvSpPr>
      <xdr:spPr>
        <a:xfrm>
          <a:off x="809625" y="4219575"/>
          <a:ext cx="161925" cy="123825"/>
        </a:xfrm>
        <a:prstGeom prst="rect">
          <a:avLst/>
        </a:prstGeom>
        <a:solidFill>
          <a:srgbClr val="77933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0</xdr:colOff>
      <xdr:row>26</xdr:row>
      <xdr:rowOff>0</xdr:rowOff>
    </xdr:to>
    <xdr:sp>
      <xdr:nvSpPr>
        <xdr:cNvPr id="16" name="Rectangle 20"/>
        <xdr:cNvSpPr>
          <a:spLocks/>
        </xdr:cNvSpPr>
      </xdr:nvSpPr>
      <xdr:spPr>
        <a:xfrm>
          <a:off x="3076575" y="3629025"/>
          <a:ext cx="161925" cy="133350"/>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27</xdr:row>
      <xdr:rowOff>0</xdr:rowOff>
    </xdr:from>
    <xdr:to>
      <xdr:col>20</xdr:col>
      <xdr:colOff>0</xdr:colOff>
      <xdr:row>28</xdr:row>
      <xdr:rowOff>0</xdr:rowOff>
    </xdr:to>
    <xdr:sp>
      <xdr:nvSpPr>
        <xdr:cNvPr id="17" name="Rectangle 22"/>
        <xdr:cNvSpPr>
          <a:spLocks/>
        </xdr:cNvSpPr>
      </xdr:nvSpPr>
      <xdr:spPr>
        <a:xfrm>
          <a:off x="3086100" y="3962400"/>
          <a:ext cx="152400" cy="123825"/>
        </a:xfrm>
        <a:prstGeom prst="rect">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29</xdr:row>
      <xdr:rowOff>0</xdr:rowOff>
    </xdr:from>
    <xdr:to>
      <xdr:col>20</xdr:col>
      <xdr:colOff>0</xdr:colOff>
      <xdr:row>29</xdr:row>
      <xdr:rowOff>114300</xdr:rowOff>
    </xdr:to>
    <xdr:sp>
      <xdr:nvSpPr>
        <xdr:cNvPr id="18" name="Rectangle 23" descr="50%"/>
        <xdr:cNvSpPr>
          <a:spLocks/>
        </xdr:cNvSpPr>
      </xdr:nvSpPr>
      <xdr:spPr>
        <a:xfrm>
          <a:off x="3086100" y="4210050"/>
          <a:ext cx="152400" cy="114300"/>
        </a:xfrm>
        <a:prstGeom prst="rect">
          <a:avLst/>
        </a:prstGeom>
        <a:solidFill>
          <a:srgbClr val="EBF1DE"/>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79</xdr:row>
      <xdr:rowOff>104775</xdr:rowOff>
    </xdr:from>
    <xdr:to>
      <xdr:col>16</xdr:col>
      <xdr:colOff>762000</xdr:colOff>
      <xdr:row>79</xdr:row>
      <xdr:rowOff>152400</xdr:rowOff>
    </xdr:to>
    <xdr:sp fLocksText="0">
      <xdr:nvSpPr>
        <xdr:cNvPr id="1" name="Text Box 18"/>
        <xdr:cNvSpPr txBox="1">
          <a:spLocks noChangeArrowheads="1"/>
        </xdr:cNvSpPr>
      </xdr:nvSpPr>
      <xdr:spPr>
        <a:xfrm flipV="1">
          <a:off x="10439400" y="10953750"/>
          <a:ext cx="6858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cdr:x>
      <cdr:y>0.71775</cdr:y>
    </cdr:from>
    <cdr:to>
      <cdr:x>0.74575</cdr:x>
      <cdr:y>0.767</cdr:y>
    </cdr:to>
    <cdr:sp>
      <cdr:nvSpPr>
        <cdr:cNvPr id="1" name="Textfeld 1"/>
        <cdr:cNvSpPr txBox="1">
          <a:spLocks noChangeArrowheads="1"/>
        </cdr:cNvSpPr>
      </cdr:nvSpPr>
      <cdr:spPr>
        <a:xfrm>
          <a:off x="1819275" y="2638425"/>
          <a:ext cx="2809875" cy="180975"/>
        </a:xfrm>
        <a:prstGeom prst="rect">
          <a:avLst/>
        </a:prstGeom>
        <a:noFill/>
        <a:ln w="9525" cmpd="sng">
          <a:noFill/>
        </a:ln>
      </cdr:spPr>
      <cdr:txBody>
        <a:bodyPr vertOverflow="clip" wrap="square"/>
        <a:p>
          <a:pPr algn="ctr">
            <a:defRPr/>
          </a:pPr>
          <a:r>
            <a:rPr lang="en-US" cap="none" sz="750" b="0" i="0" u="none" baseline="0">
              <a:solidFill>
                <a:srgbClr val="000000"/>
              </a:solidFill>
              <a:latin typeface="Arial"/>
              <a:ea typeface="Arial"/>
              <a:cs typeface="Arial"/>
            </a:rPr>
            <a:t>Alter von ... bis unter ... Jahren</a:t>
          </a:r>
        </a:p>
      </cdr:txBody>
    </cdr:sp>
  </cdr:relSizeAnchor>
  <cdr:relSizeAnchor xmlns:cdr="http://schemas.openxmlformats.org/drawingml/2006/chartDrawing">
    <cdr:from>
      <cdr:x>0.00325</cdr:x>
      <cdr:y>0.9275</cdr:y>
    </cdr:from>
    <cdr:to>
      <cdr:x>0.465</cdr:x>
      <cdr:y>1</cdr:y>
    </cdr:to>
    <cdr:sp>
      <cdr:nvSpPr>
        <cdr:cNvPr id="2" name="Textfeld 1"/>
        <cdr:cNvSpPr txBox="1">
          <a:spLocks noChangeArrowheads="1"/>
        </cdr:cNvSpPr>
      </cdr:nvSpPr>
      <cdr:spPr>
        <a:xfrm>
          <a:off x="19050" y="3409950"/>
          <a:ext cx="2867025" cy="295275"/>
        </a:xfrm>
        <a:prstGeom prst="rect">
          <a:avLst/>
        </a:prstGeom>
        <a:noFill/>
        <a:ln w="9525" cmpd="sng">
          <a:noFill/>
        </a:ln>
      </cdr:spPr>
      <cdr:txBody>
        <a:bodyPr vertOverflow="clip" wrap="square"/>
        <a:p>
          <a:pPr algn="l">
            <a:defRPr/>
          </a:pPr>
          <a:r>
            <a:rPr lang="en-US" cap="none" sz="750" b="0" i="0" u="none" baseline="0">
              <a:solidFill>
                <a:srgbClr val="000000"/>
              </a:solidFill>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114300</xdr:rowOff>
    </xdr:from>
    <xdr:to>
      <xdr:col>9</xdr:col>
      <xdr:colOff>571500</xdr:colOff>
      <xdr:row>67</xdr:row>
      <xdr:rowOff>57150</xdr:rowOff>
    </xdr:to>
    <xdr:graphicFrame>
      <xdr:nvGraphicFramePr>
        <xdr:cNvPr id="1" name="Diagramm 17"/>
        <xdr:cNvGraphicFramePr/>
      </xdr:nvGraphicFramePr>
      <xdr:xfrm>
        <a:off x="66675" y="5191125"/>
        <a:ext cx="6210300"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1"/>
  <sheetViews>
    <sheetView tabSelected="1" zoomScalePageLayoutView="0" workbookViewId="0" topLeftCell="A1">
      <selection activeCell="A1" sqref="A1"/>
    </sheetView>
  </sheetViews>
  <sheetFormatPr defaultColWidth="80.28125" defaultRowHeight="12.75"/>
  <cols>
    <col min="1" max="16384" width="80.28125" style="339" customWidth="1"/>
  </cols>
  <sheetData>
    <row r="1" spans="1:2" ht="15.75">
      <c r="A1" s="338" t="s">
        <v>433</v>
      </c>
      <c r="B1" s="338"/>
    </row>
    <row r="4" spans="1:2" ht="12.75">
      <c r="A4" s="340" t="s">
        <v>434</v>
      </c>
      <c r="B4" s="340"/>
    </row>
    <row r="5" spans="1:2" ht="14.25">
      <c r="A5" s="341"/>
      <c r="B5" s="341"/>
    </row>
    <row r="6" spans="1:2" ht="14.25">
      <c r="A6" s="341"/>
      <c r="B6" s="341"/>
    </row>
    <row r="7" spans="1:2" ht="12.75">
      <c r="A7" s="339" t="s">
        <v>435</v>
      </c>
      <c r="B7" s="342"/>
    </row>
    <row r="10" spans="1:2" ht="12.75">
      <c r="A10" s="342" t="s">
        <v>436</v>
      </c>
      <c r="B10" s="342"/>
    </row>
    <row r="11" ht="12.75">
      <c r="A11" s="339" t="s">
        <v>437</v>
      </c>
    </row>
    <row r="12" ht="30">
      <c r="A12" s="353" t="s">
        <v>469</v>
      </c>
    </row>
    <row r="15" ht="12.75">
      <c r="A15" s="339" t="s">
        <v>438</v>
      </c>
    </row>
    <row r="18" ht="12.75">
      <c r="A18" s="339" t="s">
        <v>439</v>
      </c>
    </row>
    <row r="19" ht="12.75">
      <c r="A19" s="339" t="s">
        <v>183</v>
      </c>
    </row>
    <row r="20" ht="12.75">
      <c r="A20" s="339" t="s">
        <v>440</v>
      </c>
    </row>
    <row r="21" ht="12.75">
      <c r="A21" s="339" t="s">
        <v>441</v>
      </c>
    </row>
    <row r="22" ht="12.75">
      <c r="A22" s="339" t="s">
        <v>442</v>
      </c>
    </row>
    <row r="25" spans="1:2" ht="12.75">
      <c r="A25" s="343" t="s">
        <v>443</v>
      </c>
      <c r="B25" s="343"/>
    </row>
    <row r="26" spans="1:2" ht="38.25">
      <c r="A26" s="344" t="s">
        <v>444</v>
      </c>
      <c r="B26" s="344"/>
    </row>
    <row r="29" spans="1:2" ht="12.75">
      <c r="A29" s="343" t="s">
        <v>445</v>
      </c>
      <c r="B29" s="343"/>
    </row>
    <row r="30" spans="1:2" ht="13.5" customHeight="1">
      <c r="A30" s="345" t="s">
        <v>446</v>
      </c>
      <c r="B30" s="345"/>
    </row>
    <row r="31" ht="12.75">
      <c r="A31" s="339" t="s">
        <v>354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30"/>
  <sheetViews>
    <sheetView zoomScalePageLayoutView="0" workbookViewId="0" topLeftCell="A1">
      <selection activeCell="A1" sqref="A1"/>
    </sheetView>
  </sheetViews>
  <sheetFormatPr defaultColWidth="11.421875" defaultRowHeight="12.75"/>
  <cols>
    <col min="1" max="1" width="10.8515625" style="17" customWidth="1"/>
    <col min="2" max="2" width="1.421875" style="17" customWidth="1"/>
    <col min="3" max="3" width="45.7109375" style="17" customWidth="1"/>
    <col min="4" max="4" width="10.8515625" style="17" customWidth="1"/>
    <col min="5" max="14" width="10.28125" style="17" customWidth="1"/>
    <col min="15" max="15" width="1.1484375" style="17" customWidth="1"/>
    <col min="16" max="16" width="10.8515625" style="17" customWidth="1"/>
    <col min="17" max="16384" width="11.421875" style="17" customWidth="1"/>
  </cols>
  <sheetData>
    <row r="1" spans="1:16" ht="12.75" customHeight="1">
      <c r="A1" s="42"/>
      <c r="B1" s="42"/>
      <c r="C1" s="42"/>
      <c r="D1" s="42"/>
      <c r="E1" s="42"/>
      <c r="F1" s="43" t="s">
        <v>406</v>
      </c>
      <c r="G1" s="42" t="s">
        <v>135</v>
      </c>
      <c r="H1" s="44"/>
      <c r="I1" s="45"/>
      <c r="J1" s="45"/>
      <c r="K1" s="45"/>
      <c r="L1" s="45"/>
      <c r="M1" s="45"/>
      <c r="N1" s="45"/>
      <c r="O1" s="45"/>
      <c r="P1" s="45"/>
    </row>
    <row r="2" spans="1:7" ht="12.75" customHeight="1">
      <c r="A2" s="46"/>
      <c r="B2" s="46"/>
      <c r="C2" s="46"/>
      <c r="D2" s="44"/>
      <c r="E2" s="46"/>
      <c r="F2" s="49"/>
      <c r="G2" s="35"/>
    </row>
    <row r="3" ht="12.75" customHeight="1"/>
    <row r="4" spans="1:16" ht="12.75" customHeight="1">
      <c r="A4" s="272" t="s">
        <v>0</v>
      </c>
      <c r="B4" s="261" t="s">
        <v>1</v>
      </c>
      <c r="C4" s="263"/>
      <c r="D4" s="279" t="s">
        <v>56</v>
      </c>
      <c r="E4" s="302" t="s">
        <v>196</v>
      </c>
      <c r="F4" s="303"/>
      <c r="G4" s="303"/>
      <c r="H4" s="303"/>
      <c r="I4" s="303"/>
      <c r="J4" s="303"/>
      <c r="K4" s="303"/>
      <c r="L4" s="303"/>
      <c r="M4" s="304"/>
      <c r="N4" s="294" t="s">
        <v>158</v>
      </c>
      <c r="O4" s="270" t="s">
        <v>0</v>
      </c>
      <c r="P4" s="271"/>
    </row>
    <row r="5" spans="1:16" ht="12.75" customHeight="1">
      <c r="A5" s="300"/>
      <c r="B5" s="264"/>
      <c r="C5" s="266"/>
      <c r="D5" s="301"/>
      <c r="E5" s="279" t="s">
        <v>82</v>
      </c>
      <c r="F5" s="305" t="str">
        <f>"10 - 20"</f>
        <v>10 - 20</v>
      </c>
      <c r="G5" s="272" t="str">
        <f>"20 - 30"</f>
        <v>20 - 30</v>
      </c>
      <c r="H5" s="308" t="str">
        <f>"30 - 40"</f>
        <v>30 - 40</v>
      </c>
      <c r="I5" s="279" t="str">
        <f>"40 - 50"</f>
        <v>40 - 50</v>
      </c>
      <c r="J5" s="279" t="str">
        <f>"50 - 60"</f>
        <v>50 - 60</v>
      </c>
      <c r="K5" s="279" t="str">
        <f>"60 - 70"</f>
        <v>60 - 70</v>
      </c>
      <c r="L5" s="279" t="str">
        <f>"70 - 80"</f>
        <v>70 - 80</v>
      </c>
      <c r="M5" s="279" t="s">
        <v>336</v>
      </c>
      <c r="N5" s="297"/>
      <c r="O5" s="273"/>
      <c r="P5" s="274"/>
    </row>
    <row r="6" spans="1:16" ht="12.75" customHeight="1">
      <c r="A6" s="300"/>
      <c r="B6" s="264"/>
      <c r="C6" s="266"/>
      <c r="D6" s="301"/>
      <c r="E6" s="295"/>
      <c r="F6" s="306"/>
      <c r="G6" s="275"/>
      <c r="H6" s="309"/>
      <c r="I6" s="295"/>
      <c r="J6" s="295"/>
      <c r="K6" s="295"/>
      <c r="L6" s="295"/>
      <c r="M6" s="295"/>
      <c r="N6" s="298"/>
      <c r="O6" s="273"/>
      <c r="P6" s="274"/>
    </row>
    <row r="7" spans="1:16" ht="12.75" customHeight="1">
      <c r="A7" s="285"/>
      <c r="B7" s="267"/>
      <c r="C7" s="269"/>
      <c r="D7" s="280"/>
      <c r="E7" s="282"/>
      <c r="F7" s="307"/>
      <c r="G7" s="278"/>
      <c r="H7" s="310"/>
      <c r="I7" s="282"/>
      <c r="J7" s="282"/>
      <c r="K7" s="282"/>
      <c r="L7" s="282"/>
      <c r="M7" s="282"/>
      <c r="N7" s="299"/>
      <c r="O7" s="276"/>
      <c r="P7" s="277"/>
    </row>
    <row r="8" spans="1:16" ht="11.25" customHeight="1">
      <c r="A8" s="8"/>
      <c r="B8" s="15"/>
      <c r="C8" s="12"/>
      <c r="D8" s="78"/>
      <c r="J8" s="151"/>
      <c r="K8" s="151"/>
      <c r="N8" s="8"/>
      <c r="O8" s="15"/>
      <c r="P8" s="35"/>
    </row>
    <row r="9" spans="1:21" ht="11.25" customHeight="1">
      <c r="A9" s="12" t="s">
        <v>2</v>
      </c>
      <c r="B9" s="15"/>
      <c r="C9" s="12" t="s">
        <v>3</v>
      </c>
      <c r="D9" s="146">
        <v>538</v>
      </c>
      <c r="E9" s="148">
        <v>2</v>
      </c>
      <c r="F9" s="148">
        <v>0</v>
      </c>
      <c r="G9" s="145">
        <v>0</v>
      </c>
      <c r="H9" s="145">
        <v>2</v>
      </c>
      <c r="I9" s="145">
        <v>10</v>
      </c>
      <c r="J9" s="151">
        <v>33</v>
      </c>
      <c r="K9" s="151">
        <v>55</v>
      </c>
      <c r="L9" s="146">
        <v>166</v>
      </c>
      <c r="M9" s="146">
        <v>270</v>
      </c>
      <c r="N9" s="73">
        <v>77.4</v>
      </c>
      <c r="O9" s="47"/>
      <c r="P9" s="17" t="s">
        <v>2</v>
      </c>
      <c r="Q9" s="32"/>
      <c r="R9" s="32"/>
      <c r="S9" s="32"/>
      <c r="T9" s="32"/>
      <c r="U9" s="32"/>
    </row>
    <row r="10" spans="1:15" ht="11.25" customHeight="1">
      <c r="A10" s="12"/>
      <c r="B10" s="15"/>
      <c r="C10" s="12"/>
      <c r="D10" s="146"/>
      <c r="E10" s="148"/>
      <c r="F10" s="148"/>
      <c r="G10" s="145"/>
      <c r="H10" s="145"/>
      <c r="I10" s="145"/>
      <c r="J10" s="151"/>
      <c r="K10" s="151"/>
      <c r="L10" s="146"/>
      <c r="M10" s="146"/>
      <c r="N10" s="73"/>
      <c r="O10" s="47"/>
    </row>
    <row r="11" spans="1:16" ht="11.25" customHeight="1">
      <c r="A11" s="12" t="s">
        <v>5</v>
      </c>
      <c r="B11" s="15"/>
      <c r="C11" s="12" t="s">
        <v>83</v>
      </c>
      <c r="D11" s="146">
        <v>6947</v>
      </c>
      <c r="E11" s="148">
        <v>3</v>
      </c>
      <c r="F11" s="148">
        <v>6</v>
      </c>
      <c r="G11" s="145">
        <v>15</v>
      </c>
      <c r="H11" s="145">
        <v>25</v>
      </c>
      <c r="I11" s="145">
        <v>191</v>
      </c>
      <c r="J11" s="151">
        <v>710</v>
      </c>
      <c r="K11" s="151">
        <v>1359</v>
      </c>
      <c r="L11" s="146">
        <v>2380</v>
      </c>
      <c r="M11" s="146">
        <v>2258</v>
      </c>
      <c r="N11" s="73">
        <v>73.2</v>
      </c>
      <c r="O11" s="47"/>
      <c r="P11" s="17" t="s">
        <v>5</v>
      </c>
    </row>
    <row r="12" spans="1:15" ht="11.25" customHeight="1">
      <c r="A12" s="12"/>
      <c r="B12" s="15"/>
      <c r="C12" s="12"/>
      <c r="D12" s="146"/>
      <c r="E12" s="148"/>
      <c r="F12" s="148"/>
      <c r="G12" s="145"/>
      <c r="H12" s="145"/>
      <c r="I12" s="145"/>
      <c r="J12" s="151"/>
      <c r="K12" s="151"/>
      <c r="L12" s="146"/>
      <c r="M12" s="146"/>
      <c r="N12" s="73"/>
      <c r="O12" s="47"/>
    </row>
    <row r="13" spans="1:15" ht="11.25" customHeight="1">
      <c r="A13" s="12" t="s">
        <v>16</v>
      </c>
      <c r="B13" s="15"/>
      <c r="C13" s="12" t="s">
        <v>197</v>
      </c>
      <c r="D13" s="146"/>
      <c r="E13" s="148"/>
      <c r="F13" s="148"/>
      <c r="G13" s="145"/>
      <c r="H13" s="145"/>
      <c r="I13" s="145"/>
      <c r="J13" s="151"/>
      <c r="K13" s="151"/>
      <c r="L13" s="146"/>
      <c r="M13" s="146"/>
      <c r="N13" s="73"/>
      <c r="O13" s="47"/>
    </row>
    <row r="14" spans="1:15" ht="11.25" customHeight="1">
      <c r="A14" s="12"/>
      <c r="B14" s="15"/>
      <c r="C14" s="12" t="s">
        <v>137</v>
      </c>
      <c r="D14" s="146"/>
      <c r="E14" s="148"/>
      <c r="F14" s="148"/>
      <c r="G14" s="145"/>
      <c r="H14" s="145"/>
      <c r="I14" s="145"/>
      <c r="J14" s="151"/>
      <c r="K14" s="151"/>
      <c r="L14" s="146"/>
      <c r="M14" s="146"/>
      <c r="N14" s="73"/>
      <c r="O14" s="47"/>
    </row>
    <row r="15" spans="1:16" ht="11.25" customHeight="1">
      <c r="A15" s="12"/>
      <c r="B15" s="15"/>
      <c r="C15" s="12" t="s">
        <v>140</v>
      </c>
      <c r="D15" s="146">
        <v>143</v>
      </c>
      <c r="E15" s="148">
        <v>0</v>
      </c>
      <c r="F15" s="148">
        <v>0</v>
      </c>
      <c r="G15" s="145">
        <v>1</v>
      </c>
      <c r="H15" s="145">
        <v>0</v>
      </c>
      <c r="I15" s="145">
        <v>2</v>
      </c>
      <c r="J15" s="151">
        <v>5</v>
      </c>
      <c r="K15" s="151">
        <v>11</v>
      </c>
      <c r="L15" s="146">
        <v>40</v>
      </c>
      <c r="M15" s="146">
        <v>84</v>
      </c>
      <c r="N15" s="73">
        <v>79.9</v>
      </c>
      <c r="O15" s="47"/>
      <c r="P15" s="17" t="s">
        <v>16</v>
      </c>
    </row>
    <row r="16" spans="1:15" ht="11.25" customHeight="1">
      <c r="A16" s="12"/>
      <c r="B16" s="15"/>
      <c r="C16" s="12"/>
      <c r="D16" s="146"/>
      <c r="E16" s="148"/>
      <c r="F16" s="148"/>
      <c r="G16" s="145"/>
      <c r="H16" s="145"/>
      <c r="I16" s="145"/>
      <c r="J16" s="151"/>
      <c r="K16" s="151"/>
      <c r="L16" s="146"/>
      <c r="M16" s="146"/>
      <c r="N16" s="73"/>
      <c r="O16" s="47"/>
    </row>
    <row r="17" spans="1:16" ht="11.25" customHeight="1">
      <c r="A17" s="12" t="s">
        <v>17</v>
      </c>
      <c r="B17" s="15"/>
      <c r="C17" s="12" t="s">
        <v>84</v>
      </c>
      <c r="D17" s="146">
        <v>1237</v>
      </c>
      <c r="E17" s="148">
        <v>2</v>
      </c>
      <c r="F17" s="148">
        <v>0</v>
      </c>
      <c r="G17" s="145">
        <v>1</v>
      </c>
      <c r="H17" s="145">
        <v>9</v>
      </c>
      <c r="I17" s="145">
        <v>16</v>
      </c>
      <c r="J17" s="151">
        <v>40</v>
      </c>
      <c r="K17" s="151">
        <v>111</v>
      </c>
      <c r="L17" s="146">
        <v>279</v>
      </c>
      <c r="M17" s="146">
        <v>779</v>
      </c>
      <c r="N17" s="73">
        <v>80.4</v>
      </c>
      <c r="O17" s="47"/>
      <c r="P17" s="17" t="s">
        <v>17</v>
      </c>
    </row>
    <row r="18" spans="1:15" ht="11.25" customHeight="1">
      <c r="A18" s="12"/>
      <c r="B18" s="15"/>
      <c r="C18" s="12"/>
      <c r="D18" s="146"/>
      <c r="E18" s="148"/>
      <c r="F18" s="148"/>
      <c r="G18" s="145"/>
      <c r="H18" s="145"/>
      <c r="I18" s="145"/>
      <c r="J18" s="151"/>
      <c r="K18" s="151"/>
      <c r="L18" s="146"/>
      <c r="M18" s="146"/>
      <c r="N18" s="73"/>
      <c r="O18" s="47"/>
    </row>
    <row r="19" spans="1:16" ht="11.25" customHeight="1">
      <c r="A19" s="12" t="s">
        <v>19</v>
      </c>
      <c r="B19" s="15"/>
      <c r="C19" s="12" t="s">
        <v>85</v>
      </c>
      <c r="D19" s="146">
        <v>664</v>
      </c>
      <c r="E19" s="148">
        <v>0</v>
      </c>
      <c r="F19" s="148">
        <v>1</v>
      </c>
      <c r="G19" s="145">
        <v>3</v>
      </c>
      <c r="H19" s="145">
        <v>5</v>
      </c>
      <c r="I19" s="145">
        <v>13</v>
      </c>
      <c r="J19" s="151">
        <v>49</v>
      </c>
      <c r="K19" s="151">
        <v>54</v>
      </c>
      <c r="L19" s="146">
        <v>92</v>
      </c>
      <c r="M19" s="146">
        <v>447</v>
      </c>
      <c r="N19" s="73">
        <v>80.5</v>
      </c>
      <c r="O19" s="47"/>
      <c r="P19" s="17" t="s">
        <v>19</v>
      </c>
    </row>
    <row r="20" spans="1:15" ht="11.25" customHeight="1">
      <c r="A20" s="12"/>
      <c r="B20" s="15"/>
      <c r="C20" s="12"/>
      <c r="D20" s="146"/>
      <c r="E20" s="148"/>
      <c r="F20" s="148"/>
      <c r="G20" s="145"/>
      <c r="H20" s="145"/>
      <c r="I20" s="145"/>
      <c r="J20" s="151"/>
      <c r="K20" s="151"/>
      <c r="L20" s="146"/>
      <c r="M20" s="146"/>
      <c r="N20" s="73"/>
      <c r="O20" s="47"/>
    </row>
    <row r="21" spans="1:16" ht="11.25" customHeight="1">
      <c r="A21" s="12" t="s">
        <v>63</v>
      </c>
      <c r="B21" s="15"/>
      <c r="C21" s="12" t="s">
        <v>86</v>
      </c>
      <c r="D21" s="146">
        <v>825</v>
      </c>
      <c r="E21" s="148">
        <v>5</v>
      </c>
      <c r="F21" s="148">
        <v>5</v>
      </c>
      <c r="G21" s="145">
        <v>3</v>
      </c>
      <c r="H21" s="145">
        <v>10</v>
      </c>
      <c r="I21" s="145">
        <v>26</v>
      </c>
      <c r="J21" s="151">
        <v>53</v>
      </c>
      <c r="K21" s="151">
        <v>63</v>
      </c>
      <c r="L21" s="146">
        <v>227</v>
      </c>
      <c r="M21" s="146">
        <v>433</v>
      </c>
      <c r="N21" s="73">
        <v>76.6</v>
      </c>
      <c r="O21" s="47"/>
      <c r="P21" s="17" t="s">
        <v>63</v>
      </c>
    </row>
    <row r="22" spans="1:15" ht="11.25" customHeight="1">
      <c r="A22" s="12"/>
      <c r="B22" s="15"/>
      <c r="C22" s="12"/>
      <c r="D22" s="146"/>
      <c r="E22" s="148"/>
      <c r="F22" s="148"/>
      <c r="G22" s="145"/>
      <c r="H22" s="145"/>
      <c r="I22" s="145"/>
      <c r="J22" s="151"/>
      <c r="K22" s="151"/>
      <c r="L22" s="146"/>
      <c r="M22" s="146"/>
      <c r="N22" s="73"/>
      <c r="O22" s="47"/>
    </row>
    <row r="23" spans="1:16" ht="11.25" customHeight="1">
      <c r="A23" s="12" t="s">
        <v>21</v>
      </c>
      <c r="B23" s="15"/>
      <c r="C23" s="12" t="s">
        <v>87</v>
      </c>
      <c r="D23" s="146">
        <v>11950</v>
      </c>
      <c r="E23" s="148">
        <v>1</v>
      </c>
      <c r="F23" s="148">
        <v>1</v>
      </c>
      <c r="G23" s="145">
        <v>11</v>
      </c>
      <c r="H23" s="145">
        <v>25</v>
      </c>
      <c r="I23" s="145">
        <v>135</v>
      </c>
      <c r="J23" s="151">
        <v>449</v>
      </c>
      <c r="K23" s="151">
        <v>862</v>
      </c>
      <c r="L23" s="146">
        <v>2602</v>
      </c>
      <c r="M23" s="146">
        <v>7864</v>
      </c>
      <c r="N23" s="73">
        <v>81.6</v>
      </c>
      <c r="O23" s="47"/>
      <c r="P23" s="17" t="s">
        <v>21</v>
      </c>
    </row>
    <row r="24" spans="1:15" ht="11.25" customHeight="1">
      <c r="A24" s="12"/>
      <c r="B24" s="15"/>
      <c r="C24" s="12"/>
      <c r="D24" s="146"/>
      <c r="E24" s="148"/>
      <c r="F24" s="148"/>
      <c r="G24" s="145"/>
      <c r="H24" s="145"/>
      <c r="I24" s="145"/>
      <c r="J24" s="151"/>
      <c r="K24" s="151"/>
      <c r="L24" s="146"/>
      <c r="M24" s="146"/>
      <c r="N24" s="73"/>
      <c r="O24" s="47"/>
    </row>
    <row r="25" spans="1:16" ht="11.25" customHeight="1">
      <c r="A25" s="12" t="s">
        <v>26</v>
      </c>
      <c r="B25" s="15"/>
      <c r="C25" s="12" t="s">
        <v>88</v>
      </c>
      <c r="D25" s="146">
        <v>2278</v>
      </c>
      <c r="E25" s="148">
        <v>3</v>
      </c>
      <c r="F25" s="148">
        <v>1</v>
      </c>
      <c r="G25" s="145">
        <v>4</v>
      </c>
      <c r="H25" s="145">
        <v>6</v>
      </c>
      <c r="I25" s="145">
        <v>22</v>
      </c>
      <c r="J25" s="151">
        <v>92</v>
      </c>
      <c r="K25" s="151">
        <v>236</v>
      </c>
      <c r="L25" s="146">
        <v>643</v>
      </c>
      <c r="M25" s="146">
        <v>1271</v>
      </c>
      <c r="N25" s="73">
        <v>79</v>
      </c>
      <c r="O25" s="47"/>
      <c r="P25" s="17" t="s">
        <v>26</v>
      </c>
    </row>
    <row r="26" spans="1:15" ht="11.25" customHeight="1">
      <c r="A26" s="12"/>
      <c r="B26" s="15"/>
      <c r="C26" s="12"/>
      <c r="D26" s="146"/>
      <c r="E26" s="148"/>
      <c r="F26" s="148"/>
      <c r="G26" s="145"/>
      <c r="H26" s="145"/>
      <c r="I26" s="145"/>
      <c r="J26" s="151"/>
      <c r="K26" s="151"/>
      <c r="L26" s="146"/>
      <c r="M26" s="146"/>
      <c r="N26" s="73"/>
      <c r="O26" s="47"/>
    </row>
    <row r="27" spans="1:16" ht="11.25" customHeight="1">
      <c r="A27" s="12" t="s">
        <v>28</v>
      </c>
      <c r="B27" s="15"/>
      <c r="C27" s="12" t="s">
        <v>70</v>
      </c>
      <c r="D27" s="146">
        <v>1280</v>
      </c>
      <c r="E27" s="148">
        <v>1</v>
      </c>
      <c r="F27" s="148">
        <v>0</v>
      </c>
      <c r="G27" s="145">
        <v>5</v>
      </c>
      <c r="H27" s="145">
        <v>18</v>
      </c>
      <c r="I27" s="145">
        <v>66</v>
      </c>
      <c r="J27" s="151">
        <v>193</v>
      </c>
      <c r="K27" s="151">
        <v>236</v>
      </c>
      <c r="L27" s="146">
        <v>311</v>
      </c>
      <c r="M27" s="146">
        <v>450</v>
      </c>
      <c r="N27" s="73">
        <v>71.6</v>
      </c>
      <c r="O27" s="47"/>
      <c r="P27" s="17" t="s">
        <v>28</v>
      </c>
    </row>
    <row r="28" spans="1:15" ht="11.25" customHeight="1">
      <c r="A28" s="12"/>
      <c r="B28" s="15"/>
      <c r="C28" s="12"/>
      <c r="D28" s="146"/>
      <c r="E28" s="148"/>
      <c r="F28" s="148"/>
      <c r="G28" s="145"/>
      <c r="H28" s="145"/>
      <c r="I28" s="145"/>
      <c r="J28" s="151"/>
      <c r="K28" s="151"/>
      <c r="L28" s="146"/>
      <c r="M28" s="146"/>
      <c r="N28" s="73"/>
      <c r="O28" s="47"/>
    </row>
    <row r="29" spans="1:15" ht="11.25" customHeight="1">
      <c r="A29" s="12" t="s">
        <v>30</v>
      </c>
      <c r="B29" s="15"/>
      <c r="C29" s="12" t="s">
        <v>89</v>
      </c>
      <c r="D29" s="146"/>
      <c r="E29" s="148"/>
      <c r="F29" s="148"/>
      <c r="G29" s="145"/>
      <c r="H29" s="145"/>
      <c r="I29" s="145"/>
      <c r="J29" s="151"/>
      <c r="K29" s="151"/>
      <c r="L29" s="146"/>
      <c r="M29" s="146"/>
      <c r="N29" s="73"/>
      <c r="O29" s="47"/>
    </row>
    <row r="30" spans="1:16" ht="11.25" customHeight="1">
      <c r="A30" s="12"/>
      <c r="B30" s="15"/>
      <c r="C30" s="12" t="s">
        <v>90</v>
      </c>
      <c r="D30" s="146">
        <v>92</v>
      </c>
      <c r="E30" s="148">
        <v>0</v>
      </c>
      <c r="F30" s="148">
        <v>1</v>
      </c>
      <c r="G30" s="145">
        <v>1</v>
      </c>
      <c r="H30" s="145">
        <v>0</v>
      </c>
      <c r="I30" s="145">
        <v>1</v>
      </c>
      <c r="J30" s="151">
        <v>4</v>
      </c>
      <c r="K30" s="151">
        <v>7</v>
      </c>
      <c r="L30" s="146">
        <v>27</v>
      </c>
      <c r="M30" s="146">
        <v>51</v>
      </c>
      <c r="N30" s="73">
        <v>78.8</v>
      </c>
      <c r="O30" s="47"/>
      <c r="P30" s="17" t="s">
        <v>30</v>
      </c>
    </row>
    <row r="31" spans="1:15" ht="11.25" customHeight="1">
      <c r="A31" s="12"/>
      <c r="B31" s="15"/>
      <c r="C31" s="12"/>
      <c r="D31" s="146"/>
      <c r="E31" s="148"/>
      <c r="F31" s="148"/>
      <c r="G31" s="145"/>
      <c r="H31" s="145"/>
      <c r="I31" s="145"/>
      <c r="J31" s="151"/>
      <c r="K31" s="151"/>
      <c r="L31" s="146"/>
      <c r="M31" s="146"/>
      <c r="N31" s="73"/>
      <c r="O31" s="47"/>
    </row>
    <row r="32" spans="1:16" ht="11.25" customHeight="1">
      <c r="A32" s="12" t="s">
        <v>31</v>
      </c>
      <c r="B32" s="15"/>
      <c r="C32" s="12" t="s">
        <v>72</v>
      </c>
      <c r="D32" s="146">
        <v>943</v>
      </c>
      <c r="E32" s="148">
        <v>0</v>
      </c>
      <c r="F32" s="148">
        <v>0</v>
      </c>
      <c r="G32" s="145">
        <v>0</v>
      </c>
      <c r="H32" s="145">
        <v>0</v>
      </c>
      <c r="I32" s="145">
        <v>1</v>
      </c>
      <c r="J32" s="151">
        <v>14</v>
      </c>
      <c r="K32" s="151">
        <v>48</v>
      </c>
      <c r="L32" s="146">
        <v>180</v>
      </c>
      <c r="M32" s="146">
        <v>700</v>
      </c>
      <c r="N32" s="73">
        <v>83.3</v>
      </c>
      <c r="O32" s="47"/>
      <c r="P32" s="17" t="s">
        <v>31</v>
      </c>
    </row>
    <row r="33" spans="1:15" ht="11.25" customHeight="1">
      <c r="A33" s="12"/>
      <c r="B33" s="15"/>
      <c r="C33" s="12"/>
      <c r="D33" s="146"/>
      <c r="E33" s="148"/>
      <c r="F33" s="148"/>
      <c r="G33" s="145"/>
      <c r="H33" s="145"/>
      <c r="I33" s="145"/>
      <c r="J33" s="151"/>
      <c r="K33" s="151"/>
      <c r="L33" s="146"/>
      <c r="M33" s="146"/>
      <c r="N33" s="73"/>
      <c r="O33" s="47"/>
    </row>
    <row r="34" spans="1:15" ht="11.25" customHeight="1">
      <c r="A34" s="12" t="s">
        <v>33</v>
      </c>
      <c r="B34" s="15"/>
      <c r="C34" s="12" t="s">
        <v>34</v>
      </c>
      <c r="D34" s="146"/>
      <c r="E34" s="148"/>
      <c r="F34" s="148"/>
      <c r="G34" s="145"/>
      <c r="H34" s="145"/>
      <c r="I34" s="145"/>
      <c r="J34" s="151"/>
      <c r="K34" s="151"/>
      <c r="L34" s="146"/>
      <c r="M34" s="146"/>
      <c r="N34" s="73"/>
      <c r="O34" s="47"/>
    </row>
    <row r="35" spans="1:16" ht="11.25" customHeight="1">
      <c r="A35" s="12"/>
      <c r="B35" s="15"/>
      <c r="C35" s="12" t="s">
        <v>91</v>
      </c>
      <c r="D35" s="146">
        <v>22</v>
      </c>
      <c r="E35" s="148">
        <v>22</v>
      </c>
      <c r="F35" s="148">
        <v>0</v>
      </c>
      <c r="G35" s="145">
        <v>0</v>
      </c>
      <c r="H35" s="145">
        <v>0</v>
      </c>
      <c r="I35" s="145">
        <v>0</v>
      </c>
      <c r="J35" s="151">
        <v>0</v>
      </c>
      <c r="K35" s="151">
        <v>0</v>
      </c>
      <c r="L35" s="146">
        <v>0</v>
      </c>
      <c r="M35" s="146">
        <v>0</v>
      </c>
      <c r="N35" s="73">
        <v>0.2</v>
      </c>
      <c r="O35" s="47"/>
      <c r="P35" s="17" t="s">
        <v>33</v>
      </c>
    </row>
    <row r="36" spans="1:15" ht="11.25" customHeight="1">
      <c r="A36" s="12"/>
      <c r="B36" s="15"/>
      <c r="C36" s="12"/>
      <c r="D36" s="146"/>
      <c r="E36" s="148"/>
      <c r="F36" s="148"/>
      <c r="G36" s="145"/>
      <c r="H36" s="145"/>
      <c r="I36" s="145"/>
      <c r="J36" s="151"/>
      <c r="K36" s="151"/>
      <c r="L36" s="146"/>
      <c r="M36" s="146"/>
      <c r="N36" s="73"/>
      <c r="O36" s="47"/>
    </row>
    <row r="37" spans="1:15" ht="11.25" customHeight="1">
      <c r="A37" s="12" t="s">
        <v>35</v>
      </c>
      <c r="B37" s="15"/>
      <c r="C37" s="12" t="s">
        <v>198</v>
      </c>
      <c r="D37" s="146"/>
      <c r="E37" s="148"/>
      <c r="F37" s="148"/>
      <c r="G37" s="145"/>
      <c r="H37" s="145"/>
      <c r="I37" s="145"/>
      <c r="J37" s="151"/>
      <c r="K37" s="151"/>
      <c r="L37" s="146"/>
      <c r="M37" s="146"/>
      <c r="N37" s="73"/>
      <c r="O37" s="47"/>
    </row>
    <row r="38" spans="1:16" ht="11.25" customHeight="1">
      <c r="A38" s="12"/>
      <c r="B38" s="15"/>
      <c r="C38" s="12" t="s">
        <v>92</v>
      </c>
      <c r="D38" s="146">
        <v>51</v>
      </c>
      <c r="E38" s="148">
        <v>24</v>
      </c>
      <c r="F38" s="148">
        <v>2</v>
      </c>
      <c r="G38" s="145">
        <v>2</v>
      </c>
      <c r="H38" s="145">
        <v>5</v>
      </c>
      <c r="I38" s="145">
        <v>1</v>
      </c>
      <c r="J38" s="151">
        <v>4</v>
      </c>
      <c r="K38" s="151">
        <v>4</v>
      </c>
      <c r="L38" s="146">
        <v>2</v>
      </c>
      <c r="M38" s="146">
        <v>7</v>
      </c>
      <c r="N38" s="73">
        <v>29.9</v>
      </c>
      <c r="O38" s="47"/>
      <c r="P38" s="17" t="s">
        <v>35</v>
      </c>
    </row>
    <row r="39" spans="1:15" ht="11.25" customHeight="1">
      <c r="A39" s="12"/>
      <c r="B39" s="15"/>
      <c r="C39" s="12"/>
      <c r="D39" s="146"/>
      <c r="E39" s="148"/>
      <c r="F39" s="148"/>
      <c r="G39" s="145"/>
      <c r="H39" s="145"/>
      <c r="I39" s="145"/>
      <c r="J39" s="151"/>
      <c r="K39" s="151"/>
      <c r="L39" s="146"/>
      <c r="M39" s="146"/>
      <c r="N39" s="73"/>
      <c r="O39" s="47"/>
    </row>
    <row r="40" spans="1:15" ht="11.25" customHeight="1">
      <c r="A40" s="12" t="s">
        <v>36</v>
      </c>
      <c r="B40" s="15"/>
      <c r="C40" s="12" t="s">
        <v>199</v>
      </c>
      <c r="D40" s="146"/>
      <c r="E40" s="148"/>
      <c r="F40" s="148"/>
      <c r="G40" s="145"/>
      <c r="H40" s="145"/>
      <c r="I40" s="145"/>
      <c r="J40" s="151"/>
      <c r="K40" s="151"/>
      <c r="L40" s="146"/>
      <c r="M40" s="146"/>
      <c r="N40" s="73"/>
      <c r="O40" s="47"/>
    </row>
    <row r="41" spans="1:16" ht="11.25" customHeight="1">
      <c r="A41" s="12"/>
      <c r="B41" s="15"/>
      <c r="C41" s="12" t="s">
        <v>93</v>
      </c>
      <c r="D41" s="146">
        <v>431</v>
      </c>
      <c r="E41" s="148">
        <v>6</v>
      </c>
      <c r="F41" s="148">
        <v>0</v>
      </c>
      <c r="G41" s="145">
        <v>5</v>
      </c>
      <c r="H41" s="145">
        <v>19</v>
      </c>
      <c r="I41" s="145">
        <v>38</v>
      </c>
      <c r="J41" s="151">
        <v>101</v>
      </c>
      <c r="K41" s="151">
        <v>101</v>
      </c>
      <c r="L41" s="146">
        <v>78</v>
      </c>
      <c r="M41" s="146">
        <v>83</v>
      </c>
      <c r="N41" s="73">
        <v>64</v>
      </c>
      <c r="O41" s="47"/>
      <c r="P41" s="17" t="s">
        <v>36</v>
      </c>
    </row>
    <row r="42" spans="1:15" ht="11.25" customHeight="1">
      <c r="A42" s="12"/>
      <c r="B42" s="15"/>
      <c r="C42" s="12"/>
      <c r="D42" s="146"/>
      <c r="E42" s="148"/>
      <c r="F42" s="148"/>
      <c r="G42" s="145"/>
      <c r="H42" s="145"/>
      <c r="I42" s="145"/>
      <c r="J42" s="151"/>
      <c r="K42" s="151"/>
      <c r="L42" s="146"/>
      <c r="M42" s="146"/>
      <c r="N42" s="73"/>
      <c r="O42" s="47"/>
    </row>
    <row r="43" spans="1:15" ht="11.25" customHeight="1">
      <c r="A43" s="12" t="s">
        <v>38</v>
      </c>
      <c r="B43" s="15"/>
      <c r="C43" s="12" t="s">
        <v>200</v>
      </c>
      <c r="D43" s="146"/>
      <c r="E43" s="148"/>
      <c r="F43" s="148"/>
      <c r="G43" s="145"/>
      <c r="H43" s="145"/>
      <c r="I43" s="145"/>
      <c r="J43" s="151"/>
      <c r="K43" s="151"/>
      <c r="L43" s="146"/>
      <c r="M43" s="146"/>
      <c r="N43" s="73"/>
      <c r="O43" s="47"/>
    </row>
    <row r="44" spans="1:16" ht="11.25" customHeight="1">
      <c r="A44" s="12"/>
      <c r="B44" s="15"/>
      <c r="C44" s="12" t="s">
        <v>94</v>
      </c>
      <c r="D44" s="146">
        <v>1376</v>
      </c>
      <c r="E44" s="148">
        <v>5</v>
      </c>
      <c r="F44" s="148">
        <v>19</v>
      </c>
      <c r="G44" s="145">
        <v>50</v>
      </c>
      <c r="H44" s="145">
        <v>68</v>
      </c>
      <c r="I44" s="145">
        <v>79</v>
      </c>
      <c r="J44" s="151">
        <v>146</v>
      </c>
      <c r="K44" s="151">
        <v>160</v>
      </c>
      <c r="L44" s="146">
        <v>301</v>
      </c>
      <c r="M44" s="146">
        <v>548</v>
      </c>
      <c r="N44" s="73">
        <v>70</v>
      </c>
      <c r="O44" s="47"/>
      <c r="P44" s="17" t="s">
        <v>38</v>
      </c>
    </row>
    <row r="45" spans="1:15" ht="11.25" customHeight="1">
      <c r="A45" s="12"/>
      <c r="B45" s="15"/>
      <c r="C45" s="12"/>
      <c r="D45" s="146"/>
      <c r="E45" s="148"/>
      <c r="F45" s="148"/>
      <c r="G45" s="145"/>
      <c r="H45" s="145"/>
      <c r="I45" s="145"/>
      <c r="J45" s="151"/>
      <c r="K45" s="151"/>
      <c r="L45" s="146"/>
      <c r="M45" s="146"/>
      <c r="N45" s="73"/>
      <c r="O45" s="47"/>
    </row>
    <row r="46" spans="1:15" ht="11.25" customHeight="1">
      <c r="A46" s="12"/>
      <c r="B46" s="15"/>
      <c r="C46" s="12" t="s">
        <v>39</v>
      </c>
      <c r="D46" s="146">
        <v>53</v>
      </c>
      <c r="E46" s="148">
        <v>1</v>
      </c>
      <c r="F46" s="148">
        <v>0</v>
      </c>
      <c r="G46" s="145">
        <v>1</v>
      </c>
      <c r="H46" s="145">
        <v>1</v>
      </c>
      <c r="I46" s="145">
        <v>0</v>
      </c>
      <c r="J46" s="151">
        <v>2</v>
      </c>
      <c r="K46" s="151">
        <v>7</v>
      </c>
      <c r="L46" s="146">
        <v>15</v>
      </c>
      <c r="M46" s="146">
        <v>26</v>
      </c>
      <c r="N46" s="73">
        <v>75.7</v>
      </c>
      <c r="O46" s="47"/>
    </row>
    <row r="47" spans="1:16" ht="11.25" customHeight="1">
      <c r="A47" s="36"/>
      <c r="B47" s="26"/>
      <c r="C47" s="12"/>
      <c r="D47" s="146"/>
      <c r="E47" s="148"/>
      <c r="F47" s="148"/>
      <c r="G47" s="145"/>
      <c r="H47" s="145"/>
      <c r="I47" s="145"/>
      <c r="J47" s="151"/>
      <c r="K47" s="151"/>
      <c r="L47" s="146"/>
      <c r="M47" s="146"/>
      <c r="N47" s="73"/>
      <c r="O47" s="47"/>
      <c r="P47" s="35"/>
    </row>
    <row r="48" spans="1:16" s="35" customFormat="1" ht="11.25" customHeight="1">
      <c r="A48" s="36" t="s">
        <v>40</v>
      </c>
      <c r="B48" s="26"/>
      <c r="C48" s="36" t="s">
        <v>41</v>
      </c>
      <c r="D48" s="147">
        <v>28830</v>
      </c>
      <c r="E48" s="149">
        <v>75</v>
      </c>
      <c r="F48" s="149">
        <v>36</v>
      </c>
      <c r="G48" s="150">
        <v>102</v>
      </c>
      <c r="H48" s="150">
        <v>193</v>
      </c>
      <c r="I48" s="150">
        <v>601</v>
      </c>
      <c r="J48" s="152">
        <v>1895</v>
      </c>
      <c r="K48" s="152">
        <v>3314</v>
      </c>
      <c r="L48" s="147">
        <v>7343</v>
      </c>
      <c r="M48" s="147">
        <v>15271</v>
      </c>
      <c r="N48" s="210">
        <v>77.66498092265</v>
      </c>
      <c r="O48" s="48"/>
      <c r="P48" s="35" t="s">
        <v>40</v>
      </c>
    </row>
    <row r="49" spans="1:16" ht="11.25" customHeight="1">
      <c r="A49" s="36"/>
      <c r="B49" s="26"/>
      <c r="C49" s="36"/>
      <c r="D49" s="147"/>
      <c r="E49" s="149"/>
      <c r="F49" s="149"/>
      <c r="G49" s="150"/>
      <c r="H49" s="150"/>
      <c r="I49" s="150"/>
      <c r="J49" s="152"/>
      <c r="K49" s="152"/>
      <c r="L49" s="147"/>
      <c r="M49" s="147"/>
      <c r="N49" s="210"/>
      <c r="O49" s="48"/>
      <c r="P49" s="35"/>
    </row>
    <row r="50" spans="1:16" ht="11.25" customHeight="1">
      <c r="A50" s="36"/>
      <c r="B50" s="26"/>
      <c r="C50" s="12" t="s">
        <v>95</v>
      </c>
      <c r="D50" s="147"/>
      <c r="E50" s="149"/>
      <c r="F50" s="149"/>
      <c r="G50" s="150"/>
      <c r="H50" s="150"/>
      <c r="I50" s="150"/>
      <c r="J50" s="152"/>
      <c r="K50" s="152"/>
      <c r="L50" s="147"/>
      <c r="M50" s="147"/>
      <c r="N50" s="210"/>
      <c r="O50" s="48"/>
      <c r="P50" s="35"/>
    </row>
    <row r="51" spans="1:16" ht="11.25" customHeight="1">
      <c r="A51" s="12" t="s">
        <v>43</v>
      </c>
      <c r="B51" s="15"/>
      <c r="C51" s="12"/>
      <c r="D51" s="147"/>
      <c r="E51" s="149"/>
      <c r="F51" s="149"/>
      <c r="G51" s="150"/>
      <c r="H51" s="150"/>
      <c r="I51" s="150"/>
      <c r="J51" s="152"/>
      <c r="K51" s="152"/>
      <c r="L51" s="147"/>
      <c r="M51" s="147"/>
      <c r="N51" s="210"/>
      <c r="O51" s="48"/>
      <c r="P51" s="17" t="s">
        <v>43</v>
      </c>
    </row>
    <row r="52" spans="1:16" ht="11.25" customHeight="1">
      <c r="A52" s="12" t="s">
        <v>44</v>
      </c>
      <c r="B52" s="15"/>
      <c r="C52" s="12"/>
      <c r="D52" s="147"/>
      <c r="E52" s="149"/>
      <c r="F52" s="149"/>
      <c r="G52" s="150"/>
      <c r="H52" s="150"/>
      <c r="I52" s="150"/>
      <c r="J52" s="152"/>
      <c r="K52" s="152"/>
      <c r="L52" s="147"/>
      <c r="M52" s="147"/>
      <c r="N52" s="210"/>
      <c r="O52" s="48"/>
      <c r="P52" s="17" t="s">
        <v>44</v>
      </c>
    </row>
    <row r="53" spans="1:16" ht="11.25" customHeight="1">
      <c r="A53" s="12" t="s">
        <v>45</v>
      </c>
      <c r="B53" s="15"/>
      <c r="C53" s="12" t="s">
        <v>96</v>
      </c>
      <c r="D53" s="146">
        <v>1017</v>
      </c>
      <c r="E53" s="148">
        <v>3</v>
      </c>
      <c r="F53" s="148">
        <v>11</v>
      </c>
      <c r="G53" s="145">
        <v>25</v>
      </c>
      <c r="H53" s="145">
        <v>34</v>
      </c>
      <c r="I53" s="145">
        <v>37</v>
      </c>
      <c r="J53" s="151">
        <v>68</v>
      </c>
      <c r="K53" s="151">
        <v>106</v>
      </c>
      <c r="L53" s="146">
        <v>224</v>
      </c>
      <c r="M53" s="146">
        <v>509</v>
      </c>
      <c r="N53" s="73">
        <v>74.4</v>
      </c>
      <c r="O53" s="47"/>
      <c r="P53" s="17" t="s">
        <v>45</v>
      </c>
    </row>
    <row r="54" spans="1:16" ht="11.25" customHeight="1">
      <c r="A54" s="12" t="s">
        <v>50</v>
      </c>
      <c r="B54" s="15"/>
      <c r="C54" s="12"/>
      <c r="D54" s="146"/>
      <c r="E54" s="148"/>
      <c r="F54" s="148"/>
      <c r="G54" s="145"/>
      <c r="H54" s="145"/>
      <c r="I54" s="145"/>
      <c r="J54" s="151"/>
      <c r="K54" s="151"/>
      <c r="L54" s="146"/>
      <c r="M54" s="146"/>
      <c r="N54" s="73"/>
      <c r="O54" s="48"/>
      <c r="P54" s="17" t="s">
        <v>50</v>
      </c>
    </row>
    <row r="55" spans="1:16" ht="11.25" customHeight="1">
      <c r="A55" s="12" t="s">
        <v>51</v>
      </c>
      <c r="B55" s="15"/>
      <c r="C55" s="12" t="s">
        <v>97</v>
      </c>
      <c r="D55" s="146">
        <v>299</v>
      </c>
      <c r="E55" s="148">
        <v>0</v>
      </c>
      <c r="F55" s="148">
        <v>2</v>
      </c>
      <c r="G55" s="145">
        <v>19</v>
      </c>
      <c r="H55" s="145">
        <v>27</v>
      </c>
      <c r="I55" s="145">
        <v>33</v>
      </c>
      <c r="J55" s="151">
        <v>67</v>
      </c>
      <c r="K55" s="151">
        <v>49</v>
      </c>
      <c r="L55" s="146">
        <v>70</v>
      </c>
      <c r="M55" s="146">
        <v>32</v>
      </c>
      <c r="N55" s="73">
        <v>59</v>
      </c>
      <c r="O55" s="47"/>
      <c r="P55" s="17" t="s">
        <v>51</v>
      </c>
    </row>
    <row r="56" spans="1:16" ht="11.25" customHeight="1">
      <c r="A56" s="12" t="s">
        <v>52</v>
      </c>
      <c r="B56" s="15"/>
      <c r="C56" s="12"/>
      <c r="D56" s="146"/>
      <c r="E56" s="148"/>
      <c r="F56" s="148"/>
      <c r="G56" s="145"/>
      <c r="H56" s="145"/>
      <c r="I56" s="145"/>
      <c r="J56" s="151"/>
      <c r="K56" s="151"/>
      <c r="L56" s="146"/>
      <c r="M56" s="146"/>
      <c r="N56" s="73"/>
      <c r="O56" s="48"/>
      <c r="P56" s="17" t="s">
        <v>52</v>
      </c>
    </row>
    <row r="57" spans="1:16" ht="11.25" customHeight="1">
      <c r="A57" s="12" t="s">
        <v>53</v>
      </c>
      <c r="B57" s="15"/>
      <c r="C57" s="12" t="s">
        <v>98</v>
      </c>
      <c r="D57" s="146">
        <v>5</v>
      </c>
      <c r="E57" s="148">
        <v>1</v>
      </c>
      <c r="F57" s="148">
        <v>1</v>
      </c>
      <c r="G57" s="145">
        <v>2</v>
      </c>
      <c r="H57" s="145">
        <v>1</v>
      </c>
      <c r="I57" s="145">
        <v>0</v>
      </c>
      <c r="J57" s="151">
        <v>0</v>
      </c>
      <c r="K57" s="151">
        <v>0</v>
      </c>
      <c r="L57" s="146">
        <v>0</v>
      </c>
      <c r="M57" s="146">
        <v>0</v>
      </c>
      <c r="N57" s="73">
        <v>21.8</v>
      </c>
      <c r="O57" s="47"/>
      <c r="P57" s="17" t="s">
        <v>53</v>
      </c>
    </row>
    <row r="58" spans="1:16" ht="11.25" customHeight="1">
      <c r="A58" s="12" t="s">
        <v>54</v>
      </c>
      <c r="B58" s="15"/>
      <c r="C58" s="12"/>
      <c r="D58" s="146"/>
      <c r="E58" s="148"/>
      <c r="F58" s="148"/>
      <c r="G58" s="145"/>
      <c r="H58" s="145"/>
      <c r="I58" s="145"/>
      <c r="J58" s="151"/>
      <c r="K58" s="151"/>
      <c r="L58" s="146"/>
      <c r="M58" s="146"/>
      <c r="N58" s="73"/>
      <c r="O58" s="48"/>
      <c r="P58" s="17" t="s">
        <v>54</v>
      </c>
    </row>
    <row r="59" spans="1:16" ht="11.25" customHeight="1">
      <c r="A59" s="12" t="s">
        <v>55</v>
      </c>
      <c r="B59" s="15"/>
      <c r="C59" s="12" t="s">
        <v>201</v>
      </c>
      <c r="D59" s="146">
        <v>54</v>
      </c>
      <c r="E59" s="148">
        <v>1</v>
      </c>
      <c r="F59" s="148">
        <v>5</v>
      </c>
      <c r="G59" s="145">
        <v>4</v>
      </c>
      <c r="H59" s="145">
        <v>6</v>
      </c>
      <c r="I59" s="145">
        <v>8</v>
      </c>
      <c r="J59" s="151">
        <v>11</v>
      </c>
      <c r="K59" s="151">
        <v>5</v>
      </c>
      <c r="L59" s="146">
        <v>7</v>
      </c>
      <c r="M59" s="146">
        <v>7</v>
      </c>
      <c r="N59" s="73">
        <v>52</v>
      </c>
      <c r="O59" s="47"/>
      <c r="P59" s="17" t="s">
        <v>55</v>
      </c>
    </row>
    <row r="60" spans="1:16" ht="11.25" customHeight="1">
      <c r="A60" s="35"/>
      <c r="B60" s="35"/>
      <c r="D60" s="146"/>
      <c r="E60" s="148"/>
      <c r="F60" s="148"/>
      <c r="G60" s="145"/>
      <c r="H60" s="145"/>
      <c r="I60" s="145"/>
      <c r="J60" s="151"/>
      <c r="K60" s="151"/>
      <c r="L60" s="146"/>
      <c r="M60" s="146"/>
      <c r="N60" s="47"/>
      <c r="O60" s="47"/>
      <c r="P60" s="35"/>
    </row>
    <row r="61" spans="1:15" ht="11.25" customHeight="1">
      <c r="A61" s="35"/>
      <c r="B61" s="35"/>
      <c r="D61" s="146"/>
      <c r="E61" s="148"/>
      <c r="F61" s="148"/>
      <c r="G61" s="145"/>
      <c r="H61" s="145"/>
      <c r="I61" s="145"/>
      <c r="J61" s="151"/>
      <c r="K61" s="151"/>
      <c r="L61" s="146"/>
      <c r="M61" s="146"/>
      <c r="N61" s="47"/>
      <c r="O61" s="47"/>
    </row>
    <row r="62" spans="1:15" ht="11.25" customHeight="1">
      <c r="A62" s="35"/>
      <c r="B62" s="35"/>
      <c r="D62" s="146"/>
      <c r="E62" s="148"/>
      <c r="F62" s="148"/>
      <c r="G62" s="145"/>
      <c r="H62" s="145"/>
      <c r="I62" s="145"/>
      <c r="J62" s="151"/>
      <c r="K62" s="151"/>
      <c r="L62" s="146"/>
      <c r="M62" s="146"/>
      <c r="N62" s="47"/>
      <c r="O62" s="47"/>
    </row>
    <row r="63" spans="1:15" ht="11.25" customHeight="1">
      <c r="A63" s="35"/>
      <c r="B63" s="35"/>
      <c r="D63" s="146"/>
      <c r="E63" s="148"/>
      <c r="F63" s="148"/>
      <c r="G63" s="145"/>
      <c r="H63" s="145"/>
      <c r="I63" s="145"/>
      <c r="J63" s="151"/>
      <c r="K63" s="151"/>
      <c r="L63" s="146"/>
      <c r="M63" s="146"/>
      <c r="N63" s="47"/>
      <c r="O63" s="47"/>
    </row>
    <row r="64" spans="1:15" ht="11.25" customHeight="1">
      <c r="A64" s="35"/>
      <c r="B64" s="35"/>
      <c r="D64" s="146"/>
      <c r="E64" s="148"/>
      <c r="F64" s="148"/>
      <c r="G64" s="145"/>
      <c r="H64" s="145"/>
      <c r="I64" s="145"/>
      <c r="J64" s="151"/>
      <c r="K64" s="151"/>
      <c r="L64" s="146"/>
      <c r="M64" s="146"/>
      <c r="N64" s="47"/>
      <c r="O64" s="47"/>
    </row>
    <row r="65" spans="1:15" ht="11.25" customHeight="1">
      <c r="A65" s="35"/>
      <c r="B65" s="35"/>
      <c r="D65" s="146"/>
      <c r="E65" s="148"/>
      <c r="F65" s="148"/>
      <c r="G65" s="145"/>
      <c r="H65" s="145"/>
      <c r="I65" s="145"/>
      <c r="J65" s="151"/>
      <c r="K65" s="151"/>
      <c r="L65" s="146"/>
      <c r="M65" s="146"/>
      <c r="N65" s="47"/>
      <c r="O65" s="47"/>
    </row>
    <row r="66" spans="1:15" ht="11.25" customHeight="1">
      <c r="A66" s="35"/>
      <c r="B66" s="35"/>
      <c r="D66" s="146"/>
      <c r="E66" s="148"/>
      <c r="F66" s="148"/>
      <c r="G66" s="145"/>
      <c r="H66" s="145"/>
      <c r="I66" s="145"/>
      <c r="J66" s="151"/>
      <c r="K66" s="151"/>
      <c r="L66" s="146"/>
      <c r="M66" s="146"/>
      <c r="N66" s="47"/>
      <c r="O66" s="47"/>
    </row>
    <row r="67" spans="1:15" ht="11.25" customHeight="1">
      <c r="A67" s="35"/>
      <c r="B67" s="35"/>
      <c r="D67" s="146"/>
      <c r="E67" s="148"/>
      <c r="F67" s="148"/>
      <c r="G67" s="145"/>
      <c r="H67" s="145"/>
      <c r="I67" s="145"/>
      <c r="J67" s="151"/>
      <c r="K67" s="151"/>
      <c r="L67" s="146"/>
      <c r="M67" s="146"/>
      <c r="N67" s="47"/>
      <c r="O67" s="47"/>
    </row>
    <row r="68" spans="1:15" ht="12">
      <c r="A68" s="35"/>
      <c r="B68" s="35"/>
      <c r="D68" s="146"/>
      <c r="E68" s="148"/>
      <c r="F68" s="148"/>
      <c r="G68" s="145"/>
      <c r="H68" s="145"/>
      <c r="I68" s="145"/>
      <c r="J68" s="151"/>
      <c r="K68" s="151"/>
      <c r="L68" s="146"/>
      <c r="M68" s="146"/>
      <c r="N68" s="47"/>
      <c r="O68" s="15"/>
    </row>
    <row r="69" spans="4:15" ht="12">
      <c r="D69" s="146"/>
      <c r="E69" s="148"/>
      <c r="F69" s="148"/>
      <c r="G69" s="145"/>
      <c r="H69" s="145"/>
      <c r="I69" s="145"/>
      <c r="J69" s="151"/>
      <c r="K69" s="151"/>
      <c r="L69" s="146"/>
      <c r="M69" s="146"/>
      <c r="N69" s="47"/>
      <c r="O69" s="15"/>
    </row>
    <row r="70" spans="4:15" ht="12">
      <c r="D70" s="146"/>
      <c r="E70" s="148"/>
      <c r="F70" s="148"/>
      <c r="G70" s="145"/>
      <c r="H70" s="145"/>
      <c r="I70" s="145"/>
      <c r="J70" s="151"/>
      <c r="K70" s="151"/>
      <c r="L70" s="146"/>
      <c r="M70" s="146"/>
      <c r="N70" s="47"/>
      <c r="O70" s="15"/>
    </row>
    <row r="71" spans="4:15" ht="12">
      <c r="D71" s="146"/>
      <c r="E71" s="148"/>
      <c r="F71" s="148"/>
      <c r="G71" s="145"/>
      <c r="H71" s="145"/>
      <c r="I71" s="145"/>
      <c r="J71" s="151"/>
      <c r="K71" s="151"/>
      <c r="L71" s="146"/>
      <c r="M71" s="146"/>
      <c r="N71" s="47"/>
      <c r="O71" s="15"/>
    </row>
    <row r="72" spans="4:15" ht="12">
      <c r="D72" s="146"/>
      <c r="E72" s="148"/>
      <c r="F72" s="148"/>
      <c r="G72" s="145"/>
      <c r="H72" s="145"/>
      <c r="I72" s="145"/>
      <c r="J72" s="151"/>
      <c r="K72" s="151"/>
      <c r="L72" s="146"/>
      <c r="M72" s="146"/>
      <c r="N72" s="47"/>
      <c r="O72" s="15"/>
    </row>
    <row r="73" spans="4:15" ht="12">
      <c r="D73" s="146"/>
      <c r="E73" s="148"/>
      <c r="F73" s="148"/>
      <c r="G73" s="145"/>
      <c r="H73" s="145"/>
      <c r="I73" s="145"/>
      <c r="J73" s="151"/>
      <c r="K73" s="151"/>
      <c r="L73" s="146"/>
      <c r="M73" s="146"/>
      <c r="N73" s="47"/>
      <c r="O73" s="15"/>
    </row>
    <row r="74" spans="4:15" ht="12">
      <c r="D74" s="146"/>
      <c r="E74" s="148"/>
      <c r="F74" s="148"/>
      <c r="G74" s="145"/>
      <c r="H74" s="145"/>
      <c r="I74" s="145"/>
      <c r="J74" s="151"/>
      <c r="K74" s="151"/>
      <c r="L74" s="146"/>
      <c r="M74" s="146"/>
      <c r="N74" s="47"/>
      <c r="O74" s="15"/>
    </row>
    <row r="75" spans="4:15" ht="12">
      <c r="D75" s="146"/>
      <c r="E75" s="148"/>
      <c r="F75" s="148"/>
      <c r="G75" s="145"/>
      <c r="H75" s="145"/>
      <c r="I75" s="145"/>
      <c r="J75" s="151"/>
      <c r="K75" s="151"/>
      <c r="L75" s="146"/>
      <c r="M75" s="146"/>
      <c r="N75" s="47"/>
      <c r="O75" s="15"/>
    </row>
    <row r="76" spans="4:15" ht="12">
      <c r="D76" s="146"/>
      <c r="E76" s="148"/>
      <c r="F76" s="148"/>
      <c r="G76" s="145"/>
      <c r="H76" s="145"/>
      <c r="I76" s="145"/>
      <c r="J76" s="151"/>
      <c r="K76" s="151"/>
      <c r="L76" s="146"/>
      <c r="M76" s="146"/>
      <c r="N76" s="47"/>
      <c r="O76" s="15"/>
    </row>
    <row r="77" spans="4:15" ht="12">
      <c r="D77" s="146"/>
      <c r="E77" s="148"/>
      <c r="F77" s="148"/>
      <c r="G77" s="145"/>
      <c r="H77" s="145"/>
      <c r="I77" s="145"/>
      <c r="J77" s="151"/>
      <c r="K77" s="151"/>
      <c r="L77" s="146"/>
      <c r="M77" s="146"/>
      <c r="N77" s="47"/>
      <c r="O77" s="15"/>
    </row>
    <row r="78" spans="4:15" ht="12">
      <c r="D78" s="146"/>
      <c r="E78" s="148"/>
      <c r="F78" s="148"/>
      <c r="G78" s="145"/>
      <c r="H78" s="145"/>
      <c r="I78" s="145"/>
      <c r="J78" s="151"/>
      <c r="K78" s="151"/>
      <c r="L78" s="146"/>
      <c r="M78" s="146"/>
      <c r="N78" s="47"/>
      <c r="O78" s="15"/>
    </row>
    <row r="79" spans="4:15" ht="12">
      <c r="D79" s="147"/>
      <c r="E79" s="149"/>
      <c r="F79" s="149"/>
      <c r="G79" s="150"/>
      <c r="H79" s="150"/>
      <c r="I79" s="150"/>
      <c r="J79" s="152"/>
      <c r="K79" s="152"/>
      <c r="L79" s="147"/>
      <c r="M79" s="147"/>
      <c r="N79" s="48"/>
      <c r="O79" s="15"/>
    </row>
    <row r="80" spans="4:15" ht="12">
      <c r="D80" s="146"/>
      <c r="E80" s="148"/>
      <c r="F80" s="148"/>
      <c r="G80" s="145"/>
      <c r="H80" s="145"/>
      <c r="I80" s="145"/>
      <c r="J80" s="151"/>
      <c r="K80" s="151"/>
      <c r="L80" s="146"/>
      <c r="M80" s="146"/>
      <c r="N80" s="47"/>
      <c r="O80" s="15"/>
    </row>
    <row r="81" spans="4:15" ht="12">
      <c r="D81" s="146"/>
      <c r="E81" s="148"/>
      <c r="F81" s="148"/>
      <c r="G81" s="145"/>
      <c r="H81" s="145"/>
      <c r="I81" s="145"/>
      <c r="J81" s="151"/>
      <c r="K81" s="151"/>
      <c r="L81" s="146"/>
      <c r="M81" s="146"/>
      <c r="N81" s="47"/>
      <c r="O81" s="15"/>
    </row>
    <row r="82" spans="4:15" ht="12">
      <c r="D82" s="146"/>
      <c r="E82" s="148"/>
      <c r="F82" s="148"/>
      <c r="G82" s="145"/>
      <c r="H82" s="145"/>
      <c r="I82" s="145"/>
      <c r="J82" s="151"/>
      <c r="K82" s="151"/>
      <c r="L82" s="146"/>
      <c r="M82" s="146"/>
      <c r="N82" s="47"/>
      <c r="O82" s="15"/>
    </row>
    <row r="83" spans="4:15" ht="12">
      <c r="D83" s="146"/>
      <c r="E83" s="148"/>
      <c r="F83" s="148"/>
      <c r="G83" s="145"/>
      <c r="H83" s="145"/>
      <c r="I83" s="145"/>
      <c r="J83" s="151"/>
      <c r="K83" s="151"/>
      <c r="L83" s="146"/>
      <c r="M83" s="146"/>
      <c r="N83" s="47"/>
      <c r="O83" s="15"/>
    </row>
    <row r="84" spans="4:15" ht="12">
      <c r="D84" s="146"/>
      <c r="E84" s="148"/>
      <c r="F84" s="148"/>
      <c r="G84" s="145"/>
      <c r="H84" s="145"/>
      <c r="I84" s="145"/>
      <c r="J84" s="151"/>
      <c r="K84" s="151"/>
      <c r="L84" s="146"/>
      <c r="M84" s="146"/>
      <c r="N84" s="47"/>
      <c r="O84" s="15"/>
    </row>
    <row r="85" spans="4:15" ht="12">
      <c r="D85" s="146"/>
      <c r="E85" s="148"/>
      <c r="F85" s="148"/>
      <c r="G85" s="145"/>
      <c r="H85" s="145"/>
      <c r="I85" s="145"/>
      <c r="J85" s="151"/>
      <c r="K85" s="151"/>
      <c r="L85" s="146"/>
      <c r="M85" s="146"/>
      <c r="N85" s="47"/>
      <c r="O85" s="15"/>
    </row>
    <row r="86" spans="4:15" ht="12">
      <c r="D86" s="146"/>
      <c r="E86" s="148"/>
      <c r="F86" s="148"/>
      <c r="G86" s="145"/>
      <c r="H86" s="145"/>
      <c r="I86" s="145"/>
      <c r="J86" s="151"/>
      <c r="K86" s="151"/>
      <c r="L86" s="146"/>
      <c r="M86" s="146"/>
      <c r="N86" s="47"/>
      <c r="O86" s="15"/>
    </row>
    <row r="87" spans="4:15" ht="12">
      <c r="D87" s="146"/>
      <c r="E87" s="148"/>
      <c r="F87" s="148"/>
      <c r="G87" s="145"/>
      <c r="H87" s="145"/>
      <c r="I87" s="145"/>
      <c r="J87" s="151"/>
      <c r="K87" s="151"/>
      <c r="L87" s="146"/>
      <c r="M87" s="146"/>
      <c r="N87" s="47"/>
      <c r="O87" s="15"/>
    </row>
    <row r="88" spans="4:15" ht="12">
      <c r="D88" s="146"/>
      <c r="E88" s="148"/>
      <c r="F88" s="148"/>
      <c r="G88" s="145"/>
      <c r="H88" s="145"/>
      <c r="I88" s="145"/>
      <c r="J88" s="151"/>
      <c r="K88" s="151"/>
      <c r="L88" s="146"/>
      <c r="M88" s="146"/>
      <c r="N88" s="47"/>
      <c r="O88" s="15"/>
    </row>
    <row r="89" spans="4:15" ht="12">
      <c r="D89" s="146"/>
      <c r="E89" s="148"/>
      <c r="F89" s="148"/>
      <c r="G89" s="145"/>
      <c r="H89" s="145"/>
      <c r="I89" s="145"/>
      <c r="J89" s="151"/>
      <c r="K89" s="151"/>
      <c r="L89" s="146"/>
      <c r="M89" s="146"/>
      <c r="N89" s="47"/>
      <c r="O89" s="15"/>
    </row>
    <row r="90" spans="4:15" ht="12">
      <c r="D90" s="146"/>
      <c r="E90" s="148"/>
      <c r="F90" s="148"/>
      <c r="G90" s="145"/>
      <c r="H90" s="145"/>
      <c r="I90" s="145"/>
      <c r="J90" s="151"/>
      <c r="K90" s="151"/>
      <c r="L90" s="146"/>
      <c r="M90" s="146"/>
      <c r="N90" s="47"/>
      <c r="O90" s="15"/>
    </row>
    <row r="91" spans="4:15" ht="12">
      <c r="D91" s="146"/>
      <c r="E91" s="148"/>
      <c r="F91" s="148"/>
      <c r="G91" s="145"/>
      <c r="H91" s="145"/>
      <c r="I91" s="145"/>
      <c r="J91" s="151"/>
      <c r="K91" s="151"/>
      <c r="L91" s="146"/>
      <c r="M91" s="146"/>
      <c r="N91" s="47"/>
      <c r="O91" s="15"/>
    </row>
    <row r="92" spans="4:15" ht="12">
      <c r="D92" s="146"/>
      <c r="E92" s="148"/>
      <c r="F92" s="148"/>
      <c r="G92" s="145"/>
      <c r="H92" s="145"/>
      <c r="I92" s="145"/>
      <c r="J92" s="151"/>
      <c r="K92" s="151"/>
      <c r="L92" s="146"/>
      <c r="M92" s="146"/>
      <c r="N92" s="47"/>
      <c r="O92" s="15"/>
    </row>
    <row r="93" spans="4:15" ht="12">
      <c r="D93" s="146"/>
      <c r="E93" s="148"/>
      <c r="F93" s="148"/>
      <c r="G93" s="145"/>
      <c r="H93" s="145"/>
      <c r="I93" s="145"/>
      <c r="J93" s="151"/>
      <c r="K93" s="151"/>
      <c r="L93" s="146"/>
      <c r="M93" s="146"/>
      <c r="N93" s="47"/>
      <c r="O93" s="15"/>
    </row>
    <row r="94" spans="4:15" ht="12">
      <c r="D94" s="146"/>
      <c r="E94" s="148"/>
      <c r="F94" s="148"/>
      <c r="G94" s="145"/>
      <c r="H94" s="145"/>
      <c r="I94" s="145"/>
      <c r="J94" s="151"/>
      <c r="K94" s="151"/>
      <c r="L94" s="146"/>
      <c r="M94" s="146"/>
      <c r="N94" s="47"/>
      <c r="O94" s="15"/>
    </row>
    <row r="95" spans="4:15" ht="12">
      <c r="D95" s="146"/>
      <c r="E95" s="148"/>
      <c r="F95" s="148"/>
      <c r="G95" s="145"/>
      <c r="H95" s="145"/>
      <c r="I95" s="145"/>
      <c r="J95" s="151"/>
      <c r="K95" s="151"/>
      <c r="L95" s="146"/>
      <c r="M95" s="146"/>
      <c r="N95" s="47"/>
      <c r="O95" s="15"/>
    </row>
    <row r="96" spans="4:15" ht="12">
      <c r="D96" s="146"/>
      <c r="E96" s="148"/>
      <c r="F96" s="148"/>
      <c r="G96" s="145"/>
      <c r="H96" s="145"/>
      <c r="I96" s="145"/>
      <c r="J96" s="151"/>
      <c r="K96" s="151"/>
      <c r="L96" s="146"/>
      <c r="M96" s="146"/>
      <c r="N96" s="47"/>
      <c r="O96" s="15"/>
    </row>
    <row r="97" spans="4:15" ht="12">
      <c r="D97" s="146"/>
      <c r="E97" s="148"/>
      <c r="F97" s="148"/>
      <c r="G97" s="145"/>
      <c r="H97" s="145"/>
      <c r="I97" s="145"/>
      <c r="J97" s="151"/>
      <c r="K97" s="151"/>
      <c r="L97" s="146"/>
      <c r="M97" s="146"/>
      <c r="N97" s="47"/>
      <c r="O97" s="15"/>
    </row>
    <row r="98" spans="4:15" ht="12">
      <c r="D98" s="146"/>
      <c r="E98" s="148"/>
      <c r="F98" s="148"/>
      <c r="G98" s="145"/>
      <c r="H98" s="145"/>
      <c r="I98" s="145"/>
      <c r="J98" s="151"/>
      <c r="K98" s="151"/>
      <c r="L98" s="146"/>
      <c r="M98" s="146"/>
      <c r="N98" s="47"/>
      <c r="O98" s="15"/>
    </row>
    <row r="99" spans="4:15" ht="12">
      <c r="D99" s="146"/>
      <c r="E99" s="148"/>
      <c r="F99" s="148"/>
      <c r="G99" s="145"/>
      <c r="H99" s="145"/>
      <c r="I99" s="145"/>
      <c r="J99" s="151"/>
      <c r="K99" s="151"/>
      <c r="L99" s="146"/>
      <c r="M99" s="146"/>
      <c r="N99" s="47"/>
      <c r="O99" s="15"/>
    </row>
    <row r="100" spans="4:15" ht="12">
      <c r="D100" s="146"/>
      <c r="E100" s="148"/>
      <c r="F100" s="148"/>
      <c r="G100" s="145"/>
      <c r="H100" s="145"/>
      <c r="I100" s="145"/>
      <c r="J100" s="151"/>
      <c r="K100" s="151"/>
      <c r="L100" s="146"/>
      <c r="M100" s="146"/>
      <c r="N100" s="47"/>
      <c r="O100" s="15"/>
    </row>
    <row r="101" spans="4:15" ht="12">
      <c r="D101" s="146"/>
      <c r="E101" s="148"/>
      <c r="F101" s="148"/>
      <c r="G101" s="145"/>
      <c r="H101" s="145"/>
      <c r="I101" s="145"/>
      <c r="J101" s="151"/>
      <c r="K101" s="151"/>
      <c r="L101" s="146"/>
      <c r="M101" s="146"/>
      <c r="N101" s="47"/>
      <c r="O101" s="15"/>
    </row>
    <row r="102" spans="4:15" ht="12">
      <c r="D102" s="146"/>
      <c r="E102" s="148"/>
      <c r="F102" s="148"/>
      <c r="G102" s="145"/>
      <c r="H102" s="145"/>
      <c r="I102" s="145"/>
      <c r="J102" s="151"/>
      <c r="K102" s="151"/>
      <c r="L102" s="146"/>
      <c r="M102" s="146"/>
      <c r="N102" s="47"/>
      <c r="O102" s="15"/>
    </row>
    <row r="103" spans="4:15" ht="12">
      <c r="D103" s="146"/>
      <c r="E103" s="148"/>
      <c r="F103" s="148"/>
      <c r="G103" s="145"/>
      <c r="H103" s="145"/>
      <c r="I103" s="145"/>
      <c r="J103" s="151"/>
      <c r="K103" s="151"/>
      <c r="L103" s="146"/>
      <c r="M103" s="146"/>
      <c r="N103" s="47"/>
      <c r="O103" s="15"/>
    </row>
    <row r="104" spans="4:15" ht="12">
      <c r="D104" s="146"/>
      <c r="E104" s="148"/>
      <c r="F104" s="148"/>
      <c r="G104" s="145"/>
      <c r="H104" s="145"/>
      <c r="I104" s="145"/>
      <c r="J104" s="151"/>
      <c r="K104" s="151"/>
      <c r="L104" s="146"/>
      <c r="M104" s="146"/>
      <c r="N104" s="47"/>
      <c r="O104" s="15"/>
    </row>
    <row r="105" spans="4:15" ht="12">
      <c r="D105" s="146"/>
      <c r="E105" s="148"/>
      <c r="F105" s="148"/>
      <c r="G105" s="145"/>
      <c r="H105" s="145"/>
      <c r="I105" s="145"/>
      <c r="J105" s="151"/>
      <c r="K105" s="151"/>
      <c r="L105" s="146"/>
      <c r="M105" s="146"/>
      <c r="N105" s="47"/>
      <c r="O105" s="15"/>
    </row>
    <row r="106" spans="4:15" ht="12">
      <c r="D106" s="146"/>
      <c r="E106" s="148"/>
      <c r="F106" s="148"/>
      <c r="G106" s="145"/>
      <c r="H106" s="145"/>
      <c r="I106" s="145"/>
      <c r="J106" s="151"/>
      <c r="K106" s="151"/>
      <c r="L106" s="146"/>
      <c r="M106" s="146"/>
      <c r="N106" s="47"/>
      <c r="O106" s="15"/>
    </row>
    <row r="107" spans="4:15" ht="12">
      <c r="D107" s="146"/>
      <c r="E107" s="148"/>
      <c r="F107" s="148"/>
      <c r="G107" s="145"/>
      <c r="H107" s="145"/>
      <c r="I107" s="145"/>
      <c r="J107" s="151"/>
      <c r="K107" s="151"/>
      <c r="L107" s="146"/>
      <c r="M107" s="146"/>
      <c r="N107" s="47"/>
      <c r="O107" s="15"/>
    </row>
    <row r="108" spans="4:15" ht="12">
      <c r="D108" s="146"/>
      <c r="E108" s="148"/>
      <c r="F108" s="148"/>
      <c r="G108" s="145"/>
      <c r="H108" s="145"/>
      <c r="I108" s="145"/>
      <c r="J108" s="151"/>
      <c r="K108" s="151"/>
      <c r="L108" s="146"/>
      <c r="M108" s="146"/>
      <c r="N108" s="47"/>
      <c r="O108" s="15"/>
    </row>
    <row r="109" spans="4:15" ht="12">
      <c r="D109" s="147"/>
      <c r="E109" s="149"/>
      <c r="F109" s="149"/>
      <c r="G109" s="150"/>
      <c r="H109" s="150"/>
      <c r="I109" s="150"/>
      <c r="J109" s="152"/>
      <c r="K109" s="152"/>
      <c r="L109" s="147"/>
      <c r="M109" s="147"/>
      <c r="N109" s="48"/>
      <c r="O109" s="15"/>
    </row>
    <row r="110" spans="4:15" ht="12">
      <c r="D110" s="146"/>
      <c r="E110" s="149"/>
      <c r="F110" s="149"/>
      <c r="G110" s="150"/>
      <c r="H110" s="150"/>
      <c r="I110" s="150"/>
      <c r="J110" s="152"/>
      <c r="K110" s="152"/>
      <c r="L110" s="147"/>
      <c r="M110" s="147"/>
      <c r="N110" s="48"/>
      <c r="O110" s="15"/>
    </row>
    <row r="111" spans="4:15" ht="12">
      <c r="D111" s="146"/>
      <c r="E111" s="148"/>
      <c r="F111" s="148"/>
      <c r="G111" s="145"/>
      <c r="H111" s="145"/>
      <c r="I111" s="145"/>
      <c r="J111" s="151"/>
      <c r="K111" s="151"/>
      <c r="L111" s="146"/>
      <c r="M111" s="146"/>
      <c r="N111" s="48"/>
      <c r="O111" s="15"/>
    </row>
    <row r="112" spans="4:15" ht="12">
      <c r="D112" s="146"/>
      <c r="E112" s="148"/>
      <c r="F112" s="148"/>
      <c r="G112" s="150"/>
      <c r="H112" s="150"/>
      <c r="I112" s="150"/>
      <c r="J112" s="152"/>
      <c r="K112" s="152"/>
      <c r="L112" s="147"/>
      <c r="M112" s="147"/>
      <c r="N112" s="48"/>
      <c r="O112" s="15"/>
    </row>
    <row r="113" spans="4:15" ht="12">
      <c r="D113" s="146"/>
      <c r="E113" s="148"/>
      <c r="F113" s="148"/>
      <c r="G113" s="145"/>
      <c r="H113" s="145"/>
      <c r="I113" s="150"/>
      <c r="J113" s="152"/>
      <c r="K113" s="152"/>
      <c r="L113" s="147"/>
      <c r="M113" s="147"/>
      <c r="N113" s="48"/>
      <c r="O113" s="15"/>
    </row>
    <row r="114" spans="4:15" ht="12">
      <c r="D114" s="146"/>
      <c r="E114" s="148"/>
      <c r="F114" s="148"/>
      <c r="G114" s="145"/>
      <c r="H114" s="145"/>
      <c r="I114" s="145"/>
      <c r="J114" s="151"/>
      <c r="K114" s="151"/>
      <c r="L114" s="146"/>
      <c r="M114" s="146"/>
      <c r="N114" s="47"/>
      <c r="O114" s="15"/>
    </row>
    <row r="115" spans="4:15" ht="12">
      <c r="D115" s="146"/>
      <c r="E115" s="148"/>
      <c r="F115" s="148"/>
      <c r="G115" s="145"/>
      <c r="H115" s="145"/>
      <c r="I115" s="145"/>
      <c r="J115" s="151"/>
      <c r="K115" s="151"/>
      <c r="L115" s="146"/>
      <c r="M115" s="146"/>
      <c r="N115" s="48"/>
      <c r="O115" s="15"/>
    </row>
    <row r="116" spans="4:15" ht="12">
      <c r="D116" s="146"/>
      <c r="E116" s="148"/>
      <c r="F116" s="148"/>
      <c r="G116" s="145"/>
      <c r="H116" s="145"/>
      <c r="I116" s="145"/>
      <c r="J116" s="151"/>
      <c r="K116" s="151"/>
      <c r="L116" s="146"/>
      <c r="M116" s="146"/>
      <c r="N116" s="47"/>
      <c r="O116" s="15"/>
    </row>
    <row r="117" spans="4:15" ht="12">
      <c r="D117" s="146"/>
      <c r="E117" s="148"/>
      <c r="F117" s="148"/>
      <c r="G117" s="145"/>
      <c r="H117" s="145"/>
      <c r="I117" s="145"/>
      <c r="J117" s="151"/>
      <c r="K117" s="151"/>
      <c r="L117" s="146"/>
      <c r="M117" s="146"/>
      <c r="N117" s="48"/>
      <c r="O117" s="15"/>
    </row>
    <row r="118" spans="4:15" ht="12">
      <c r="D118" s="146"/>
      <c r="E118" s="148"/>
      <c r="F118" s="148"/>
      <c r="G118" s="145"/>
      <c r="H118" s="145"/>
      <c r="I118" s="145"/>
      <c r="J118" s="151"/>
      <c r="K118" s="151"/>
      <c r="L118" s="146"/>
      <c r="M118" s="146"/>
      <c r="N118" s="47"/>
      <c r="O118" s="15"/>
    </row>
    <row r="119" spans="4:15" ht="12">
      <c r="D119" s="146"/>
      <c r="E119" s="148"/>
      <c r="F119" s="148"/>
      <c r="G119" s="145"/>
      <c r="H119" s="145"/>
      <c r="I119" s="145"/>
      <c r="J119" s="151"/>
      <c r="K119" s="151"/>
      <c r="L119" s="146"/>
      <c r="M119" s="146"/>
      <c r="N119" s="48"/>
      <c r="O119" s="15"/>
    </row>
    <row r="120" spans="4:15" ht="12">
      <c r="D120" s="146"/>
      <c r="E120" s="148"/>
      <c r="F120" s="148"/>
      <c r="G120" s="145"/>
      <c r="H120" s="145"/>
      <c r="I120" s="145"/>
      <c r="J120" s="151"/>
      <c r="K120" s="151"/>
      <c r="L120" s="146"/>
      <c r="M120" s="146"/>
      <c r="N120" s="47"/>
      <c r="O120" s="15"/>
    </row>
    <row r="121" spans="4:15" ht="12">
      <c r="D121" s="78"/>
      <c r="E121" s="145"/>
      <c r="F121" s="145"/>
      <c r="G121" s="145"/>
      <c r="H121" s="145"/>
      <c r="I121" s="145"/>
      <c r="J121" s="145"/>
      <c r="K121" s="145"/>
      <c r="L121" s="145"/>
      <c r="M121" s="145"/>
      <c r="N121" s="215"/>
      <c r="O121" s="15"/>
    </row>
    <row r="122" spans="4:15" ht="12">
      <c r="D122" s="78"/>
      <c r="E122" s="40"/>
      <c r="F122" s="32"/>
      <c r="G122" s="40"/>
      <c r="H122" s="32"/>
      <c r="I122" s="79"/>
      <c r="J122" s="79"/>
      <c r="K122" s="79"/>
      <c r="L122" s="79"/>
      <c r="M122" s="78"/>
      <c r="N122" s="215"/>
      <c r="O122" s="15"/>
    </row>
    <row r="123" spans="4:15" ht="12">
      <c r="D123" s="78"/>
      <c r="E123" s="40"/>
      <c r="F123" s="40"/>
      <c r="G123" s="40"/>
      <c r="H123" s="40"/>
      <c r="I123" s="79"/>
      <c r="J123" s="79"/>
      <c r="K123" s="79"/>
      <c r="L123" s="79"/>
      <c r="M123" s="78"/>
      <c r="N123" s="215"/>
      <c r="O123" s="15"/>
    </row>
    <row r="124" spans="4:15" ht="12">
      <c r="D124" s="78"/>
      <c r="E124" s="32"/>
      <c r="F124" s="32"/>
      <c r="G124" s="40"/>
      <c r="H124" s="40"/>
      <c r="I124" s="79"/>
      <c r="J124" s="79"/>
      <c r="K124" s="79"/>
      <c r="L124" s="79"/>
      <c r="M124" s="78"/>
      <c r="N124" s="215"/>
      <c r="O124" s="15"/>
    </row>
    <row r="125" spans="4:15" ht="12">
      <c r="D125" s="78"/>
      <c r="E125" s="32"/>
      <c r="F125" s="32"/>
      <c r="I125" s="79"/>
      <c r="J125" s="79"/>
      <c r="K125" s="79"/>
      <c r="L125" s="79"/>
      <c r="M125" s="78"/>
      <c r="N125" s="215"/>
      <c r="O125" s="15"/>
    </row>
    <row r="126" spans="4:14" ht="12">
      <c r="D126" s="78"/>
      <c r="E126" s="32"/>
      <c r="F126" s="40"/>
      <c r="G126" s="40"/>
      <c r="H126" s="40"/>
      <c r="I126" s="81"/>
      <c r="J126" s="81"/>
      <c r="K126" s="81"/>
      <c r="L126" s="81"/>
      <c r="M126" s="78"/>
      <c r="N126" s="78"/>
    </row>
    <row r="127" spans="4:14" ht="12">
      <c r="D127" s="78"/>
      <c r="E127" s="32"/>
      <c r="F127" s="32"/>
      <c r="G127" s="40"/>
      <c r="I127" s="79"/>
      <c r="J127" s="79"/>
      <c r="K127" s="79"/>
      <c r="L127" s="79"/>
      <c r="M127" s="78"/>
      <c r="N127" s="78"/>
    </row>
    <row r="128" spans="4:14" ht="12">
      <c r="D128" s="78"/>
      <c r="E128" s="32"/>
      <c r="F128" s="32"/>
      <c r="I128" s="79"/>
      <c r="J128" s="79"/>
      <c r="K128" s="79"/>
      <c r="L128" s="79"/>
      <c r="M128" s="78"/>
      <c r="N128" s="78"/>
    </row>
    <row r="129" spans="4:14" ht="12">
      <c r="D129" s="78"/>
      <c r="E129" s="32"/>
      <c r="F129" s="32"/>
      <c r="G129" s="40"/>
      <c r="H129" s="40"/>
      <c r="I129" s="79"/>
      <c r="J129" s="79"/>
      <c r="K129" s="79"/>
      <c r="L129" s="79"/>
      <c r="M129" s="78"/>
      <c r="N129" s="78"/>
    </row>
    <row r="130" spans="4:14" ht="12">
      <c r="D130" s="78"/>
      <c r="E130" s="32"/>
      <c r="F130" s="32"/>
      <c r="I130" s="79"/>
      <c r="J130" s="79"/>
      <c r="K130" s="79"/>
      <c r="L130" s="79"/>
      <c r="M130" s="78"/>
      <c r="N130" s="78"/>
    </row>
  </sheetData>
  <sheetProtection/>
  <mergeCells count="15">
    <mergeCell ref="A4:A7"/>
    <mergeCell ref="D4:D7"/>
    <mergeCell ref="E4:M4"/>
    <mergeCell ref="M5:M7"/>
    <mergeCell ref="L5:L7"/>
    <mergeCell ref="F5:F7"/>
    <mergeCell ref="E5:E7"/>
    <mergeCell ref="H5:H7"/>
    <mergeCell ref="I5:I7"/>
    <mergeCell ref="J5:J7"/>
    <mergeCell ref="G5:G7"/>
    <mergeCell ref="K5:K7"/>
    <mergeCell ref="B4:C7"/>
    <mergeCell ref="O4:P7"/>
    <mergeCell ref="N4:N7"/>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P61"/>
  <sheetViews>
    <sheetView zoomScaleSheetLayoutView="90" zoomScalePageLayoutView="0" workbookViewId="0" topLeftCell="A26">
      <selection activeCell="H30" sqref="H30"/>
    </sheetView>
  </sheetViews>
  <sheetFormatPr defaultColWidth="11.421875" defaultRowHeight="12.75"/>
  <cols>
    <col min="1" max="1" width="14.7109375" style="17" customWidth="1"/>
    <col min="2" max="7" width="12.7109375" style="17" customWidth="1"/>
    <col min="8" max="8" width="11.421875" style="15" customWidth="1"/>
    <col min="9" max="9" width="15.28125" style="17" customWidth="1"/>
    <col min="10" max="10" width="11.421875" style="17" customWidth="1"/>
    <col min="11" max="15" width="10.7109375" style="17" customWidth="1"/>
    <col min="16" max="16384" width="11.421875" style="17" customWidth="1"/>
  </cols>
  <sheetData>
    <row r="1" spans="1:8" ht="12.75" customHeight="1">
      <c r="A1" s="319" t="s">
        <v>348</v>
      </c>
      <c r="B1" s="319"/>
      <c r="C1" s="319"/>
      <c r="D1" s="319"/>
      <c r="E1" s="319"/>
      <c r="F1" s="319"/>
      <c r="G1" s="319"/>
      <c r="H1" s="10"/>
    </row>
    <row r="2" spans="1:7" ht="12.75" customHeight="1">
      <c r="A2" s="25"/>
      <c r="B2" s="25"/>
      <c r="C2" s="25"/>
      <c r="D2" s="25"/>
      <c r="E2" s="25"/>
      <c r="F2" s="25"/>
      <c r="G2" s="25"/>
    </row>
    <row r="3" spans="1:7" ht="12.75" customHeight="1">
      <c r="A3" s="25"/>
      <c r="B3" s="25"/>
      <c r="C3" s="11"/>
      <c r="D3" s="25"/>
      <c r="E3" s="25"/>
      <c r="F3" s="25"/>
      <c r="G3" s="25"/>
    </row>
    <row r="4" spans="1:8" ht="12.75" customHeight="1">
      <c r="A4" s="263" t="s">
        <v>326</v>
      </c>
      <c r="B4" s="294" t="s">
        <v>56</v>
      </c>
      <c r="C4" s="302" t="s">
        <v>102</v>
      </c>
      <c r="D4" s="303"/>
      <c r="E4" s="303"/>
      <c r="F4" s="303"/>
      <c r="G4" s="303"/>
      <c r="H4" s="10"/>
    </row>
    <row r="5" spans="1:13" ht="12.75" customHeight="1">
      <c r="A5" s="320"/>
      <c r="B5" s="301"/>
      <c r="C5" s="294" t="s">
        <v>151</v>
      </c>
      <c r="D5" s="294" t="s">
        <v>152</v>
      </c>
      <c r="E5" s="294" t="s">
        <v>337</v>
      </c>
      <c r="F5" s="294" t="s">
        <v>153</v>
      </c>
      <c r="G5" s="261" t="s">
        <v>150</v>
      </c>
      <c r="H5" s="114"/>
      <c r="I5" s="113"/>
      <c r="J5" s="113"/>
      <c r="K5" s="113"/>
      <c r="L5" s="113"/>
      <c r="M5" s="113"/>
    </row>
    <row r="6" spans="1:7" ht="12.75" customHeight="1">
      <c r="A6" s="320"/>
      <c r="B6" s="301"/>
      <c r="C6" s="298"/>
      <c r="D6" s="298"/>
      <c r="E6" s="298"/>
      <c r="F6" s="298"/>
      <c r="G6" s="322"/>
    </row>
    <row r="7" spans="1:7" ht="12.75" customHeight="1">
      <c r="A7" s="321"/>
      <c r="B7" s="280"/>
      <c r="C7" s="299"/>
      <c r="D7" s="299"/>
      <c r="E7" s="299"/>
      <c r="F7" s="299"/>
      <c r="G7" s="323"/>
    </row>
    <row r="8" ht="12">
      <c r="A8" s="12"/>
    </row>
    <row r="9" spans="1:8" ht="12">
      <c r="A9" s="12" t="s">
        <v>316</v>
      </c>
      <c r="B9" s="77">
        <v>3</v>
      </c>
      <c r="C9" s="77">
        <v>0</v>
      </c>
      <c r="D9" s="77">
        <v>1</v>
      </c>
      <c r="E9" s="77">
        <v>2</v>
      </c>
      <c r="F9" s="77">
        <v>0</v>
      </c>
      <c r="G9" s="77">
        <v>0</v>
      </c>
      <c r="H9" s="115"/>
    </row>
    <row r="10" spans="1:8" ht="12">
      <c r="A10" s="12"/>
      <c r="B10" s="77"/>
      <c r="C10" s="77"/>
      <c r="D10" s="77"/>
      <c r="E10" s="77"/>
      <c r="F10" s="77"/>
      <c r="G10" s="77"/>
      <c r="H10" s="115"/>
    </row>
    <row r="11" spans="1:8" ht="12">
      <c r="A11" s="52" t="str">
        <f>"  1 -   5"</f>
        <v>  1 -   5</v>
      </c>
      <c r="B11" s="77">
        <v>3</v>
      </c>
      <c r="C11" s="77">
        <v>0</v>
      </c>
      <c r="D11" s="77">
        <v>0</v>
      </c>
      <c r="E11" s="77">
        <v>1</v>
      </c>
      <c r="F11" s="77">
        <v>1</v>
      </c>
      <c r="G11" s="77">
        <v>1</v>
      </c>
      <c r="H11" s="115"/>
    </row>
    <row r="12" spans="1:8" ht="12">
      <c r="A12" s="12"/>
      <c r="B12" s="77"/>
      <c r="C12" s="77"/>
      <c r="D12" s="77"/>
      <c r="E12" s="77"/>
      <c r="F12" s="77"/>
      <c r="G12" s="77"/>
      <c r="H12" s="115"/>
    </row>
    <row r="13" spans="1:8" ht="12">
      <c r="A13" s="12" t="str">
        <f>"  5 - 10"</f>
        <v>  5 - 10</v>
      </c>
      <c r="B13" s="77">
        <v>2</v>
      </c>
      <c r="C13" s="77">
        <v>0</v>
      </c>
      <c r="D13" s="77">
        <v>0</v>
      </c>
      <c r="E13" s="77">
        <v>0</v>
      </c>
      <c r="F13" s="77">
        <v>2</v>
      </c>
      <c r="G13" s="77">
        <v>0</v>
      </c>
      <c r="H13" s="115"/>
    </row>
    <row r="14" spans="1:8" ht="12">
      <c r="A14" s="12"/>
      <c r="B14" s="77"/>
      <c r="C14" s="77"/>
      <c r="D14" s="77"/>
      <c r="E14" s="77"/>
      <c r="F14" s="77"/>
      <c r="G14" s="77"/>
      <c r="H14" s="115"/>
    </row>
    <row r="15" spans="1:8" ht="12">
      <c r="A15" s="12" t="str">
        <f>"10 - 20"</f>
        <v>10 - 20</v>
      </c>
      <c r="B15" s="77">
        <v>24</v>
      </c>
      <c r="C15" s="77">
        <v>0</v>
      </c>
      <c r="D15" s="77">
        <v>20</v>
      </c>
      <c r="E15" s="77">
        <v>2</v>
      </c>
      <c r="F15" s="77">
        <v>0</v>
      </c>
      <c r="G15" s="77">
        <v>2</v>
      </c>
      <c r="H15" s="115"/>
    </row>
    <row r="16" spans="1:8" ht="12">
      <c r="A16" s="12"/>
      <c r="B16" s="77"/>
      <c r="C16" s="77"/>
      <c r="D16" s="77"/>
      <c r="E16" s="77"/>
      <c r="F16" s="77"/>
      <c r="G16" s="77"/>
      <c r="H16" s="115"/>
    </row>
    <row r="17" spans="1:8" ht="12">
      <c r="A17" s="12" t="str">
        <f>"20 - 30"</f>
        <v>20 - 30</v>
      </c>
      <c r="B17" s="77">
        <v>55</v>
      </c>
      <c r="C17" s="77">
        <v>1</v>
      </c>
      <c r="D17" s="77">
        <v>34</v>
      </c>
      <c r="E17" s="77">
        <v>9</v>
      </c>
      <c r="F17" s="77">
        <v>0</v>
      </c>
      <c r="G17" s="77">
        <v>11</v>
      </c>
      <c r="H17" s="115"/>
    </row>
    <row r="18" spans="1:8" ht="12">
      <c r="A18" s="12"/>
      <c r="B18" s="77"/>
      <c r="C18" s="77"/>
      <c r="D18" s="77"/>
      <c r="E18" s="77"/>
      <c r="F18" s="77"/>
      <c r="G18" s="77"/>
      <c r="H18" s="115"/>
    </row>
    <row r="19" spans="1:8" ht="12">
      <c r="A19" s="12" t="str">
        <f>"30 - 40"</f>
        <v>30 - 40</v>
      </c>
      <c r="B19" s="77">
        <v>31</v>
      </c>
      <c r="C19" s="77">
        <v>1</v>
      </c>
      <c r="D19" s="77">
        <v>17</v>
      </c>
      <c r="E19" s="77">
        <v>6</v>
      </c>
      <c r="F19" s="77">
        <v>1</v>
      </c>
      <c r="G19" s="77">
        <v>6</v>
      </c>
      <c r="H19" s="115"/>
    </row>
    <row r="20" spans="1:8" ht="12">
      <c r="A20" s="12"/>
      <c r="B20" s="77"/>
      <c r="C20" s="77"/>
      <c r="D20" s="77"/>
      <c r="E20" s="77"/>
      <c r="F20" s="77"/>
      <c r="G20" s="77"/>
      <c r="H20" s="115"/>
    </row>
    <row r="21" spans="1:8" ht="12">
      <c r="A21" s="12" t="str">
        <f>"40 - 50"</f>
        <v>40 - 50</v>
      </c>
      <c r="B21" s="77">
        <v>42</v>
      </c>
      <c r="C21" s="77">
        <v>3</v>
      </c>
      <c r="D21" s="77">
        <v>18</v>
      </c>
      <c r="E21" s="77">
        <v>10</v>
      </c>
      <c r="F21" s="77">
        <v>0</v>
      </c>
      <c r="G21" s="77">
        <v>11</v>
      </c>
      <c r="H21" s="115"/>
    </row>
    <row r="22" spans="1:8" ht="12">
      <c r="A22" s="12"/>
      <c r="B22" s="77"/>
      <c r="C22" s="77"/>
      <c r="D22" s="77"/>
      <c r="E22" s="77"/>
      <c r="F22" s="77"/>
      <c r="G22" s="77"/>
      <c r="H22" s="115"/>
    </row>
    <row r="23" spans="1:8" ht="12">
      <c r="A23" s="12" t="str">
        <f>"50 - 60"</f>
        <v>50 - 60</v>
      </c>
      <c r="B23" s="77">
        <v>90</v>
      </c>
      <c r="C23" s="77">
        <v>8</v>
      </c>
      <c r="D23" s="77">
        <v>19</v>
      </c>
      <c r="E23" s="77">
        <v>34</v>
      </c>
      <c r="F23" s="77">
        <v>0</v>
      </c>
      <c r="G23" s="77">
        <v>29</v>
      </c>
      <c r="H23" s="115"/>
    </row>
    <row r="24" spans="1:8" ht="12">
      <c r="A24" s="12"/>
      <c r="B24" s="77"/>
      <c r="C24" s="77"/>
      <c r="D24" s="77"/>
      <c r="E24" s="77"/>
      <c r="F24" s="77"/>
      <c r="G24" s="77"/>
      <c r="H24" s="115"/>
    </row>
    <row r="25" spans="1:8" ht="12">
      <c r="A25" s="12" t="str">
        <f>"60 - 70"</f>
        <v>60 - 70</v>
      </c>
      <c r="B25" s="77">
        <v>93</v>
      </c>
      <c r="C25" s="77">
        <v>2</v>
      </c>
      <c r="D25" s="77">
        <v>11</v>
      </c>
      <c r="E25" s="77">
        <v>35</v>
      </c>
      <c r="F25" s="77">
        <v>0</v>
      </c>
      <c r="G25" s="77">
        <v>45</v>
      </c>
      <c r="H25" s="115"/>
    </row>
    <row r="26" spans="1:8" ht="12">
      <c r="A26" s="12"/>
      <c r="B26" s="77"/>
      <c r="C26" s="77"/>
      <c r="D26" s="77"/>
      <c r="E26" s="77"/>
      <c r="F26" s="77"/>
      <c r="G26" s="77"/>
      <c r="H26" s="115"/>
    </row>
    <row r="27" spans="1:8" ht="12">
      <c r="A27" s="12" t="str">
        <f>"70 - 80"</f>
        <v>70 - 80</v>
      </c>
      <c r="B27" s="77">
        <v>161</v>
      </c>
      <c r="C27" s="77">
        <v>0</v>
      </c>
      <c r="D27" s="77">
        <v>15</v>
      </c>
      <c r="E27" s="77">
        <v>74</v>
      </c>
      <c r="F27" s="77">
        <v>0</v>
      </c>
      <c r="G27" s="77">
        <v>72</v>
      </c>
      <c r="H27" s="115"/>
    </row>
    <row r="28" spans="1:8" ht="12">
      <c r="A28" s="12"/>
      <c r="B28" s="77"/>
      <c r="C28" s="77"/>
      <c r="D28" s="77"/>
      <c r="E28" s="77"/>
      <c r="F28" s="77"/>
      <c r="G28" s="77"/>
      <c r="H28" s="115"/>
    </row>
    <row r="29" spans="1:8" ht="12">
      <c r="A29" s="12" t="str">
        <f>"80 - 90"</f>
        <v>80 - 90</v>
      </c>
      <c r="B29" s="77">
        <v>237</v>
      </c>
      <c r="C29" s="77">
        <v>0</v>
      </c>
      <c r="D29" s="77">
        <v>13</v>
      </c>
      <c r="E29" s="77">
        <v>116</v>
      </c>
      <c r="F29" s="77">
        <v>0</v>
      </c>
      <c r="G29" s="77">
        <v>108</v>
      </c>
      <c r="H29" s="115"/>
    </row>
    <row r="30" spans="1:8" ht="12">
      <c r="A30" s="12"/>
      <c r="B30" s="77"/>
      <c r="C30" s="77"/>
      <c r="D30" s="77"/>
      <c r="E30" s="77"/>
      <c r="F30" s="77"/>
      <c r="G30" s="77"/>
      <c r="H30" s="115"/>
    </row>
    <row r="31" spans="1:8" ht="12">
      <c r="A31" s="12" t="s">
        <v>103</v>
      </c>
      <c r="B31" s="77">
        <v>64</v>
      </c>
      <c r="C31" s="77">
        <v>0</v>
      </c>
      <c r="D31" s="77">
        <v>0</v>
      </c>
      <c r="E31" s="77">
        <v>33</v>
      </c>
      <c r="F31" s="77">
        <v>0</v>
      </c>
      <c r="G31" s="77">
        <v>31</v>
      </c>
      <c r="H31" s="115"/>
    </row>
    <row r="32" spans="1:8" ht="12">
      <c r="A32" s="12"/>
      <c r="B32" s="77"/>
      <c r="C32" s="77"/>
      <c r="D32" s="77"/>
      <c r="E32" s="77"/>
      <c r="F32" s="77"/>
      <c r="G32" s="77"/>
      <c r="H32" s="115"/>
    </row>
    <row r="33" spans="1:8" s="35" customFormat="1" ht="12">
      <c r="A33" s="36" t="s">
        <v>56</v>
      </c>
      <c r="B33" s="82">
        <v>805</v>
      </c>
      <c r="C33" s="82">
        <v>15</v>
      </c>
      <c r="D33" s="82">
        <v>148</v>
      </c>
      <c r="E33" s="82">
        <v>322</v>
      </c>
      <c r="F33" s="82">
        <v>4</v>
      </c>
      <c r="G33" s="82">
        <v>316</v>
      </c>
      <c r="H33" s="121"/>
    </row>
    <row r="34" spans="2:8" ht="12">
      <c r="B34" s="77"/>
      <c r="C34" s="77"/>
      <c r="D34" s="77"/>
      <c r="E34" s="77"/>
      <c r="F34" s="77"/>
      <c r="G34" s="77"/>
      <c r="H34" s="115"/>
    </row>
    <row r="35" spans="2:8" ht="12">
      <c r="B35" s="77"/>
      <c r="C35" s="77"/>
      <c r="D35" s="77"/>
      <c r="E35" s="77"/>
      <c r="F35" s="77"/>
      <c r="G35" s="77"/>
      <c r="H35" s="115"/>
    </row>
    <row r="36" ht="12">
      <c r="C36" s="51"/>
    </row>
    <row r="37" ht="12">
      <c r="C37" s="51"/>
    </row>
    <row r="38" spans="3:15" ht="12">
      <c r="C38" s="51"/>
      <c r="H38" s="164" t="s">
        <v>349</v>
      </c>
      <c r="I38" s="164"/>
      <c r="J38" s="164"/>
      <c r="K38" s="164"/>
      <c r="L38" s="164"/>
      <c r="M38" s="164"/>
      <c r="N38" s="164"/>
      <c r="O38" s="165"/>
    </row>
    <row r="39" spans="3:15" ht="12">
      <c r="C39" s="51"/>
      <c r="H39" s="166"/>
      <c r="I39" s="166"/>
      <c r="J39" s="166"/>
      <c r="K39" s="166"/>
      <c r="L39" s="166"/>
      <c r="M39" s="166"/>
      <c r="N39" s="166"/>
      <c r="O39" s="166"/>
    </row>
    <row r="40" spans="3:15" ht="12.75" customHeight="1">
      <c r="C40" s="51"/>
      <c r="H40" s="166"/>
      <c r="I40" s="166"/>
      <c r="J40" s="167"/>
      <c r="K40" s="166"/>
      <c r="L40" s="166"/>
      <c r="M40" s="166"/>
      <c r="N40" s="166"/>
      <c r="O40" s="166"/>
    </row>
    <row r="41" spans="8:15" ht="12.75" customHeight="1">
      <c r="H41" s="315" t="s">
        <v>0</v>
      </c>
      <c r="I41" s="318" t="s">
        <v>104</v>
      </c>
      <c r="J41" s="318" t="s">
        <v>56</v>
      </c>
      <c r="K41" s="168" t="s">
        <v>102</v>
      </c>
      <c r="L41" s="169"/>
      <c r="M41" s="169"/>
      <c r="N41" s="169"/>
      <c r="O41" s="169"/>
    </row>
    <row r="42" spans="8:15" ht="12.75" customHeight="1">
      <c r="H42" s="316"/>
      <c r="I42" s="313"/>
      <c r="J42" s="313"/>
      <c r="K42" s="313" t="s">
        <v>151</v>
      </c>
      <c r="L42" s="313" t="s">
        <v>152</v>
      </c>
      <c r="M42" s="313" t="s">
        <v>149</v>
      </c>
      <c r="N42" s="313" t="s">
        <v>153</v>
      </c>
      <c r="O42" s="311" t="s">
        <v>150</v>
      </c>
    </row>
    <row r="43" spans="8:15" ht="12.75" customHeight="1">
      <c r="H43" s="317"/>
      <c r="I43" s="314"/>
      <c r="J43" s="314"/>
      <c r="K43" s="314"/>
      <c r="L43" s="314"/>
      <c r="M43" s="314"/>
      <c r="N43" s="314"/>
      <c r="O43" s="312"/>
    </row>
    <row r="44" spans="8:15" ht="12.75" customHeight="1">
      <c r="H44" s="170"/>
      <c r="I44" s="171"/>
      <c r="J44" s="166"/>
      <c r="K44" s="166"/>
      <c r="L44" s="166"/>
      <c r="M44" s="166"/>
      <c r="N44" s="166"/>
      <c r="O44" s="166"/>
    </row>
    <row r="45" spans="8:15" ht="12.75" customHeight="1">
      <c r="H45" s="172" t="s">
        <v>43</v>
      </c>
      <c r="I45" s="173"/>
      <c r="J45" s="174"/>
      <c r="K45" s="175"/>
      <c r="L45" s="175"/>
      <c r="M45" s="175"/>
      <c r="N45" s="175"/>
      <c r="O45" s="175"/>
    </row>
    <row r="46" spans="8:15" ht="12">
      <c r="H46" s="172" t="s">
        <v>44</v>
      </c>
      <c r="I46" s="171"/>
      <c r="J46" s="166"/>
      <c r="K46" s="166"/>
      <c r="L46" s="166"/>
      <c r="M46" s="166"/>
      <c r="N46" s="174"/>
      <c r="O46" s="174"/>
    </row>
    <row r="47" spans="8:16" ht="12">
      <c r="H47" s="172" t="s">
        <v>45</v>
      </c>
      <c r="I47" s="173" t="s">
        <v>317</v>
      </c>
      <c r="J47" s="176">
        <v>805</v>
      </c>
      <c r="K47" s="177">
        <v>15</v>
      </c>
      <c r="L47" s="178">
        <v>148</v>
      </c>
      <c r="M47" s="179">
        <v>322</v>
      </c>
      <c r="N47" s="180">
        <v>4</v>
      </c>
      <c r="O47" s="178">
        <v>316</v>
      </c>
      <c r="P47" s="59"/>
    </row>
    <row r="48" spans="8:16" ht="12">
      <c r="H48" s="172"/>
      <c r="I48" s="173"/>
      <c r="J48" s="176"/>
      <c r="K48" s="174"/>
      <c r="L48" s="174"/>
      <c r="M48" s="176"/>
      <c r="N48" s="180"/>
      <c r="O48" s="178"/>
      <c r="P48" s="59"/>
    </row>
    <row r="49" spans="8:16" ht="12">
      <c r="H49" s="172"/>
      <c r="I49" s="171" t="s">
        <v>314</v>
      </c>
      <c r="J49" s="176"/>
      <c r="K49" s="181"/>
      <c r="L49" s="182"/>
      <c r="M49" s="176"/>
      <c r="N49" s="180"/>
      <c r="O49" s="178"/>
      <c r="P49" s="59"/>
    </row>
    <row r="50" spans="8:16" ht="12">
      <c r="H50" s="172"/>
      <c r="I50" s="171"/>
      <c r="J50" s="176"/>
      <c r="K50" s="181"/>
      <c r="L50" s="182"/>
      <c r="M50" s="176"/>
      <c r="N50" s="180"/>
      <c r="O50" s="178"/>
      <c r="P50" s="59"/>
    </row>
    <row r="51" spans="8:16" ht="12">
      <c r="H51" s="183" t="s">
        <v>46</v>
      </c>
      <c r="I51" s="171" t="s">
        <v>318</v>
      </c>
      <c r="J51" s="184"/>
      <c r="K51" s="177"/>
      <c r="L51" s="182"/>
      <c r="M51" s="184"/>
      <c r="N51" s="185"/>
      <c r="O51" s="186"/>
      <c r="P51" s="59"/>
    </row>
    <row r="52" spans="8:16" ht="12">
      <c r="H52" s="172"/>
      <c r="I52" s="171" t="s">
        <v>319</v>
      </c>
      <c r="J52" s="184">
        <v>154</v>
      </c>
      <c r="K52" s="187">
        <v>5</v>
      </c>
      <c r="L52" s="186">
        <v>147</v>
      </c>
      <c r="M52" s="188">
        <v>0</v>
      </c>
      <c r="N52" s="189">
        <v>2</v>
      </c>
      <c r="O52" s="190">
        <v>0</v>
      </c>
      <c r="P52" s="59"/>
    </row>
    <row r="53" spans="8:16" ht="12">
      <c r="H53" s="172"/>
      <c r="I53" s="171" t="s">
        <v>315</v>
      </c>
      <c r="J53" s="184"/>
      <c r="K53" s="187"/>
      <c r="L53" s="181"/>
      <c r="M53" s="188"/>
      <c r="N53" s="181"/>
      <c r="O53" s="190"/>
      <c r="P53" s="59"/>
    </row>
    <row r="54" spans="8:16" ht="12">
      <c r="H54" s="183" t="s">
        <v>105</v>
      </c>
      <c r="I54" s="171" t="s">
        <v>320</v>
      </c>
      <c r="J54" s="184">
        <v>37</v>
      </c>
      <c r="K54" s="191">
        <v>0</v>
      </c>
      <c r="L54" s="186">
        <v>37</v>
      </c>
      <c r="M54" s="188">
        <v>0</v>
      </c>
      <c r="N54" s="189">
        <v>0</v>
      </c>
      <c r="O54" s="190">
        <v>0</v>
      </c>
      <c r="P54" s="59"/>
    </row>
    <row r="55" spans="8:16" ht="12">
      <c r="H55" s="172"/>
      <c r="I55" s="171"/>
      <c r="J55" s="184"/>
      <c r="K55" s="187"/>
      <c r="L55" s="181"/>
      <c r="M55" s="188"/>
      <c r="N55" s="181"/>
      <c r="O55" s="186"/>
      <c r="P55" s="59"/>
    </row>
    <row r="56" spans="8:16" ht="12">
      <c r="H56" s="183" t="s">
        <v>48</v>
      </c>
      <c r="I56" s="171" t="s">
        <v>321</v>
      </c>
      <c r="J56" s="184">
        <v>354</v>
      </c>
      <c r="K56" s="187">
        <v>2</v>
      </c>
      <c r="L56" s="188">
        <v>0</v>
      </c>
      <c r="M56" s="188">
        <v>237</v>
      </c>
      <c r="N56" s="189">
        <v>0</v>
      </c>
      <c r="O56" s="186">
        <v>115</v>
      </c>
      <c r="P56" s="59"/>
    </row>
    <row r="57" spans="8:15" ht="12">
      <c r="H57" s="19"/>
      <c r="I57" s="15"/>
      <c r="J57" s="57"/>
      <c r="K57" s="99"/>
      <c r="L57" s="58"/>
      <c r="M57" s="93"/>
      <c r="N57" s="60"/>
      <c r="O57" s="58"/>
    </row>
    <row r="58" spans="8:15" ht="12">
      <c r="H58" s="9"/>
      <c r="I58" s="15"/>
      <c r="J58" s="16"/>
      <c r="K58" s="16"/>
      <c r="L58" s="50"/>
      <c r="M58" s="50"/>
      <c r="N58" s="50"/>
      <c r="O58" s="50"/>
    </row>
    <row r="59" ht="12">
      <c r="I59" s="15"/>
    </row>
    <row r="60" ht="12">
      <c r="I60" s="15"/>
    </row>
    <row r="61" ht="12">
      <c r="I61" s="15"/>
    </row>
  </sheetData>
  <sheetProtection/>
  <mergeCells count="17">
    <mergeCell ref="A1:G1"/>
    <mergeCell ref="A4:A7"/>
    <mergeCell ref="B4:B7"/>
    <mergeCell ref="C5:C7"/>
    <mergeCell ref="D5:D7"/>
    <mergeCell ref="E5:E7"/>
    <mergeCell ref="F5:F7"/>
    <mergeCell ref="G5:G7"/>
    <mergeCell ref="C4:G4"/>
    <mergeCell ref="O42:O43"/>
    <mergeCell ref="N42:N43"/>
    <mergeCell ref="H41:H43"/>
    <mergeCell ref="I41:I43"/>
    <mergeCell ref="J41:J43"/>
    <mergeCell ref="K42:K43"/>
    <mergeCell ref="L42:L43"/>
    <mergeCell ref="M42:M43"/>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headerFooter alignWithMargins="0">
    <oddHeader>&amp;C&amp;9- &amp;P -</oddHeader>
  </headerFooter>
  <legacyDrawing r:id="rId1"/>
</worksheet>
</file>

<file path=xl/worksheets/sheet12.xml><?xml version="1.0" encoding="utf-8"?>
<worksheet xmlns="http://schemas.openxmlformats.org/spreadsheetml/2006/main" xmlns:r="http://schemas.openxmlformats.org/officeDocument/2006/relationships">
  <dimension ref="A1:P84"/>
  <sheetViews>
    <sheetView zoomScalePageLayoutView="0" workbookViewId="0" topLeftCell="A1">
      <selection activeCell="A2" sqref="A2"/>
    </sheetView>
  </sheetViews>
  <sheetFormatPr defaultColWidth="11.421875" defaultRowHeight="12.75"/>
  <cols>
    <col min="1" max="1" width="9.8515625" style="127" customWidth="1"/>
    <col min="2" max="4" width="1.7109375" style="127" customWidth="1"/>
    <col min="5" max="5" width="31.7109375" style="127" customWidth="1"/>
    <col min="6" max="10" width="9.7109375" style="127" customWidth="1"/>
    <col min="11" max="13" width="11.421875" style="127" customWidth="1"/>
    <col min="14" max="14" width="11.7109375" style="127" customWidth="1"/>
    <col min="15" max="16384" width="11.421875" style="127" customWidth="1"/>
  </cols>
  <sheetData>
    <row r="1" spans="1:10" s="132" customFormat="1" ht="12.75" customHeight="1">
      <c r="A1" s="319" t="s">
        <v>407</v>
      </c>
      <c r="B1" s="319"/>
      <c r="C1" s="319"/>
      <c r="D1" s="319"/>
      <c r="E1" s="319"/>
      <c r="F1" s="319"/>
      <c r="G1" s="319"/>
      <c r="H1" s="319"/>
      <c r="I1" s="319"/>
      <c r="J1" s="319"/>
    </row>
    <row r="2" spans="1:10" s="132" customFormat="1" ht="12.75" customHeight="1">
      <c r="A2" s="17"/>
      <c r="B2" s="17"/>
      <c r="C2" s="17"/>
      <c r="D2" s="17"/>
      <c r="E2" s="17"/>
      <c r="F2" s="17"/>
      <c r="G2" s="25"/>
      <c r="H2" s="11"/>
      <c r="I2" s="11"/>
      <c r="J2" s="11"/>
    </row>
    <row r="3" spans="1:10" s="132" customFormat="1" ht="12.75" customHeight="1">
      <c r="A3" s="17"/>
      <c r="B3" s="17"/>
      <c r="C3" s="17"/>
      <c r="D3" s="17"/>
      <c r="E3" s="17"/>
      <c r="F3" s="17"/>
      <c r="G3" s="17"/>
      <c r="H3" s="17"/>
      <c r="I3" s="17"/>
      <c r="J3" s="17"/>
    </row>
    <row r="4" spans="1:10" s="132" customFormat="1" ht="12.75" customHeight="1">
      <c r="A4" s="272" t="s">
        <v>0</v>
      </c>
      <c r="B4" s="270" t="s">
        <v>1</v>
      </c>
      <c r="C4" s="271"/>
      <c r="D4" s="271"/>
      <c r="E4" s="272"/>
      <c r="F4" s="294" t="s">
        <v>56</v>
      </c>
      <c r="G4" s="104" t="s">
        <v>99</v>
      </c>
      <c r="H4" s="104"/>
      <c r="I4" s="104"/>
      <c r="J4" s="104"/>
    </row>
    <row r="5" spans="1:16" s="132" customFormat="1" ht="12.75" customHeight="1">
      <c r="A5" s="275"/>
      <c r="B5" s="273"/>
      <c r="C5" s="274"/>
      <c r="D5" s="274"/>
      <c r="E5" s="275"/>
      <c r="F5" s="297"/>
      <c r="G5" s="294" t="s">
        <v>154</v>
      </c>
      <c r="H5" s="294" t="s">
        <v>155</v>
      </c>
      <c r="I5" s="294" t="s">
        <v>156</v>
      </c>
      <c r="J5" s="261" t="s">
        <v>157</v>
      </c>
      <c r="K5" s="213"/>
      <c r="L5" s="213"/>
      <c r="M5" s="213"/>
      <c r="N5" s="213"/>
      <c r="O5" s="213"/>
      <c r="P5" s="213"/>
    </row>
    <row r="6" spans="1:16" s="132" customFormat="1" ht="12.75" customHeight="1">
      <c r="A6" s="278"/>
      <c r="B6" s="276"/>
      <c r="C6" s="277"/>
      <c r="D6" s="277"/>
      <c r="E6" s="278"/>
      <c r="F6" s="326"/>
      <c r="G6" s="282"/>
      <c r="H6" s="282"/>
      <c r="I6" s="282"/>
      <c r="J6" s="276"/>
      <c r="K6" s="213"/>
      <c r="L6" s="213"/>
      <c r="M6" s="213"/>
      <c r="N6" s="213"/>
      <c r="O6" s="213"/>
      <c r="P6" s="213"/>
    </row>
    <row r="7" spans="1:16" s="132" customFormat="1" ht="10.5" customHeight="1">
      <c r="A7" s="7"/>
      <c r="B7" s="108"/>
      <c r="C7" s="15"/>
      <c r="D7" s="15"/>
      <c r="E7" s="12"/>
      <c r="F7" s="32"/>
      <c r="G7" s="32"/>
      <c r="H7" s="32"/>
      <c r="I7" s="32"/>
      <c r="J7" s="32"/>
      <c r="K7" s="213"/>
      <c r="L7" s="213"/>
      <c r="M7" s="213"/>
      <c r="N7" s="213"/>
      <c r="O7" s="213"/>
      <c r="P7" s="213"/>
    </row>
    <row r="8" spans="1:16" s="132" customFormat="1" ht="10.5" customHeight="1">
      <c r="A8" s="26" t="s">
        <v>40</v>
      </c>
      <c r="B8" s="211" t="s">
        <v>389</v>
      </c>
      <c r="C8" s="26"/>
      <c r="D8" s="26"/>
      <c r="E8" s="36"/>
      <c r="F8" s="193">
        <v>50</v>
      </c>
      <c r="G8" s="193">
        <v>17</v>
      </c>
      <c r="H8" s="193">
        <v>9</v>
      </c>
      <c r="I8" s="193">
        <v>12</v>
      </c>
      <c r="J8" s="193">
        <v>12</v>
      </c>
      <c r="K8" s="213"/>
      <c r="L8" s="213"/>
      <c r="M8" s="213"/>
      <c r="N8" s="213"/>
      <c r="O8" s="213"/>
      <c r="P8" s="213"/>
    </row>
    <row r="9" spans="1:16" s="132" customFormat="1" ht="10.5" customHeight="1">
      <c r="A9" s="26"/>
      <c r="B9" s="108"/>
      <c r="C9" s="15"/>
      <c r="D9" s="15"/>
      <c r="E9" s="12"/>
      <c r="F9" s="40"/>
      <c r="G9" s="40"/>
      <c r="H9" s="40"/>
      <c r="I9" s="40"/>
      <c r="J9" s="40"/>
      <c r="K9" s="213"/>
      <c r="L9" s="214"/>
      <c r="M9" s="214"/>
      <c r="N9" s="214"/>
      <c r="O9" s="214"/>
      <c r="P9" s="214"/>
    </row>
    <row r="10" spans="1:16" s="132" customFormat="1" ht="10.5" customHeight="1">
      <c r="A10" s="36"/>
      <c r="C10" s="324" t="s">
        <v>204</v>
      </c>
      <c r="D10" s="324"/>
      <c r="E10" s="325"/>
      <c r="F10" s="40"/>
      <c r="G10" s="40"/>
      <c r="H10" s="40"/>
      <c r="I10" s="40"/>
      <c r="J10" s="40"/>
      <c r="K10" s="213"/>
      <c r="L10" s="214"/>
      <c r="M10" s="214"/>
      <c r="N10" s="214"/>
      <c r="O10" s="214"/>
      <c r="P10" s="214"/>
    </row>
    <row r="11" spans="1:16" s="132" customFormat="1" ht="10.5" customHeight="1">
      <c r="A11" s="26"/>
      <c r="B11" s="108"/>
      <c r="C11" s="15"/>
      <c r="D11" s="15"/>
      <c r="E11" s="12"/>
      <c r="F11" s="40"/>
      <c r="G11" s="40"/>
      <c r="H11" s="40"/>
      <c r="I11" s="40"/>
      <c r="J11" s="40"/>
      <c r="K11" s="213"/>
      <c r="L11" s="214"/>
      <c r="M11" s="214"/>
      <c r="N11" s="214"/>
      <c r="O11" s="214"/>
      <c r="P11" s="214"/>
    </row>
    <row r="12" spans="1:16" s="132" customFormat="1" ht="10.5" customHeight="1">
      <c r="A12" s="15" t="s">
        <v>33</v>
      </c>
      <c r="B12" s="108" t="s">
        <v>355</v>
      </c>
      <c r="C12" s="15" t="s">
        <v>356</v>
      </c>
      <c r="D12" s="15"/>
      <c r="E12" s="12"/>
      <c r="F12" s="40"/>
      <c r="G12" s="40"/>
      <c r="H12" s="40"/>
      <c r="I12" s="40"/>
      <c r="J12" s="40"/>
      <c r="K12" s="213"/>
      <c r="L12" s="214"/>
      <c r="M12" s="214"/>
      <c r="N12" s="214"/>
      <c r="O12" s="214"/>
      <c r="P12" s="214"/>
    </row>
    <row r="13" spans="1:16" s="132" customFormat="1" ht="10.5" customHeight="1">
      <c r="A13" s="26"/>
      <c r="B13" s="108" t="s">
        <v>357</v>
      </c>
      <c r="C13" s="15"/>
      <c r="D13" s="15" t="s">
        <v>358</v>
      </c>
      <c r="E13" s="12"/>
      <c r="F13" s="40">
        <v>22</v>
      </c>
      <c r="G13" s="40">
        <v>9</v>
      </c>
      <c r="H13" s="40">
        <v>6</v>
      </c>
      <c r="I13" s="40">
        <v>5</v>
      </c>
      <c r="J13" s="40">
        <v>2</v>
      </c>
      <c r="K13" s="213"/>
      <c r="L13" s="214"/>
      <c r="M13" s="214"/>
      <c r="N13" s="214"/>
      <c r="O13" s="214"/>
      <c r="P13" s="214"/>
    </row>
    <row r="14" spans="1:16" s="132" customFormat="1" ht="10.5" customHeight="1">
      <c r="A14" s="26"/>
      <c r="B14" s="108" t="s">
        <v>357</v>
      </c>
      <c r="C14" s="15"/>
      <c r="D14" s="15" t="s">
        <v>204</v>
      </c>
      <c r="E14" s="12"/>
      <c r="F14" s="40"/>
      <c r="G14" s="40"/>
      <c r="H14" s="40"/>
      <c r="I14" s="40"/>
      <c r="J14" s="40"/>
      <c r="K14" s="213"/>
      <c r="L14" s="213"/>
      <c r="M14" s="213"/>
      <c r="N14" s="213"/>
      <c r="O14" s="213"/>
      <c r="P14" s="213"/>
    </row>
    <row r="15" spans="1:16" s="132" customFormat="1" ht="10.5" customHeight="1">
      <c r="A15" s="15" t="s">
        <v>100</v>
      </c>
      <c r="B15" s="108" t="s">
        <v>352</v>
      </c>
      <c r="C15" s="39"/>
      <c r="D15" s="15" t="s">
        <v>359</v>
      </c>
      <c r="E15" s="12"/>
      <c r="F15" s="40"/>
      <c r="G15" s="40"/>
      <c r="H15" s="40"/>
      <c r="I15" s="40"/>
      <c r="J15" s="40"/>
      <c r="K15" s="213"/>
      <c r="L15" s="213"/>
      <c r="M15" s="213"/>
      <c r="N15" s="213"/>
      <c r="O15" s="213"/>
      <c r="P15" s="213"/>
    </row>
    <row r="16" spans="1:10" s="132" customFormat="1" ht="10.5" customHeight="1">
      <c r="A16" s="26"/>
      <c r="B16" s="108" t="s">
        <v>360</v>
      </c>
      <c r="C16" s="15"/>
      <c r="D16" s="39"/>
      <c r="E16" s="12" t="s">
        <v>361</v>
      </c>
      <c r="F16" s="40"/>
      <c r="G16" s="40"/>
      <c r="H16" s="40"/>
      <c r="I16" s="40"/>
      <c r="J16" s="40"/>
    </row>
    <row r="17" spans="1:10" s="132" customFormat="1" ht="10.5" customHeight="1">
      <c r="A17" s="26"/>
      <c r="B17" s="108" t="s">
        <v>360</v>
      </c>
      <c r="C17" s="15"/>
      <c r="D17" s="39"/>
      <c r="E17" s="12" t="s">
        <v>362</v>
      </c>
      <c r="F17" s="40"/>
      <c r="G17" s="40"/>
      <c r="H17" s="40"/>
      <c r="I17" s="40"/>
      <c r="J17" s="40"/>
    </row>
    <row r="18" spans="1:10" s="132" customFormat="1" ht="10.5" customHeight="1">
      <c r="A18" s="26"/>
      <c r="B18" s="108" t="s">
        <v>360</v>
      </c>
      <c r="C18" s="15"/>
      <c r="D18" s="39"/>
      <c r="E18" s="12" t="s">
        <v>363</v>
      </c>
      <c r="F18" s="40">
        <v>2</v>
      </c>
      <c r="G18" s="40">
        <v>1</v>
      </c>
      <c r="H18" s="40">
        <v>0</v>
      </c>
      <c r="I18" s="40">
        <v>0</v>
      </c>
      <c r="J18" s="40">
        <v>1</v>
      </c>
    </row>
    <row r="19" spans="1:10" s="132" customFormat="1" ht="10.5" customHeight="1">
      <c r="A19" s="26"/>
      <c r="B19" s="108"/>
      <c r="C19" s="15"/>
      <c r="D19" s="15"/>
      <c r="E19" s="12"/>
      <c r="F19" s="40"/>
      <c r="G19" s="40"/>
      <c r="H19" s="40"/>
      <c r="I19" s="40"/>
      <c r="J19" s="40"/>
    </row>
    <row r="20" spans="1:10" s="132" customFormat="1" ht="10.5" customHeight="1">
      <c r="A20" s="15" t="s">
        <v>35</v>
      </c>
      <c r="B20" s="108" t="s">
        <v>354</v>
      </c>
      <c r="C20" s="15" t="s">
        <v>364</v>
      </c>
      <c r="D20" s="15"/>
      <c r="E20" s="12"/>
      <c r="F20" s="40"/>
      <c r="G20" s="40"/>
      <c r="H20" s="40"/>
      <c r="I20" s="40"/>
      <c r="J20" s="40"/>
    </row>
    <row r="21" spans="1:10" s="132" customFormat="1" ht="10.5" customHeight="1">
      <c r="A21" s="26"/>
      <c r="B21" s="108" t="s">
        <v>352</v>
      </c>
      <c r="C21" s="15"/>
      <c r="D21" s="15" t="s">
        <v>353</v>
      </c>
      <c r="E21" s="12"/>
      <c r="F21" s="40">
        <v>19</v>
      </c>
      <c r="G21" s="40">
        <v>7</v>
      </c>
      <c r="H21" s="40">
        <v>1</v>
      </c>
      <c r="I21" s="40">
        <v>6</v>
      </c>
      <c r="J21" s="40">
        <v>5</v>
      </c>
    </row>
    <row r="22" spans="1:10" s="132" customFormat="1" ht="10.5" customHeight="1">
      <c r="A22" s="26"/>
      <c r="B22" s="108" t="s">
        <v>357</v>
      </c>
      <c r="C22" s="15"/>
      <c r="D22" s="15" t="s">
        <v>204</v>
      </c>
      <c r="E22" s="12"/>
      <c r="F22" s="40"/>
      <c r="G22" s="40"/>
      <c r="H22" s="40"/>
      <c r="I22" s="40"/>
      <c r="J22" s="40"/>
    </row>
    <row r="23" spans="1:10" s="132" customFormat="1" ht="10.5" customHeight="1">
      <c r="A23" s="15" t="s">
        <v>101</v>
      </c>
      <c r="B23" s="108" t="s">
        <v>352</v>
      </c>
      <c r="C23" s="15"/>
      <c r="D23" s="15" t="s">
        <v>365</v>
      </c>
      <c r="E23" s="12"/>
      <c r="F23" s="40"/>
      <c r="G23" s="40"/>
      <c r="H23" s="40"/>
      <c r="I23" s="40"/>
      <c r="J23" s="40"/>
    </row>
    <row r="24" spans="1:10" s="132" customFormat="1" ht="10.5" customHeight="1">
      <c r="A24" s="26"/>
      <c r="B24" s="108" t="s">
        <v>366</v>
      </c>
      <c r="C24" s="15"/>
      <c r="D24" s="15" t="s">
        <v>367</v>
      </c>
      <c r="E24" s="12"/>
      <c r="F24" s="40">
        <v>9</v>
      </c>
      <c r="G24" s="40">
        <v>1</v>
      </c>
      <c r="H24" s="40">
        <v>1</v>
      </c>
      <c r="I24" s="40">
        <v>3</v>
      </c>
      <c r="J24" s="40">
        <v>4</v>
      </c>
    </row>
    <row r="25" spans="1:10" s="132" customFormat="1" ht="10.5" customHeight="1">
      <c r="A25" s="26"/>
      <c r="B25" s="108"/>
      <c r="C25" s="15"/>
      <c r="D25" s="15"/>
      <c r="E25" s="12"/>
      <c r="F25" s="40"/>
      <c r="G25" s="40"/>
      <c r="H25" s="40"/>
      <c r="I25" s="40"/>
      <c r="J25" s="40"/>
    </row>
    <row r="26" spans="1:10" s="132" customFormat="1" ht="10.5" customHeight="1">
      <c r="A26" s="15" t="s">
        <v>36</v>
      </c>
      <c r="B26" s="108" t="s">
        <v>368</v>
      </c>
      <c r="C26" s="15" t="s">
        <v>296</v>
      </c>
      <c r="D26" s="15"/>
      <c r="E26" s="12"/>
      <c r="F26" s="40"/>
      <c r="G26" s="40"/>
      <c r="H26" s="40"/>
      <c r="I26" s="40"/>
      <c r="J26" s="40"/>
    </row>
    <row r="27" spans="1:10" s="132" customFormat="1" ht="10.5" customHeight="1">
      <c r="A27" s="36"/>
      <c r="C27" s="15"/>
      <c r="D27" s="15" t="s">
        <v>369</v>
      </c>
      <c r="E27" s="12"/>
      <c r="F27" s="40"/>
      <c r="G27" s="40"/>
      <c r="H27" s="40"/>
      <c r="I27" s="40"/>
      <c r="J27" s="40"/>
    </row>
    <row r="28" spans="1:10" s="132" customFormat="1" ht="10.5" customHeight="1">
      <c r="A28" s="36"/>
      <c r="C28" s="15"/>
      <c r="D28" s="15" t="s">
        <v>370</v>
      </c>
      <c r="E28" s="12"/>
      <c r="F28" s="40">
        <v>3</v>
      </c>
      <c r="G28" s="40">
        <v>1</v>
      </c>
      <c r="H28" s="40">
        <v>0</v>
      </c>
      <c r="I28" s="40">
        <v>1</v>
      </c>
      <c r="J28" s="40">
        <v>1</v>
      </c>
    </row>
    <row r="29" spans="1:10" s="132" customFormat="1" ht="10.5" customHeight="1">
      <c r="A29" s="36"/>
      <c r="C29" s="15"/>
      <c r="D29" s="15" t="s">
        <v>204</v>
      </c>
      <c r="E29" s="12"/>
      <c r="F29" s="40"/>
      <c r="G29" s="40"/>
      <c r="H29" s="40"/>
      <c r="I29" s="40"/>
      <c r="J29" s="40"/>
    </row>
    <row r="30" spans="1:10" s="132" customFormat="1" ht="10.5" customHeight="1">
      <c r="A30" s="12" t="s">
        <v>37</v>
      </c>
      <c r="C30" s="15"/>
      <c r="D30" s="15" t="s">
        <v>248</v>
      </c>
      <c r="E30" s="12"/>
      <c r="F30" s="40">
        <v>2</v>
      </c>
      <c r="G30" s="40">
        <v>0</v>
      </c>
      <c r="H30" s="40">
        <v>0</v>
      </c>
      <c r="I30" s="40">
        <v>1</v>
      </c>
      <c r="J30" s="40">
        <v>1</v>
      </c>
    </row>
    <row r="31" spans="1:10" s="132" customFormat="1" ht="10.5" customHeight="1">
      <c r="A31" s="26"/>
      <c r="B31" s="108"/>
      <c r="C31" s="15"/>
      <c r="D31" s="15"/>
      <c r="E31" s="12"/>
      <c r="F31" s="32"/>
      <c r="G31" s="32"/>
      <c r="H31" s="32"/>
      <c r="I31" s="32"/>
      <c r="J31" s="32"/>
    </row>
    <row r="32" spans="1:10" s="132" customFormat="1" ht="10.5" customHeight="1">
      <c r="A32" s="12" t="s">
        <v>38</v>
      </c>
      <c r="C32" s="15" t="s">
        <v>371</v>
      </c>
      <c r="D32" s="15"/>
      <c r="E32" s="12"/>
      <c r="F32" s="32"/>
      <c r="G32" s="32"/>
      <c r="H32" s="32"/>
      <c r="I32" s="32"/>
      <c r="J32" s="32"/>
    </row>
    <row r="33" spans="1:10" s="132" customFormat="1" ht="10.5" customHeight="1">
      <c r="A33" s="36"/>
      <c r="C33" s="15" t="s">
        <v>352</v>
      </c>
      <c r="D33" s="15" t="s">
        <v>372</v>
      </c>
      <c r="E33" s="12"/>
      <c r="F33" s="32"/>
      <c r="G33" s="32"/>
      <c r="H33" s="32"/>
      <c r="I33" s="32"/>
      <c r="J33" s="32"/>
    </row>
    <row r="34" spans="1:10" s="132" customFormat="1" ht="10.5" customHeight="1">
      <c r="A34" s="36"/>
      <c r="C34" s="15" t="s">
        <v>357</v>
      </c>
      <c r="D34" s="15" t="s">
        <v>373</v>
      </c>
      <c r="E34" s="12"/>
      <c r="F34" s="40">
        <v>1</v>
      </c>
      <c r="G34" s="40">
        <v>0</v>
      </c>
      <c r="H34" s="40">
        <v>1</v>
      </c>
      <c r="I34" s="40">
        <v>0</v>
      </c>
      <c r="J34" s="40">
        <v>0</v>
      </c>
    </row>
    <row r="35" spans="6:10" s="132" customFormat="1" ht="9.75" customHeight="1">
      <c r="F35" s="32"/>
      <c r="G35" s="40"/>
      <c r="H35" s="40"/>
      <c r="I35" s="40"/>
      <c r="J35" s="32"/>
    </row>
    <row r="36" s="132" customFormat="1" ht="9.75" customHeight="1"/>
    <row r="37" s="132" customFormat="1" ht="9.75" customHeight="1"/>
    <row r="38" s="132" customFormat="1" ht="9.75" customHeight="1"/>
    <row r="39" s="132" customFormat="1" ht="9.75" customHeight="1"/>
    <row r="40" s="132" customFormat="1" ht="9.75" customHeight="1"/>
    <row r="41" s="132" customFormat="1" ht="9.75" customHeight="1"/>
    <row r="42" s="132" customFormat="1" ht="12" customHeight="1"/>
    <row r="43" s="132" customFormat="1" ht="9.75" customHeight="1"/>
    <row r="44" s="132" customFormat="1" ht="9.75" customHeight="1"/>
    <row r="45" s="132" customFormat="1" ht="9.75" customHeight="1"/>
    <row r="46" s="132" customFormat="1" ht="9.75" customHeight="1"/>
    <row r="47" s="132" customFormat="1" ht="9.75" customHeight="1"/>
    <row r="48" s="132" customFormat="1" ht="9.75" customHeight="1"/>
    <row r="49" s="132" customFormat="1" ht="9.75" customHeight="1"/>
    <row r="50" s="132" customFormat="1" ht="9.75" customHeight="1"/>
    <row r="51" s="132" customFormat="1" ht="9.75" customHeight="1"/>
    <row r="52" s="132" customFormat="1" ht="9.75" customHeight="1"/>
    <row r="53" s="132" customFormat="1" ht="9.75" customHeight="1"/>
    <row r="54" s="132" customFormat="1" ht="9.75" customHeight="1"/>
    <row r="55" s="132" customFormat="1" ht="9.75" customHeight="1"/>
    <row r="56" s="132" customFormat="1" ht="9.75" customHeight="1"/>
    <row r="57" s="132" customFormat="1" ht="9.75" customHeight="1"/>
    <row r="58" s="132" customFormat="1" ht="9.75" customHeight="1"/>
    <row r="59" s="132" customFormat="1" ht="9.75" customHeight="1"/>
    <row r="60" s="132" customFormat="1" ht="9.75" customHeight="1"/>
    <row r="61" s="132" customFormat="1" ht="9.75" customHeight="1"/>
    <row r="62" s="132" customFormat="1" ht="9.75" customHeight="1"/>
    <row r="63" s="132" customFormat="1" ht="9.75" customHeight="1"/>
    <row r="64" s="132" customFormat="1" ht="9.75" customHeight="1"/>
    <row r="65" s="132" customFormat="1" ht="9.75" customHeight="1"/>
    <row r="66" s="132" customFormat="1" ht="9.75" customHeight="1"/>
    <row r="67" s="132" customFormat="1" ht="9.75" customHeight="1"/>
    <row r="68" s="132" customFormat="1" ht="9.75" customHeight="1"/>
    <row r="69" s="132" customFormat="1" ht="9.75" customHeight="1"/>
    <row r="70" s="132" customFormat="1" ht="9.75" customHeight="1"/>
    <row r="71" spans="1:6" ht="9.75" customHeight="1">
      <c r="A71" s="135"/>
      <c r="B71" s="135"/>
      <c r="C71" s="135"/>
      <c r="D71" s="135"/>
      <c r="E71" s="135"/>
      <c r="F71" s="135"/>
    </row>
    <row r="72" spans="12:15" ht="14.25" customHeight="1">
      <c r="L72" s="127" t="s">
        <v>169</v>
      </c>
      <c r="M72" s="127" t="s">
        <v>170</v>
      </c>
      <c r="N72" s="127" t="s">
        <v>195</v>
      </c>
      <c r="O72" s="131" t="s">
        <v>387</v>
      </c>
    </row>
    <row r="73" spans="1:15" ht="25.5" customHeight="1">
      <c r="A73" s="142"/>
      <c r="K73" s="142" t="s">
        <v>185</v>
      </c>
      <c r="L73" s="127">
        <v>0</v>
      </c>
      <c r="M73" s="127">
        <v>1</v>
      </c>
      <c r="N73" s="127">
        <v>1</v>
      </c>
      <c r="O73" s="127">
        <v>1</v>
      </c>
    </row>
    <row r="74" spans="1:16" ht="25.5">
      <c r="A74" s="142"/>
      <c r="K74" s="142" t="s">
        <v>186</v>
      </c>
      <c r="L74" s="127">
        <v>0</v>
      </c>
      <c r="M74" s="127">
        <v>8</v>
      </c>
      <c r="N74" s="127">
        <v>1</v>
      </c>
      <c r="O74" s="127">
        <v>2</v>
      </c>
      <c r="P74" s="131"/>
    </row>
    <row r="75" spans="1:15" ht="25.5">
      <c r="A75" s="143"/>
      <c r="K75" s="143" t="s">
        <v>194</v>
      </c>
      <c r="L75" s="127">
        <v>0</v>
      </c>
      <c r="M75" s="127">
        <v>15</v>
      </c>
      <c r="N75" s="127">
        <v>6</v>
      </c>
      <c r="O75" s="127">
        <v>4</v>
      </c>
    </row>
    <row r="76" spans="1:15" ht="25.5">
      <c r="A76" s="143"/>
      <c r="K76" s="143" t="s">
        <v>193</v>
      </c>
      <c r="L76" s="127">
        <v>2</v>
      </c>
      <c r="M76" s="127">
        <v>13</v>
      </c>
      <c r="N76" s="127">
        <v>5</v>
      </c>
      <c r="O76" s="127">
        <v>14</v>
      </c>
    </row>
    <row r="77" spans="1:15" ht="25.5">
      <c r="A77" s="143"/>
      <c r="K77" s="143" t="s">
        <v>192</v>
      </c>
      <c r="L77" s="127">
        <v>4</v>
      </c>
      <c r="M77" s="127">
        <v>13</v>
      </c>
      <c r="N77" s="127">
        <v>10</v>
      </c>
      <c r="O77" s="127">
        <v>10</v>
      </c>
    </row>
    <row r="78" spans="1:15" ht="25.5">
      <c r="A78" s="143"/>
      <c r="K78" s="143" t="s">
        <v>191</v>
      </c>
      <c r="L78" s="127">
        <v>7</v>
      </c>
      <c r="M78" s="127">
        <v>14</v>
      </c>
      <c r="N78" s="127">
        <v>20</v>
      </c>
      <c r="O78" s="127">
        <v>27</v>
      </c>
    </row>
    <row r="79" spans="1:15" ht="25.5">
      <c r="A79" s="143"/>
      <c r="K79" s="143" t="s">
        <v>187</v>
      </c>
      <c r="L79" s="127">
        <v>4</v>
      </c>
      <c r="M79" s="127">
        <v>14</v>
      </c>
      <c r="N79" s="127">
        <v>44</v>
      </c>
      <c r="O79" s="127">
        <v>44</v>
      </c>
    </row>
    <row r="80" spans="1:15" ht="25.5">
      <c r="A80" s="143"/>
      <c r="K80" s="143" t="s">
        <v>190</v>
      </c>
      <c r="L80" s="127">
        <v>0</v>
      </c>
      <c r="M80" s="127">
        <v>12</v>
      </c>
      <c r="N80" s="127">
        <v>107</v>
      </c>
      <c r="O80" s="127">
        <v>105</v>
      </c>
    </row>
    <row r="81" spans="1:15" ht="25.5">
      <c r="A81" s="143"/>
      <c r="K81" s="143" t="s">
        <v>188</v>
      </c>
      <c r="L81" s="127">
        <v>0</v>
      </c>
      <c r="M81" s="127">
        <v>18</v>
      </c>
      <c r="N81" s="127">
        <v>183</v>
      </c>
      <c r="O81" s="127">
        <v>146</v>
      </c>
    </row>
    <row r="82" spans="1:15" ht="25.5">
      <c r="A82" s="143"/>
      <c r="K82" s="143" t="s">
        <v>189</v>
      </c>
      <c r="L82" s="127">
        <v>0</v>
      </c>
      <c r="M82" s="127">
        <v>0</v>
      </c>
      <c r="N82" s="127">
        <v>96</v>
      </c>
      <c r="O82" s="127">
        <v>66</v>
      </c>
    </row>
    <row r="84" spans="12:15" ht="12.75">
      <c r="L84" s="216">
        <v>17</v>
      </c>
      <c r="M84" s="216">
        <v>108</v>
      </c>
      <c r="N84" s="216">
        <v>473</v>
      </c>
      <c r="O84" s="216">
        <v>419</v>
      </c>
    </row>
  </sheetData>
  <sheetProtection/>
  <mergeCells count="9">
    <mergeCell ref="C10:E10"/>
    <mergeCell ref="A1:J1"/>
    <mergeCell ref="J5:J6"/>
    <mergeCell ref="A4:A6"/>
    <mergeCell ref="F4:F6"/>
    <mergeCell ref="G5:G6"/>
    <mergeCell ref="H5:H6"/>
    <mergeCell ref="I5:I6"/>
    <mergeCell ref="B4:E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rowBreaks count="1" manualBreakCount="1">
    <brk id="71" max="255" man="1"/>
  </rowBreaks>
  <drawing r:id="rId1"/>
</worksheet>
</file>

<file path=xl/worksheets/sheet13.xml><?xml version="1.0" encoding="utf-8"?>
<worksheet xmlns="http://schemas.openxmlformats.org/spreadsheetml/2006/main" xmlns:r="http://schemas.openxmlformats.org/officeDocument/2006/relationships">
  <dimension ref="A1:L59"/>
  <sheetViews>
    <sheetView zoomScaleSheetLayoutView="90" zoomScalePageLayoutView="0" workbookViewId="0" topLeftCell="A1">
      <selection activeCell="A2" sqref="A2"/>
    </sheetView>
  </sheetViews>
  <sheetFormatPr defaultColWidth="11.421875" defaultRowHeight="12.75"/>
  <cols>
    <col min="1" max="1" width="2.421875" style="17" customWidth="1"/>
    <col min="2" max="2" width="6.57421875" style="17" customWidth="1"/>
    <col min="3" max="4" width="1.7109375" style="17" customWidth="1"/>
    <col min="5" max="5" width="12.57421875" style="17" customWidth="1"/>
    <col min="6" max="6" width="13.7109375" style="17" customWidth="1"/>
    <col min="7" max="10" width="10.7109375" style="17" customWidth="1"/>
    <col min="11" max="11" width="10.7109375" style="15" customWidth="1"/>
    <col min="12" max="16384" width="11.421875" style="17" customWidth="1"/>
  </cols>
  <sheetData>
    <row r="1" spans="1:11" ht="12.75" customHeight="1">
      <c r="A1" s="319" t="s">
        <v>408</v>
      </c>
      <c r="B1" s="319"/>
      <c r="C1" s="319"/>
      <c r="D1" s="319"/>
      <c r="E1" s="319"/>
      <c r="F1" s="319"/>
      <c r="G1" s="319"/>
      <c r="H1" s="319"/>
      <c r="I1" s="319"/>
      <c r="J1" s="319"/>
      <c r="K1" s="319"/>
    </row>
    <row r="2" spans="1:10" ht="12.75" customHeight="1">
      <c r="A2" s="25"/>
      <c r="B2" s="25"/>
      <c r="C2" s="25"/>
      <c r="D2" s="25"/>
      <c r="E2" s="25"/>
      <c r="F2" s="25"/>
      <c r="G2" s="25"/>
      <c r="H2" s="25"/>
      <c r="I2" s="25"/>
      <c r="J2" s="25"/>
    </row>
    <row r="3" spans="1:10" ht="12.75" customHeight="1">
      <c r="A3" s="25"/>
      <c r="B3" s="25"/>
      <c r="C3" s="25"/>
      <c r="D3" s="25"/>
      <c r="E3" s="25"/>
      <c r="F3" s="11"/>
      <c r="G3" s="25"/>
      <c r="H3" s="25"/>
      <c r="I3" s="25"/>
      <c r="J3" s="25"/>
    </row>
    <row r="4" spans="1:12" ht="12.75" customHeight="1">
      <c r="A4" s="262" t="s">
        <v>326</v>
      </c>
      <c r="B4" s="262"/>
      <c r="C4" s="262"/>
      <c r="D4" s="262"/>
      <c r="E4" s="263"/>
      <c r="F4" s="294" t="s">
        <v>56</v>
      </c>
      <c r="G4" s="302" t="s">
        <v>102</v>
      </c>
      <c r="H4" s="303"/>
      <c r="I4" s="303"/>
      <c r="J4" s="303"/>
      <c r="K4" s="303"/>
      <c r="L4" s="10"/>
    </row>
    <row r="5" spans="1:12" ht="12.75" customHeight="1">
      <c r="A5" s="265"/>
      <c r="B5" s="265"/>
      <c r="C5" s="265"/>
      <c r="D5" s="265"/>
      <c r="E5" s="266"/>
      <c r="F5" s="332"/>
      <c r="G5" s="294" t="s">
        <v>151</v>
      </c>
      <c r="H5" s="294" t="s">
        <v>152</v>
      </c>
      <c r="I5" s="294" t="s">
        <v>337</v>
      </c>
      <c r="J5" s="294" t="s">
        <v>153</v>
      </c>
      <c r="K5" s="329" t="s">
        <v>388</v>
      </c>
      <c r="L5" s="114"/>
    </row>
    <row r="6" spans="1:12" ht="12.75" customHeight="1">
      <c r="A6" s="265"/>
      <c r="B6" s="265"/>
      <c r="C6" s="265"/>
      <c r="D6" s="265"/>
      <c r="E6" s="266"/>
      <c r="F6" s="332"/>
      <c r="G6" s="334"/>
      <c r="H6" s="334"/>
      <c r="I6" s="334"/>
      <c r="J6" s="334"/>
      <c r="K6" s="330"/>
      <c r="L6" s="15"/>
    </row>
    <row r="7" spans="1:12" ht="12.75" customHeight="1">
      <c r="A7" s="268"/>
      <c r="B7" s="268"/>
      <c r="C7" s="268"/>
      <c r="D7" s="268"/>
      <c r="E7" s="269"/>
      <c r="F7" s="333"/>
      <c r="G7" s="335"/>
      <c r="H7" s="335"/>
      <c r="I7" s="335"/>
      <c r="J7" s="335"/>
      <c r="K7" s="331"/>
      <c r="L7" s="15"/>
    </row>
    <row r="8" spans="1:12" ht="12">
      <c r="A8" s="287"/>
      <c r="B8" s="287"/>
      <c r="C8" s="287"/>
      <c r="D8" s="287"/>
      <c r="E8" s="327"/>
      <c r="K8" s="17"/>
      <c r="L8" s="15"/>
    </row>
    <row r="9" spans="2:12" ht="12">
      <c r="B9" s="202" t="s">
        <v>316</v>
      </c>
      <c r="C9" s="202"/>
      <c r="D9" s="202"/>
      <c r="E9" s="204"/>
      <c r="F9" s="248">
        <v>0</v>
      </c>
      <c r="G9" s="248">
        <v>0</v>
      </c>
      <c r="H9" s="248">
        <v>0</v>
      </c>
      <c r="I9" s="248">
        <v>0</v>
      </c>
      <c r="J9" s="248">
        <v>0</v>
      </c>
      <c r="K9" s="248">
        <v>0</v>
      </c>
      <c r="L9" s="115"/>
    </row>
    <row r="10" spans="2:12" ht="12">
      <c r="B10" s="202"/>
      <c r="C10" s="202"/>
      <c r="D10" s="202"/>
      <c r="E10" s="204"/>
      <c r="F10" s="248"/>
      <c r="G10" s="248"/>
      <c r="H10" s="248"/>
      <c r="I10" s="248"/>
      <c r="J10" s="248"/>
      <c r="K10" s="248"/>
      <c r="L10" s="115"/>
    </row>
    <row r="11" spans="2:12" ht="12">
      <c r="B11" s="205" t="str">
        <f>"  1 -   5"</f>
        <v>  1 -   5</v>
      </c>
      <c r="C11" s="205"/>
      <c r="D11" s="205"/>
      <c r="E11" s="206"/>
      <c r="F11" s="248">
        <v>2</v>
      </c>
      <c r="G11" s="248">
        <v>0</v>
      </c>
      <c r="H11" s="248">
        <v>0</v>
      </c>
      <c r="I11" s="248">
        <v>1</v>
      </c>
      <c r="J11" s="248">
        <v>0</v>
      </c>
      <c r="K11" s="248">
        <v>1</v>
      </c>
      <c r="L11" s="115"/>
    </row>
    <row r="12" spans="2:12" ht="12">
      <c r="B12" s="202"/>
      <c r="C12" s="202"/>
      <c r="D12" s="202"/>
      <c r="E12" s="204"/>
      <c r="F12" s="248"/>
      <c r="G12" s="248"/>
      <c r="H12" s="248"/>
      <c r="I12" s="248"/>
      <c r="J12" s="248"/>
      <c r="K12" s="248"/>
      <c r="L12" s="115"/>
    </row>
    <row r="13" spans="2:12" ht="12">
      <c r="B13" s="202" t="str">
        <f>"  5 - 10"</f>
        <v>  5 - 10</v>
      </c>
      <c r="C13" s="202"/>
      <c r="D13" s="202"/>
      <c r="E13" s="204"/>
      <c r="F13" s="248">
        <v>1</v>
      </c>
      <c r="G13" s="248">
        <v>0</v>
      </c>
      <c r="H13" s="248">
        <v>1</v>
      </c>
      <c r="I13" s="248">
        <v>0</v>
      </c>
      <c r="J13" s="248">
        <v>0</v>
      </c>
      <c r="K13" s="248">
        <v>0</v>
      </c>
      <c r="L13" s="115"/>
    </row>
    <row r="14" spans="2:12" ht="12">
      <c r="B14" s="202"/>
      <c r="C14" s="202"/>
      <c r="D14" s="202"/>
      <c r="E14" s="204"/>
      <c r="F14" s="248"/>
      <c r="G14" s="248"/>
      <c r="H14" s="248"/>
      <c r="I14" s="248"/>
      <c r="J14" s="248"/>
      <c r="K14" s="248"/>
      <c r="L14" s="115"/>
    </row>
    <row r="15" spans="2:12" ht="12">
      <c r="B15" s="202" t="str">
        <f>"10 - 20"</f>
        <v>10 - 20</v>
      </c>
      <c r="C15" s="202"/>
      <c r="D15" s="202"/>
      <c r="E15" s="204"/>
      <c r="F15" s="248">
        <v>11</v>
      </c>
      <c r="G15" s="248">
        <v>0</v>
      </c>
      <c r="H15" s="248">
        <v>8</v>
      </c>
      <c r="I15" s="248">
        <v>1</v>
      </c>
      <c r="J15" s="248">
        <v>0</v>
      </c>
      <c r="K15" s="248">
        <v>2</v>
      </c>
      <c r="L15" s="115"/>
    </row>
    <row r="16" spans="2:12" ht="12">
      <c r="B16" s="202"/>
      <c r="C16" s="202"/>
      <c r="D16" s="202"/>
      <c r="E16" s="204"/>
      <c r="F16" s="248"/>
      <c r="G16" s="248"/>
      <c r="H16" s="248"/>
      <c r="I16" s="248"/>
      <c r="J16" s="248"/>
      <c r="K16" s="248"/>
      <c r="L16" s="115"/>
    </row>
    <row r="17" spans="2:12" ht="12">
      <c r="B17" s="202" t="str">
        <f>"20 - 30"</f>
        <v>20 - 30</v>
      </c>
      <c r="C17" s="202"/>
      <c r="D17" s="202"/>
      <c r="E17" s="204"/>
      <c r="F17" s="248">
        <v>25</v>
      </c>
      <c r="G17" s="248">
        <v>0</v>
      </c>
      <c r="H17" s="248">
        <v>15</v>
      </c>
      <c r="I17" s="248">
        <v>6</v>
      </c>
      <c r="J17" s="248">
        <v>0</v>
      </c>
      <c r="K17" s="248">
        <v>4</v>
      </c>
      <c r="L17" s="115"/>
    </row>
    <row r="18" spans="2:12" ht="12">
      <c r="B18" s="202"/>
      <c r="C18" s="202"/>
      <c r="D18" s="202"/>
      <c r="E18" s="204"/>
      <c r="F18" s="248"/>
      <c r="G18" s="248"/>
      <c r="H18" s="248"/>
      <c r="I18" s="248"/>
      <c r="J18" s="248"/>
      <c r="K18" s="248"/>
      <c r="L18" s="115"/>
    </row>
    <row r="19" spans="2:12" ht="12">
      <c r="B19" s="202" t="str">
        <f>"30 - 40"</f>
        <v>30 - 40</v>
      </c>
      <c r="C19" s="202"/>
      <c r="D19" s="202"/>
      <c r="E19" s="204"/>
      <c r="F19" s="248">
        <v>34</v>
      </c>
      <c r="G19" s="248">
        <v>2</v>
      </c>
      <c r="H19" s="248">
        <v>13</v>
      </c>
      <c r="I19" s="248">
        <v>5</v>
      </c>
      <c r="J19" s="248">
        <v>0</v>
      </c>
      <c r="K19" s="248">
        <v>14</v>
      </c>
      <c r="L19" s="115"/>
    </row>
    <row r="20" spans="2:12" ht="12">
      <c r="B20" s="202"/>
      <c r="C20" s="202"/>
      <c r="D20" s="202"/>
      <c r="E20" s="204"/>
      <c r="F20" s="248"/>
      <c r="G20" s="248"/>
      <c r="H20" s="248"/>
      <c r="I20" s="248"/>
      <c r="J20" s="248"/>
      <c r="K20" s="248"/>
      <c r="L20" s="115"/>
    </row>
    <row r="21" spans="2:12" ht="12">
      <c r="B21" s="202" t="str">
        <f>"40 - 50"</f>
        <v>40 - 50</v>
      </c>
      <c r="C21" s="202"/>
      <c r="D21" s="202"/>
      <c r="E21" s="204"/>
      <c r="F21" s="248">
        <v>37</v>
      </c>
      <c r="G21" s="248">
        <v>4</v>
      </c>
      <c r="H21" s="248">
        <v>13</v>
      </c>
      <c r="I21" s="248">
        <v>10</v>
      </c>
      <c r="J21" s="248">
        <v>0</v>
      </c>
      <c r="K21" s="248">
        <v>10</v>
      </c>
      <c r="L21" s="115"/>
    </row>
    <row r="22" spans="2:12" ht="12">
      <c r="B22" s="24"/>
      <c r="C22" s="24"/>
      <c r="D22" s="24"/>
      <c r="E22" s="203"/>
      <c r="F22" s="248"/>
      <c r="G22" s="248"/>
      <c r="H22" s="248"/>
      <c r="I22" s="248"/>
      <c r="J22" s="248"/>
      <c r="K22" s="248"/>
      <c r="L22" s="115"/>
    </row>
    <row r="23" spans="2:12" ht="12">
      <c r="B23" s="202" t="str">
        <f>"50 - 60"</f>
        <v>50 - 60</v>
      </c>
      <c r="C23" s="202"/>
      <c r="D23" s="202"/>
      <c r="E23" s="204"/>
      <c r="F23" s="248">
        <v>68</v>
      </c>
      <c r="G23" s="248">
        <v>7</v>
      </c>
      <c r="H23" s="248">
        <v>14</v>
      </c>
      <c r="I23" s="248">
        <v>20</v>
      </c>
      <c r="J23" s="248">
        <v>0</v>
      </c>
      <c r="K23" s="248">
        <v>27</v>
      </c>
      <c r="L23" s="115"/>
    </row>
    <row r="24" spans="2:12" ht="12">
      <c r="B24" s="202"/>
      <c r="C24" s="202"/>
      <c r="D24" s="202"/>
      <c r="E24" s="204"/>
      <c r="F24" s="248"/>
      <c r="G24" s="248"/>
      <c r="H24" s="248"/>
      <c r="I24" s="248"/>
      <c r="J24" s="248"/>
      <c r="K24" s="248"/>
      <c r="L24" s="115"/>
    </row>
    <row r="25" spans="2:12" ht="12">
      <c r="B25" s="202" t="str">
        <f>"60 - 70"</f>
        <v>60 - 70</v>
      </c>
      <c r="C25" s="202"/>
      <c r="D25" s="202"/>
      <c r="E25" s="204"/>
      <c r="F25" s="248">
        <v>106</v>
      </c>
      <c r="G25" s="248">
        <v>4</v>
      </c>
      <c r="H25" s="248">
        <v>14</v>
      </c>
      <c r="I25" s="248">
        <v>44</v>
      </c>
      <c r="J25" s="248">
        <v>1</v>
      </c>
      <c r="K25" s="248">
        <v>43</v>
      </c>
      <c r="L25" s="115"/>
    </row>
    <row r="26" spans="2:12" ht="12">
      <c r="B26" s="202"/>
      <c r="C26" s="202"/>
      <c r="D26" s="202"/>
      <c r="E26" s="204"/>
      <c r="F26" s="248"/>
      <c r="G26" s="248"/>
      <c r="H26" s="248"/>
      <c r="I26" s="248"/>
      <c r="J26" s="248"/>
      <c r="K26" s="248"/>
      <c r="L26" s="115"/>
    </row>
    <row r="27" spans="2:12" ht="12">
      <c r="B27" s="202" t="str">
        <f>"70 - 80"</f>
        <v>70 - 80</v>
      </c>
      <c r="C27" s="202"/>
      <c r="D27" s="202"/>
      <c r="E27" s="204"/>
      <c r="F27" s="248">
        <v>224</v>
      </c>
      <c r="G27" s="248">
        <v>0</v>
      </c>
      <c r="H27" s="248">
        <v>12</v>
      </c>
      <c r="I27" s="248">
        <v>107</v>
      </c>
      <c r="J27" s="248">
        <v>0</v>
      </c>
      <c r="K27" s="248">
        <v>105</v>
      </c>
      <c r="L27" s="115"/>
    </row>
    <row r="28" spans="2:12" ht="12">
      <c r="B28" s="202"/>
      <c r="C28" s="202"/>
      <c r="D28" s="202"/>
      <c r="E28" s="204"/>
      <c r="F28" s="248"/>
      <c r="G28" s="248"/>
      <c r="H28" s="248"/>
      <c r="I28" s="248"/>
      <c r="J28" s="248"/>
      <c r="K28" s="248"/>
      <c r="L28" s="115"/>
    </row>
    <row r="29" spans="2:12" ht="12">
      <c r="B29" s="202" t="str">
        <f>"80 - 90"</f>
        <v>80 - 90</v>
      </c>
      <c r="C29" s="202"/>
      <c r="D29" s="202"/>
      <c r="E29" s="204"/>
      <c r="F29" s="248">
        <v>347</v>
      </c>
      <c r="G29" s="248">
        <v>0</v>
      </c>
      <c r="H29" s="248">
        <v>18</v>
      </c>
      <c r="I29" s="248">
        <v>183</v>
      </c>
      <c r="J29" s="248">
        <v>0</v>
      </c>
      <c r="K29" s="248">
        <v>146</v>
      </c>
      <c r="L29" s="115"/>
    </row>
    <row r="30" spans="2:12" ht="12">
      <c r="B30" s="202"/>
      <c r="C30" s="202"/>
      <c r="D30" s="202"/>
      <c r="E30" s="204"/>
      <c r="F30" s="248"/>
      <c r="G30" s="248"/>
      <c r="H30" s="248"/>
      <c r="I30" s="248"/>
      <c r="J30" s="248"/>
      <c r="K30" s="248"/>
      <c r="L30" s="115"/>
    </row>
    <row r="31" spans="2:12" ht="12">
      <c r="B31" s="202" t="s">
        <v>103</v>
      </c>
      <c r="C31" s="202"/>
      <c r="D31" s="202"/>
      <c r="E31" s="204"/>
      <c r="F31" s="248">
        <v>162</v>
      </c>
      <c r="G31" s="248">
        <v>0</v>
      </c>
      <c r="H31" s="248">
        <v>0</v>
      </c>
      <c r="I31" s="248">
        <v>96</v>
      </c>
      <c r="J31" s="248">
        <v>0</v>
      </c>
      <c r="K31" s="248">
        <v>66</v>
      </c>
      <c r="L31" s="115"/>
    </row>
    <row r="32" spans="2:12" ht="12">
      <c r="B32" s="202"/>
      <c r="C32" s="202"/>
      <c r="D32" s="202"/>
      <c r="E32" s="204"/>
      <c r="F32" s="248"/>
      <c r="G32" s="248"/>
      <c r="H32" s="248"/>
      <c r="I32" s="248"/>
      <c r="J32" s="248"/>
      <c r="K32" s="248"/>
      <c r="L32" s="115"/>
    </row>
    <row r="33" spans="2:12" s="35" customFormat="1" ht="12">
      <c r="B33" s="207" t="s">
        <v>56</v>
      </c>
      <c r="C33" s="207"/>
      <c r="D33" s="207"/>
      <c r="E33" s="208"/>
      <c r="F33" s="249">
        <v>1017</v>
      </c>
      <c r="G33" s="249">
        <v>17</v>
      </c>
      <c r="H33" s="249">
        <v>108</v>
      </c>
      <c r="I33" s="249">
        <v>473</v>
      </c>
      <c r="J33" s="249">
        <v>1</v>
      </c>
      <c r="K33" s="249">
        <v>418</v>
      </c>
      <c r="L33" s="121"/>
    </row>
    <row r="34" spans="5:11" ht="12">
      <c r="E34" s="77"/>
      <c r="F34" s="77"/>
      <c r="G34" s="77"/>
      <c r="H34" s="77"/>
      <c r="I34" s="77"/>
      <c r="J34" s="77"/>
      <c r="K34" s="115"/>
    </row>
    <row r="35" spans="5:11" ht="12">
      <c r="E35" s="77"/>
      <c r="F35" s="77"/>
      <c r="G35" s="77"/>
      <c r="H35" s="77"/>
      <c r="I35" s="77"/>
      <c r="J35" s="77"/>
      <c r="K35" s="115"/>
    </row>
    <row r="36" ht="12">
      <c r="F36" s="51"/>
    </row>
    <row r="37" ht="12">
      <c r="F37" s="51"/>
    </row>
    <row r="38" spans="1:11" ht="12">
      <c r="A38" s="319" t="s">
        <v>409</v>
      </c>
      <c r="B38" s="319"/>
      <c r="C38" s="319"/>
      <c r="D38" s="319"/>
      <c r="E38" s="319"/>
      <c r="F38" s="319"/>
      <c r="G38" s="319"/>
      <c r="H38" s="319"/>
      <c r="I38" s="319"/>
      <c r="J38" s="319"/>
      <c r="K38" s="319"/>
    </row>
    <row r="39" spans="6:11" ht="12">
      <c r="F39" s="51"/>
      <c r="K39" s="17"/>
    </row>
    <row r="40" spans="6:11" ht="12">
      <c r="F40" s="51"/>
      <c r="K40" s="17"/>
    </row>
    <row r="41" spans="1:11" ht="12.75" customHeight="1">
      <c r="A41" s="262" t="s">
        <v>0</v>
      </c>
      <c r="B41" s="263"/>
      <c r="C41" s="261" t="s">
        <v>104</v>
      </c>
      <c r="D41" s="262"/>
      <c r="E41" s="263"/>
      <c r="F41" s="294" t="s">
        <v>56</v>
      </c>
      <c r="G41" s="192" t="s">
        <v>102</v>
      </c>
      <c r="H41" s="106"/>
      <c r="I41" s="106"/>
      <c r="J41" s="106"/>
      <c r="K41" s="106"/>
    </row>
    <row r="42" spans="1:11" ht="12.75" customHeight="1">
      <c r="A42" s="265"/>
      <c r="B42" s="266"/>
      <c r="C42" s="264"/>
      <c r="D42" s="265"/>
      <c r="E42" s="266"/>
      <c r="F42" s="297"/>
      <c r="G42" s="297" t="s">
        <v>151</v>
      </c>
      <c r="H42" s="297" t="s">
        <v>152</v>
      </c>
      <c r="I42" s="297" t="s">
        <v>149</v>
      </c>
      <c r="J42" s="297" t="s">
        <v>153</v>
      </c>
      <c r="K42" s="328" t="s">
        <v>388</v>
      </c>
    </row>
    <row r="43" spans="1:11" ht="12.75" customHeight="1">
      <c r="A43" s="265"/>
      <c r="B43" s="266"/>
      <c r="C43" s="264"/>
      <c r="D43" s="265"/>
      <c r="E43" s="266"/>
      <c r="F43" s="297"/>
      <c r="G43" s="297"/>
      <c r="H43" s="297"/>
      <c r="I43" s="297"/>
      <c r="J43" s="297"/>
      <c r="K43" s="264"/>
    </row>
    <row r="44" spans="1:11" ht="12.75" customHeight="1">
      <c r="A44" s="268"/>
      <c r="B44" s="269"/>
      <c r="C44" s="267"/>
      <c r="D44" s="268"/>
      <c r="E44" s="269"/>
      <c r="F44" s="326"/>
      <c r="G44" s="326"/>
      <c r="H44" s="326"/>
      <c r="I44" s="326"/>
      <c r="J44" s="326"/>
      <c r="K44" s="267"/>
    </row>
    <row r="45" spans="1:11" ht="12.75" customHeight="1">
      <c r="A45" s="15"/>
      <c r="B45" s="8"/>
      <c r="C45" s="15"/>
      <c r="D45" s="15"/>
      <c r="E45" s="12"/>
      <c r="K45" s="17"/>
    </row>
    <row r="46" spans="1:11" ht="12.75" customHeight="1">
      <c r="A46" s="19" t="s">
        <v>43</v>
      </c>
      <c r="B46" s="63"/>
      <c r="C46" s="19"/>
      <c r="D46" s="19"/>
      <c r="E46" s="36"/>
      <c r="F46" s="27"/>
      <c r="G46" s="35"/>
      <c r="H46" s="35"/>
      <c r="I46" s="35"/>
      <c r="J46" s="35"/>
      <c r="K46" s="35"/>
    </row>
    <row r="47" spans="1:11" ht="12">
      <c r="A47" s="19" t="s">
        <v>44</v>
      </c>
      <c r="B47" s="63"/>
      <c r="C47" s="19"/>
      <c r="D47" s="19"/>
      <c r="E47" s="12"/>
      <c r="J47" s="27"/>
      <c r="K47" s="27"/>
    </row>
    <row r="48" spans="1:11" ht="12">
      <c r="A48" s="19" t="s">
        <v>45</v>
      </c>
      <c r="B48" s="63"/>
      <c r="C48" s="26" t="s">
        <v>390</v>
      </c>
      <c r="D48" s="19"/>
      <c r="E48" s="12"/>
      <c r="F48" s="200">
        <v>1017</v>
      </c>
      <c r="G48" s="198">
        <v>17</v>
      </c>
      <c r="H48" s="196">
        <v>108</v>
      </c>
      <c r="I48" s="196">
        <v>473</v>
      </c>
      <c r="J48" s="194">
        <v>1</v>
      </c>
      <c r="K48" s="200">
        <v>418</v>
      </c>
    </row>
    <row r="49" spans="1:11" ht="12">
      <c r="A49" s="19"/>
      <c r="B49" s="63"/>
      <c r="C49" s="19"/>
      <c r="D49" s="19"/>
      <c r="E49" s="36"/>
      <c r="F49" s="200"/>
      <c r="G49" s="198"/>
      <c r="H49" s="196"/>
      <c r="I49" s="196"/>
      <c r="J49" s="194"/>
      <c r="K49" s="200"/>
    </row>
    <row r="50" spans="1:11" ht="12">
      <c r="A50" s="19"/>
      <c r="B50" s="63"/>
      <c r="C50" s="19"/>
      <c r="D50" s="15" t="s">
        <v>204</v>
      </c>
      <c r="E50" s="12"/>
      <c r="F50" s="200"/>
      <c r="G50" s="198"/>
      <c r="H50" s="196"/>
      <c r="I50" s="196"/>
      <c r="J50" s="194"/>
      <c r="K50" s="200"/>
    </row>
    <row r="51" spans="1:11" ht="12">
      <c r="A51" s="19"/>
      <c r="B51" s="63"/>
      <c r="C51" s="19"/>
      <c r="D51" s="19"/>
      <c r="E51" s="12"/>
      <c r="F51" s="200"/>
      <c r="G51" s="198"/>
      <c r="H51" s="196"/>
      <c r="I51" s="196"/>
      <c r="J51" s="194"/>
      <c r="K51" s="200"/>
    </row>
    <row r="52" spans="1:11" ht="12">
      <c r="A52" s="9" t="s">
        <v>46</v>
      </c>
      <c r="B52" s="61"/>
      <c r="C52" s="9"/>
      <c r="D52" s="15" t="s">
        <v>374</v>
      </c>
      <c r="E52" s="12"/>
      <c r="F52" s="201"/>
      <c r="G52" s="199"/>
      <c r="H52" s="197"/>
      <c r="I52" s="197"/>
      <c r="J52" s="195"/>
      <c r="K52" s="201"/>
    </row>
    <row r="53" spans="1:11" ht="12">
      <c r="A53" s="19"/>
      <c r="B53" s="63"/>
      <c r="C53" s="19"/>
      <c r="D53" s="19"/>
      <c r="E53" s="12" t="s">
        <v>375</v>
      </c>
      <c r="F53" s="201">
        <v>110</v>
      </c>
      <c r="G53" s="199">
        <v>2</v>
      </c>
      <c r="H53" s="197">
        <v>106</v>
      </c>
      <c r="I53" s="197">
        <v>0</v>
      </c>
      <c r="J53" s="195">
        <v>1</v>
      </c>
      <c r="K53" s="201">
        <v>1</v>
      </c>
    </row>
    <row r="54" spans="1:11" ht="12">
      <c r="A54" s="19"/>
      <c r="B54" s="63"/>
      <c r="C54" s="19"/>
      <c r="D54" s="19"/>
      <c r="E54" s="12" t="s">
        <v>204</v>
      </c>
      <c r="F54" s="201"/>
      <c r="G54" s="199"/>
      <c r="H54" s="197"/>
      <c r="I54" s="197"/>
      <c r="J54" s="195"/>
      <c r="K54" s="201"/>
    </row>
    <row r="55" spans="1:11" ht="12">
      <c r="A55" s="9" t="s">
        <v>105</v>
      </c>
      <c r="B55" s="61"/>
      <c r="C55" s="9"/>
      <c r="D55" s="9"/>
      <c r="E55" s="12" t="s">
        <v>376</v>
      </c>
      <c r="F55" s="201">
        <v>20</v>
      </c>
      <c r="G55" s="199">
        <v>0</v>
      </c>
      <c r="H55" s="197">
        <v>20</v>
      </c>
      <c r="I55" s="197">
        <v>0</v>
      </c>
      <c r="J55" s="195">
        <v>0</v>
      </c>
      <c r="K55" s="201">
        <v>0</v>
      </c>
    </row>
    <row r="56" spans="1:11" ht="12">
      <c r="A56" s="19"/>
      <c r="B56" s="63"/>
      <c r="C56" s="19"/>
      <c r="D56" s="19"/>
      <c r="E56" s="12"/>
      <c r="F56" s="201"/>
      <c r="G56" s="199"/>
      <c r="H56" s="197"/>
      <c r="I56" s="197"/>
      <c r="J56" s="195"/>
      <c r="K56" s="201"/>
    </row>
    <row r="57" spans="1:11" ht="12">
      <c r="A57" s="9" t="s">
        <v>48</v>
      </c>
      <c r="B57" s="61"/>
      <c r="C57" s="9"/>
      <c r="D57" s="15" t="s">
        <v>256</v>
      </c>
      <c r="E57" s="12"/>
      <c r="F57" s="201">
        <v>514</v>
      </c>
      <c r="G57" s="199">
        <v>3</v>
      </c>
      <c r="H57" s="197">
        <v>0</v>
      </c>
      <c r="I57" s="245">
        <v>357</v>
      </c>
      <c r="J57" s="195">
        <v>0</v>
      </c>
      <c r="K57" s="201">
        <v>154</v>
      </c>
    </row>
    <row r="58" ht="12">
      <c r="K58" s="19"/>
    </row>
    <row r="59" ht="12">
      <c r="K59" s="9"/>
    </row>
  </sheetData>
  <sheetProtection/>
  <mergeCells count="19">
    <mergeCell ref="K5:K7"/>
    <mergeCell ref="G4:K4"/>
    <mergeCell ref="A4:E7"/>
    <mergeCell ref="A1:K1"/>
    <mergeCell ref="F4:F7"/>
    <mergeCell ref="G5:G7"/>
    <mergeCell ref="H5:H7"/>
    <mergeCell ref="I5:I7"/>
    <mergeCell ref="J5:J7"/>
    <mergeCell ref="A38:K38"/>
    <mergeCell ref="A41:B44"/>
    <mergeCell ref="A8:E8"/>
    <mergeCell ref="F41:F44"/>
    <mergeCell ref="G42:G44"/>
    <mergeCell ref="H42:H44"/>
    <mergeCell ref="I42:I44"/>
    <mergeCell ref="J42:J44"/>
    <mergeCell ref="K42:K44"/>
    <mergeCell ref="C41:E44"/>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dimension ref="A1:S98"/>
  <sheetViews>
    <sheetView zoomScalePageLayoutView="0" workbookViewId="0" topLeftCell="A1">
      <selection activeCell="A1" sqref="A1"/>
    </sheetView>
  </sheetViews>
  <sheetFormatPr defaultColWidth="11.421875" defaultRowHeight="12.75"/>
  <cols>
    <col min="1" max="1" width="4.7109375" style="17" customWidth="1"/>
    <col min="2" max="2" width="1.421875" style="17" customWidth="1"/>
    <col min="3" max="3" width="20.7109375" style="17" customWidth="1"/>
    <col min="4" max="4" width="13.7109375" style="17" customWidth="1"/>
    <col min="5" max="13" width="13.28125" style="17" customWidth="1"/>
    <col min="14" max="14" width="14.28125" style="17" customWidth="1"/>
    <col min="15" max="15" width="4.7109375" style="17" customWidth="1"/>
    <col min="16" max="16384" width="11.421875" style="17" customWidth="1"/>
  </cols>
  <sheetData>
    <row r="1" spans="3:15" ht="12.75" customHeight="1">
      <c r="C1" s="43"/>
      <c r="D1" s="43"/>
      <c r="E1" s="43"/>
      <c r="F1" s="43"/>
      <c r="G1" s="43"/>
      <c r="H1" s="43" t="s">
        <v>410</v>
      </c>
      <c r="I1" s="42" t="s">
        <v>106</v>
      </c>
      <c r="L1" s="53"/>
      <c r="M1" s="53"/>
      <c r="N1" s="53"/>
      <c r="O1" s="23"/>
    </row>
    <row r="2" spans="3:15" ht="12.75" customHeight="1">
      <c r="C2" s="43"/>
      <c r="D2" s="43"/>
      <c r="E2" s="43"/>
      <c r="F2" s="43"/>
      <c r="G2" s="43"/>
      <c r="H2" s="43"/>
      <c r="I2" s="42"/>
      <c r="L2" s="53"/>
      <c r="M2" s="53"/>
      <c r="N2" s="53"/>
      <c r="O2" s="23"/>
    </row>
    <row r="3" ht="12.75" customHeight="1">
      <c r="O3" s="14"/>
    </row>
    <row r="4" spans="1:15" ht="12.75" customHeight="1">
      <c r="A4" s="263" t="s">
        <v>162</v>
      </c>
      <c r="B4" s="261" t="s">
        <v>327</v>
      </c>
      <c r="C4" s="263"/>
      <c r="D4" s="279" t="s">
        <v>56</v>
      </c>
      <c r="E4" s="30" t="s">
        <v>107</v>
      </c>
      <c r="F4" s="66"/>
      <c r="G4" s="30"/>
      <c r="H4" s="66"/>
      <c r="I4" s="66"/>
      <c r="J4" s="30"/>
      <c r="K4" s="30"/>
      <c r="L4" s="30"/>
      <c r="M4" s="30"/>
      <c r="N4" s="67"/>
      <c r="O4" s="261" t="s">
        <v>162</v>
      </c>
    </row>
    <row r="5" spans="1:15" ht="12.75" customHeight="1">
      <c r="A5" s="266"/>
      <c r="B5" s="264"/>
      <c r="C5" s="266"/>
      <c r="D5" s="295"/>
      <c r="E5" s="279" t="s">
        <v>83</v>
      </c>
      <c r="F5" s="294" t="s">
        <v>328</v>
      </c>
      <c r="G5" s="294" t="s">
        <v>338</v>
      </c>
      <c r="H5" s="262" t="s">
        <v>329</v>
      </c>
      <c r="I5" s="263" t="s">
        <v>330</v>
      </c>
      <c r="J5" s="263" t="s">
        <v>331</v>
      </c>
      <c r="K5" s="294" t="s">
        <v>332</v>
      </c>
      <c r="L5" s="294" t="s">
        <v>333</v>
      </c>
      <c r="M5" s="294" t="s">
        <v>334</v>
      </c>
      <c r="N5" s="294" t="s">
        <v>335</v>
      </c>
      <c r="O5" s="264"/>
    </row>
    <row r="6" spans="1:15" ht="12.75" customHeight="1">
      <c r="A6" s="266"/>
      <c r="B6" s="264"/>
      <c r="C6" s="266"/>
      <c r="D6" s="295"/>
      <c r="E6" s="301"/>
      <c r="F6" s="298"/>
      <c r="G6" s="298"/>
      <c r="H6" s="336"/>
      <c r="I6" s="320"/>
      <c r="J6" s="320"/>
      <c r="K6" s="298"/>
      <c r="L6" s="298"/>
      <c r="M6" s="298"/>
      <c r="N6" s="298"/>
      <c r="O6" s="264"/>
    </row>
    <row r="7" spans="1:15" ht="12.75" customHeight="1">
      <c r="A7" s="266"/>
      <c r="B7" s="264"/>
      <c r="C7" s="266"/>
      <c r="D7" s="295"/>
      <c r="E7" s="301"/>
      <c r="F7" s="298"/>
      <c r="G7" s="298"/>
      <c r="H7" s="336"/>
      <c r="I7" s="320"/>
      <c r="J7" s="320"/>
      <c r="K7" s="298"/>
      <c r="L7" s="298"/>
      <c r="M7" s="298"/>
      <c r="N7" s="298"/>
      <c r="O7" s="264"/>
    </row>
    <row r="8" spans="1:15" ht="12" customHeight="1">
      <c r="A8" s="266"/>
      <c r="B8" s="264"/>
      <c r="C8" s="266"/>
      <c r="D8" s="295"/>
      <c r="E8" s="301"/>
      <c r="F8" s="298"/>
      <c r="G8" s="298"/>
      <c r="H8" s="336"/>
      <c r="I8" s="320"/>
      <c r="J8" s="320"/>
      <c r="K8" s="298"/>
      <c r="L8" s="298"/>
      <c r="M8" s="298"/>
      <c r="N8" s="298"/>
      <c r="O8" s="264"/>
    </row>
    <row r="9" spans="1:15" ht="12.75" customHeight="1">
      <c r="A9" s="266"/>
      <c r="B9" s="264"/>
      <c r="C9" s="266"/>
      <c r="D9" s="295"/>
      <c r="E9" s="301"/>
      <c r="F9" s="298"/>
      <c r="G9" s="298"/>
      <c r="H9" s="336"/>
      <c r="I9" s="320"/>
      <c r="J9" s="320"/>
      <c r="K9" s="298"/>
      <c r="L9" s="298"/>
      <c r="M9" s="298"/>
      <c r="N9" s="298"/>
      <c r="O9" s="264"/>
    </row>
    <row r="10" spans="1:15" ht="12.75" customHeight="1">
      <c r="A10" s="266"/>
      <c r="B10" s="264"/>
      <c r="C10" s="266"/>
      <c r="D10" s="282"/>
      <c r="E10" s="280"/>
      <c r="F10" s="299"/>
      <c r="G10" s="299"/>
      <c r="H10" s="337"/>
      <c r="I10" s="321"/>
      <c r="J10" s="321"/>
      <c r="K10" s="299"/>
      <c r="L10" s="299"/>
      <c r="M10" s="299"/>
      <c r="N10" s="299"/>
      <c r="O10" s="264"/>
    </row>
    <row r="11" spans="1:15" s="35" customFormat="1" ht="12.75" customHeight="1">
      <c r="A11" s="269"/>
      <c r="B11" s="267"/>
      <c r="C11" s="269"/>
      <c r="D11" s="105" t="s">
        <v>40</v>
      </c>
      <c r="E11" s="105" t="s">
        <v>5</v>
      </c>
      <c r="F11" s="105" t="s">
        <v>6</v>
      </c>
      <c r="G11" s="105" t="s">
        <v>17</v>
      </c>
      <c r="H11" s="102" t="s">
        <v>21</v>
      </c>
      <c r="I11" s="102" t="s">
        <v>108</v>
      </c>
      <c r="J11" s="105" t="s">
        <v>26</v>
      </c>
      <c r="K11" s="105" t="s">
        <v>27</v>
      </c>
      <c r="L11" s="105" t="s">
        <v>28</v>
      </c>
      <c r="M11" s="105" t="s">
        <v>71</v>
      </c>
      <c r="N11" s="105" t="s">
        <v>38</v>
      </c>
      <c r="O11" s="267"/>
    </row>
    <row r="12" spans="1:14" ht="12">
      <c r="A12" s="8"/>
      <c r="B12" s="15"/>
      <c r="C12" s="8"/>
      <c r="N12" s="8"/>
    </row>
    <row r="13" spans="1:15" ht="16.5" customHeight="1">
      <c r="A13" s="74">
        <v>1</v>
      </c>
      <c r="B13" s="239"/>
      <c r="C13" s="12" t="s">
        <v>109</v>
      </c>
      <c r="D13" s="100">
        <v>2272</v>
      </c>
      <c r="E13" s="16">
        <v>508</v>
      </c>
      <c r="F13" s="16">
        <v>495</v>
      </c>
      <c r="G13" s="16">
        <v>100</v>
      </c>
      <c r="H13" s="16">
        <v>940</v>
      </c>
      <c r="I13" s="16">
        <v>136</v>
      </c>
      <c r="J13" s="16">
        <v>216</v>
      </c>
      <c r="K13" s="16">
        <v>84</v>
      </c>
      <c r="L13" s="16">
        <v>103</v>
      </c>
      <c r="M13" s="16">
        <v>52</v>
      </c>
      <c r="N13" s="62">
        <v>122</v>
      </c>
      <c r="O13" s="54">
        <v>1</v>
      </c>
    </row>
    <row r="14" spans="1:15" ht="16.5" customHeight="1">
      <c r="A14" s="75">
        <v>2</v>
      </c>
      <c r="B14" s="240"/>
      <c r="C14" s="12" t="s">
        <v>110</v>
      </c>
      <c r="D14" s="100">
        <v>1383</v>
      </c>
      <c r="E14" s="16">
        <v>335</v>
      </c>
      <c r="F14" s="16">
        <v>326</v>
      </c>
      <c r="G14" s="16">
        <v>42</v>
      </c>
      <c r="H14" s="16">
        <v>557</v>
      </c>
      <c r="I14" s="16">
        <v>110</v>
      </c>
      <c r="J14" s="16">
        <v>109</v>
      </c>
      <c r="K14" s="16">
        <v>40</v>
      </c>
      <c r="L14" s="16">
        <v>60</v>
      </c>
      <c r="M14" s="16">
        <v>30</v>
      </c>
      <c r="N14" s="62">
        <v>62</v>
      </c>
      <c r="O14" s="54">
        <v>2</v>
      </c>
    </row>
    <row r="15" spans="1:15" ht="16.5" customHeight="1">
      <c r="A15" s="75">
        <v>3</v>
      </c>
      <c r="B15" s="240"/>
      <c r="C15" s="12" t="s">
        <v>111</v>
      </c>
      <c r="D15" s="100">
        <v>1041</v>
      </c>
      <c r="E15" s="16">
        <v>258</v>
      </c>
      <c r="F15" s="16">
        <v>253</v>
      </c>
      <c r="G15" s="16">
        <v>38</v>
      </c>
      <c r="H15" s="16">
        <v>400</v>
      </c>
      <c r="I15" s="16">
        <v>63</v>
      </c>
      <c r="J15" s="16">
        <v>88</v>
      </c>
      <c r="K15" s="16">
        <v>27</v>
      </c>
      <c r="L15" s="16">
        <v>56</v>
      </c>
      <c r="M15" s="16">
        <v>18</v>
      </c>
      <c r="N15" s="62">
        <v>59</v>
      </c>
      <c r="O15" s="54">
        <v>3</v>
      </c>
    </row>
    <row r="16" spans="1:15" ht="16.5" customHeight="1">
      <c r="A16" s="75">
        <v>4</v>
      </c>
      <c r="B16" s="240"/>
      <c r="C16" s="12" t="s">
        <v>112</v>
      </c>
      <c r="D16" s="100">
        <v>525</v>
      </c>
      <c r="E16" s="16">
        <v>139</v>
      </c>
      <c r="F16" s="16">
        <v>137</v>
      </c>
      <c r="G16" s="16">
        <v>21</v>
      </c>
      <c r="H16" s="16">
        <v>194</v>
      </c>
      <c r="I16" s="16">
        <v>47</v>
      </c>
      <c r="J16" s="16">
        <v>48</v>
      </c>
      <c r="K16" s="16">
        <v>20</v>
      </c>
      <c r="L16" s="16">
        <v>31</v>
      </c>
      <c r="M16" s="16">
        <v>13</v>
      </c>
      <c r="N16" s="62">
        <v>28</v>
      </c>
      <c r="O16" s="54">
        <v>4</v>
      </c>
    </row>
    <row r="17" spans="1:15" ht="16.5" customHeight="1">
      <c r="A17" s="75">
        <v>5</v>
      </c>
      <c r="B17" s="240"/>
      <c r="C17" s="12" t="s">
        <v>113</v>
      </c>
      <c r="D17" s="100">
        <v>837</v>
      </c>
      <c r="E17" s="16">
        <v>187</v>
      </c>
      <c r="F17" s="16">
        <v>185</v>
      </c>
      <c r="G17" s="16">
        <v>40</v>
      </c>
      <c r="H17" s="16">
        <v>340</v>
      </c>
      <c r="I17" s="16">
        <v>56</v>
      </c>
      <c r="J17" s="16">
        <v>77</v>
      </c>
      <c r="K17" s="16">
        <v>33</v>
      </c>
      <c r="L17" s="16">
        <v>40</v>
      </c>
      <c r="M17" s="16">
        <v>18</v>
      </c>
      <c r="N17" s="62">
        <v>43</v>
      </c>
      <c r="O17" s="54">
        <v>5</v>
      </c>
    </row>
    <row r="18" spans="1:15" ht="16.5" customHeight="1">
      <c r="A18" s="75">
        <v>6</v>
      </c>
      <c r="B18" s="240"/>
      <c r="C18" s="12" t="s">
        <v>114</v>
      </c>
      <c r="D18" s="100">
        <v>612</v>
      </c>
      <c r="E18" s="16">
        <v>153</v>
      </c>
      <c r="F18" s="16">
        <v>151</v>
      </c>
      <c r="G18" s="16">
        <v>18</v>
      </c>
      <c r="H18" s="16">
        <v>247</v>
      </c>
      <c r="I18" s="16">
        <v>42</v>
      </c>
      <c r="J18" s="16">
        <v>55</v>
      </c>
      <c r="K18" s="16">
        <v>22</v>
      </c>
      <c r="L18" s="16">
        <v>27</v>
      </c>
      <c r="M18" s="16">
        <v>9</v>
      </c>
      <c r="N18" s="62">
        <v>27</v>
      </c>
      <c r="O18" s="54">
        <v>6</v>
      </c>
    </row>
    <row r="19" spans="1:15" ht="16.5" customHeight="1">
      <c r="A19" s="75"/>
      <c r="B19" s="240"/>
      <c r="C19" s="12"/>
      <c r="D19" s="100"/>
      <c r="E19" s="16"/>
      <c r="F19" s="16"/>
      <c r="G19" s="16"/>
      <c r="H19" s="16"/>
      <c r="I19" s="16"/>
      <c r="J19" s="16"/>
      <c r="K19" s="16"/>
      <c r="L19" s="16"/>
      <c r="M19" s="16"/>
      <c r="N19" s="62"/>
      <c r="O19" s="54"/>
    </row>
    <row r="20" spans="1:15" ht="16.5" customHeight="1">
      <c r="A20" s="75">
        <v>7</v>
      </c>
      <c r="B20" s="240"/>
      <c r="C20" s="12" t="s">
        <v>115</v>
      </c>
      <c r="D20" s="100">
        <v>1095</v>
      </c>
      <c r="E20" s="16">
        <v>267</v>
      </c>
      <c r="F20" s="16">
        <v>263</v>
      </c>
      <c r="G20" s="16">
        <v>28</v>
      </c>
      <c r="H20" s="16">
        <v>495</v>
      </c>
      <c r="I20" s="16">
        <v>69</v>
      </c>
      <c r="J20" s="16">
        <v>96</v>
      </c>
      <c r="K20" s="16">
        <v>34</v>
      </c>
      <c r="L20" s="16">
        <v>33</v>
      </c>
      <c r="M20" s="16">
        <v>11</v>
      </c>
      <c r="N20" s="62">
        <v>49</v>
      </c>
      <c r="O20" s="54">
        <v>7</v>
      </c>
    </row>
    <row r="21" spans="1:15" ht="16.5" customHeight="1">
      <c r="A21" s="75">
        <v>8</v>
      </c>
      <c r="B21" s="240"/>
      <c r="C21" s="12" t="s">
        <v>116</v>
      </c>
      <c r="D21" s="100">
        <v>1170</v>
      </c>
      <c r="E21" s="16">
        <v>277</v>
      </c>
      <c r="F21" s="16">
        <v>275</v>
      </c>
      <c r="G21" s="16">
        <v>54</v>
      </c>
      <c r="H21" s="16">
        <v>505</v>
      </c>
      <c r="I21" s="16">
        <v>67</v>
      </c>
      <c r="J21" s="16">
        <v>83</v>
      </c>
      <c r="K21" s="16">
        <v>30</v>
      </c>
      <c r="L21" s="16">
        <v>49</v>
      </c>
      <c r="M21" s="16">
        <v>23</v>
      </c>
      <c r="N21" s="62">
        <v>40</v>
      </c>
      <c r="O21" s="54">
        <v>8</v>
      </c>
    </row>
    <row r="22" spans="1:15" ht="16.5" customHeight="1">
      <c r="A22" s="75">
        <v>9</v>
      </c>
      <c r="B22" s="240"/>
      <c r="C22" s="12" t="s">
        <v>117</v>
      </c>
      <c r="D22" s="100">
        <v>1679</v>
      </c>
      <c r="E22" s="16">
        <v>381</v>
      </c>
      <c r="F22" s="16">
        <v>374</v>
      </c>
      <c r="G22" s="16">
        <v>74</v>
      </c>
      <c r="H22" s="16">
        <v>741</v>
      </c>
      <c r="I22" s="16">
        <v>90</v>
      </c>
      <c r="J22" s="16">
        <v>110</v>
      </c>
      <c r="K22" s="16">
        <v>32</v>
      </c>
      <c r="L22" s="16">
        <v>78</v>
      </c>
      <c r="M22" s="16">
        <v>32</v>
      </c>
      <c r="N22" s="62">
        <v>70</v>
      </c>
      <c r="O22" s="54">
        <v>9</v>
      </c>
    </row>
    <row r="23" spans="1:15" ht="16.5" customHeight="1">
      <c r="A23" s="75">
        <v>10</v>
      </c>
      <c r="B23" s="240"/>
      <c r="C23" s="12" t="s">
        <v>118</v>
      </c>
      <c r="D23" s="100">
        <v>1461</v>
      </c>
      <c r="E23" s="16">
        <v>357</v>
      </c>
      <c r="F23" s="16">
        <v>345</v>
      </c>
      <c r="G23" s="16">
        <v>74</v>
      </c>
      <c r="H23" s="16">
        <v>598</v>
      </c>
      <c r="I23" s="16">
        <v>107</v>
      </c>
      <c r="J23" s="16">
        <v>123</v>
      </c>
      <c r="K23" s="16">
        <v>53</v>
      </c>
      <c r="L23" s="16">
        <v>56</v>
      </c>
      <c r="M23" s="16">
        <v>22</v>
      </c>
      <c r="N23" s="62">
        <v>79</v>
      </c>
      <c r="O23" s="54">
        <v>10</v>
      </c>
    </row>
    <row r="24" spans="1:15" ht="16.5" customHeight="1">
      <c r="A24" s="75">
        <v>11</v>
      </c>
      <c r="B24" s="240"/>
      <c r="C24" s="12" t="s">
        <v>119</v>
      </c>
      <c r="D24" s="100">
        <v>1189</v>
      </c>
      <c r="E24" s="16">
        <v>286</v>
      </c>
      <c r="F24" s="16">
        <v>278</v>
      </c>
      <c r="G24" s="16">
        <v>63</v>
      </c>
      <c r="H24" s="16">
        <v>565</v>
      </c>
      <c r="I24" s="16">
        <v>88</v>
      </c>
      <c r="J24" s="16">
        <v>72</v>
      </c>
      <c r="K24" s="16">
        <v>37</v>
      </c>
      <c r="L24" s="16">
        <v>37</v>
      </c>
      <c r="M24" s="16">
        <v>16</v>
      </c>
      <c r="N24" s="62">
        <v>45</v>
      </c>
      <c r="O24" s="54">
        <v>11</v>
      </c>
    </row>
    <row r="25" spans="1:15" ht="16.5" customHeight="1">
      <c r="A25" s="75">
        <v>12</v>
      </c>
      <c r="B25" s="240"/>
      <c r="C25" s="12" t="s">
        <v>120</v>
      </c>
      <c r="D25" s="100">
        <v>1848</v>
      </c>
      <c r="E25" s="16">
        <v>440</v>
      </c>
      <c r="F25" s="16">
        <v>425</v>
      </c>
      <c r="G25" s="16">
        <v>78</v>
      </c>
      <c r="H25" s="16">
        <v>755</v>
      </c>
      <c r="I25" s="16">
        <v>106</v>
      </c>
      <c r="J25" s="16">
        <v>145</v>
      </c>
      <c r="K25" s="16">
        <v>50</v>
      </c>
      <c r="L25" s="16">
        <v>81</v>
      </c>
      <c r="M25" s="16">
        <v>33</v>
      </c>
      <c r="N25" s="62">
        <v>88</v>
      </c>
      <c r="O25" s="54">
        <v>12</v>
      </c>
    </row>
    <row r="26" spans="1:15" ht="16.5" customHeight="1">
      <c r="A26" s="75"/>
      <c r="B26" s="240"/>
      <c r="C26" s="12"/>
      <c r="D26" s="100"/>
      <c r="E26" s="16"/>
      <c r="F26" s="16"/>
      <c r="G26" s="16"/>
      <c r="H26" s="16"/>
      <c r="I26" s="16"/>
      <c r="J26" s="16"/>
      <c r="K26" s="16"/>
      <c r="L26" s="16"/>
      <c r="M26" s="16"/>
      <c r="N26" s="62"/>
      <c r="O26" s="54"/>
    </row>
    <row r="27" spans="1:15" ht="16.5" customHeight="1">
      <c r="A27" s="75">
        <v>13</v>
      </c>
      <c r="B27" s="240"/>
      <c r="C27" s="12" t="s">
        <v>121</v>
      </c>
      <c r="D27" s="100">
        <v>1793</v>
      </c>
      <c r="E27" s="16">
        <v>464</v>
      </c>
      <c r="F27" s="16">
        <v>459</v>
      </c>
      <c r="G27" s="16">
        <v>70</v>
      </c>
      <c r="H27" s="16">
        <v>679</v>
      </c>
      <c r="I27" s="16">
        <v>106</v>
      </c>
      <c r="J27" s="16">
        <v>150</v>
      </c>
      <c r="K27" s="16">
        <v>46</v>
      </c>
      <c r="L27" s="16">
        <v>79</v>
      </c>
      <c r="M27" s="16">
        <v>29</v>
      </c>
      <c r="N27" s="62">
        <v>87</v>
      </c>
      <c r="O27" s="54">
        <v>13</v>
      </c>
    </row>
    <row r="28" spans="1:15" ht="16.5" customHeight="1">
      <c r="A28" s="75">
        <v>14</v>
      </c>
      <c r="B28" s="240"/>
      <c r="C28" s="12" t="s">
        <v>122</v>
      </c>
      <c r="D28" s="100">
        <v>964</v>
      </c>
      <c r="E28" s="16">
        <v>239</v>
      </c>
      <c r="F28" s="16">
        <v>232</v>
      </c>
      <c r="G28" s="16">
        <v>40</v>
      </c>
      <c r="H28" s="16">
        <v>361</v>
      </c>
      <c r="I28" s="16">
        <v>58</v>
      </c>
      <c r="J28" s="16">
        <v>71</v>
      </c>
      <c r="K28" s="16">
        <v>26</v>
      </c>
      <c r="L28" s="16">
        <v>31</v>
      </c>
      <c r="M28" s="16">
        <v>8</v>
      </c>
      <c r="N28" s="62">
        <v>69</v>
      </c>
      <c r="O28" s="54">
        <v>14</v>
      </c>
    </row>
    <row r="29" spans="1:15" ht="16.5" customHeight="1">
      <c r="A29" s="75">
        <v>15</v>
      </c>
      <c r="B29" s="240"/>
      <c r="C29" s="12" t="s">
        <v>123</v>
      </c>
      <c r="D29" s="100">
        <v>888</v>
      </c>
      <c r="E29" s="16">
        <v>192</v>
      </c>
      <c r="F29" s="16">
        <v>184</v>
      </c>
      <c r="G29" s="16">
        <v>46</v>
      </c>
      <c r="H29" s="16">
        <v>362</v>
      </c>
      <c r="I29" s="16">
        <v>59</v>
      </c>
      <c r="J29" s="16">
        <v>86</v>
      </c>
      <c r="K29" s="16">
        <v>23</v>
      </c>
      <c r="L29" s="16">
        <v>48</v>
      </c>
      <c r="M29" s="16">
        <v>19</v>
      </c>
      <c r="N29" s="62">
        <v>36</v>
      </c>
      <c r="O29" s="54">
        <v>15</v>
      </c>
    </row>
    <row r="30" spans="1:15" ht="16.5" customHeight="1">
      <c r="A30" s="75">
        <v>16</v>
      </c>
      <c r="B30" s="240"/>
      <c r="C30" s="12" t="s">
        <v>124</v>
      </c>
      <c r="D30" s="100">
        <v>1457</v>
      </c>
      <c r="E30" s="16">
        <v>344</v>
      </c>
      <c r="F30" s="16">
        <v>339</v>
      </c>
      <c r="G30" s="16">
        <v>91</v>
      </c>
      <c r="H30" s="16">
        <v>605</v>
      </c>
      <c r="I30" s="16">
        <v>68</v>
      </c>
      <c r="J30" s="16">
        <v>116</v>
      </c>
      <c r="K30" s="16">
        <v>55</v>
      </c>
      <c r="L30" s="16">
        <v>62</v>
      </c>
      <c r="M30" s="16">
        <v>31</v>
      </c>
      <c r="N30" s="62">
        <v>79</v>
      </c>
      <c r="O30" s="54">
        <v>16</v>
      </c>
    </row>
    <row r="31" spans="1:15" ht="16.5" customHeight="1">
      <c r="A31" s="75">
        <v>17</v>
      </c>
      <c r="B31" s="240"/>
      <c r="C31" s="12" t="s">
        <v>125</v>
      </c>
      <c r="D31" s="100">
        <v>1018</v>
      </c>
      <c r="E31" s="16">
        <v>238</v>
      </c>
      <c r="F31" s="16">
        <v>235</v>
      </c>
      <c r="G31" s="16">
        <v>53</v>
      </c>
      <c r="H31" s="16">
        <v>423</v>
      </c>
      <c r="I31" s="16">
        <v>69</v>
      </c>
      <c r="J31" s="16">
        <v>79</v>
      </c>
      <c r="K31" s="16">
        <v>35</v>
      </c>
      <c r="L31" s="16">
        <v>43</v>
      </c>
      <c r="M31" s="16">
        <v>19</v>
      </c>
      <c r="N31" s="62">
        <v>50</v>
      </c>
      <c r="O31" s="54">
        <v>17</v>
      </c>
    </row>
    <row r="32" spans="1:15" ht="16.5" customHeight="1">
      <c r="A32" s="75">
        <v>18</v>
      </c>
      <c r="B32" s="240"/>
      <c r="C32" s="12" t="s">
        <v>126</v>
      </c>
      <c r="D32" s="100">
        <v>907</v>
      </c>
      <c r="E32" s="16">
        <v>233</v>
      </c>
      <c r="F32" s="16">
        <v>227</v>
      </c>
      <c r="G32" s="16">
        <v>30</v>
      </c>
      <c r="H32" s="16">
        <v>373</v>
      </c>
      <c r="I32" s="16">
        <v>37</v>
      </c>
      <c r="J32" s="16">
        <v>77</v>
      </c>
      <c r="K32" s="16">
        <v>29</v>
      </c>
      <c r="L32" s="16">
        <v>55</v>
      </c>
      <c r="M32" s="16">
        <v>27</v>
      </c>
      <c r="N32" s="62">
        <v>28</v>
      </c>
      <c r="O32" s="54">
        <v>18</v>
      </c>
    </row>
    <row r="33" spans="1:15" ht="16.5" customHeight="1">
      <c r="A33" s="75"/>
      <c r="B33" s="240"/>
      <c r="C33" s="12"/>
      <c r="D33" s="100"/>
      <c r="E33" s="16"/>
      <c r="F33" s="16"/>
      <c r="G33" s="16"/>
      <c r="H33" s="16"/>
      <c r="I33" s="16"/>
      <c r="J33" s="16"/>
      <c r="K33" s="16"/>
      <c r="L33" s="16"/>
      <c r="M33" s="16"/>
      <c r="N33" s="62"/>
      <c r="O33" s="54"/>
    </row>
    <row r="34" spans="1:15" ht="16.5" customHeight="1">
      <c r="A34" s="75">
        <v>19</v>
      </c>
      <c r="B34" s="240"/>
      <c r="C34" s="12" t="s">
        <v>127</v>
      </c>
      <c r="D34" s="100">
        <v>1659</v>
      </c>
      <c r="E34" s="16">
        <v>365</v>
      </c>
      <c r="F34" s="16">
        <v>357</v>
      </c>
      <c r="G34" s="16">
        <v>72</v>
      </c>
      <c r="H34" s="16">
        <v>747</v>
      </c>
      <c r="I34" s="16">
        <v>122</v>
      </c>
      <c r="J34" s="16">
        <v>130</v>
      </c>
      <c r="K34" s="16">
        <v>53</v>
      </c>
      <c r="L34" s="16">
        <v>79</v>
      </c>
      <c r="M34" s="16">
        <v>29</v>
      </c>
      <c r="N34" s="62">
        <v>58</v>
      </c>
      <c r="O34" s="54">
        <v>19</v>
      </c>
    </row>
    <row r="35" spans="1:15" ht="16.5" customHeight="1">
      <c r="A35" s="75">
        <v>20</v>
      </c>
      <c r="B35" s="240"/>
      <c r="C35" s="12" t="s">
        <v>128</v>
      </c>
      <c r="D35" s="100">
        <v>1003</v>
      </c>
      <c r="E35" s="16">
        <v>263</v>
      </c>
      <c r="F35" s="16">
        <v>257</v>
      </c>
      <c r="G35" s="16">
        <v>30</v>
      </c>
      <c r="H35" s="16">
        <v>395</v>
      </c>
      <c r="I35" s="16">
        <v>87</v>
      </c>
      <c r="J35" s="16">
        <v>79</v>
      </c>
      <c r="K35" s="16">
        <v>37</v>
      </c>
      <c r="L35" s="16">
        <v>44</v>
      </c>
      <c r="M35" s="16">
        <v>18</v>
      </c>
      <c r="N35" s="62">
        <v>63</v>
      </c>
      <c r="O35" s="54">
        <v>20</v>
      </c>
    </row>
    <row r="36" spans="1:15" ht="16.5" customHeight="1">
      <c r="A36" s="75">
        <v>21</v>
      </c>
      <c r="B36" s="240"/>
      <c r="C36" s="12" t="s">
        <v>129</v>
      </c>
      <c r="D36" s="100">
        <v>1152</v>
      </c>
      <c r="E36" s="16">
        <v>255</v>
      </c>
      <c r="F36" s="16">
        <v>247</v>
      </c>
      <c r="G36" s="16">
        <v>60</v>
      </c>
      <c r="H36" s="16">
        <v>552</v>
      </c>
      <c r="I36" s="16">
        <v>108</v>
      </c>
      <c r="J36" s="16">
        <v>68</v>
      </c>
      <c r="K36" s="16">
        <v>27</v>
      </c>
      <c r="L36" s="16">
        <v>49</v>
      </c>
      <c r="M36" s="16">
        <v>20</v>
      </c>
      <c r="N36" s="62">
        <v>38</v>
      </c>
      <c r="O36" s="54">
        <v>21</v>
      </c>
    </row>
    <row r="37" spans="1:15" ht="16.5" customHeight="1">
      <c r="A37" s="75">
        <v>22</v>
      </c>
      <c r="B37" s="240"/>
      <c r="C37" s="12" t="s">
        <v>130</v>
      </c>
      <c r="D37" s="100">
        <v>1510</v>
      </c>
      <c r="E37" s="16">
        <v>393</v>
      </c>
      <c r="F37" s="16">
        <v>382</v>
      </c>
      <c r="G37" s="16">
        <v>39</v>
      </c>
      <c r="H37" s="16">
        <v>609</v>
      </c>
      <c r="I37" s="16">
        <v>91</v>
      </c>
      <c r="J37" s="16">
        <v>102</v>
      </c>
      <c r="K37" s="16">
        <v>45</v>
      </c>
      <c r="L37" s="16">
        <v>70</v>
      </c>
      <c r="M37" s="16">
        <v>29</v>
      </c>
      <c r="N37" s="62">
        <v>84</v>
      </c>
      <c r="O37" s="54">
        <v>22</v>
      </c>
    </row>
    <row r="38" spans="1:15" ht="16.5" customHeight="1">
      <c r="A38" s="75">
        <v>23</v>
      </c>
      <c r="B38" s="240"/>
      <c r="C38" s="12" t="s">
        <v>131</v>
      </c>
      <c r="D38" s="100">
        <v>1367</v>
      </c>
      <c r="E38" s="16">
        <v>373</v>
      </c>
      <c r="F38" s="16">
        <v>364</v>
      </c>
      <c r="G38" s="16">
        <v>76</v>
      </c>
      <c r="H38" s="16">
        <v>507</v>
      </c>
      <c r="I38" s="16">
        <v>68</v>
      </c>
      <c r="J38" s="16">
        <v>98</v>
      </c>
      <c r="K38" s="16">
        <v>50</v>
      </c>
      <c r="L38" s="16">
        <v>69</v>
      </c>
      <c r="M38" s="16">
        <v>21</v>
      </c>
      <c r="N38" s="62">
        <v>72</v>
      </c>
      <c r="O38" s="54">
        <v>23</v>
      </c>
    </row>
    <row r="39" spans="1:15" ht="16.5" customHeight="1">
      <c r="A39" s="75"/>
      <c r="B39" s="240"/>
      <c r="C39" s="12"/>
      <c r="D39" s="100"/>
      <c r="E39" s="16"/>
      <c r="F39" s="16"/>
      <c r="G39" s="16"/>
      <c r="H39" s="16"/>
      <c r="I39" s="16"/>
      <c r="J39" s="16"/>
      <c r="K39" s="16"/>
      <c r="L39" s="16"/>
      <c r="M39" s="16"/>
      <c r="N39" s="62"/>
      <c r="O39" s="54"/>
    </row>
    <row r="40" spans="1:15" s="35" customFormat="1" ht="16.5" customHeight="1">
      <c r="A40" s="76">
        <v>24</v>
      </c>
      <c r="B40" s="241"/>
      <c r="C40" s="36" t="s">
        <v>132</v>
      </c>
      <c r="D40" s="99">
        <v>28830</v>
      </c>
      <c r="E40" s="27">
        <v>6947</v>
      </c>
      <c r="F40" s="27">
        <v>6790</v>
      </c>
      <c r="G40" s="27">
        <v>1237</v>
      </c>
      <c r="H40" s="27">
        <v>11950</v>
      </c>
      <c r="I40" s="27">
        <v>1854</v>
      </c>
      <c r="J40" s="27">
        <v>2278</v>
      </c>
      <c r="K40" s="27">
        <v>888</v>
      </c>
      <c r="L40" s="27">
        <v>1280</v>
      </c>
      <c r="M40" s="27">
        <v>527</v>
      </c>
      <c r="N40" s="68">
        <v>1376</v>
      </c>
      <c r="O40" s="55">
        <v>24</v>
      </c>
    </row>
    <row r="41" spans="1:15" ht="12">
      <c r="A41" s="11"/>
      <c r="B41" s="11"/>
      <c r="D41" s="100"/>
      <c r="E41" s="16"/>
      <c r="F41" s="16"/>
      <c r="G41" s="16"/>
      <c r="H41" s="16"/>
      <c r="I41" s="16"/>
      <c r="J41" s="16"/>
      <c r="K41" s="16"/>
      <c r="L41" s="16"/>
      <c r="M41" s="16"/>
      <c r="N41" s="18"/>
      <c r="O41" s="15"/>
    </row>
    <row r="42" spans="1:19" ht="12">
      <c r="A42" s="11"/>
      <c r="B42" s="11"/>
      <c r="D42" s="100"/>
      <c r="E42" s="16"/>
      <c r="F42" s="16"/>
      <c r="G42" s="16"/>
      <c r="H42" s="16"/>
      <c r="I42" s="16"/>
      <c r="J42" s="16"/>
      <c r="K42" s="16"/>
      <c r="L42" s="16"/>
      <c r="M42" s="16"/>
      <c r="N42" s="18"/>
      <c r="O42" s="18"/>
      <c r="P42" s="16"/>
      <c r="Q42" s="16"/>
      <c r="R42" s="16"/>
      <c r="S42" s="16"/>
    </row>
    <row r="43" spans="4:15" ht="12">
      <c r="D43" s="100"/>
      <c r="E43" s="16"/>
      <c r="F43" s="16"/>
      <c r="G43" s="16"/>
      <c r="H43" s="16"/>
      <c r="I43" s="16"/>
      <c r="J43" s="16"/>
      <c r="K43" s="16"/>
      <c r="L43" s="16"/>
      <c r="M43" s="16"/>
      <c r="N43" s="18"/>
      <c r="O43" s="15"/>
    </row>
    <row r="44" spans="4:15" ht="12">
      <c r="D44" s="100"/>
      <c r="E44" s="16"/>
      <c r="F44" s="16"/>
      <c r="G44" s="16"/>
      <c r="H44" s="16"/>
      <c r="I44" s="16"/>
      <c r="J44" s="16"/>
      <c r="K44" s="16"/>
      <c r="L44" s="16"/>
      <c r="M44" s="16"/>
      <c r="N44" s="18"/>
      <c r="O44" s="15"/>
    </row>
    <row r="45" spans="4:15" ht="12">
      <c r="D45" s="100"/>
      <c r="E45" s="16"/>
      <c r="F45" s="16"/>
      <c r="G45" s="16"/>
      <c r="H45" s="16"/>
      <c r="I45" s="16"/>
      <c r="J45" s="16"/>
      <c r="K45" s="16"/>
      <c r="L45" s="16"/>
      <c r="M45" s="16"/>
      <c r="N45" s="18"/>
      <c r="O45" s="15"/>
    </row>
    <row r="46" spans="4:15" ht="12">
      <c r="D46" s="100"/>
      <c r="E46" s="16"/>
      <c r="F46" s="16"/>
      <c r="G46" s="16"/>
      <c r="H46" s="16"/>
      <c r="I46" s="16"/>
      <c r="J46" s="16"/>
      <c r="K46" s="16"/>
      <c r="L46" s="16"/>
      <c r="M46" s="16"/>
      <c r="N46" s="18"/>
      <c r="O46" s="15"/>
    </row>
    <row r="47" spans="4:15" ht="12">
      <c r="D47" s="100"/>
      <c r="E47" s="16"/>
      <c r="F47" s="16"/>
      <c r="G47" s="16"/>
      <c r="H47" s="16"/>
      <c r="I47" s="16"/>
      <c r="J47" s="16"/>
      <c r="K47" s="16"/>
      <c r="L47" s="16"/>
      <c r="M47" s="16"/>
      <c r="N47" s="18"/>
      <c r="O47" s="15"/>
    </row>
    <row r="48" spans="4:15" ht="12">
      <c r="D48" s="100"/>
      <c r="E48" s="16"/>
      <c r="F48" s="16"/>
      <c r="G48" s="16"/>
      <c r="H48" s="16"/>
      <c r="I48" s="16"/>
      <c r="J48" s="16"/>
      <c r="K48" s="16"/>
      <c r="L48" s="16"/>
      <c r="M48" s="16"/>
      <c r="N48" s="18"/>
      <c r="O48" s="15"/>
    </row>
    <row r="49" spans="4:15" ht="12">
      <c r="D49" s="100"/>
      <c r="E49" s="16"/>
      <c r="F49" s="16"/>
      <c r="G49" s="16"/>
      <c r="H49" s="16"/>
      <c r="I49" s="16"/>
      <c r="J49" s="16"/>
      <c r="K49" s="16"/>
      <c r="L49" s="16"/>
      <c r="M49" s="16"/>
      <c r="N49" s="18"/>
      <c r="O49" s="15"/>
    </row>
    <row r="50" spans="4:15" ht="12">
      <c r="D50" s="100"/>
      <c r="E50" s="16"/>
      <c r="F50" s="16"/>
      <c r="G50" s="16"/>
      <c r="H50" s="16"/>
      <c r="I50" s="16"/>
      <c r="J50" s="16"/>
      <c r="K50" s="16"/>
      <c r="L50" s="16"/>
      <c r="M50" s="16"/>
      <c r="N50" s="18"/>
      <c r="O50" s="15"/>
    </row>
    <row r="51" spans="4:15" ht="12">
      <c r="D51" s="100"/>
      <c r="E51" s="16"/>
      <c r="F51" s="16"/>
      <c r="G51" s="16"/>
      <c r="H51" s="16"/>
      <c r="I51" s="16"/>
      <c r="J51" s="16"/>
      <c r="K51" s="16"/>
      <c r="L51" s="16"/>
      <c r="M51" s="16"/>
      <c r="N51" s="18"/>
      <c r="O51" s="15"/>
    </row>
    <row r="52" spans="4:15" ht="12">
      <c r="D52" s="100"/>
      <c r="E52" s="16"/>
      <c r="F52" s="16"/>
      <c r="G52" s="16"/>
      <c r="H52" s="16"/>
      <c r="I52" s="16"/>
      <c r="J52" s="16"/>
      <c r="K52" s="16"/>
      <c r="L52" s="16"/>
      <c r="M52" s="16"/>
      <c r="N52" s="18"/>
      <c r="O52" s="15"/>
    </row>
    <row r="53" spans="4:15" ht="12">
      <c r="D53" s="100"/>
      <c r="E53" s="16"/>
      <c r="F53" s="16"/>
      <c r="G53" s="16"/>
      <c r="H53" s="16"/>
      <c r="I53" s="16"/>
      <c r="J53" s="16"/>
      <c r="K53" s="16"/>
      <c r="L53" s="16"/>
      <c r="M53" s="16"/>
      <c r="N53" s="18"/>
      <c r="O53" s="15"/>
    </row>
    <row r="54" spans="4:15" ht="12">
      <c r="D54" s="100"/>
      <c r="E54" s="16"/>
      <c r="F54" s="16"/>
      <c r="G54" s="16"/>
      <c r="H54" s="16"/>
      <c r="I54" s="16"/>
      <c r="J54" s="16"/>
      <c r="K54" s="16"/>
      <c r="L54" s="16"/>
      <c r="M54" s="16"/>
      <c r="N54" s="18"/>
      <c r="O54" s="15"/>
    </row>
    <row r="55" spans="4:15" ht="12">
      <c r="D55" s="100"/>
      <c r="E55" s="16"/>
      <c r="F55" s="16"/>
      <c r="G55" s="16"/>
      <c r="H55" s="16"/>
      <c r="I55" s="16"/>
      <c r="J55" s="16"/>
      <c r="K55" s="16"/>
      <c r="L55" s="16"/>
      <c r="M55" s="16"/>
      <c r="N55" s="18"/>
      <c r="O55" s="15"/>
    </row>
    <row r="56" spans="4:15" ht="12">
      <c r="D56" s="100"/>
      <c r="E56" s="16"/>
      <c r="F56" s="16"/>
      <c r="G56" s="16"/>
      <c r="H56" s="16"/>
      <c r="I56" s="16"/>
      <c r="J56" s="16"/>
      <c r="K56" s="16"/>
      <c r="L56" s="16"/>
      <c r="M56" s="16"/>
      <c r="N56" s="18"/>
      <c r="O56" s="15"/>
    </row>
    <row r="57" spans="4:15" ht="12">
      <c r="D57" s="100"/>
      <c r="E57" s="16"/>
      <c r="F57" s="16"/>
      <c r="G57" s="16"/>
      <c r="H57" s="16"/>
      <c r="I57" s="16"/>
      <c r="J57" s="16"/>
      <c r="K57" s="16"/>
      <c r="L57" s="16"/>
      <c r="M57" s="16"/>
      <c r="N57" s="18"/>
      <c r="O57" s="15"/>
    </row>
    <row r="58" spans="4:15" ht="12">
      <c r="D58" s="100"/>
      <c r="E58" s="16"/>
      <c r="F58" s="16"/>
      <c r="G58" s="16"/>
      <c r="H58" s="16"/>
      <c r="I58" s="16"/>
      <c r="J58" s="16"/>
      <c r="K58" s="16"/>
      <c r="L58" s="16"/>
      <c r="M58" s="16"/>
      <c r="N58" s="18"/>
      <c r="O58" s="15"/>
    </row>
    <row r="59" spans="4:15" ht="12">
      <c r="D59" s="100"/>
      <c r="E59" s="16"/>
      <c r="F59" s="16"/>
      <c r="G59" s="16"/>
      <c r="H59" s="16"/>
      <c r="I59" s="16"/>
      <c r="J59" s="16"/>
      <c r="K59" s="16"/>
      <c r="L59" s="16"/>
      <c r="M59" s="16"/>
      <c r="N59" s="18"/>
      <c r="O59" s="15"/>
    </row>
    <row r="60" spans="4:15" ht="12">
      <c r="D60" s="100"/>
      <c r="E60" s="16"/>
      <c r="F60" s="16"/>
      <c r="G60" s="16"/>
      <c r="H60" s="16"/>
      <c r="I60" s="16"/>
      <c r="J60" s="16"/>
      <c r="K60" s="16"/>
      <c r="L60" s="16"/>
      <c r="M60" s="16"/>
      <c r="N60" s="18"/>
      <c r="O60" s="15"/>
    </row>
    <row r="61" spans="4:15" ht="12">
      <c r="D61" s="100"/>
      <c r="E61" s="16"/>
      <c r="F61" s="16"/>
      <c r="G61" s="16"/>
      <c r="H61" s="16"/>
      <c r="I61" s="16"/>
      <c r="J61" s="16"/>
      <c r="K61" s="16"/>
      <c r="L61" s="16"/>
      <c r="M61" s="16"/>
      <c r="N61" s="18"/>
      <c r="O61" s="15"/>
    </row>
    <row r="62" spans="4:15" ht="12">
      <c r="D62" s="100"/>
      <c r="E62" s="16"/>
      <c r="F62" s="16"/>
      <c r="G62" s="16"/>
      <c r="H62" s="16"/>
      <c r="I62" s="16"/>
      <c r="J62" s="16"/>
      <c r="K62" s="16"/>
      <c r="L62" s="16"/>
      <c r="M62" s="16"/>
      <c r="N62" s="18"/>
      <c r="O62" s="15"/>
    </row>
    <row r="63" spans="4:15" ht="12">
      <c r="D63" s="100"/>
      <c r="E63" s="16"/>
      <c r="F63" s="16"/>
      <c r="G63" s="16"/>
      <c r="H63" s="16"/>
      <c r="I63" s="16"/>
      <c r="J63" s="16"/>
      <c r="K63" s="16"/>
      <c r="L63" s="16"/>
      <c r="M63" s="16"/>
      <c r="N63" s="18"/>
      <c r="O63" s="15"/>
    </row>
    <row r="64" spans="4:15" ht="12">
      <c r="D64" s="100"/>
      <c r="E64" s="16"/>
      <c r="F64" s="16"/>
      <c r="G64" s="16"/>
      <c r="H64" s="16"/>
      <c r="I64" s="16"/>
      <c r="J64" s="16"/>
      <c r="K64" s="16"/>
      <c r="L64" s="16"/>
      <c r="M64" s="16"/>
      <c r="N64" s="18"/>
      <c r="O64" s="15"/>
    </row>
    <row r="65" spans="4:15" ht="12">
      <c r="D65" s="100"/>
      <c r="E65" s="16"/>
      <c r="F65" s="16"/>
      <c r="G65" s="16"/>
      <c r="H65" s="16"/>
      <c r="I65" s="16"/>
      <c r="J65" s="16"/>
      <c r="K65" s="16"/>
      <c r="L65" s="16"/>
      <c r="M65" s="16"/>
      <c r="N65" s="18"/>
      <c r="O65" s="15"/>
    </row>
    <row r="66" spans="4:15" ht="12">
      <c r="D66" s="100"/>
      <c r="E66" s="16"/>
      <c r="F66" s="16"/>
      <c r="G66" s="16"/>
      <c r="H66" s="16"/>
      <c r="I66" s="16"/>
      <c r="J66" s="16"/>
      <c r="K66" s="16"/>
      <c r="L66" s="16"/>
      <c r="M66" s="16"/>
      <c r="N66" s="18"/>
      <c r="O66" s="15"/>
    </row>
    <row r="67" spans="4:15" ht="12">
      <c r="D67" s="99"/>
      <c r="E67" s="27"/>
      <c r="F67" s="27"/>
      <c r="G67" s="27"/>
      <c r="H67" s="27"/>
      <c r="I67" s="27"/>
      <c r="J67" s="27"/>
      <c r="K67" s="27"/>
      <c r="L67" s="27"/>
      <c r="M67" s="27"/>
      <c r="N67" s="209"/>
      <c r="O67" s="15"/>
    </row>
    <row r="68" spans="4:15" ht="12">
      <c r="D68" s="100"/>
      <c r="E68" s="16"/>
      <c r="F68" s="16"/>
      <c r="G68" s="16"/>
      <c r="H68" s="16"/>
      <c r="I68" s="16"/>
      <c r="J68" s="16"/>
      <c r="K68" s="16"/>
      <c r="L68" s="16"/>
      <c r="M68" s="16"/>
      <c r="N68" s="15"/>
      <c r="O68" s="15"/>
    </row>
    <row r="69" spans="4:15" ht="12">
      <c r="D69" s="100"/>
      <c r="E69" s="16"/>
      <c r="F69" s="16"/>
      <c r="G69" s="16"/>
      <c r="H69" s="16"/>
      <c r="I69" s="16"/>
      <c r="J69" s="16"/>
      <c r="K69" s="16"/>
      <c r="L69" s="16"/>
      <c r="M69" s="16"/>
      <c r="N69" s="18"/>
      <c r="O69" s="15"/>
    </row>
    <row r="70" spans="4:15" ht="12">
      <c r="D70" s="100"/>
      <c r="E70" s="16"/>
      <c r="F70" s="16"/>
      <c r="G70" s="16"/>
      <c r="H70" s="16"/>
      <c r="I70" s="16"/>
      <c r="J70" s="16"/>
      <c r="K70" s="16"/>
      <c r="L70" s="16"/>
      <c r="M70" s="16"/>
      <c r="N70" s="15"/>
      <c r="O70" s="15"/>
    </row>
    <row r="71" spans="4:15" ht="12">
      <c r="D71" s="100"/>
      <c r="E71" s="16"/>
      <c r="F71" s="16"/>
      <c r="G71" s="16"/>
      <c r="H71" s="16"/>
      <c r="I71" s="16"/>
      <c r="J71" s="16"/>
      <c r="K71" s="16"/>
      <c r="L71" s="16"/>
      <c r="M71" s="16"/>
      <c r="N71" s="15"/>
      <c r="O71" s="15"/>
    </row>
    <row r="72" spans="4:15" ht="12">
      <c r="D72" s="100"/>
      <c r="E72" s="16"/>
      <c r="F72" s="16"/>
      <c r="G72" s="16"/>
      <c r="H72" s="16"/>
      <c r="I72" s="16"/>
      <c r="J72" s="16"/>
      <c r="K72" s="16"/>
      <c r="L72" s="16"/>
      <c r="M72" s="16"/>
      <c r="N72" s="15"/>
      <c r="O72" s="15"/>
    </row>
    <row r="73" spans="4:15" ht="12">
      <c r="D73" s="100"/>
      <c r="E73" s="16"/>
      <c r="F73" s="16"/>
      <c r="G73" s="16"/>
      <c r="H73" s="16"/>
      <c r="I73" s="16"/>
      <c r="J73" s="16"/>
      <c r="K73" s="16"/>
      <c r="L73" s="16"/>
      <c r="M73" s="16"/>
      <c r="N73" s="15"/>
      <c r="O73" s="15"/>
    </row>
    <row r="74" spans="4:15" ht="12">
      <c r="D74" s="100"/>
      <c r="E74" s="16"/>
      <c r="F74" s="16"/>
      <c r="G74" s="16"/>
      <c r="H74" s="16"/>
      <c r="I74" s="16"/>
      <c r="J74" s="16"/>
      <c r="K74" s="16"/>
      <c r="L74" s="16"/>
      <c r="M74" s="16"/>
      <c r="N74" s="15"/>
      <c r="O74" s="15"/>
    </row>
    <row r="75" spans="4:15" ht="12">
      <c r="D75" s="100"/>
      <c r="E75" s="16"/>
      <c r="F75" s="16"/>
      <c r="G75" s="16"/>
      <c r="H75" s="16"/>
      <c r="I75" s="16"/>
      <c r="J75" s="16"/>
      <c r="K75" s="16"/>
      <c r="L75" s="16"/>
      <c r="M75" s="16"/>
      <c r="N75" s="15"/>
      <c r="O75" s="15"/>
    </row>
    <row r="76" spans="4:15" ht="12">
      <c r="D76" s="100"/>
      <c r="E76" s="16"/>
      <c r="F76" s="16"/>
      <c r="G76" s="16"/>
      <c r="H76" s="16"/>
      <c r="I76" s="16"/>
      <c r="J76" s="16"/>
      <c r="K76" s="16"/>
      <c r="L76" s="16"/>
      <c r="M76" s="16"/>
      <c r="N76" s="15"/>
      <c r="O76" s="15"/>
    </row>
    <row r="77" spans="4:15" ht="12">
      <c r="D77" s="100"/>
      <c r="E77" s="16"/>
      <c r="F77" s="16"/>
      <c r="G77" s="16"/>
      <c r="H77" s="16"/>
      <c r="I77" s="16"/>
      <c r="J77" s="16"/>
      <c r="K77" s="16"/>
      <c r="L77" s="16"/>
      <c r="M77" s="16"/>
      <c r="N77" s="15"/>
      <c r="O77" s="15"/>
    </row>
    <row r="78" spans="4:15" ht="12">
      <c r="D78" s="100"/>
      <c r="E78" s="16"/>
      <c r="F78" s="16"/>
      <c r="G78" s="16"/>
      <c r="H78" s="16"/>
      <c r="I78" s="16"/>
      <c r="J78" s="16"/>
      <c r="K78" s="16"/>
      <c r="L78" s="16"/>
      <c r="M78" s="16"/>
      <c r="N78" s="15"/>
      <c r="O78" s="15"/>
    </row>
    <row r="79" spans="4:15" ht="12">
      <c r="D79" s="100"/>
      <c r="E79" s="16"/>
      <c r="F79" s="16"/>
      <c r="G79" s="16"/>
      <c r="H79" s="16"/>
      <c r="I79" s="16"/>
      <c r="J79" s="16"/>
      <c r="K79" s="16"/>
      <c r="L79" s="16"/>
      <c r="M79" s="16"/>
      <c r="N79" s="15"/>
      <c r="O79" s="15"/>
    </row>
    <row r="80" spans="4:15" ht="12">
      <c r="D80" s="100"/>
      <c r="E80" s="16"/>
      <c r="F80" s="16"/>
      <c r="G80" s="16"/>
      <c r="H80" s="16"/>
      <c r="I80" s="16"/>
      <c r="J80" s="16"/>
      <c r="K80" s="16"/>
      <c r="L80" s="16"/>
      <c r="M80" s="16"/>
      <c r="N80" s="15"/>
      <c r="O80" s="15"/>
    </row>
    <row r="81" spans="4:15" ht="12">
      <c r="D81" s="100"/>
      <c r="E81" s="16"/>
      <c r="F81" s="16"/>
      <c r="G81" s="16"/>
      <c r="H81" s="16"/>
      <c r="I81" s="16"/>
      <c r="J81" s="16"/>
      <c r="K81" s="16"/>
      <c r="L81" s="16"/>
      <c r="M81" s="16"/>
      <c r="N81" s="15"/>
      <c r="O81" s="15"/>
    </row>
    <row r="82" spans="4:15" ht="12">
      <c r="D82" s="100"/>
      <c r="E82" s="16"/>
      <c r="F82" s="16"/>
      <c r="G82" s="16"/>
      <c r="H82" s="16"/>
      <c r="I82" s="16"/>
      <c r="J82" s="16"/>
      <c r="K82" s="16"/>
      <c r="L82" s="16"/>
      <c r="M82" s="16"/>
      <c r="N82" s="15"/>
      <c r="O82" s="15"/>
    </row>
    <row r="83" spans="4:15" ht="12">
      <c r="D83" s="100"/>
      <c r="E83" s="16"/>
      <c r="F83" s="16"/>
      <c r="G83" s="16"/>
      <c r="H83" s="16"/>
      <c r="I83" s="18"/>
      <c r="J83" s="18"/>
      <c r="K83" s="18"/>
      <c r="L83" s="18"/>
      <c r="M83" s="18"/>
      <c r="N83" s="15"/>
      <c r="O83" s="15"/>
    </row>
    <row r="84" spans="4:15" ht="12">
      <c r="D84" s="100"/>
      <c r="E84" s="16"/>
      <c r="F84" s="16"/>
      <c r="G84" s="16"/>
      <c r="H84" s="16"/>
      <c r="I84" s="16"/>
      <c r="J84" s="16"/>
      <c r="K84" s="16"/>
      <c r="L84" s="16"/>
      <c r="M84" s="16"/>
      <c r="N84" s="15"/>
      <c r="O84" s="15"/>
    </row>
    <row r="85" spans="4:15" ht="12">
      <c r="D85" s="100"/>
      <c r="E85" s="16"/>
      <c r="F85" s="16"/>
      <c r="G85" s="16"/>
      <c r="H85" s="16"/>
      <c r="I85" s="16"/>
      <c r="J85" s="16"/>
      <c r="K85" s="16"/>
      <c r="L85" s="16"/>
      <c r="M85" s="16"/>
      <c r="N85" s="15"/>
      <c r="O85" s="15"/>
    </row>
    <row r="86" spans="4:15" ht="12">
      <c r="D86" s="100"/>
      <c r="E86" s="16"/>
      <c r="F86" s="16"/>
      <c r="G86" s="16"/>
      <c r="H86" s="16"/>
      <c r="I86" s="16"/>
      <c r="J86" s="16"/>
      <c r="K86" s="16"/>
      <c r="L86" s="16"/>
      <c r="M86" s="16"/>
      <c r="N86" s="15"/>
      <c r="O86" s="15"/>
    </row>
    <row r="87" spans="4:15" ht="12">
      <c r="D87" s="100"/>
      <c r="E87" s="16"/>
      <c r="F87" s="16"/>
      <c r="G87" s="16"/>
      <c r="H87" s="16"/>
      <c r="I87" s="16"/>
      <c r="J87" s="16"/>
      <c r="K87" s="16"/>
      <c r="L87" s="16"/>
      <c r="M87" s="16"/>
      <c r="N87" s="15"/>
      <c r="O87" s="15"/>
    </row>
    <row r="88" spans="4:15" ht="12">
      <c r="D88" s="100"/>
      <c r="E88" s="16"/>
      <c r="F88" s="16"/>
      <c r="G88" s="16"/>
      <c r="H88" s="16"/>
      <c r="I88" s="16"/>
      <c r="J88" s="16"/>
      <c r="K88" s="16"/>
      <c r="L88" s="16"/>
      <c r="M88" s="16"/>
      <c r="N88" s="15"/>
      <c r="O88" s="15"/>
    </row>
    <row r="89" spans="4:15" ht="12">
      <c r="D89" s="100"/>
      <c r="E89" s="16"/>
      <c r="F89" s="16"/>
      <c r="G89" s="16"/>
      <c r="H89" s="16"/>
      <c r="I89" s="16"/>
      <c r="J89" s="16"/>
      <c r="K89" s="16"/>
      <c r="L89" s="16"/>
      <c r="M89" s="16"/>
      <c r="N89" s="15"/>
      <c r="O89" s="15"/>
    </row>
    <row r="90" spans="4:15" ht="12">
      <c r="D90" s="100"/>
      <c r="E90" s="16"/>
      <c r="F90" s="16"/>
      <c r="G90" s="16"/>
      <c r="H90" s="16"/>
      <c r="I90" s="16"/>
      <c r="J90" s="16"/>
      <c r="K90" s="16"/>
      <c r="L90" s="16"/>
      <c r="M90" s="16"/>
      <c r="N90" s="15"/>
      <c r="O90" s="15"/>
    </row>
    <row r="91" spans="4:15" ht="12">
      <c r="D91" s="100"/>
      <c r="E91" s="16"/>
      <c r="F91" s="16"/>
      <c r="G91" s="16"/>
      <c r="H91" s="16"/>
      <c r="I91" s="16"/>
      <c r="J91" s="16"/>
      <c r="K91" s="16"/>
      <c r="L91" s="16"/>
      <c r="M91" s="16"/>
      <c r="N91" s="15"/>
      <c r="O91" s="15"/>
    </row>
    <row r="92" spans="4:15" ht="12">
      <c r="D92" s="100"/>
      <c r="E92" s="16"/>
      <c r="F92" s="16"/>
      <c r="G92" s="16"/>
      <c r="H92" s="16"/>
      <c r="I92" s="16"/>
      <c r="J92" s="16"/>
      <c r="K92" s="16"/>
      <c r="L92" s="16"/>
      <c r="M92" s="16"/>
      <c r="N92" s="15"/>
      <c r="O92" s="15"/>
    </row>
    <row r="93" spans="4:15" ht="12">
      <c r="D93" s="100"/>
      <c r="E93" s="16"/>
      <c r="F93" s="16"/>
      <c r="G93" s="16"/>
      <c r="H93" s="16"/>
      <c r="I93" s="16"/>
      <c r="J93" s="16"/>
      <c r="K93" s="16"/>
      <c r="L93" s="16"/>
      <c r="M93" s="16"/>
      <c r="N93" s="15"/>
      <c r="O93" s="15"/>
    </row>
    <row r="94" spans="4:15" ht="12">
      <c r="D94" s="99"/>
      <c r="E94" s="27"/>
      <c r="F94" s="27"/>
      <c r="G94" s="27"/>
      <c r="H94" s="27"/>
      <c r="I94" s="27"/>
      <c r="J94" s="27"/>
      <c r="K94" s="27"/>
      <c r="L94" s="27"/>
      <c r="M94" s="27"/>
      <c r="N94" s="15"/>
      <c r="O94" s="15"/>
    </row>
    <row r="95" spans="4:13" ht="12">
      <c r="D95" s="27"/>
      <c r="E95" s="27"/>
      <c r="F95" s="27"/>
      <c r="G95" s="27"/>
      <c r="H95" s="27"/>
      <c r="I95" s="27"/>
      <c r="J95" s="27"/>
      <c r="K95" s="27"/>
      <c r="L95" s="27"/>
      <c r="M95" s="27"/>
    </row>
    <row r="96" spans="4:13" ht="12">
      <c r="D96" s="16"/>
      <c r="E96" s="16"/>
      <c r="F96" s="16"/>
      <c r="G96" s="16"/>
      <c r="H96" s="16"/>
      <c r="I96" s="16"/>
      <c r="J96" s="16"/>
      <c r="K96" s="16"/>
      <c r="L96" s="16"/>
      <c r="M96" s="16"/>
    </row>
    <row r="97" spans="4:13" ht="12">
      <c r="D97" s="16"/>
      <c r="E97" s="16"/>
      <c r="F97" s="16"/>
      <c r="G97" s="16"/>
      <c r="H97" s="16"/>
      <c r="I97" s="16"/>
      <c r="J97" s="16"/>
      <c r="K97" s="16"/>
      <c r="L97" s="16"/>
      <c r="M97" s="16"/>
    </row>
    <row r="98" ht="12">
      <c r="I98" s="16"/>
    </row>
  </sheetData>
  <sheetProtection/>
  <mergeCells count="14">
    <mergeCell ref="O4:O11"/>
    <mergeCell ref="L5:L10"/>
    <mergeCell ref="M5:M10"/>
    <mergeCell ref="N5:N10"/>
    <mergeCell ref="H5:H10"/>
    <mergeCell ref="I5:I10"/>
    <mergeCell ref="J5:J10"/>
    <mergeCell ref="K5:K10"/>
    <mergeCell ref="E5:E10"/>
    <mergeCell ref="F5:F10"/>
    <mergeCell ref="G5:G10"/>
    <mergeCell ref="D4:D10"/>
    <mergeCell ref="A4:A11"/>
    <mergeCell ref="B4:C11"/>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11.421875" defaultRowHeight="12.75"/>
  <cols>
    <col min="1" max="1" width="4.7109375" style="17" customWidth="1"/>
    <col min="2" max="2" width="1.421875" style="17" customWidth="1"/>
    <col min="3" max="3" width="20.7109375" style="17" customWidth="1"/>
    <col min="4" max="4" width="13.7109375" style="17" customWidth="1"/>
    <col min="5" max="13" width="13.28125" style="17" customWidth="1"/>
    <col min="14" max="14" width="14.28125" style="17" customWidth="1"/>
    <col min="15" max="15" width="4.7109375" style="17" customWidth="1"/>
    <col min="16" max="16384" width="11.421875" style="17" customWidth="1"/>
  </cols>
  <sheetData>
    <row r="1" spans="3:15" ht="12.75" customHeight="1">
      <c r="C1" s="43"/>
      <c r="D1" s="43"/>
      <c r="E1" s="43"/>
      <c r="F1" s="43"/>
      <c r="G1" s="43"/>
      <c r="H1" s="43" t="s">
        <v>411</v>
      </c>
      <c r="I1" s="42" t="s">
        <v>133</v>
      </c>
      <c r="L1" s="53"/>
      <c r="M1" s="53"/>
      <c r="N1" s="53"/>
      <c r="O1" s="53"/>
    </row>
    <row r="2" spans="3:15" ht="12.75" customHeight="1">
      <c r="C2" s="43"/>
      <c r="D2" s="43"/>
      <c r="E2" s="43"/>
      <c r="F2" s="43"/>
      <c r="G2" s="43"/>
      <c r="H2" s="43"/>
      <c r="I2" s="42"/>
      <c r="L2" s="53"/>
      <c r="M2" s="53"/>
      <c r="N2" s="53"/>
      <c r="O2" s="53"/>
    </row>
    <row r="3" ht="12.75" customHeight="1">
      <c r="O3" s="14"/>
    </row>
    <row r="4" spans="1:15" ht="12.75" customHeight="1">
      <c r="A4" s="263" t="s">
        <v>162</v>
      </c>
      <c r="B4" s="261" t="s">
        <v>327</v>
      </c>
      <c r="C4" s="263"/>
      <c r="D4" s="279" t="s">
        <v>56</v>
      </c>
      <c r="E4" s="104" t="s">
        <v>107</v>
      </c>
      <c r="F4" s="106"/>
      <c r="G4" s="104"/>
      <c r="H4" s="106"/>
      <c r="I4" s="106"/>
      <c r="J4" s="104"/>
      <c r="K4" s="104"/>
      <c r="L4" s="104"/>
      <c r="M4" s="104"/>
      <c r="N4" s="107"/>
      <c r="O4" s="261" t="s">
        <v>162</v>
      </c>
    </row>
    <row r="5" spans="1:15" ht="12.75" customHeight="1">
      <c r="A5" s="266"/>
      <c r="B5" s="264"/>
      <c r="C5" s="266"/>
      <c r="D5" s="295"/>
      <c r="E5" s="279" t="s">
        <v>83</v>
      </c>
      <c r="F5" s="294" t="s">
        <v>328</v>
      </c>
      <c r="G5" s="294" t="s">
        <v>338</v>
      </c>
      <c r="H5" s="262" t="s">
        <v>329</v>
      </c>
      <c r="I5" s="263" t="s">
        <v>330</v>
      </c>
      <c r="J5" s="263" t="s">
        <v>331</v>
      </c>
      <c r="K5" s="294" t="s">
        <v>332</v>
      </c>
      <c r="L5" s="294" t="s">
        <v>333</v>
      </c>
      <c r="M5" s="294" t="s">
        <v>334</v>
      </c>
      <c r="N5" s="294" t="s">
        <v>335</v>
      </c>
      <c r="O5" s="264"/>
    </row>
    <row r="6" spans="1:15" ht="12.75" customHeight="1">
      <c r="A6" s="266"/>
      <c r="B6" s="264"/>
      <c r="C6" s="266"/>
      <c r="D6" s="295"/>
      <c r="E6" s="301"/>
      <c r="F6" s="298"/>
      <c r="G6" s="298"/>
      <c r="H6" s="336"/>
      <c r="I6" s="320"/>
      <c r="J6" s="320"/>
      <c r="K6" s="298"/>
      <c r="L6" s="298"/>
      <c r="M6" s="298"/>
      <c r="N6" s="298"/>
      <c r="O6" s="264"/>
    </row>
    <row r="7" spans="1:15" ht="12.75" customHeight="1">
      <c r="A7" s="266"/>
      <c r="B7" s="264"/>
      <c r="C7" s="266"/>
      <c r="D7" s="295"/>
      <c r="E7" s="301"/>
      <c r="F7" s="298"/>
      <c r="G7" s="298"/>
      <c r="H7" s="336"/>
      <c r="I7" s="320"/>
      <c r="J7" s="320"/>
      <c r="K7" s="298"/>
      <c r="L7" s="298"/>
      <c r="M7" s="298"/>
      <c r="N7" s="298"/>
      <c r="O7" s="264"/>
    </row>
    <row r="8" spans="1:15" ht="12.75" customHeight="1">
      <c r="A8" s="266"/>
      <c r="B8" s="264"/>
      <c r="C8" s="266"/>
      <c r="D8" s="295"/>
      <c r="E8" s="301"/>
      <c r="F8" s="298"/>
      <c r="G8" s="298"/>
      <c r="H8" s="336"/>
      <c r="I8" s="320"/>
      <c r="J8" s="320"/>
      <c r="K8" s="298"/>
      <c r="L8" s="298"/>
      <c r="M8" s="298"/>
      <c r="N8" s="298"/>
      <c r="O8" s="264"/>
    </row>
    <row r="9" spans="1:15" ht="12.75" customHeight="1">
      <c r="A9" s="266"/>
      <c r="B9" s="264"/>
      <c r="C9" s="266"/>
      <c r="D9" s="295"/>
      <c r="E9" s="301"/>
      <c r="F9" s="298"/>
      <c r="G9" s="298"/>
      <c r="H9" s="336"/>
      <c r="I9" s="320"/>
      <c r="J9" s="320"/>
      <c r="K9" s="298"/>
      <c r="L9" s="298"/>
      <c r="M9" s="298"/>
      <c r="N9" s="298"/>
      <c r="O9" s="264"/>
    </row>
    <row r="10" spans="1:15" ht="12.75" customHeight="1">
      <c r="A10" s="266"/>
      <c r="B10" s="264"/>
      <c r="C10" s="266"/>
      <c r="D10" s="282"/>
      <c r="E10" s="280"/>
      <c r="F10" s="299"/>
      <c r="G10" s="299"/>
      <c r="H10" s="337"/>
      <c r="I10" s="321"/>
      <c r="J10" s="321"/>
      <c r="K10" s="299"/>
      <c r="L10" s="299"/>
      <c r="M10" s="299"/>
      <c r="N10" s="299"/>
      <c r="O10" s="264"/>
    </row>
    <row r="11" spans="1:15" s="35" customFormat="1" ht="12.75" customHeight="1">
      <c r="A11" s="269"/>
      <c r="B11" s="267"/>
      <c r="C11" s="269"/>
      <c r="D11" s="105" t="s">
        <v>40</v>
      </c>
      <c r="E11" s="105" t="s">
        <v>5</v>
      </c>
      <c r="F11" s="105" t="s">
        <v>6</v>
      </c>
      <c r="G11" s="105" t="s">
        <v>17</v>
      </c>
      <c r="H11" s="101" t="s">
        <v>21</v>
      </c>
      <c r="I11" s="103" t="s">
        <v>108</v>
      </c>
      <c r="J11" s="105" t="s">
        <v>26</v>
      </c>
      <c r="K11" s="105" t="s">
        <v>27</v>
      </c>
      <c r="L11" s="105" t="s">
        <v>28</v>
      </c>
      <c r="M11" s="105" t="s">
        <v>71</v>
      </c>
      <c r="N11" s="105" t="s">
        <v>38</v>
      </c>
      <c r="O11" s="267"/>
    </row>
    <row r="12" spans="1:14" ht="12">
      <c r="A12" s="8"/>
      <c r="B12" s="15"/>
      <c r="C12" s="8"/>
      <c r="N12" s="8"/>
    </row>
    <row r="13" spans="1:15" ht="16.5" customHeight="1">
      <c r="A13" s="75">
        <v>1</v>
      </c>
      <c r="B13" s="240"/>
      <c r="C13" s="12" t="s">
        <v>109</v>
      </c>
      <c r="D13" s="122">
        <v>77.3531320422535</v>
      </c>
      <c r="E13" s="122">
        <v>72.9035433070866</v>
      </c>
      <c r="F13" s="122">
        <v>72.7858585858586</v>
      </c>
      <c r="G13" s="122">
        <v>81.23</v>
      </c>
      <c r="H13" s="122">
        <v>81.318085106383</v>
      </c>
      <c r="I13" s="122">
        <v>75.7794117647059</v>
      </c>
      <c r="J13" s="122">
        <v>78.6388888888889</v>
      </c>
      <c r="K13" s="122">
        <v>77.8571428571429</v>
      </c>
      <c r="L13" s="122">
        <v>67.7299805825243</v>
      </c>
      <c r="M13" s="122">
        <v>61.2115384615385</v>
      </c>
      <c r="N13" s="123">
        <v>70.155737704918</v>
      </c>
      <c r="O13" s="54">
        <v>1</v>
      </c>
    </row>
    <row r="14" spans="1:15" ht="16.5" customHeight="1">
      <c r="A14" s="75">
        <v>2</v>
      </c>
      <c r="B14" s="240"/>
      <c r="C14" s="12" t="s">
        <v>110</v>
      </c>
      <c r="D14" s="122">
        <v>77.9401214750542</v>
      </c>
      <c r="E14" s="122">
        <v>73.8567164179105</v>
      </c>
      <c r="F14" s="122">
        <v>73.5828220858896</v>
      </c>
      <c r="G14" s="122">
        <v>81.9761904761905</v>
      </c>
      <c r="H14" s="122">
        <v>81.8581687612208</v>
      </c>
      <c r="I14" s="122">
        <v>76.6181818181818</v>
      </c>
      <c r="J14" s="122">
        <v>79.8348623853211</v>
      </c>
      <c r="K14" s="122">
        <v>80.2</v>
      </c>
      <c r="L14" s="122">
        <v>71.4666666666667</v>
      </c>
      <c r="M14" s="122">
        <v>64.6333333333333</v>
      </c>
      <c r="N14" s="123">
        <v>71.1774193548387</v>
      </c>
      <c r="O14" s="54">
        <v>2</v>
      </c>
    </row>
    <row r="15" spans="1:15" ht="16.5" customHeight="1">
      <c r="A15" s="75">
        <v>3</v>
      </c>
      <c r="B15" s="240"/>
      <c r="C15" s="12" t="s">
        <v>111</v>
      </c>
      <c r="D15" s="122">
        <v>78.9363611911623</v>
      </c>
      <c r="E15" s="122">
        <v>75.2674418604651</v>
      </c>
      <c r="F15" s="122">
        <v>75.1106719367589</v>
      </c>
      <c r="G15" s="122">
        <v>81.6842105263158</v>
      </c>
      <c r="H15" s="122">
        <v>83.0475</v>
      </c>
      <c r="I15" s="122">
        <v>78.1746031746032</v>
      </c>
      <c r="J15" s="122">
        <v>80.2613636363636</v>
      </c>
      <c r="K15" s="122">
        <v>79.7037037037037</v>
      </c>
      <c r="L15" s="122">
        <v>73.5535714285714</v>
      </c>
      <c r="M15" s="122">
        <v>63.5555555555556</v>
      </c>
      <c r="N15" s="123">
        <v>67.9152542372881</v>
      </c>
      <c r="O15" s="54">
        <v>3</v>
      </c>
    </row>
    <row r="16" spans="1:15" ht="16.5" customHeight="1">
      <c r="A16" s="75">
        <v>4</v>
      </c>
      <c r="B16" s="240"/>
      <c r="C16" s="12" t="s">
        <v>112</v>
      </c>
      <c r="D16" s="122">
        <v>76.4708342857143</v>
      </c>
      <c r="E16" s="122">
        <v>73.3309352517986</v>
      </c>
      <c r="F16" s="122">
        <v>73.3795620437956</v>
      </c>
      <c r="G16" s="122">
        <v>77.8571428571429</v>
      </c>
      <c r="H16" s="122">
        <v>81.6443298969072</v>
      </c>
      <c r="I16" s="122">
        <v>77.1914893617021</v>
      </c>
      <c r="J16" s="122">
        <v>76.875</v>
      </c>
      <c r="K16" s="122">
        <v>73.8</v>
      </c>
      <c r="L16" s="122">
        <v>69.9354838709677</v>
      </c>
      <c r="M16" s="122">
        <v>61</v>
      </c>
      <c r="N16" s="123">
        <v>69.9285714285714</v>
      </c>
      <c r="O16" s="54">
        <v>4</v>
      </c>
    </row>
    <row r="17" spans="1:15" ht="16.5" customHeight="1">
      <c r="A17" s="75">
        <v>5</v>
      </c>
      <c r="B17" s="240"/>
      <c r="C17" s="12" t="s">
        <v>113</v>
      </c>
      <c r="D17" s="122">
        <v>77.7184898446834</v>
      </c>
      <c r="E17" s="122">
        <v>72.855614973262</v>
      </c>
      <c r="F17" s="122">
        <v>72.9351351351351</v>
      </c>
      <c r="G17" s="122">
        <v>80.825</v>
      </c>
      <c r="H17" s="122">
        <v>81.9529411764706</v>
      </c>
      <c r="I17" s="122">
        <v>75.6428571428571</v>
      </c>
      <c r="J17" s="122">
        <v>80.8701298701299</v>
      </c>
      <c r="K17" s="122">
        <v>79.1212121212121</v>
      </c>
      <c r="L17" s="122">
        <v>68.525</v>
      </c>
      <c r="M17" s="122">
        <v>57.6111111111111</v>
      </c>
      <c r="N17" s="123">
        <v>66.4883720930233</v>
      </c>
      <c r="O17" s="54">
        <v>5</v>
      </c>
    </row>
    <row r="18" spans="1:15" ht="16.5" customHeight="1">
      <c r="A18" s="75">
        <v>6</v>
      </c>
      <c r="B18" s="240"/>
      <c r="C18" s="12" t="s">
        <v>114</v>
      </c>
      <c r="D18" s="122">
        <v>78.4382156862745</v>
      </c>
      <c r="E18" s="122">
        <v>74.0980392156863</v>
      </c>
      <c r="F18" s="122">
        <v>73.9205298013245</v>
      </c>
      <c r="G18" s="122">
        <v>80</v>
      </c>
      <c r="H18" s="122">
        <v>83.2226720647773</v>
      </c>
      <c r="I18" s="122">
        <v>77.0714285714286</v>
      </c>
      <c r="J18" s="122">
        <v>78.5272727272727</v>
      </c>
      <c r="K18" s="122">
        <v>75.6363636363636</v>
      </c>
      <c r="L18" s="122">
        <v>72.4074074074074</v>
      </c>
      <c r="M18" s="122">
        <v>57.2222222222222</v>
      </c>
      <c r="N18" s="123">
        <v>65.3333333333333</v>
      </c>
      <c r="O18" s="54">
        <v>6</v>
      </c>
    </row>
    <row r="19" spans="1:15" ht="16.5" customHeight="1">
      <c r="A19" s="75"/>
      <c r="B19" s="240"/>
      <c r="C19" s="12"/>
      <c r="D19" s="122"/>
      <c r="E19" s="122"/>
      <c r="F19" s="122"/>
      <c r="G19" s="122"/>
      <c r="H19" s="122"/>
      <c r="I19" s="122"/>
      <c r="J19" s="122"/>
      <c r="K19" s="122"/>
      <c r="L19" s="122"/>
      <c r="M19" s="122"/>
      <c r="N19" s="123"/>
      <c r="O19" s="54"/>
    </row>
    <row r="20" spans="1:15" ht="16.5" customHeight="1">
      <c r="A20" s="75">
        <v>7</v>
      </c>
      <c r="B20" s="240"/>
      <c r="C20" s="12" t="s">
        <v>115</v>
      </c>
      <c r="D20" s="122">
        <v>77.6072511415525</v>
      </c>
      <c r="E20" s="122">
        <v>72.498127340824</v>
      </c>
      <c r="F20" s="122">
        <v>72.4068441064639</v>
      </c>
      <c r="G20" s="122">
        <v>81.5</v>
      </c>
      <c r="H20" s="122">
        <v>81.5333333333333</v>
      </c>
      <c r="I20" s="122">
        <v>76.1884057971015</v>
      </c>
      <c r="J20" s="122">
        <v>78.8229166666667</v>
      </c>
      <c r="K20" s="122">
        <v>75.7352941176471</v>
      </c>
      <c r="L20" s="122">
        <v>71.0909090909091</v>
      </c>
      <c r="M20" s="122">
        <v>62.7272727272727</v>
      </c>
      <c r="N20" s="123">
        <v>70.6326530612245</v>
      </c>
      <c r="O20" s="54">
        <v>7</v>
      </c>
    </row>
    <row r="21" spans="1:15" ht="16.5" customHeight="1">
      <c r="A21" s="75">
        <v>8</v>
      </c>
      <c r="B21" s="240"/>
      <c r="C21" s="12" t="s">
        <v>116</v>
      </c>
      <c r="D21" s="122">
        <v>77.298611965812</v>
      </c>
      <c r="E21" s="122">
        <v>72.2996389891697</v>
      </c>
      <c r="F21" s="122">
        <v>72.2945454545455</v>
      </c>
      <c r="G21" s="122">
        <v>80</v>
      </c>
      <c r="H21" s="122">
        <v>81.5742574257426</v>
      </c>
      <c r="I21" s="122">
        <v>76.1641791044776</v>
      </c>
      <c r="J21" s="122">
        <v>79.4939759036145</v>
      </c>
      <c r="K21" s="122">
        <v>80.1666666666667</v>
      </c>
      <c r="L21" s="122">
        <v>71.530612244898</v>
      </c>
      <c r="M21" s="122">
        <v>67.6956521739131</v>
      </c>
      <c r="N21" s="123">
        <v>70.025</v>
      </c>
      <c r="O21" s="54">
        <v>8</v>
      </c>
    </row>
    <row r="22" spans="1:15" ht="16.5" customHeight="1">
      <c r="A22" s="75">
        <v>9</v>
      </c>
      <c r="B22" s="240"/>
      <c r="C22" s="12" t="s">
        <v>117</v>
      </c>
      <c r="D22" s="122">
        <v>77.8058368076236</v>
      </c>
      <c r="E22" s="122">
        <v>72.6010498687664</v>
      </c>
      <c r="F22" s="122">
        <v>72.4251336898396</v>
      </c>
      <c r="G22" s="122">
        <v>81.8513513513514</v>
      </c>
      <c r="H22" s="122">
        <v>81.4601889338731</v>
      </c>
      <c r="I22" s="122">
        <v>77.1333333333333</v>
      </c>
      <c r="J22" s="122">
        <v>78.4818181818182</v>
      </c>
      <c r="K22" s="122">
        <v>78.96875</v>
      </c>
      <c r="L22" s="122">
        <v>73.4358974358974</v>
      </c>
      <c r="M22" s="122">
        <v>67.46875</v>
      </c>
      <c r="N22" s="123">
        <v>67.3571428571429</v>
      </c>
      <c r="O22" s="54">
        <v>9</v>
      </c>
    </row>
    <row r="23" spans="1:15" ht="16.5" customHeight="1">
      <c r="A23" s="75">
        <v>10</v>
      </c>
      <c r="B23" s="240"/>
      <c r="C23" s="12" t="s">
        <v>118</v>
      </c>
      <c r="D23" s="122">
        <v>76.9705270362765</v>
      </c>
      <c r="E23" s="122">
        <v>73.8375350140056</v>
      </c>
      <c r="F23" s="122">
        <v>73.8086956521739</v>
      </c>
      <c r="G23" s="122">
        <v>78.1216216216216</v>
      </c>
      <c r="H23" s="122">
        <v>81.0501672240803</v>
      </c>
      <c r="I23" s="122">
        <v>75.7663551401869</v>
      </c>
      <c r="J23" s="122">
        <v>76.8226666666667</v>
      </c>
      <c r="K23" s="122">
        <v>75.6792452830189</v>
      </c>
      <c r="L23" s="122">
        <v>70.3928571428571</v>
      </c>
      <c r="M23" s="122">
        <v>66.4545454545455</v>
      </c>
      <c r="N23" s="123">
        <v>67.7848101265823</v>
      </c>
      <c r="O23" s="54">
        <v>10</v>
      </c>
    </row>
    <row r="24" spans="1:15" ht="16.5" customHeight="1">
      <c r="A24" s="75">
        <v>11</v>
      </c>
      <c r="B24" s="240"/>
      <c r="C24" s="12" t="s">
        <v>119</v>
      </c>
      <c r="D24" s="122">
        <v>76.5677039529016</v>
      </c>
      <c r="E24" s="122">
        <v>71.993006993007</v>
      </c>
      <c r="F24" s="122">
        <v>71.7697841726619</v>
      </c>
      <c r="G24" s="122">
        <v>76.1111111111111</v>
      </c>
      <c r="H24" s="122">
        <v>79.753982300885</v>
      </c>
      <c r="I24" s="122">
        <v>74.8522727272727</v>
      </c>
      <c r="J24" s="122">
        <v>78.4305555555556</v>
      </c>
      <c r="K24" s="122">
        <v>77.945945945946</v>
      </c>
      <c r="L24" s="122">
        <v>67.972972972973</v>
      </c>
      <c r="M24" s="122">
        <v>57.5625</v>
      </c>
      <c r="N24" s="123">
        <v>68.1333333333333</v>
      </c>
      <c r="O24" s="54">
        <v>11</v>
      </c>
    </row>
    <row r="25" spans="1:15" ht="16.5" customHeight="1">
      <c r="A25" s="75">
        <v>12</v>
      </c>
      <c r="B25" s="240"/>
      <c r="C25" s="12" t="s">
        <v>120</v>
      </c>
      <c r="D25" s="122">
        <v>77.5478225108225</v>
      </c>
      <c r="E25" s="122">
        <v>72.8409090909091</v>
      </c>
      <c r="F25" s="122">
        <v>72.5929411764706</v>
      </c>
      <c r="G25" s="122">
        <v>80.8076923076923</v>
      </c>
      <c r="H25" s="122">
        <v>81.3086092715232</v>
      </c>
      <c r="I25" s="122">
        <v>74.5283018867925</v>
      </c>
      <c r="J25" s="122">
        <v>79.0978482758621</v>
      </c>
      <c r="K25" s="122">
        <v>79.62</v>
      </c>
      <c r="L25" s="122">
        <v>73.8888888888889</v>
      </c>
      <c r="M25" s="122">
        <v>69.2121212121212</v>
      </c>
      <c r="N25" s="123">
        <v>70.4431818181818</v>
      </c>
      <c r="O25" s="54">
        <v>12</v>
      </c>
    </row>
    <row r="26" spans="1:15" ht="16.5" customHeight="1">
      <c r="A26" s="75"/>
      <c r="B26" s="240"/>
      <c r="C26" s="12"/>
      <c r="D26" s="122"/>
      <c r="E26" s="122"/>
      <c r="F26" s="122"/>
      <c r="G26" s="122"/>
      <c r="H26" s="122"/>
      <c r="I26" s="122"/>
      <c r="J26" s="122"/>
      <c r="K26" s="122"/>
      <c r="L26" s="122"/>
      <c r="M26" s="122"/>
      <c r="N26" s="123"/>
      <c r="O26" s="54"/>
    </row>
    <row r="27" spans="1:15" ht="16.5" customHeight="1">
      <c r="A27" s="75">
        <v>13</v>
      </c>
      <c r="B27" s="240"/>
      <c r="C27" s="12" t="s">
        <v>121</v>
      </c>
      <c r="D27" s="122">
        <v>77.3907216954824</v>
      </c>
      <c r="E27" s="122">
        <v>72.4784482758621</v>
      </c>
      <c r="F27" s="122">
        <v>72.3376906318083</v>
      </c>
      <c r="G27" s="122">
        <v>78.6857142857143</v>
      </c>
      <c r="H27" s="122">
        <v>81.6980854197349</v>
      </c>
      <c r="I27" s="122">
        <v>73.8867924528302</v>
      </c>
      <c r="J27" s="122">
        <v>78.9266666666667</v>
      </c>
      <c r="K27" s="122">
        <v>75.3913043478261</v>
      </c>
      <c r="L27" s="122">
        <v>71.5316455696203</v>
      </c>
      <c r="M27" s="122">
        <v>65.2068965517241</v>
      </c>
      <c r="N27" s="123">
        <v>71.2298850574713</v>
      </c>
      <c r="O27" s="54">
        <v>13</v>
      </c>
    </row>
    <row r="28" spans="1:15" ht="16.5" customHeight="1">
      <c r="A28" s="75">
        <v>14</v>
      </c>
      <c r="B28" s="240"/>
      <c r="C28" s="12" t="s">
        <v>122</v>
      </c>
      <c r="D28" s="122">
        <v>75.9908589211618</v>
      </c>
      <c r="E28" s="122">
        <v>72.673640167364</v>
      </c>
      <c r="F28" s="122">
        <v>72.8879310344828</v>
      </c>
      <c r="G28" s="122">
        <v>79.225</v>
      </c>
      <c r="H28" s="122">
        <v>79.387811634349</v>
      </c>
      <c r="I28" s="122">
        <v>74.0344827586207</v>
      </c>
      <c r="J28" s="122">
        <v>77.9295774647887</v>
      </c>
      <c r="K28" s="122">
        <v>72.9615384615385</v>
      </c>
      <c r="L28" s="122">
        <v>73.0645161290323</v>
      </c>
      <c r="M28" s="122">
        <v>63.375</v>
      </c>
      <c r="N28" s="123">
        <v>68.2028985507246</v>
      </c>
      <c r="O28" s="54">
        <v>14</v>
      </c>
    </row>
    <row r="29" spans="1:15" ht="16.5" customHeight="1">
      <c r="A29" s="75">
        <v>15</v>
      </c>
      <c r="B29" s="240"/>
      <c r="C29" s="12" t="s">
        <v>123</v>
      </c>
      <c r="D29" s="122">
        <v>77.2988468468468</v>
      </c>
      <c r="E29" s="122">
        <v>73.1354166666667</v>
      </c>
      <c r="F29" s="122">
        <v>72.7173913043478</v>
      </c>
      <c r="G29" s="122">
        <v>79.6521739130435</v>
      </c>
      <c r="H29" s="122">
        <v>80.53591160221</v>
      </c>
      <c r="I29" s="122">
        <v>74.7627118644068</v>
      </c>
      <c r="J29" s="122">
        <v>78.7093023255814</v>
      </c>
      <c r="K29" s="122">
        <v>76.8260869565217</v>
      </c>
      <c r="L29" s="122">
        <v>70.7291666666667</v>
      </c>
      <c r="M29" s="122">
        <v>63.7368421052632</v>
      </c>
      <c r="N29" s="123">
        <v>66.0277777777778</v>
      </c>
      <c r="O29" s="54">
        <v>15</v>
      </c>
    </row>
    <row r="30" spans="1:15" ht="16.5" customHeight="1">
      <c r="A30" s="75">
        <v>16</v>
      </c>
      <c r="B30" s="240"/>
      <c r="C30" s="12" t="s">
        <v>124</v>
      </c>
      <c r="D30" s="122">
        <v>78.2745367192862</v>
      </c>
      <c r="E30" s="122">
        <v>73.7122093023256</v>
      </c>
      <c r="F30" s="122">
        <v>73.6902654867257</v>
      </c>
      <c r="G30" s="122">
        <v>81.5934065934066</v>
      </c>
      <c r="H30" s="122">
        <v>81.899173553719</v>
      </c>
      <c r="I30" s="122">
        <v>76.6323529411765</v>
      </c>
      <c r="J30" s="122">
        <v>77.1034482758621</v>
      </c>
      <c r="K30" s="122">
        <v>76.2</v>
      </c>
      <c r="L30" s="122">
        <v>71.1774193548387</v>
      </c>
      <c r="M30" s="122">
        <v>63.7741935483871</v>
      </c>
      <c r="N30" s="123">
        <v>73.2658227848101</v>
      </c>
      <c r="O30" s="54">
        <v>16</v>
      </c>
    </row>
    <row r="31" spans="1:15" ht="16.5" customHeight="1">
      <c r="A31" s="75">
        <v>17</v>
      </c>
      <c r="B31" s="240"/>
      <c r="C31" s="12" t="s">
        <v>125</v>
      </c>
      <c r="D31" s="122">
        <v>77.5844793713163</v>
      </c>
      <c r="E31" s="122">
        <v>73.1512605042017</v>
      </c>
      <c r="F31" s="122">
        <v>73.2</v>
      </c>
      <c r="G31" s="122">
        <v>79.7547169811321</v>
      </c>
      <c r="H31" s="122">
        <v>81.5579196217494</v>
      </c>
      <c r="I31" s="122">
        <v>75.5072463768116</v>
      </c>
      <c r="J31" s="122">
        <v>78.2151898734177</v>
      </c>
      <c r="K31" s="122">
        <v>78.8285714285714</v>
      </c>
      <c r="L31" s="122">
        <v>71.8139534883721</v>
      </c>
      <c r="M31" s="122">
        <v>63.2631578947368</v>
      </c>
      <c r="N31" s="123">
        <v>70.68</v>
      </c>
      <c r="O31" s="54">
        <v>17</v>
      </c>
    </row>
    <row r="32" spans="1:15" ht="16.5" customHeight="1">
      <c r="A32" s="75">
        <v>18</v>
      </c>
      <c r="B32" s="240"/>
      <c r="C32" s="12" t="s">
        <v>126</v>
      </c>
      <c r="D32" s="122">
        <v>78.239250275634</v>
      </c>
      <c r="E32" s="122">
        <v>74.0085836909871</v>
      </c>
      <c r="F32" s="122">
        <v>73.9162995594714</v>
      </c>
      <c r="G32" s="122">
        <v>81.2333333333333</v>
      </c>
      <c r="H32" s="122">
        <v>82.686327077748</v>
      </c>
      <c r="I32" s="122">
        <v>79.3243243243243</v>
      </c>
      <c r="J32" s="122">
        <v>78.5584415584416</v>
      </c>
      <c r="K32" s="122">
        <v>78.8965517241379</v>
      </c>
      <c r="L32" s="122">
        <v>69.1272727272727</v>
      </c>
      <c r="M32" s="122">
        <v>59.1851851851852</v>
      </c>
      <c r="N32" s="123">
        <v>64.6785714285714</v>
      </c>
      <c r="O32" s="54">
        <v>18</v>
      </c>
    </row>
    <row r="33" spans="1:15" ht="16.5" customHeight="1">
      <c r="A33" s="75"/>
      <c r="B33" s="240"/>
      <c r="C33" s="12"/>
      <c r="D33" s="122"/>
      <c r="E33" s="122"/>
      <c r="F33" s="122"/>
      <c r="G33" s="122"/>
      <c r="H33" s="122"/>
      <c r="I33" s="122"/>
      <c r="J33" s="122"/>
      <c r="K33" s="122"/>
      <c r="L33" s="122"/>
      <c r="M33" s="122"/>
      <c r="N33" s="123"/>
      <c r="O33" s="54"/>
    </row>
    <row r="34" spans="1:15" ht="16.5" customHeight="1">
      <c r="A34" s="75">
        <v>19</v>
      </c>
      <c r="B34" s="240"/>
      <c r="C34" s="12" t="s">
        <v>127</v>
      </c>
      <c r="D34" s="122">
        <v>78.5536853526221</v>
      </c>
      <c r="E34" s="122">
        <v>73.8630136986301</v>
      </c>
      <c r="F34" s="122">
        <v>73.7170868347339</v>
      </c>
      <c r="G34" s="122">
        <v>80.4722222222222</v>
      </c>
      <c r="H34" s="122">
        <v>81.5140562248996</v>
      </c>
      <c r="I34" s="124">
        <v>76.5819672131148</v>
      </c>
      <c r="J34" s="124">
        <v>80.2230769230769</v>
      </c>
      <c r="K34" s="124">
        <v>81.6037735849057</v>
      </c>
      <c r="L34" s="124">
        <v>72.5443037974684</v>
      </c>
      <c r="M34" s="124">
        <v>65.0689655172414</v>
      </c>
      <c r="N34" s="123">
        <v>72.551724137931</v>
      </c>
      <c r="O34" s="54">
        <v>19</v>
      </c>
    </row>
    <row r="35" spans="1:15" ht="16.5" customHeight="1">
      <c r="A35" s="75">
        <v>20</v>
      </c>
      <c r="B35" s="240"/>
      <c r="C35" s="12" t="s">
        <v>128</v>
      </c>
      <c r="D35" s="122">
        <v>77.1212003988036</v>
      </c>
      <c r="E35" s="122">
        <v>72.958174904943</v>
      </c>
      <c r="F35" s="122">
        <v>72.7587548638132</v>
      </c>
      <c r="G35" s="122">
        <v>80.7333333333333</v>
      </c>
      <c r="H35" s="122">
        <v>80.7721518987342</v>
      </c>
      <c r="I35" s="122">
        <v>75.5172413793104</v>
      </c>
      <c r="J35" s="122">
        <v>79.4556962025316</v>
      </c>
      <c r="K35" s="122">
        <v>78.4054054054054</v>
      </c>
      <c r="L35" s="122">
        <v>73.3636363636364</v>
      </c>
      <c r="M35" s="122">
        <v>66.3333333333333</v>
      </c>
      <c r="N35" s="123">
        <v>71.5555555555556</v>
      </c>
      <c r="O35" s="54">
        <v>20</v>
      </c>
    </row>
    <row r="36" spans="1:15" ht="16.5" customHeight="1">
      <c r="A36" s="75">
        <v>21</v>
      </c>
      <c r="B36" s="240"/>
      <c r="C36" s="12" t="s">
        <v>129</v>
      </c>
      <c r="D36" s="122">
        <v>78.0939131944444</v>
      </c>
      <c r="E36" s="122">
        <v>73.8823529411765</v>
      </c>
      <c r="F36" s="122">
        <v>73.7044534412955</v>
      </c>
      <c r="G36" s="122">
        <v>81.3833333333333</v>
      </c>
      <c r="H36" s="122">
        <v>81.4384057971015</v>
      </c>
      <c r="I36" s="122">
        <v>77.3981481481482</v>
      </c>
      <c r="J36" s="122">
        <v>80.9264705882353</v>
      </c>
      <c r="K36" s="122">
        <v>79.1481481481482</v>
      </c>
      <c r="L36" s="122">
        <v>72.6530612244898</v>
      </c>
      <c r="M36" s="122">
        <v>63.05</v>
      </c>
      <c r="N36" s="123">
        <v>65.4473684210526</v>
      </c>
      <c r="O36" s="54">
        <v>21</v>
      </c>
    </row>
    <row r="37" spans="1:15" ht="16.5" customHeight="1">
      <c r="A37" s="75">
        <v>22</v>
      </c>
      <c r="B37" s="240"/>
      <c r="C37" s="12" t="s">
        <v>130</v>
      </c>
      <c r="D37" s="122">
        <v>78.1396953642384</v>
      </c>
      <c r="E37" s="122">
        <v>73.6157760814249</v>
      </c>
      <c r="F37" s="122">
        <v>73.369109947644</v>
      </c>
      <c r="G37" s="122">
        <v>81.8717948717949</v>
      </c>
      <c r="H37" s="122">
        <v>82.4630541871921</v>
      </c>
      <c r="I37" s="122">
        <v>75.3626373626374</v>
      </c>
      <c r="J37" s="122">
        <v>80.0980392156863</v>
      </c>
      <c r="K37" s="122">
        <v>78.8888888888889</v>
      </c>
      <c r="L37" s="122">
        <v>73.6142857142857</v>
      </c>
      <c r="M37" s="122">
        <v>63.3103448275862</v>
      </c>
      <c r="N37" s="123">
        <v>76</v>
      </c>
      <c r="O37" s="54">
        <v>22</v>
      </c>
    </row>
    <row r="38" spans="1:15" ht="16.5" customHeight="1">
      <c r="A38" s="75">
        <v>23</v>
      </c>
      <c r="B38" s="240"/>
      <c r="C38" s="12" t="s">
        <v>131</v>
      </c>
      <c r="D38" s="122">
        <v>78.3002019019751</v>
      </c>
      <c r="E38" s="122">
        <v>73.0777479892761</v>
      </c>
      <c r="F38" s="122">
        <v>72.9120879120879</v>
      </c>
      <c r="G38" s="122">
        <v>81.0682631578947</v>
      </c>
      <c r="H38" s="122">
        <v>82.9664694280079</v>
      </c>
      <c r="I38" s="122">
        <v>76.1176470588235</v>
      </c>
      <c r="J38" s="122">
        <v>80.1224489795918</v>
      </c>
      <c r="K38" s="122">
        <v>77.7</v>
      </c>
      <c r="L38" s="122">
        <v>73.6376811594203</v>
      </c>
      <c r="M38" s="122">
        <v>65</v>
      </c>
      <c r="N38" s="123">
        <v>71.2526111111111</v>
      </c>
      <c r="O38" s="54">
        <v>23</v>
      </c>
    </row>
    <row r="39" spans="1:15" ht="16.5" customHeight="1">
      <c r="A39" s="75"/>
      <c r="B39" s="240"/>
      <c r="C39" s="12"/>
      <c r="D39" s="122"/>
      <c r="E39" s="122"/>
      <c r="F39" s="122"/>
      <c r="G39" s="122"/>
      <c r="H39" s="122"/>
      <c r="I39" s="122"/>
      <c r="J39" s="122"/>
      <c r="K39" s="122"/>
      <c r="L39" s="122"/>
      <c r="M39" s="122"/>
      <c r="N39" s="123"/>
      <c r="O39" s="54"/>
    </row>
    <row r="40" spans="1:15" ht="16.5" customHeight="1">
      <c r="A40" s="76">
        <v>24</v>
      </c>
      <c r="B40" s="241"/>
      <c r="C40" s="36" t="s">
        <v>132</v>
      </c>
      <c r="D40" s="125">
        <v>77.66498092265</v>
      </c>
      <c r="E40" s="125">
        <v>73.2149129120484</v>
      </c>
      <c r="F40" s="125">
        <v>73.0854197349043</v>
      </c>
      <c r="G40" s="125">
        <v>80.3550428455942</v>
      </c>
      <c r="H40" s="125">
        <v>81.552719665272</v>
      </c>
      <c r="I40" s="125">
        <v>75.9735706580367</v>
      </c>
      <c r="J40" s="125">
        <v>78.9703143107989</v>
      </c>
      <c r="K40" s="125">
        <v>77.9301801801802</v>
      </c>
      <c r="L40" s="125">
        <v>71.589990625</v>
      </c>
      <c r="M40" s="125">
        <v>63.7817836812144</v>
      </c>
      <c r="N40" s="126">
        <v>69.9761540697674</v>
      </c>
      <c r="O40" s="55">
        <v>24</v>
      </c>
    </row>
    <row r="41" spans="1:15" ht="12">
      <c r="A41" s="11"/>
      <c r="B41" s="11"/>
      <c r="D41" s="33"/>
      <c r="E41" s="33"/>
      <c r="F41" s="33"/>
      <c r="G41" s="33"/>
      <c r="H41" s="33"/>
      <c r="I41" s="33"/>
      <c r="J41" s="33"/>
      <c r="K41" s="33"/>
      <c r="L41" s="33"/>
      <c r="M41" s="33"/>
      <c r="N41" s="33"/>
      <c r="O41" s="56"/>
    </row>
    <row r="42" spans="1:2" ht="12">
      <c r="A42" s="11"/>
      <c r="B42" s="11"/>
    </row>
  </sheetData>
  <sheetProtection/>
  <mergeCells count="14">
    <mergeCell ref="G5:G10"/>
    <mergeCell ref="D4:D10"/>
    <mergeCell ref="B4:C11"/>
    <mergeCell ref="O4:O11"/>
    <mergeCell ref="A4:A11"/>
    <mergeCell ref="N5:N10"/>
    <mergeCell ref="L5:L10"/>
    <mergeCell ref="M5:M10"/>
    <mergeCell ref="H5:H10"/>
    <mergeCell ref="I5:I10"/>
    <mergeCell ref="J5:J10"/>
    <mergeCell ref="K5:K10"/>
    <mergeCell ref="E5:E10"/>
    <mergeCell ref="F5:F1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6" t="s">
        <v>447</v>
      </c>
      <c r="B1" s="347"/>
    </row>
    <row r="5" spans="1:2" ht="14.25">
      <c r="A5" s="348" t="s">
        <v>448</v>
      </c>
      <c r="B5" s="349" t="s">
        <v>449</v>
      </c>
    </row>
    <row r="6" spans="1:2" ht="14.25">
      <c r="A6" s="348">
        <v>0</v>
      </c>
      <c r="B6" s="349" t="s">
        <v>450</v>
      </c>
    </row>
    <row r="7" spans="1:2" ht="14.25">
      <c r="A7" s="350"/>
      <c r="B7" s="349" t="s">
        <v>451</v>
      </c>
    </row>
    <row r="8" spans="1:2" ht="14.25">
      <c r="A8" s="348" t="s">
        <v>452</v>
      </c>
      <c r="B8" s="349" t="s">
        <v>453</v>
      </c>
    </row>
    <row r="9" spans="1:2" ht="14.25">
      <c r="A9" s="348" t="s">
        <v>454</v>
      </c>
      <c r="B9" s="349" t="s">
        <v>455</v>
      </c>
    </row>
    <row r="10" spans="1:2" ht="14.25">
      <c r="A10" s="348" t="s">
        <v>456</v>
      </c>
      <c r="B10" s="349" t="s">
        <v>457</v>
      </c>
    </row>
    <row r="11" spans="1:2" ht="14.25">
      <c r="A11" s="348" t="s">
        <v>458</v>
      </c>
      <c r="B11" s="349" t="s">
        <v>459</v>
      </c>
    </row>
    <row r="12" spans="1:2" ht="14.25">
      <c r="A12" s="348" t="s">
        <v>460</v>
      </c>
      <c r="B12" s="349" t="s">
        <v>461</v>
      </c>
    </row>
    <row r="13" spans="1:2" ht="14.25">
      <c r="A13" s="348" t="s">
        <v>462</v>
      </c>
      <c r="B13" s="349" t="s">
        <v>463</v>
      </c>
    </row>
    <row r="14" spans="1:2" ht="14.25">
      <c r="A14" s="348" t="s">
        <v>464</v>
      </c>
      <c r="B14" s="349" t="s">
        <v>465</v>
      </c>
    </row>
    <row r="15" ht="14.25">
      <c r="A15" s="349"/>
    </row>
    <row r="16" spans="1:2" ht="42.75">
      <c r="A16" s="351" t="s">
        <v>466</v>
      </c>
      <c r="B16" s="352" t="s">
        <v>467</v>
      </c>
    </row>
    <row r="17" spans="1:2" ht="14.25">
      <c r="A17" s="349" t="s">
        <v>468</v>
      </c>
      <c r="B17" s="349"/>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65"/>
  <sheetViews>
    <sheetView zoomScalePageLayoutView="0" workbookViewId="0" topLeftCell="A1">
      <selection activeCell="A1" sqref="A1"/>
    </sheetView>
  </sheetViews>
  <sheetFormatPr defaultColWidth="11.421875" defaultRowHeight="12.75"/>
  <cols>
    <col min="1" max="1" width="70.7109375" style="132" customWidth="1"/>
    <col min="2" max="2" width="6.8515625" style="163" customWidth="1"/>
    <col min="3" max="16384" width="11.421875" style="132" customWidth="1"/>
  </cols>
  <sheetData>
    <row r="1" spans="1:2" ht="12.75">
      <c r="A1" s="35" t="s">
        <v>141</v>
      </c>
      <c r="B1" s="162"/>
    </row>
    <row r="2" spans="1:2" ht="12.75">
      <c r="A2" s="35"/>
      <c r="B2" s="162"/>
    </row>
    <row r="3" spans="1:2" ht="12.75">
      <c r="A3" s="17"/>
      <c r="B3" s="162"/>
    </row>
    <row r="4" spans="1:2" ht="12.75">
      <c r="A4" s="17"/>
      <c r="B4" s="162" t="s">
        <v>347</v>
      </c>
    </row>
    <row r="5" spans="1:2" ht="12.75">
      <c r="A5" s="17"/>
      <c r="B5" s="162"/>
    </row>
    <row r="6" spans="1:2" ht="12.75">
      <c r="A6" s="17"/>
      <c r="B6" s="162"/>
    </row>
    <row r="7" spans="1:2" ht="12.75">
      <c r="A7" s="35" t="s">
        <v>142</v>
      </c>
      <c r="B7" s="162">
        <v>2</v>
      </c>
    </row>
    <row r="8" spans="1:2" ht="12.75">
      <c r="A8" s="35"/>
      <c r="B8" s="162"/>
    </row>
    <row r="9" spans="1:2" ht="12.75">
      <c r="A9" s="17"/>
      <c r="B9" s="162"/>
    </row>
    <row r="10" spans="1:2" ht="12.75">
      <c r="A10" s="35" t="s">
        <v>143</v>
      </c>
      <c r="B10" s="162"/>
    </row>
    <row r="11" spans="1:2" ht="12.75">
      <c r="A11" s="17"/>
      <c r="B11" s="162"/>
    </row>
    <row r="12" spans="1:2" ht="12.75">
      <c r="A12" s="3" t="s">
        <v>394</v>
      </c>
      <c r="B12" s="162">
        <v>4</v>
      </c>
    </row>
    <row r="13" spans="1:2" ht="12.75">
      <c r="A13" s="17"/>
      <c r="B13" s="162"/>
    </row>
    <row r="14" spans="1:2" ht="12.75">
      <c r="A14" s="17" t="s">
        <v>395</v>
      </c>
      <c r="B14" s="162"/>
    </row>
    <row r="15" spans="1:2" ht="12.75">
      <c r="A15" s="17" t="s">
        <v>144</v>
      </c>
      <c r="B15" s="162">
        <v>8</v>
      </c>
    </row>
    <row r="16" spans="1:2" ht="12.75">
      <c r="A16" s="17"/>
      <c r="B16" s="162"/>
    </row>
    <row r="17" spans="1:2" ht="12.75">
      <c r="A17" s="17" t="s">
        <v>430</v>
      </c>
      <c r="B17" s="162"/>
    </row>
    <row r="18" spans="1:2" ht="12.75">
      <c r="A18" s="17" t="s">
        <v>145</v>
      </c>
      <c r="B18" s="162">
        <v>10</v>
      </c>
    </row>
    <row r="19" spans="1:2" ht="12.75">
      <c r="A19" s="17"/>
      <c r="B19" s="162"/>
    </row>
    <row r="20" spans="1:2" ht="12.75">
      <c r="A20" s="17" t="s">
        <v>422</v>
      </c>
      <c r="B20" s="162"/>
    </row>
    <row r="21" spans="1:2" ht="12.75">
      <c r="A21" s="17" t="s">
        <v>146</v>
      </c>
      <c r="B21" s="162">
        <v>12</v>
      </c>
    </row>
    <row r="22" spans="1:2" ht="12.75">
      <c r="A22" s="17"/>
      <c r="B22" s="162"/>
    </row>
    <row r="23" spans="1:2" ht="12.75">
      <c r="A23" s="17" t="s">
        <v>423</v>
      </c>
      <c r="B23" s="162">
        <v>14</v>
      </c>
    </row>
    <row r="24" spans="1:2" ht="12.75">
      <c r="A24" s="17"/>
      <c r="B24" s="162"/>
    </row>
    <row r="25" spans="1:2" ht="12.75">
      <c r="A25" s="17" t="s">
        <v>424</v>
      </c>
      <c r="B25" s="162">
        <v>16</v>
      </c>
    </row>
    <row r="26" spans="1:2" ht="12.75">
      <c r="A26" s="17"/>
      <c r="B26" s="162"/>
    </row>
    <row r="27" spans="1:2" ht="12.75">
      <c r="A27" s="17" t="s">
        <v>425</v>
      </c>
      <c r="B27" s="162">
        <v>17</v>
      </c>
    </row>
    <row r="28" spans="1:2" ht="12.75">
      <c r="A28" s="17"/>
      <c r="B28" s="162"/>
    </row>
    <row r="29" spans="1:2" ht="12.75">
      <c r="A29" s="17" t="s">
        <v>426</v>
      </c>
      <c r="B29" s="162">
        <v>17</v>
      </c>
    </row>
    <row r="30" spans="1:2" ht="12.75">
      <c r="A30" s="17"/>
      <c r="B30" s="162"/>
    </row>
    <row r="31" spans="1:2" ht="12.75">
      <c r="A31" s="17" t="s">
        <v>427</v>
      </c>
      <c r="B31" s="162">
        <v>18</v>
      </c>
    </row>
    <row r="32" spans="1:2" ht="12.75">
      <c r="A32" s="17"/>
      <c r="B32" s="162"/>
    </row>
    <row r="33" spans="1:2" ht="12.75">
      <c r="A33" s="17" t="s">
        <v>428</v>
      </c>
      <c r="B33" s="162"/>
    </row>
    <row r="34" spans="1:2" ht="12.75">
      <c r="A34" s="17" t="s">
        <v>147</v>
      </c>
      <c r="B34" s="162">
        <v>20</v>
      </c>
    </row>
    <row r="35" spans="1:2" ht="12.75">
      <c r="A35" s="17"/>
      <c r="B35" s="162"/>
    </row>
    <row r="36" spans="1:2" ht="12.75">
      <c r="A36" s="17"/>
      <c r="B36" s="162"/>
    </row>
    <row r="37" spans="1:2" ht="12.75">
      <c r="A37" s="17"/>
      <c r="B37" s="162"/>
    </row>
    <row r="38" spans="1:2" ht="12.75">
      <c r="A38" s="17"/>
      <c r="B38" s="162"/>
    </row>
    <row r="39" spans="1:2" ht="12.75">
      <c r="A39" s="35" t="s">
        <v>148</v>
      </c>
      <c r="B39" s="162"/>
    </row>
    <row r="40" spans="1:2" ht="12.75">
      <c r="A40" s="17"/>
      <c r="B40" s="162"/>
    </row>
    <row r="41" spans="1:2" ht="12.75">
      <c r="A41" s="17" t="s">
        <v>396</v>
      </c>
      <c r="B41" s="162">
        <v>3</v>
      </c>
    </row>
    <row r="42" spans="1:2" ht="12.75">
      <c r="A42" s="17"/>
      <c r="B42" s="162"/>
    </row>
    <row r="43" spans="1:2" ht="12.75">
      <c r="A43" s="17" t="s">
        <v>397</v>
      </c>
      <c r="B43" s="162">
        <v>3</v>
      </c>
    </row>
    <row r="44" spans="1:2" ht="12.75">
      <c r="A44" s="17"/>
      <c r="B44" s="162"/>
    </row>
    <row r="45" spans="1:2" ht="12.75">
      <c r="A45" s="17" t="s">
        <v>429</v>
      </c>
      <c r="B45" s="162">
        <v>16</v>
      </c>
    </row>
    <row r="62" s="17" customFormat="1" ht="12">
      <c r="B62" s="162"/>
    </row>
    <row r="63" s="17" customFormat="1" ht="12">
      <c r="B63" s="162"/>
    </row>
    <row r="64" s="17" customFormat="1" ht="12">
      <c r="B64" s="162"/>
    </row>
    <row r="65" s="17" customFormat="1" ht="12">
      <c r="B65" s="162"/>
    </row>
  </sheetData>
  <sheetProtection/>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colBreaks count="1" manualBreakCount="1">
    <brk id="2" max="65535" man="1"/>
  </colBreaks>
</worksheet>
</file>

<file path=xl/worksheets/sheet4.xml><?xml version="1.0" encoding="utf-8"?>
<worksheet xmlns="http://schemas.openxmlformats.org/spreadsheetml/2006/main" xmlns:r="http://schemas.openxmlformats.org/officeDocument/2006/relationships">
  <dimension ref="A1:J63"/>
  <sheetViews>
    <sheetView workbookViewId="0" topLeftCell="A1">
      <selection activeCell="A1" sqref="A1"/>
    </sheetView>
  </sheetViews>
  <sheetFormatPr defaultColWidth="11.421875" defaultRowHeight="12.75"/>
  <cols>
    <col min="1" max="1" width="18.28125" style="3" customWidth="1"/>
    <col min="2" max="6" width="11.421875" style="3" customWidth="1"/>
    <col min="7" max="7" width="5.00390625" style="3" customWidth="1"/>
    <col min="8" max="8" width="2.57421875" style="3" customWidth="1"/>
    <col min="9" max="9" width="12.8515625" style="3" customWidth="1"/>
    <col min="10" max="10" width="7.00390625" style="3" customWidth="1"/>
    <col min="11" max="11" width="0.71875" style="3" customWidth="1"/>
    <col min="12" max="16384" width="11.421875" style="3" customWidth="1"/>
  </cols>
  <sheetData>
    <row r="1" ht="12">
      <c r="A1" s="35" t="s">
        <v>142</v>
      </c>
    </row>
    <row r="4" ht="12">
      <c r="A4" s="35" t="s">
        <v>161</v>
      </c>
    </row>
    <row r="6" spans="1:10" ht="12" customHeight="1">
      <c r="A6" s="254" t="s">
        <v>385</v>
      </c>
      <c r="B6" s="254"/>
      <c r="C6" s="254"/>
      <c r="D6" s="254"/>
      <c r="E6" s="254"/>
      <c r="F6" s="254"/>
      <c r="G6" s="254"/>
      <c r="H6" s="254"/>
      <c r="I6" s="254"/>
      <c r="J6" s="246"/>
    </row>
    <row r="7" spans="1:10" ht="12">
      <c r="A7" s="254" t="s">
        <v>391</v>
      </c>
      <c r="B7" s="254"/>
      <c r="C7" s="254"/>
      <c r="D7" s="254"/>
      <c r="E7" s="254"/>
      <c r="F7" s="254"/>
      <c r="G7" s="254"/>
      <c r="H7" s="254"/>
      <c r="I7" s="254"/>
      <c r="J7" s="246"/>
    </row>
    <row r="8" spans="1:10" ht="12">
      <c r="A8" s="254" t="s">
        <v>431</v>
      </c>
      <c r="B8" s="254"/>
      <c r="C8" s="254"/>
      <c r="D8" s="254"/>
      <c r="E8" s="254"/>
      <c r="F8" s="254"/>
      <c r="G8" s="254"/>
      <c r="H8" s="254"/>
      <c r="I8" s="254"/>
      <c r="J8" s="246"/>
    </row>
    <row r="9" spans="1:10" ht="12">
      <c r="A9" s="254" t="s">
        <v>392</v>
      </c>
      <c r="B9" s="254"/>
      <c r="C9" s="254"/>
      <c r="D9" s="254"/>
      <c r="E9" s="254"/>
      <c r="F9" s="254"/>
      <c r="G9" s="254"/>
      <c r="H9" s="254"/>
      <c r="I9" s="254"/>
      <c r="J9" s="246"/>
    </row>
    <row r="10" spans="1:10" ht="12">
      <c r="A10" s="254" t="s">
        <v>432</v>
      </c>
      <c r="B10" s="254"/>
      <c r="C10" s="254"/>
      <c r="D10" s="254"/>
      <c r="E10" s="254"/>
      <c r="F10" s="254"/>
      <c r="G10" s="254"/>
      <c r="H10" s="254"/>
      <c r="I10" s="254"/>
      <c r="J10" s="246"/>
    </row>
    <row r="11" ht="12">
      <c r="A11" s="91"/>
    </row>
    <row r="12" ht="12">
      <c r="A12" s="91"/>
    </row>
    <row r="13" ht="12">
      <c r="A13" s="92" t="s">
        <v>163</v>
      </c>
    </row>
    <row r="14" ht="12">
      <c r="A14" s="91"/>
    </row>
    <row r="15" spans="1:10" ht="12" customHeight="1">
      <c r="A15" s="250" t="s">
        <v>325</v>
      </c>
      <c r="B15" s="250"/>
      <c r="C15" s="250"/>
      <c r="D15" s="250"/>
      <c r="E15" s="250"/>
      <c r="F15" s="250"/>
      <c r="G15" s="250"/>
      <c r="H15" s="250"/>
      <c r="I15" s="250"/>
      <c r="J15" s="153"/>
    </row>
    <row r="16" spans="1:10" ht="12">
      <c r="A16" s="250"/>
      <c r="B16" s="250"/>
      <c r="C16" s="250"/>
      <c r="D16" s="250"/>
      <c r="E16" s="250"/>
      <c r="F16" s="250"/>
      <c r="G16" s="250"/>
      <c r="H16" s="250"/>
      <c r="I16" s="250"/>
      <c r="J16" s="153"/>
    </row>
    <row r="17" spans="1:10" ht="12">
      <c r="A17" s="250"/>
      <c r="B17" s="250"/>
      <c r="C17" s="250"/>
      <c r="D17" s="250"/>
      <c r="E17" s="250"/>
      <c r="F17" s="250"/>
      <c r="G17" s="250"/>
      <c r="H17" s="250"/>
      <c r="I17" s="250"/>
      <c r="J17" s="153"/>
    </row>
    <row r="18" ht="12">
      <c r="A18" s="91"/>
    </row>
    <row r="19" spans="1:10" ht="12" customHeight="1">
      <c r="A19" s="250" t="s">
        <v>350</v>
      </c>
      <c r="B19" s="252"/>
      <c r="C19" s="252"/>
      <c r="D19" s="252"/>
      <c r="E19" s="252"/>
      <c r="F19" s="252"/>
      <c r="G19" s="252"/>
      <c r="H19" s="252"/>
      <c r="I19" s="252"/>
      <c r="J19" s="252"/>
    </row>
    <row r="20" spans="1:10" ht="12">
      <c r="A20" s="252"/>
      <c r="B20" s="252"/>
      <c r="C20" s="252"/>
      <c r="D20" s="252"/>
      <c r="E20" s="252"/>
      <c r="F20" s="252"/>
      <c r="G20" s="252"/>
      <c r="H20" s="252"/>
      <c r="I20" s="252"/>
      <c r="J20" s="252"/>
    </row>
    <row r="21" spans="1:10" ht="12">
      <c r="A21" s="119"/>
      <c r="B21" s="119"/>
      <c r="C21" s="119"/>
      <c r="D21" s="119"/>
      <c r="E21" s="119"/>
      <c r="F21" s="119"/>
      <c r="G21" s="119"/>
      <c r="H21" s="119"/>
      <c r="I21" s="119"/>
      <c r="J21" s="119"/>
    </row>
    <row r="22" ht="12">
      <c r="A22" s="91" t="s">
        <v>377</v>
      </c>
    </row>
    <row r="23" ht="12">
      <c r="A23" s="91"/>
    </row>
    <row r="24" ht="12">
      <c r="A24" s="91"/>
    </row>
    <row r="25" ht="12">
      <c r="A25" s="92" t="s">
        <v>164</v>
      </c>
    </row>
    <row r="26" ht="12">
      <c r="A26" s="91"/>
    </row>
    <row r="27" ht="12">
      <c r="A27" s="92" t="s">
        <v>165</v>
      </c>
    </row>
    <row r="28" spans="1:10" ht="12" customHeight="1">
      <c r="A28" s="250" t="s">
        <v>323</v>
      </c>
      <c r="B28" s="250"/>
      <c r="C28" s="250"/>
      <c r="D28" s="250"/>
      <c r="E28" s="250"/>
      <c r="F28" s="250"/>
      <c r="G28" s="250"/>
      <c r="H28" s="250"/>
      <c r="I28" s="250"/>
      <c r="J28" s="153"/>
    </row>
    <row r="29" spans="1:10" ht="12">
      <c r="A29" s="250"/>
      <c r="B29" s="250"/>
      <c r="C29" s="250"/>
      <c r="D29" s="250"/>
      <c r="E29" s="250"/>
      <c r="F29" s="250"/>
      <c r="G29" s="250"/>
      <c r="H29" s="250"/>
      <c r="I29" s="250"/>
      <c r="J29" s="153"/>
    </row>
    <row r="30" spans="1:10" ht="12">
      <c r="A30" s="118"/>
      <c r="B30" s="118"/>
      <c r="C30" s="118"/>
      <c r="D30" s="118"/>
      <c r="E30" s="118"/>
      <c r="F30" s="118"/>
      <c r="G30" s="118"/>
      <c r="H30" s="118"/>
      <c r="I30" s="118"/>
      <c r="J30" s="118"/>
    </row>
    <row r="31" ht="12">
      <c r="A31" s="92" t="s">
        <v>1</v>
      </c>
    </row>
    <row r="32" spans="1:10" ht="12">
      <c r="A32" s="250" t="s">
        <v>324</v>
      </c>
      <c r="B32" s="251"/>
      <c r="C32" s="251"/>
      <c r="D32" s="251"/>
      <c r="E32" s="251"/>
      <c r="F32" s="251"/>
      <c r="G32" s="251"/>
      <c r="H32" s="251"/>
      <c r="I32" s="251"/>
      <c r="J32" s="251"/>
    </row>
    <row r="33" spans="1:10" ht="12">
      <c r="A33" s="251"/>
      <c r="B33" s="251"/>
      <c r="C33" s="251"/>
      <c r="D33" s="251"/>
      <c r="E33" s="251"/>
      <c r="F33" s="251"/>
      <c r="G33" s="251"/>
      <c r="H33" s="251"/>
      <c r="I33" s="251"/>
      <c r="J33" s="251"/>
    </row>
    <row r="34" spans="1:10" ht="12">
      <c r="A34" s="118"/>
      <c r="B34" s="118"/>
      <c r="C34" s="118"/>
      <c r="D34" s="118"/>
      <c r="E34" s="118"/>
      <c r="F34" s="118"/>
      <c r="G34" s="118"/>
      <c r="H34" s="118"/>
      <c r="I34" s="118"/>
      <c r="J34" s="118"/>
    </row>
    <row r="35" ht="12">
      <c r="A35" s="92" t="s">
        <v>168</v>
      </c>
    </row>
    <row r="36" ht="12">
      <c r="A36" s="91" t="s">
        <v>380</v>
      </c>
    </row>
    <row r="37" ht="12">
      <c r="A37" s="91" t="s">
        <v>381</v>
      </c>
    </row>
    <row r="38" ht="12">
      <c r="A38" s="91" t="s">
        <v>382</v>
      </c>
    </row>
    <row r="39" ht="12">
      <c r="A39" s="91"/>
    </row>
    <row r="40" ht="12">
      <c r="A40" s="92" t="s">
        <v>166</v>
      </c>
    </row>
    <row r="41" ht="12">
      <c r="A41" s="91" t="s">
        <v>167</v>
      </c>
    </row>
    <row r="42" ht="12">
      <c r="A42" s="91" t="s">
        <v>393</v>
      </c>
    </row>
    <row r="43" ht="12">
      <c r="A43" s="91"/>
    </row>
    <row r="44" ht="12">
      <c r="A44" s="35" t="s">
        <v>322</v>
      </c>
    </row>
    <row r="45" spans="1:10" ht="12" customHeight="1">
      <c r="A45" s="253" t="s">
        <v>339</v>
      </c>
      <c r="B45" s="253"/>
      <c r="C45" s="253"/>
      <c r="D45" s="253"/>
      <c r="E45" s="253"/>
      <c r="F45" s="253"/>
      <c r="G45" s="253"/>
      <c r="H45" s="253"/>
      <c r="I45" s="253"/>
      <c r="J45" s="253"/>
    </row>
    <row r="46" spans="1:10" ht="12">
      <c r="A46" s="253"/>
      <c r="B46" s="253"/>
      <c r="C46" s="253"/>
      <c r="D46" s="253"/>
      <c r="E46" s="253"/>
      <c r="F46" s="253"/>
      <c r="G46" s="253"/>
      <c r="H46" s="253"/>
      <c r="I46" s="253"/>
      <c r="J46" s="253"/>
    </row>
    <row r="47" spans="1:10" ht="15.75" customHeight="1">
      <c r="A47" s="253"/>
      <c r="B47" s="253"/>
      <c r="C47" s="253"/>
      <c r="D47" s="253"/>
      <c r="E47" s="253"/>
      <c r="F47" s="253"/>
      <c r="G47" s="253"/>
      <c r="H47" s="253"/>
      <c r="I47" s="253"/>
      <c r="J47" s="253"/>
    </row>
    <row r="48" spans="1:10" ht="12">
      <c r="A48" s="120"/>
      <c r="B48" s="120"/>
      <c r="C48" s="120"/>
      <c r="D48" s="120"/>
      <c r="E48" s="120"/>
      <c r="F48" s="120"/>
      <c r="G48" s="120"/>
      <c r="H48" s="120"/>
      <c r="I48" s="120"/>
      <c r="J48" s="120"/>
    </row>
    <row r="49" ht="12">
      <c r="A49" s="92" t="s">
        <v>169</v>
      </c>
    </row>
    <row r="50" spans="1:10" ht="12">
      <c r="A50" s="250" t="s">
        <v>378</v>
      </c>
      <c r="B50" s="251"/>
      <c r="C50" s="251"/>
      <c r="D50" s="251"/>
      <c r="E50" s="251"/>
      <c r="F50" s="251"/>
      <c r="G50" s="251"/>
      <c r="H50" s="251"/>
      <c r="I50" s="251"/>
      <c r="J50" s="251"/>
    </row>
    <row r="51" spans="1:10" ht="12">
      <c r="A51" s="251"/>
      <c r="B51" s="251"/>
      <c r="C51" s="251"/>
      <c r="D51" s="251"/>
      <c r="E51" s="251"/>
      <c r="F51" s="251"/>
      <c r="G51" s="251"/>
      <c r="H51" s="251"/>
      <c r="I51" s="251"/>
      <c r="J51" s="251"/>
    </row>
    <row r="52" spans="1:10" ht="12">
      <c r="A52" s="118"/>
      <c r="B52" s="118"/>
      <c r="C52" s="118"/>
      <c r="D52" s="118"/>
      <c r="E52" s="118"/>
      <c r="F52" s="118"/>
      <c r="G52" s="118"/>
      <c r="H52" s="118"/>
      <c r="I52" s="118"/>
      <c r="J52" s="118"/>
    </row>
    <row r="53" ht="12">
      <c r="A53" s="92" t="s">
        <v>170</v>
      </c>
    </row>
    <row r="54" spans="1:10" ht="12">
      <c r="A54" s="250" t="s">
        <v>379</v>
      </c>
      <c r="B54" s="251"/>
      <c r="C54" s="251"/>
      <c r="D54" s="251"/>
      <c r="E54" s="251"/>
      <c r="F54" s="251"/>
      <c r="G54" s="251"/>
      <c r="H54" s="251"/>
      <c r="I54" s="251"/>
      <c r="J54" s="251"/>
    </row>
    <row r="55" spans="1:10" ht="12">
      <c r="A55" s="251"/>
      <c r="B55" s="251"/>
      <c r="C55" s="251"/>
      <c r="D55" s="251"/>
      <c r="E55" s="251"/>
      <c r="F55" s="251"/>
      <c r="G55" s="251"/>
      <c r="H55" s="251"/>
      <c r="I55" s="251"/>
      <c r="J55" s="251"/>
    </row>
    <row r="56" ht="12">
      <c r="A56" s="91"/>
    </row>
    <row r="57" ht="12">
      <c r="A57" s="91"/>
    </row>
    <row r="58" spans="1:10" s="17" customFormat="1" ht="12">
      <c r="A58" s="35" t="s">
        <v>341</v>
      </c>
      <c r="B58" s="3"/>
      <c r="C58" s="3"/>
      <c r="D58" s="3"/>
      <c r="E58" s="3"/>
      <c r="F58" s="3"/>
      <c r="G58" s="3"/>
      <c r="H58" s="3"/>
      <c r="I58" s="3"/>
      <c r="J58" s="3"/>
    </row>
    <row r="59" spans="1:10" s="17" customFormat="1" ht="12">
      <c r="A59" s="35"/>
      <c r="B59" s="3"/>
      <c r="C59" s="3"/>
      <c r="D59" s="3"/>
      <c r="E59" s="3"/>
      <c r="F59" s="3"/>
      <c r="G59" s="3"/>
      <c r="H59" s="3"/>
      <c r="I59" s="3"/>
      <c r="J59" s="3"/>
    </row>
    <row r="60" ht="12">
      <c r="A60" s="3" t="s">
        <v>383</v>
      </c>
    </row>
    <row r="61" spans="1:2" ht="12">
      <c r="A61" s="3" t="s">
        <v>342</v>
      </c>
      <c r="B61" s="247" t="s">
        <v>343</v>
      </c>
    </row>
    <row r="62" ht="12">
      <c r="A62" s="3" t="s">
        <v>351</v>
      </c>
    </row>
    <row r="63" spans="1:2" ht="12">
      <c r="A63" s="3" t="s">
        <v>344</v>
      </c>
      <c r="B63" s="247" t="s">
        <v>345</v>
      </c>
    </row>
    <row r="64" s="17" customFormat="1" ht="12"/>
  </sheetData>
  <sheetProtection/>
  <mergeCells count="12">
    <mergeCell ref="A6:I6"/>
    <mergeCell ref="A7:I7"/>
    <mergeCell ref="A9:I9"/>
    <mergeCell ref="A10:I10"/>
    <mergeCell ref="A28:I29"/>
    <mergeCell ref="A15:I17"/>
    <mergeCell ref="A54:J55"/>
    <mergeCell ref="A50:J51"/>
    <mergeCell ref="A32:J33"/>
    <mergeCell ref="A19:J20"/>
    <mergeCell ref="A45:J47"/>
    <mergeCell ref="A8:I8"/>
  </mergeCells>
  <hyperlinks>
    <hyperlink ref="B63" r:id="rId1" display="www.statistik.thueringen.de"/>
    <hyperlink ref="B61" r:id="rId2" display="www.statistikportal.de/Statistik-Portal/klassifikationen.asp"/>
  </hyperlink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AO70"/>
  <sheetViews>
    <sheetView showGridLines="0" workbookViewId="0" topLeftCell="A1">
      <selection activeCell="A1" sqref="A1"/>
    </sheetView>
  </sheetViews>
  <sheetFormatPr defaultColWidth="11.421875" defaultRowHeight="12.75"/>
  <cols>
    <col min="1" max="34" width="2.421875" style="127" customWidth="1"/>
    <col min="35" max="35" width="7.8515625" style="127" customWidth="1"/>
    <col min="36" max="36" width="31.8515625" style="127" customWidth="1"/>
    <col min="37" max="37" width="9.57421875" style="127" bestFit="1" customWidth="1"/>
    <col min="38" max="38" width="11.421875" style="216" customWidth="1"/>
    <col min="39" max="39" width="8.7109375" style="216" customWidth="1"/>
    <col min="40" max="40" width="6.00390625" style="127" bestFit="1" customWidth="1"/>
    <col min="41" max="41" width="17.7109375" style="127" customWidth="1"/>
    <col min="42" max="16384" width="11.421875" style="127" customWidth="1"/>
  </cols>
  <sheetData>
    <row r="1" ht="12.75">
      <c r="AO1" s="234"/>
    </row>
    <row r="2" spans="1:41" s="131" customFormat="1" ht="3.75" customHeight="1">
      <c r="A2" s="128"/>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30"/>
      <c r="AL2" s="216"/>
      <c r="AM2" s="216"/>
      <c r="AO2" s="234"/>
    </row>
    <row r="3" spans="1:41" s="132" customFormat="1" ht="12.75">
      <c r="A3" s="255"/>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7"/>
      <c r="AJ3" s="225" t="s">
        <v>88</v>
      </c>
      <c r="AK3" s="225">
        <v>2278</v>
      </c>
      <c r="AL3" s="232">
        <f>AK3*100/$AN$3</f>
        <v>7.901491501907735</v>
      </c>
      <c r="AM3" s="228"/>
      <c r="AN3" s="236">
        <v>28830</v>
      </c>
      <c r="AO3" s="235" t="s">
        <v>412</v>
      </c>
    </row>
    <row r="4" spans="1:41" s="132" customFormat="1" ht="12.75">
      <c r="A4" s="255" t="s">
        <v>396</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7"/>
      <c r="AJ4" s="225" t="s">
        <v>70</v>
      </c>
      <c r="AK4" s="225">
        <v>1280</v>
      </c>
      <c r="AL4" s="232">
        <f>AK4*100/$AN$3</f>
        <v>4.439819632327437</v>
      </c>
      <c r="AM4" s="228"/>
      <c r="AO4" s="235" t="s">
        <v>418</v>
      </c>
    </row>
    <row r="5" spans="1:41" s="132" customFormat="1" ht="12.75">
      <c r="A5" s="133"/>
      <c r="B5" s="114"/>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134"/>
      <c r="AJ5" s="225" t="s">
        <v>171</v>
      </c>
      <c r="AK5" s="225">
        <v>1376</v>
      </c>
      <c r="AL5" s="232">
        <f>AK5*100/$AN$3</f>
        <v>4.772806104751995</v>
      </c>
      <c r="AM5" s="228"/>
      <c r="AO5" s="235" t="s">
        <v>419</v>
      </c>
    </row>
    <row r="6" spans="1:41" s="132" customFormat="1" ht="12.75">
      <c r="A6" s="133"/>
      <c r="B6" s="39"/>
      <c r="C6" s="39"/>
      <c r="D6" s="39"/>
      <c r="E6" s="114"/>
      <c r="F6" s="114"/>
      <c r="G6" s="114"/>
      <c r="H6" s="114"/>
      <c r="I6" s="114"/>
      <c r="J6" s="114"/>
      <c r="K6" s="114"/>
      <c r="L6" s="114"/>
      <c r="M6" s="114"/>
      <c r="N6" s="39"/>
      <c r="O6" s="39"/>
      <c r="P6" s="39"/>
      <c r="Q6" s="39"/>
      <c r="R6" s="39"/>
      <c r="S6" s="39"/>
      <c r="T6" s="39"/>
      <c r="U6" s="39"/>
      <c r="V6" s="39"/>
      <c r="W6" s="39"/>
      <c r="X6" s="39"/>
      <c r="Y6" s="39"/>
      <c r="Z6" s="39"/>
      <c r="AA6" s="39"/>
      <c r="AB6" s="39"/>
      <c r="AC6" s="39"/>
      <c r="AD6" s="39"/>
      <c r="AE6" s="39"/>
      <c r="AF6" s="39"/>
      <c r="AG6" s="39"/>
      <c r="AH6" s="39"/>
      <c r="AI6" s="134"/>
      <c r="AJ6" s="225" t="s">
        <v>83</v>
      </c>
      <c r="AK6" s="225">
        <v>6947</v>
      </c>
      <c r="AL6" s="232">
        <f>AK6*100/$AN$3</f>
        <v>24.09642733263961</v>
      </c>
      <c r="AM6" s="228"/>
      <c r="AO6" s="235" t="s">
        <v>420</v>
      </c>
    </row>
    <row r="7" spans="1:41" s="132" customFormat="1" ht="12.75">
      <c r="A7" s="133"/>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134"/>
      <c r="AJ7" s="225" t="s">
        <v>172</v>
      </c>
      <c r="AK7" s="227">
        <f>AN3-AK3-AK4-AK5-AK6-AK15</f>
        <v>4999</v>
      </c>
      <c r="AL7" s="232">
        <f>AK7*100/$AN$3</f>
        <v>17.339576829691293</v>
      </c>
      <c r="AM7" s="228"/>
      <c r="AO7" s="235" t="s">
        <v>421</v>
      </c>
    </row>
    <row r="8" spans="1:41" s="132" customFormat="1" ht="12.75">
      <c r="A8" s="133"/>
      <c r="B8" s="39"/>
      <c r="C8" s="39"/>
      <c r="D8" s="39"/>
      <c r="E8" s="39"/>
      <c r="F8" s="39"/>
      <c r="G8" s="5"/>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134"/>
      <c r="AJ8" s="225" t="s">
        <v>87</v>
      </c>
      <c r="AK8" s="225"/>
      <c r="AL8" s="232">
        <f>AK15*100/$AN$3</f>
        <v>41.44987859868193</v>
      </c>
      <c r="AM8" s="228"/>
      <c r="AO8" s="235" t="s">
        <v>417</v>
      </c>
    </row>
    <row r="9" spans="1:41" s="132" customFormat="1" ht="12.75">
      <c r="A9" s="133"/>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134"/>
      <c r="AJ9" s="225" t="s">
        <v>23</v>
      </c>
      <c r="AK9" s="230">
        <v>4310</v>
      </c>
      <c r="AL9" s="238">
        <f>AK9*100/$AK$15</f>
        <v>36.06694560669456</v>
      </c>
      <c r="AM9" s="228"/>
      <c r="AO9" s="235" t="s">
        <v>413</v>
      </c>
    </row>
    <row r="10" spans="1:41" s="132" customFormat="1" ht="12.75">
      <c r="A10" s="133"/>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97"/>
      <c r="AE10" s="135"/>
      <c r="AF10" s="135"/>
      <c r="AG10" s="135"/>
      <c r="AH10" s="135"/>
      <c r="AI10" s="136"/>
      <c r="AJ10" s="225" t="s">
        <v>174</v>
      </c>
      <c r="AK10" s="230">
        <v>3397</v>
      </c>
      <c r="AL10" s="238">
        <f>AK10*100/$AK$15</f>
        <v>28.426778242677823</v>
      </c>
      <c r="AM10" s="228"/>
      <c r="AO10" s="235" t="s">
        <v>414</v>
      </c>
    </row>
    <row r="11" spans="1:41" s="132" customFormat="1" ht="12.75">
      <c r="A11" s="133"/>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97"/>
      <c r="AE11" s="135"/>
      <c r="AF11" s="135"/>
      <c r="AG11" s="135"/>
      <c r="AH11" s="135"/>
      <c r="AI11" s="136"/>
      <c r="AJ11" s="225" t="s">
        <v>25</v>
      </c>
      <c r="AK11" s="230">
        <v>1631</v>
      </c>
      <c r="AL11" s="238">
        <f>AK11*100/$AK$15</f>
        <v>13.648535564853557</v>
      </c>
      <c r="AM11" s="228"/>
      <c r="AO11" s="235" t="s">
        <v>415</v>
      </c>
    </row>
    <row r="12" spans="1:41" s="132" customFormat="1" ht="12.75">
      <c r="A12" s="133"/>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134"/>
      <c r="AJ12" s="225" t="s">
        <v>173</v>
      </c>
      <c r="AK12" s="229">
        <f>AK15-AK9-AK10-AK11</f>
        <v>2612</v>
      </c>
      <c r="AL12" s="238">
        <f>AK12*100/$AK$15</f>
        <v>21.85774058577406</v>
      </c>
      <c r="AM12" s="228"/>
      <c r="AO12" s="235" t="s">
        <v>416</v>
      </c>
    </row>
    <row r="13" spans="1:39" s="132" customFormat="1" ht="12.75">
      <c r="A13" s="133"/>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97"/>
      <c r="AE13" s="135"/>
      <c r="AF13" s="135"/>
      <c r="AG13" s="135"/>
      <c r="AH13" s="135"/>
      <c r="AI13" s="136"/>
      <c r="AJ13" s="17"/>
      <c r="AK13" s="221"/>
      <c r="AL13" s="219"/>
      <c r="AM13" s="220"/>
    </row>
    <row r="14" spans="1:39" s="132" customFormat="1" ht="12.75">
      <c r="A14" s="133"/>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98"/>
      <c r="AE14" s="135"/>
      <c r="AF14" s="135"/>
      <c r="AG14" s="135"/>
      <c r="AH14" s="135"/>
      <c r="AI14" s="136"/>
      <c r="AJ14" s="225"/>
      <c r="AK14" s="226"/>
      <c r="AL14" s="227">
        <v>100</v>
      </c>
      <c r="AM14" s="228">
        <v>100</v>
      </c>
    </row>
    <row r="15" spans="1:39" s="132" customFormat="1" ht="12.75" customHeight="1">
      <c r="A15" s="133"/>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E15" s="39"/>
      <c r="AF15" s="39"/>
      <c r="AG15" s="39"/>
      <c r="AH15" s="39"/>
      <c r="AI15" s="134"/>
      <c r="AJ15" s="17"/>
      <c r="AK15" s="237">
        <v>11950</v>
      </c>
      <c r="AL15" s="219">
        <v>100</v>
      </c>
      <c r="AM15" s="220">
        <v>100</v>
      </c>
    </row>
    <row r="16" spans="1:39" ht="12.75" customHeight="1">
      <c r="A16" s="133"/>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98"/>
      <c r="AE16" s="135"/>
      <c r="AF16" s="135"/>
      <c r="AG16" s="135"/>
      <c r="AH16" s="135"/>
      <c r="AI16" s="136"/>
      <c r="AJ16" s="17"/>
      <c r="AK16" s="17"/>
      <c r="AL16" s="219"/>
      <c r="AM16" s="219"/>
    </row>
    <row r="17" spans="1:35" ht="12.75" customHeight="1">
      <c r="A17" s="137"/>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98"/>
      <c r="AE17" s="135"/>
      <c r="AF17" s="135"/>
      <c r="AG17" s="135"/>
      <c r="AH17" s="135"/>
      <c r="AI17" s="136"/>
    </row>
    <row r="18" spans="1:40" ht="9.75" customHeight="1">
      <c r="A18" s="137"/>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6"/>
      <c r="AK18" s="260" t="s">
        <v>386</v>
      </c>
      <c r="AL18" s="260"/>
      <c r="AM18" s="260"/>
      <c r="AN18" s="260"/>
    </row>
    <row r="19" spans="1:40" ht="9.75" customHeight="1">
      <c r="A19" s="137"/>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98"/>
      <c r="AE19" s="135"/>
      <c r="AF19" s="135"/>
      <c r="AG19" s="135"/>
      <c r="AH19" s="135"/>
      <c r="AI19" s="136"/>
      <c r="AK19" s="260"/>
      <c r="AL19" s="260"/>
      <c r="AM19" s="260"/>
      <c r="AN19" s="260"/>
    </row>
    <row r="20" spans="1:35" ht="9.75" customHeight="1">
      <c r="A20" s="137"/>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98"/>
      <c r="AE20" s="135"/>
      <c r="AF20" s="135"/>
      <c r="AG20" s="135"/>
      <c r="AH20" s="135"/>
      <c r="AI20" s="136"/>
    </row>
    <row r="21" spans="1:35" ht="9.75" customHeight="1">
      <c r="A21" s="137"/>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6"/>
    </row>
    <row r="22" spans="1:35" ht="9.75" customHeight="1">
      <c r="A22" s="137"/>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6"/>
    </row>
    <row r="23" spans="1:35" ht="9.75" customHeight="1">
      <c r="A23" s="137"/>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6"/>
    </row>
    <row r="24" spans="1:35" ht="9.75" customHeight="1">
      <c r="A24" s="137"/>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6"/>
    </row>
    <row r="25" spans="1:35" ht="9.75" customHeight="1">
      <c r="A25" s="137"/>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135"/>
      <c r="AH25" s="135"/>
      <c r="AI25" s="136"/>
    </row>
    <row r="26" spans="1:35" ht="10.5" customHeight="1">
      <c r="A26" s="137"/>
      <c r="B26" s="29"/>
      <c r="C26" s="29"/>
      <c r="D26" s="29"/>
      <c r="E26" s="29"/>
      <c r="F26" s="29"/>
      <c r="G26" s="224" t="s">
        <v>175</v>
      </c>
      <c r="H26" s="29"/>
      <c r="I26" s="29"/>
      <c r="J26" s="29"/>
      <c r="K26" s="29"/>
      <c r="L26" s="29"/>
      <c r="M26" s="29"/>
      <c r="N26" s="29"/>
      <c r="O26" s="29"/>
      <c r="P26" s="29"/>
      <c r="Q26" s="29"/>
      <c r="R26" s="29"/>
      <c r="S26" s="29"/>
      <c r="T26" s="29"/>
      <c r="U26" s="258" t="s">
        <v>384</v>
      </c>
      <c r="V26" s="258"/>
      <c r="W26" s="258"/>
      <c r="X26" s="258"/>
      <c r="Y26" s="258"/>
      <c r="Z26" s="258"/>
      <c r="AA26" s="258"/>
      <c r="AB26" s="258"/>
      <c r="AC26" s="258"/>
      <c r="AD26" s="258"/>
      <c r="AE26" s="258"/>
      <c r="AF26" s="258"/>
      <c r="AG26" s="258"/>
      <c r="AH26" s="258"/>
      <c r="AI26" s="259"/>
    </row>
    <row r="27" spans="1:35" ht="15.75" customHeight="1">
      <c r="A27" s="137"/>
      <c r="B27" s="29"/>
      <c r="C27" s="29"/>
      <c r="D27" s="29"/>
      <c r="E27" s="29"/>
      <c r="F27" s="29"/>
      <c r="G27" s="29"/>
      <c r="H27" s="29"/>
      <c r="I27" s="29"/>
      <c r="J27" s="29"/>
      <c r="K27" s="29"/>
      <c r="L27" s="29"/>
      <c r="M27" s="29"/>
      <c r="N27" s="29"/>
      <c r="O27" s="29"/>
      <c r="P27" s="29"/>
      <c r="Q27" s="29"/>
      <c r="R27" s="29"/>
      <c r="S27" s="29"/>
      <c r="T27" s="29"/>
      <c r="U27" s="258"/>
      <c r="V27" s="258"/>
      <c r="W27" s="258"/>
      <c r="X27" s="258"/>
      <c r="Y27" s="258"/>
      <c r="Z27" s="258"/>
      <c r="AA27" s="258"/>
      <c r="AB27" s="258"/>
      <c r="AC27" s="258"/>
      <c r="AD27" s="258"/>
      <c r="AE27" s="258"/>
      <c r="AF27" s="258"/>
      <c r="AG27" s="258"/>
      <c r="AH27" s="258"/>
      <c r="AI27" s="259"/>
    </row>
    <row r="28" spans="1:35" ht="9.75" customHeight="1">
      <c r="A28" s="137"/>
      <c r="B28" s="29"/>
      <c r="C28" s="29"/>
      <c r="D28" s="29"/>
      <c r="E28" s="29"/>
      <c r="F28" s="29"/>
      <c r="G28" s="224" t="s">
        <v>176</v>
      </c>
      <c r="H28" s="29"/>
      <c r="I28" s="29"/>
      <c r="J28" s="29"/>
      <c r="K28" s="29"/>
      <c r="L28" s="29"/>
      <c r="M28" s="29"/>
      <c r="N28" s="29"/>
      <c r="O28" s="29"/>
      <c r="P28" s="29"/>
      <c r="Q28" s="29"/>
      <c r="R28" s="29"/>
      <c r="S28" s="29"/>
      <c r="T28" s="29"/>
      <c r="U28" s="224" t="s">
        <v>177</v>
      </c>
      <c r="V28" s="29"/>
      <c r="W28" s="29"/>
      <c r="X28" s="29"/>
      <c r="Y28" s="29"/>
      <c r="Z28" s="29"/>
      <c r="AA28" s="29"/>
      <c r="AB28" s="29"/>
      <c r="AC28" s="29"/>
      <c r="AD28" s="29"/>
      <c r="AE28" s="29"/>
      <c r="AF28" s="29"/>
      <c r="AG28" s="135"/>
      <c r="AH28" s="135"/>
      <c r="AI28" s="136"/>
    </row>
    <row r="29" spans="1:35" ht="9.75" customHeight="1">
      <c r="A29" s="137"/>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135"/>
      <c r="AH29" s="135"/>
      <c r="AI29" s="136"/>
    </row>
    <row r="30" spans="1:36" ht="9.75" customHeight="1">
      <c r="A30" s="137"/>
      <c r="B30" s="29"/>
      <c r="C30" s="29"/>
      <c r="D30" s="29"/>
      <c r="E30" s="29"/>
      <c r="F30" s="29"/>
      <c r="G30" s="224" t="s">
        <v>178</v>
      </c>
      <c r="H30" s="29"/>
      <c r="I30" s="29"/>
      <c r="J30" s="29"/>
      <c r="K30" s="29"/>
      <c r="L30" s="29"/>
      <c r="M30" s="29"/>
      <c r="N30" s="29"/>
      <c r="O30" s="29"/>
      <c r="P30" s="29"/>
      <c r="Q30" s="29"/>
      <c r="R30" s="29"/>
      <c r="S30" s="29"/>
      <c r="T30" s="29"/>
      <c r="U30" s="224" t="s">
        <v>179</v>
      </c>
      <c r="V30" s="29"/>
      <c r="W30" s="29"/>
      <c r="X30" s="29"/>
      <c r="Y30" s="29"/>
      <c r="Z30" s="29"/>
      <c r="AA30" s="29"/>
      <c r="AB30" s="29"/>
      <c r="AC30" s="29"/>
      <c r="AD30" s="29"/>
      <c r="AE30" s="29"/>
      <c r="AF30" s="29"/>
      <c r="AG30" s="135"/>
      <c r="AH30" s="135"/>
      <c r="AI30" s="136"/>
      <c r="AJ30" s="131" t="s">
        <v>354</v>
      </c>
    </row>
    <row r="31" spans="1:35" ht="9.75" customHeight="1">
      <c r="A31" s="137"/>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135"/>
      <c r="AH31" s="135"/>
      <c r="AI31" s="136"/>
    </row>
    <row r="32" spans="1:37" ht="6" customHeight="1">
      <c r="A32" s="137"/>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6"/>
      <c r="AK32" s="217"/>
    </row>
    <row r="33" spans="1:35" ht="9.75" customHeight="1">
      <c r="A33" s="137"/>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6"/>
    </row>
    <row r="34" spans="1:35" ht="9.75" customHeight="1">
      <c r="A34" s="137"/>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6"/>
    </row>
    <row r="35" spans="1:39" s="132" customFormat="1" ht="12" customHeight="1">
      <c r="A35" s="255" t="s">
        <v>397</v>
      </c>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7"/>
      <c r="AK35" s="222" t="s">
        <v>136</v>
      </c>
      <c r="AL35" s="223" t="s">
        <v>138</v>
      </c>
      <c r="AM35" s="223" t="s">
        <v>139</v>
      </c>
    </row>
    <row r="36" spans="1:39" s="132" customFormat="1" ht="12.75">
      <c r="A36" s="133"/>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134"/>
      <c r="AJ36" s="132" t="s">
        <v>41</v>
      </c>
      <c r="AK36" s="138">
        <v>77.7</v>
      </c>
      <c r="AL36" s="218">
        <v>73.8</v>
      </c>
      <c r="AM36" s="218">
        <v>81.4</v>
      </c>
    </row>
    <row r="37" spans="1:39" s="132" customFormat="1" ht="12.75">
      <c r="A37" s="133"/>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134"/>
      <c r="AJ37" s="132" t="s">
        <v>83</v>
      </c>
      <c r="AK37" s="138">
        <v>73.2</v>
      </c>
      <c r="AL37" s="218">
        <v>72</v>
      </c>
      <c r="AM37" s="218">
        <v>74.8</v>
      </c>
    </row>
    <row r="38" spans="1:39" s="132" customFormat="1" ht="12.75">
      <c r="A38" s="133"/>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134"/>
      <c r="AJ38" s="132" t="s">
        <v>346</v>
      </c>
      <c r="AK38" s="138">
        <v>80.4</v>
      </c>
      <c r="AL38" s="218">
        <v>75.7</v>
      </c>
      <c r="AM38" s="218">
        <v>83.6</v>
      </c>
    </row>
    <row r="39" spans="1:39" s="132" customFormat="1" ht="12.75">
      <c r="A39" s="133"/>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134"/>
      <c r="AJ39" s="132" t="s">
        <v>87</v>
      </c>
      <c r="AK39" s="138">
        <v>81.6</v>
      </c>
      <c r="AL39" s="218">
        <v>77.2</v>
      </c>
      <c r="AM39" s="218">
        <v>84.9</v>
      </c>
    </row>
    <row r="40" spans="1:39" s="132" customFormat="1" ht="12.75">
      <c r="A40" s="133"/>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134"/>
      <c r="AJ40" s="132" t="s">
        <v>88</v>
      </c>
      <c r="AK40" s="138">
        <v>79</v>
      </c>
      <c r="AL40" s="218">
        <v>76.8</v>
      </c>
      <c r="AM40" s="218">
        <v>81.8</v>
      </c>
    </row>
    <row r="41" spans="1:39" s="132" customFormat="1" ht="12.75">
      <c r="A41" s="133"/>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134"/>
      <c r="AJ41" s="132" t="s">
        <v>70</v>
      </c>
      <c r="AK41" s="138">
        <v>71.6</v>
      </c>
      <c r="AL41" s="218">
        <v>67.1</v>
      </c>
      <c r="AM41" s="218">
        <v>76.6</v>
      </c>
    </row>
    <row r="42" spans="1:39" s="132" customFormat="1" ht="12.75">
      <c r="A42" s="133"/>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134"/>
      <c r="AJ42" s="132" t="s">
        <v>184</v>
      </c>
      <c r="AK42" s="138">
        <v>70</v>
      </c>
      <c r="AL42" s="218">
        <v>64.6</v>
      </c>
      <c r="AM42" s="218">
        <v>77.6</v>
      </c>
    </row>
    <row r="43" spans="1:39" s="132" customFormat="1" ht="9.75" customHeight="1">
      <c r="A43" s="133"/>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134"/>
      <c r="AL43" s="216"/>
      <c r="AM43" s="216"/>
    </row>
    <row r="44" spans="1:39" s="132" customFormat="1" ht="9.75" customHeight="1">
      <c r="A44" s="133"/>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134"/>
      <c r="AL44" s="216"/>
      <c r="AM44" s="216"/>
    </row>
    <row r="45" spans="1:39" s="132" customFormat="1" ht="9.75" customHeight="1">
      <c r="A45" s="133"/>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134"/>
      <c r="AL45" s="216"/>
      <c r="AM45" s="216"/>
    </row>
    <row r="46" spans="1:39" s="132" customFormat="1" ht="9.75" customHeight="1">
      <c r="A46" s="133"/>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134"/>
      <c r="AL46" s="216"/>
      <c r="AM46" s="216"/>
    </row>
    <row r="47" spans="1:39" s="132" customFormat="1" ht="9.75" customHeight="1">
      <c r="A47" s="133"/>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134"/>
      <c r="AL47" s="216"/>
      <c r="AM47" s="216"/>
    </row>
    <row r="48" spans="1:39" s="132" customFormat="1" ht="9.75" customHeight="1">
      <c r="A48" s="133"/>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134"/>
      <c r="AL48" s="216"/>
      <c r="AM48" s="216"/>
    </row>
    <row r="49" spans="1:39" s="132" customFormat="1" ht="9.75" customHeight="1">
      <c r="A49" s="133"/>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134"/>
      <c r="AL49" s="216"/>
      <c r="AM49" s="216"/>
    </row>
    <row r="50" spans="1:39" s="132" customFormat="1" ht="9.75" customHeight="1">
      <c r="A50" s="133"/>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134"/>
      <c r="AL50" s="216"/>
      <c r="AM50" s="216"/>
    </row>
    <row r="51" spans="1:39" s="132" customFormat="1" ht="9.75" customHeight="1">
      <c r="A51" s="133"/>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134"/>
      <c r="AL51" s="216"/>
      <c r="AM51" s="216"/>
    </row>
    <row r="52" spans="1:39" s="132" customFormat="1" ht="9.75" customHeight="1">
      <c r="A52" s="133"/>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134"/>
      <c r="AL52" s="216"/>
      <c r="AM52" s="216"/>
    </row>
    <row r="53" spans="1:39" s="132" customFormat="1" ht="9.75" customHeight="1">
      <c r="A53" s="133"/>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134"/>
      <c r="AL53" s="216"/>
      <c r="AM53" s="216"/>
    </row>
    <row r="54" spans="1:39" s="132" customFormat="1" ht="9.75" customHeight="1">
      <c r="A54" s="133"/>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134"/>
      <c r="AL54" s="216"/>
      <c r="AM54" s="216"/>
    </row>
    <row r="55" spans="1:39" s="132" customFormat="1" ht="9.75" customHeight="1">
      <c r="A55" s="133"/>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134"/>
      <c r="AL55" s="216"/>
      <c r="AM55" s="216"/>
    </row>
    <row r="56" spans="1:39" s="132" customFormat="1" ht="9.75" customHeight="1">
      <c r="A56" s="133"/>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134"/>
      <c r="AL56" s="216"/>
      <c r="AM56" s="216"/>
    </row>
    <row r="57" spans="1:39" s="132" customFormat="1" ht="9.75" customHeight="1">
      <c r="A57" s="133"/>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134"/>
      <c r="AL57" s="216"/>
      <c r="AM57" s="216"/>
    </row>
    <row r="58" spans="1:39" s="132" customFormat="1" ht="9.75" customHeight="1">
      <c r="A58" s="133"/>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134"/>
      <c r="AL58" s="216"/>
      <c r="AM58" s="216"/>
    </row>
    <row r="59" spans="1:39" s="132" customFormat="1" ht="9.75" customHeight="1">
      <c r="A59" s="133"/>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134"/>
      <c r="AL59" s="216"/>
      <c r="AM59" s="216"/>
    </row>
    <row r="60" spans="1:39" s="132" customFormat="1" ht="9.75" customHeight="1">
      <c r="A60" s="133"/>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134"/>
      <c r="AL60" s="216"/>
      <c r="AM60" s="216"/>
    </row>
    <row r="61" spans="1:35" ht="9.75" customHeight="1">
      <c r="A61" s="133"/>
      <c r="B61" s="39"/>
      <c r="C61" s="39"/>
      <c r="D61" s="39"/>
      <c r="E61" s="39"/>
      <c r="F61" s="97"/>
      <c r="G61" s="135"/>
      <c r="H61" s="135"/>
      <c r="I61" s="135"/>
      <c r="J61" s="135"/>
      <c r="K61" s="97"/>
      <c r="L61" s="135"/>
      <c r="M61" s="135"/>
      <c r="N61" s="135"/>
      <c r="O61" s="135"/>
      <c r="P61" s="97"/>
      <c r="Q61" s="135"/>
      <c r="R61" s="135"/>
      <c r="S61" s="135"/>
      <c r="T61" s="135"/>
      <c r="U61" s="135"/>
      <c r="V61" s="135"/>
      <c r="W61" s="135"/>
      <c r="X61" s="135"/>
      <c r="Y61" s="135"/>
      <c r="Z61" s="135"/>
      <c r="AA61" s="135"/>
      <c r="AB61" s="135"/>
      <c r="AC61" s="135"/>
      <c r="AD61" s="135"/>
      <c r="AE61" s="135"/>
      <c r="AF61" s="135"/>
      <c r="AG61" s="135"/>
      <c r="AH61" s="135"/>
      <c r="AI61" s="136"/>
    </row>
    <row r="62" spans="1:35" ht="9.75" customHeight="1">
      <c r="A62" s="137"/>
      <c r="B62" s="135"/>
      <c r="C62" s="135"/>
      <c r="D62" s="135"/>
      <c r="E62" s="135"/>
      <c r="F62" s="97"/>
      <c r="G62" s="135"/>
      <c r="H62" s="135"/>
      <c r="I62" s="135"/>
      <c r="J62" s="135"/>
      <c r="K62" s="135"/>
      <c r="L62" s="135"/>
      <c r="M62" s="135"/>
      <c r="N62" s="135"/>
      <c r="O62" s="135"/>
      <c r="P62" s="97"/>
      <c r="Q62" s="135"/>
      <c r="R62" s="135"/>
      <c r="S62" s="135"/>
      <c r="T62" s="135"/>
      <c r="U62" s="135"/>
      <c r="V62" s="135"/>
      <c r="W62" s="135"/>
      <c r="X62" s="135"/>
      <c r="Y62" s="135"/>
      <c r="Z62" s="135"/>
      <c r="AA62" s="135"/>
      <c r="AB62" s="135"/>
      <c r="AC62" s="135"/>
      <c r="AD62" s="135"/>
      <c r="AE62" s="135"/>
      <c r="AF62" s="135"/>
      <c r="AG62" s="135"/>
      <c r="AH62" s="135"/>
      <c r="AI62" s="136"/>
    </row>
    <row r="63" spans="1:35" ht="9.75" customHeight="1">
      <c r="A63" s="137"/>
      <c r="B63" s="135"/>
      <c r="C63" s="135"/>
      <c r="D63" s="135"/>
      <c r="E63" s="135"/>
      <c r="F63" s="135"/>
      <c r="G63" s="135"/>
      <c r="H63" s="135"/>
      <c r="I63" s="135"/>
      <c r="J63" s="135"/>
      <c r="K63" s="135"/>
      <c r="L63" s="135"/>
      <c r="M63" s="135"/>
      <c r="N63" s="135"/>
      <c r="O63" s="135"/>
      <c r="P63" s="97"/>
      <c r="Q63" s="135"/>
      <c r="R63" s="135"/>
      <c r="S63" s="135"/>
      <c r="T63" s="135"/>
      <c r="U63" s="135"/>
      <c r="V63" s="135"/>
      <c r="W63" s="135"/>
      <c r="X63" s="135"/>
      <c r="Y63" s="135"/>
      <c r="Z63" s="135"/>
      <c r="AA63" s="135"/>
      <c r="AB63" s="135"/>
      <c r="AC63" s="135"/>
      <c r="AD63" s="135"/>
      <c r="AE63" s="135"/>
      <c r="AF63" s="135"/>
      <c r="AG63" s="135"/>
      <c r="AH63" s="135"/>
      <c r="AI63" s="136"/>
    </row>
    <row r="64" spans="1:35" ht="9.75" customHeight="1">
      <c r="A64" s="137"/>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6"/>
    </row>
    <row r="65" spans="1:35" ht="9.75" customHeight="1">
      <c r="A65" s="137"/>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6"/>
    </row>
    <row r="66" spans="1:35" ht="9.75" customHeight="1">
      <c r="A66" s="137"/>
      <c r="B66" s="135"/>
      <c r="C66" s="135"/>
      <c r="D66" s="135"/>
      <c r="E66" s="135"/>
      <c r="F66" s="135"/>
      <c r="G66" s="135"/>
      <c r="H66" s="135"/>
      <c r="I66" s="135"/>
      <c r="J66" s="135"/>
      <c r="K66" s="97" t="s">
        <v>180</v>
      </c>
      <c r="L66" s="135"/>
      <c r="M66" s="135"/>
      <c r="N66" s="135"/>
      <c r="O66" s="135"/>
      <c r="P66" s="135"/>
      <c r="Q66" s="135"/>
      <c r="R66" s="97" t="s">
        <v>181</v>
      </c>
      <c r="S66" s="135"/>
      <c r="T66" s="135"/>
      <c r="U66" s="135"/>
      <c r="V66" s="135"/>
      <c r="W66" s="135"/>
      <c r="X66" s="97" t="s">
        <v>182</v>
      </c>
      <c r="Y66" s="135"/>
      <c r="Z66" s="135"/>
      <c r="AA66" s="135"/>
      <c r="AB66" s="135"/>
      <c r="AC66" s="135"/>
      <c r="AD66" s="135"/>
      <c r="AE66" s="135"/>
      <c r="AF66" s="135"/>
      <c r="AG66" s="135"/>
      <c r="AH66" s="135"/>
      <c r="AI66" s="136"/>
    </row>
    <row r="67" spans="1:35" ht="9.75" customHeight="1">
      <c r="A67" s="137"/>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6"/>
    </row>
    <row r="68" spans="1:35" ht="9.75" customHeight="1">
      <c r="A68" s="137"/>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6"/>
    </row>
    <row r="69" spans="1:35" ht="9.75" customHeight="1">
      <c r="A69" s="137"/>
      <c r="B69" s="97" t="s">
        <v>183</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6"/>
    </row>
    <row r="70" spans="1:35" ht="9.75" customHeight="1">
      <c r="A70" s="139"/>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1"/>
    </row>
  </sheetData>
  <sheetProtection/>
  <mergeCells count="5">
    <mergeCell ref="A35:AI35"/>
    <mergeCell ref="A3:AI3"/>
    <mergeCell ref="A4:AI4"/>
    <mergeCell ref="U26:AI27"/>
    <mergeCell ref="AK18:AN19"/>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X176"/>
  <sheetViews>
    <sheetView zoomScalePageLayoutView="0" workbookViewId="0" topLeftCell="A1">
      <selection activeCell="A1" sqref="A1"/>
    </sheetView>
  </sheetViews>
  <sheetFormatPr defaultColWidth="11.421875" defaultRowHeight="12.75"/>
  <cols>
    <col min="1" max="1" width="12.7109375" style="39" customWidth="1"/>
    <col min="2" max="2" width="1.421875" style="39" customWidth="1"/>
    <col min="3" max="4" width="1.7109375" style="2" customWidth="1"/>
    <col min="5" max="5" width="30.140625" style="2" customWidth="1"/>
    <col min="6" max="6" width="1.1484375" style="1" customWidth="1"/>
    <col min="7" max="7" width="1.7109375" style="1" customWidth="1"/>
    <col min="8" max="8" width="3.140625" style="1" customWidth="1"/>
    <col min="9" max="14" width="12.7109375" style="1" customWidth="1"/>
    <col min="15" max="17" width="12.7109375" style="15" customWidth="1"/>
    <col min="18" max="18" width="1.1484375" style="2" customWidth="1"/>
    <col min="19" max="19" width="12.7109375" style="39" customWidth="1"/>
    <col min="20" max="16384" width="11.421875" style="132" customWidth="1"/>
  </cols>
  <sheetData>
    <row r="1" spans="1:24" ht="12.75">
      <c r="A1" s="13"/>
      <c r="B1" s="13"/>
      <c r="C1" s="13"/>
      <c r="D1" s="13"/>
      <c r="E1" s="13"/>
      <c r="F1" s="13"/>
      <c r="G1" s="13"/>
      <c r="H1" s="13"/>
      <c r="I1" s="13"/>
      <c r="J1" s="13"/>
      <c r="K1" s="21" t="s">
        <v>398</v>
      </c>
      <c r="L1" s="20" t="s">
        <v>134</v>
      </c>
      <c r="M1" s="13"/>
      <c r="N1" s="13"/>
      <c r="O1" s="13"/>
      <c r="P1" s="13"/>
      <c r="Q1" s="13"/>
      <c r="R1" s="13"/>
      <c r="S1" s="22"/>
      <c r="T1" s="20"/>
      <c r="U1" s="20"/>
      <c r="V1" s="20"/>
      <c r="W1" s="6"/>
      <c r="X1" s="1"/>
    </row>
    <row r="2" spans="1:20" ht="12.75">
      <c r="A2" s="10"/>
      <c r="B2" s="10"/>
      <c r="C2" s="10"/>
      <c r="D2" s="10"/>
      <c r="E2" s="10"/>
      <c r="F2" s="11"/>
      <c r="G2" s="11"/>
      <c r="H2" s="11"/>
      <c r="I2" s="11"/>
      <c r="J2" s="11"/>
      <c r="K2" s="17"/>
      <c r="L2" s="17"/>
      <c r="M2" s="17"/>
      <c r="N2" s="17"/>
      <c r="R2" s="15"/>
      <c r="S2" s="15"/>
      <c r="T2" s="1"/>
    </row>
    <row r="3" spans="1:20" ht="12.75">
      <c r="A3" s="15"/>
      <c r="B3" s="15"/>
      <c r="C3" s="15"/>
      <c r="D3" s="15"/>
      <c r="E3" s="15"/>
      <c r="F3" s="17"/>
      <c r="G3" s="17"/>
      <c r="H3" s="17"/>
      <c r="I3" s="17"/>
      <c r="J3" s="17"/>
      <c r="K3" s="17"/>
      <c r="L3" s="17"/>
      <c r="M3" s="17"/>
      <c r="N3" s="17"/>
      <c r="R3" s="15"/>
      <c r="S3" s="15"/>
      <c r="T3" s="1"/>
    </row>
    <row r="4" spans="1:20" ht="12.75" customHeight="1">
      <c r="A4" s="272" t="s">
        <v>0</v>
      </c>
      <c r="B4" s="261" t="s">
        <v>1</v>
      </c>
      <c r="C4" s="262"/>
      <c r="D4" s="262"/>
      <c r="E4" s="262"/>
      <c r="F4" s="262"/>
      <c r="G4" s="262"/>
      <c r="H4" s="263"/>
      <c r="I4" s="291">
        <v>2013</v>
      </c>
      <c r="J4" s="283"/>
      <c r="K4" s="287"/>
      <c r="L4" s="283">
        <v>2014</v>
      </c>
      <c r="M4" s="283"/>
      <c r="N4" s="284"/>
      <c r="O4" s="287">
        <v>2015</v>
      </c>
      <c r="P4" s="287"/>
      <c r="Q4" s="287"/>
      <c r="R4" s="270" t="s">
        <v>0</v>
      </c>
      <c r="S4" s="271"/>
      <c r="T4" s="1"/>
    </row>
    <row r="5" spans="1:20" ht="12.75" customHeight="1">
      <c r="A5" s="275"/>
      <c r="B5" s="264"/>
      <c r="C5" s="265"/>
      <c r="D5" s="265"/>
      <c r="E5" s="265"/>
      <c r="F5" s="265"/>
      <c r="G5" s="265"/>
      <c r="H5" s="266"/>
      <c r="I5" s="279" t="s">
        <v>136</v>
      </c>
      <c r="J5" s="279" t="s">
        <v>138</v>
      </c>
      <c r="K5" s="271" t="s">
        <v>139</v>
      </c>
      <c r="L5" s="272" t="s">
        <v>136</v>
      </c>
      <c r="M5" s="272" t="s">
        <v>138</v>
      </c>
      <c r="N5" s="279" t="s">
        <v>139</v>
      </c>
      <c r="O5" s="279" t="s">
        <v>136</v>
      </c>
      <c r="P5" s="279" t="s">
        <v>138</v>
      </c>
      <c r="Q5" s="279" t="s">
        <v>139</v>
      </c>
      <c r="R5" s="273"/>
      <c r="S5" s="274"/>
      <c r="T5" s="1"/>
    </row>
    <row r="6" spans="1:20" ht="12.75">
      <c r="A6" s="278"/>
      <c r="B6" s="267"/>
      <c r="C6" s="268"/>
      <c r="D6" s="268"/>
      <c r="E6" s="268"/>
      <c r="F6" s="268"/>
      <c r="G6" s="268"/>
      <c r="H6" s="269"/>
      <c r="I6" s="282"/>
      <c r="J6" s="282"/>
      <c r="K6" s="277"/>
      <c r="L6" s="278"/>
      <c r="M6" s="278"/>
      <c r="N6" s="282"/>
      <c r="O6" s="282"/>
      <c r="P6" s="282"/>
      <c r="Q6" s="282"/>
      <c r="R6" s="276"/>
      <c r="S6" s="277"/>
      <c r="T6" s="2"/>
    </row>
    <row r="7" spans="1:21" ht="10.5" customHeight="1">
      <c r="A7" s="8"/>
      <c r="B7" s="15"/>
      <c r="C7" s="15"/>
      <c r="D7" s="15"/>
      <c r="E7" s="15"/>
      <c r="F7" s="7"/>
      <c r="G7" s="15"/>
      <c r="H7" s="12"/>
      <c r="I7" s="16"/>
      <c r="J7" s="16"/>
      <c r="K7" s="18"/>
      <c r="L7" s="18"/>
      <c r="M7" s="15"/>
      <c r="N7" s="7"/>
      <c r="Q7" s="8"/>
      <c r="R7" s="7"/>
      <c r="S7" s="7"/>
      <c r="T7" s="26"/>
      <c r="U7" s="1"/>
    </row>
    <row r="8" spans="1:20" ht="10.5" customHeight="1">
      <c r="A8" s="61" t="s">
        <v>2</v>
      </c>
      <c r="B8" s="9"/>
      <c r="C8" s="17" t="s">
        <v>202</v>
      </c>
      <c r="D8" s="17"/>
      <c r="E8" s="17"/>
      <c r="F8" s="15"/>
      <c r="G8" s="15"/>
      <c r="H8" s="12"/>
      <c r="I8" s="16"/>
      <c r="J8" s="16"/>
      <c r="K8" s="18"/>
      <c r="L8" s="15"/>
      <c r="M8" s="15"/>
      <c r="N8" s="15"/>
      <c r="Q8" s="12"/>
      <c r="R8" s="15"/>
      <c r="S8" s="9"/>
      <c r="T8" s="1"/>
    </row>
    <row r="9" spans="1:23" ht="10.5" customHeight="1">
      <c r="A9" s="61"/>
      <c r="B9" s="9"/>
      <c r="C9" s="15"/>
      <c r="D9" s="17" t="s">
        <v>203</v>
      </c>
      <c r="E9" s="17"/>
      <c r="F9" s="15"/>
      <c r="G9" s="15"/>
      <c r="H9" s="12"/>
      <c r="I9" s="86">
        <v>459</v>
      </c>
      <c r="J9" s="86">
        <v>241</v>
      </c>
      <c r="K9" s="86">
        <v>218</v>
      </c>
      <c r="L9" s="86">
        <v>530</v>
      </c>
      <c r="M9" s="86">
        <v>268</v>
      </c>
      <c r="N9" s="86">
        <v>262</v>
      </c>
      <c r="O9" s="86">
        <v>538</v>
      </c>
      <c r="P9" s="86">
        <v>258</v>
      </c>
      <c r="Q9" s="86">
        <v>280</v>
      </c>
      <c r="R9" s="108"/>
      <c r="S9" s="9" t="s">
        <v>2</v>
      </c>
      <c r="T9" s="110"/>
      <c r="U9" s="110"/>
      <c r="V9" s="110"/>
      <c r="W9" s="110"/>
    </row>
    <row r="10" spans="1:20" ht="10.5" customHeight="1">
      <c r="A10" s="61"/>
      <c r="B10" s="9"/>
      <c r="C10" s="15"/>
      <c r="D10" s="17" t="s">
        <v>204</v>
      </c>
      <c r="E10" s="17"/>
      <c r="F10" s="15"/>
      <c r="G10" s="15"/>
      <c r="H10" s="12"/>
      <c r="I10" s="86"/>
      <c r="J10" s="86"/>
      <c r="K10" s="86"/>
      <c r="L10" s="86"/>
      <c r="M10" s="86"/>
      <c r="N10" s="86"/>
      <c r="O10" s="86"/>
      <c r="P10" s="86"/>
      <c r="Q10" s="86"/>
      <c r="R10" s="108"/>
      <c r="S10" s="9"/>
      <c r="T10" s="110"/>
    </row>
    <row r="11" spans="1:20" ht="10.5" customHeight="1">
      <c r="A11" s="61" t="s">
        <v>4</v>
      </c>
      <c r="B11" s="9"/>
      <c r="C11" s="15"/>
      <c r="D11" s="17" t="s">
        <v>205</v>
      </c>
      <c r="E11" s="17"/>
      <c r="F11" s="15"/>
      <c r="G11" s="15"/>
      <c r="H11" s="12"/>
      <c r="I11" s="86">
        <v>6</v>
      </c>
      <c r="J11" s="86">
        <v>3</v>
      </c>
      <c r="K11" s="86">
        <v>3</v>
      </c>
      <c r="L11" s="86">
        <v>4</v>
      </c>
      <c r="M11" s="86">
        <v>3</v>
      </c>
      <c r="N11" s="86">
        <v>1</v>
      </c>
      <c r="O11" s="86">
        <v>6</v>
      </c>
      <c r="P11" s="86">
        <v>5</v>
      </c>
      <c r="Q11" s="86">
        <v>1</v>
      </c>
      <c r="R11" s="108"/>
      <c r="S11" s="9" t="s">
        <v>4</v>
      </c>
      <c r="T11" s="110"/>
    </row>
    <row r="12" spans="1:20" ht="10.5" customHeight="1">
      <c r="A12" s="61"/>
      <c r="B12" s="9"/>
      <c r="C12" s="15"/>
      <c r="D12" s="17"/>
      <c r="E12" s="17"/>
      <c r="F12" s="15"/>
      <c r="G12" s="15"/>
      <c r="H12" s="12"/>
      <c r="I12" s="86"/>
      <c r="J12" s="86"/>
      <c r="K12" s="86"/>
      <c r="L12" s="86"/>
      <c r="M12" s="86"/>
      <c r="N12" s="86"/>
      <c r="O12" s="86"/>
      <c r="P12" s="86"/>
      <c r="Q12" s="86"/>
      <c r="R12" s="108"/>
      <c r="S12" s="9"/>
      <c r="T12" s="1"/>
    </row>
    <row r="13" spans="1:20" ht="10.5" customHeight="1">
      <c r="A13" s="61"/>
      <c r="B13" s="9"/>
      <c r="C13" s="15"/>
      <c r="D13" s="15"/>
      <c r="E13" s="15"/>
      <c r="F13" s="15"/>
      <c r="G13" s="15"/>
      <c r="H13" s="12"/>
      <c r="I13" s="86"/>
      <c r="J13" s="86"/>
      <c r="K13" s="86"/>
      <c r="L13" s="86"/>
      <c r="M13" s="86"/>
      <c r="N13" s="86"/>
      <c r="O13" s="86"/>
      <c r="P13" s="86"/>
      <c r="Q13" s="86"/>
      <c r="R13" s="108"/>
      <c r="S13" s="9"/>
      <c r="T13" s="1"/>
    </row>
    <row r="14" spans="1:20" ht="10.5" customHeight="1">
      <c r="A14" s="61" t="s">
        <v>5</v>
      </c>
      <c r="B14" s="9"/>
      <c r="C14" s="15" t="s">
        <v>206</v>
      </c>
      <c r="D14" s="15"/>
      <c r="E14" s="15"/>
      <c r="F14" s="15"/>
      <c r="G14" s="15"/>
      <c r="H14" s="12"/>
      <c r="I14" s="86">
        <v>6709</v>
      </c>
      <c r="J14" s="86">
        <v>3790</v>
      </c>
      <c r="K14" s="86">
        <v>2919</v>
      </c>
      <c r="L14" s="86">
        <v>6656</v>
      </c>
      <c r="M14" s="86">
        <v>3727</v>
      </c>
      <c r="N14" s="86">
        <v>2929</v>
      </c>
      <c r="O14" s="86">
        <v>6947</v>
      </c>
      <c r="P14" s="86">
        <v>3900</v>
      </c>
      <c r="Q14" s="86">
        <v>3047</v>
      </c>
      <c r="R14" s="108"/>
      <c r="S14" s="9" t="s">
        <v>5</v>
      </c>
      <c r="T14" s="1"/>
    </row>
    <row r="15" spans="1:20" ht="10.5" customHeight="1">
      <c r="A15" s="61"/>
      <c r="B15" s="9"/>
      <c r="C15" s="15"/>
      <c r="D15" s="15" t="s">
        <v>204</v>
      </c>
      <c r="E15" s="17"/>
      <c r="F15" s="15"/>
      <c r="G15" s="15"/>
      <c r="H15" s="12"/>
      <c r="I15" s="86"/>
      <c r="J15" s="86"/>
      <c r="K15" s="86"/>
      <c r="L15" s="86"/>
      <c r="M15" s="86"/>
      <c r="N15" s="86"/>
      <c r="O15" s="86"/>
      <c r="P15" s="86"/>
      <c r="Q15" s="86"/>
      <c r="R15" s="108"/>
      <c r="S15" s="9"/>
      <c r="T15" s="1"/>
    </row>
    <row r="16" spans="1:20" ht="10.5" customHeight="1">
      <c r="A16" s="61" t="s">
        <v>6</v>
      </c>
      <c r="B16" s="9"/>
      <c r="C16" s="15"/>
      <c r="D16" s="15" t="s">
        <v>207</v>
      </c>
      <c r="E16" s="15"/>
      <c r="F16" s="15"/>
      <c r="G16" s="15"/>
      <c r="H16" s="12"/>
      <c r="I16" s="86">
        <v>6536</v>
      </c>
      <c r="J16" s="86">
        <v>3713</v>
      </c>
      <c r="K16" s="86">
        <v>2823</v>
      </c>
      <c r="L16" s="86">
        <v>6513</v>
      </c>
      <c r="M16" s="86">
        <v>3660</v>
      </c>
      <c r="N16" s="86">
        <v>2853</v>
      </c>
      <c r="O16" s="86">
        <v>6790</v>
      </c>
      <c r="P16" s="86">
        <v>3819</v>
      </c>
      <c r="Q16" s="86">
        <v>2971</v>
      </c>
      <c r="R16" s="108"/>
      <c r="S16" s="9" t="s">
        <v>6</v>
      </c>
      <c r="T16" s="1"/>
    </row>
    <row r="17" spans="1:20" ht="10.5" customHeight="1">
      <c r="A17" s="61" t="s">
        <v>7</v>
      </c>
      <c r="B17" s="9"/>
      <c r="C17" s="15"/>
      <c r="D17" s="15"/>
      <c r="E17" s="15" t="s">
        <v>208</v>
      </c>
      <c r="F17" s="15"/>
      <c r="G17" s="15"/>
      <c r="H17" s="12"/>
      <c r="I17" s="86">
        <v>325</v>
      </c>
      <c r="J17" s="86">
        <v>188</v>
      </c>
      <c r="K17" s="86">
        <v>137</v>
      </c>
      <c r="L17" s="86">
        <v>340</v>
      </c>
      <c r="M17" s="86">
        <v>204</v>
      </c>
      <c r="N17" s="86">
        <v>136</v>
      </c>
      <c r="O17" s="86">
        <v>311</v>
      </c>
      <c r="P17" s="86">
        <v>177</v>
      </c>
      <c r="Q17" s="86">
        <v>134</v>
      </c>
      <c r="R17" s="108"/>
      <c r="S17" s="9" t="s">
        <v>7</v>
      </c>
      <c r="T17" s="1"/>
    </row>
    <row r="18" spans="1:20" ht="10.5" customHeight="1">
      <c r="A18" s="61" t="s">
        <v>8</v>
      </c>
      <c r="B18" s="9"/>
      <c r="C18" s="15"/>
      <c r="D18" s="15"/>
      <c r="E18" s="15" t="s">
        <v>209</v>
      </c>
      <c r="F18" s="15"/>
      <c r="G18" s="15"/>
      <c r="H18" s="12"/>
      <c r="I18" s="86">
        <v>559</v>
      </c>
      <c r="J18" s="86">
        <v>275</v>
      </c>
      <c r="K18" s="86">
        <v>284</v>
      </c>
      <c r="L18" s="86">
        <v>511</v>
      </c>
      <c r="M18" s="86">
        <v>271</v>
      </c>
      <c r="N18" s="86">
        <v>240</v>
      </c>
      <c r="O18" s="86">
        <v>540</v>
      </c>
      <c r="P18" s="86">
        <v>284</v>
      </c>
      <c r="Q18" s="86">
        <v>256</v>
      </c>
      <c r="R18" s="108"/>
      <c r="S18" s="9" t="s">
        <v>9</v>
      </c>
      <c r="T18" s="1"/>
    </row>
    <row r="19" spans="1:20" ht="10.5" customHeight="1">
      <c r="A19" s="61" t="s">
        <v>10</v>
      </c>
      <c r="B19" s="9"/>
      <c r="C19" s="15"/>
      <c r="D19" s="15"/>
      <c r="E19" s="15" t="s">
        <v>210</v>
      </c>
      <c r="F19" s="15"/>
      <c r="G19" s="15"/>
      <c r="H19" s="12"/>
      <c r="I19" s="86">
        <v>300</v>
      </c>
      <c r="J19" s="86">
        <v>170</v>
      </c>
      <c r="K19" s="86">
        <v>130</v>
      </c>
      <c r="L19" s="86">
        <v>332</v>
      </c>
      <c r="M19" s="86">
        <v>192</v>
      </c>
      <c r="N19" s="86">
        <v>140</v>
      </c>
      <c r="O19" s="86">
        <v>304</v>
      </c>
      <c r="P19" s="86">
        <v>191</v>
      </c>
      <c r="Q19" s="86">
        <v>113</v>
      </c>
      <c r="R19" s="108"/>
      <c r="S19" s="9" t="s">
        <v>10</v>
      </c>
      <c r="T19" s="1"/>
    </row>
    <row r="20" spans="1:20" ht="10.5" customHeight="1">
      <c r="A20" s="61" t="s">
        <v>11</v>
      </c>
      <c r="B20" s="9"/>
      <c r="C20" s="15"/>
      <c r="D20" s="15"/>
      <c r="E20" s="15" t="s">
        <v>211</v>
      </c>
      <c r="F20" s="15"/>
      <c r="G20" s="15"/>
      <c r="H20" s="12"/>
      <c r="I20" s="86">
        <v>531</v>
      </c>
      <c r="J20" s="86">
        <v>258</v>
      </c>
      <c r="K20" s="86">
        <v>273</v>
      </c>
      <c r="L20" s="86">
        <v>483</v>
      </c>
      <c r="M20" s="86">
        <v>240</v>
      </c>
      <c r="N20" s="86">
        <v>243</v>
      </c>
      <c r="O20" s="86">
        <v>547</v>
      </c>
      <c r="P20" s="86">
        <v>284</v>
      </c>
      <c r="Q20" s="86">
        <v>263</v>
      </c>
      <c r="R20" s="108"/>
      <c r="S20" s="9" t="s">
        <v>11</v>
      </c>
      <c r="T20" s="1"/>
    </row>
    <row r="21" spans="1:20" ht="10.5" customHeight="1">
      <c r="A21" s="61" t="s">
        <v>12</v>
      </c>
      <c r="B21" s="9"/>
      <c r="C21" s="15"/>
      <c r="D21" s="15"/>
      <c r="E21" s="15" t="s">
        <v>212</v>
      </c>
      <c r="F21" s="15"/>
      <c r="G21" s="15"/>
      <c r="H21" s="12"/>
      <c r="I21" s="86"/>
      <c r="J21" s="86"/>
      <c r="K21" s="86"/>
      <c r="L21" s="86"/>
      <c r="M21" s="86"/>
      <c r="N21" s="86"/>
      <c r="O21" s="86"/>
      <c r="P21" s="86"/>
      <c r="Q21" s="86"/>
      <c r="R21" s="108"/>
      <c r="S21" s="9"/>
      <c r="T21" s="1"/>
    </row>
    <row r="22" spans="1:20" ht="10.5" customHeight="1">
      <c r="A22" s="61"/>
      <c r="B22" s="9"/>
      <c r="C22" s="15"/>
      <c r="D22" s="15"/>
      <c r="E22" s="15" t="s">
        <v>213</v>
      </c>
      <c r="F22" s="15"/>
      <c r="G22" s="15"/>
      <c r="H22" s="12"/>
      <c r="I22" s="86">
        <v>1137</v>
      </c>
      <c r="J22" s="86">
        <v>873</v>
      </c>
      <c r="K22" s="86">
        <v>264</v>
      </c>
      <c r="L22" s="86">
        <v>1184</v>
      </c>
      <c r="M22" s="86">
        <v>875</v>
      </c>
      <c r="N22" s="86">
        <v>309</v>
      </c>
      <c r="O22" s="86">
        <v>1225</v>
      </c>
      <c r="P22" s="86">
        <v>895</v>
      </c>
      <c r="Q22" s="86">
        <v>330</v>
      </c>
      <c r="R22" s="108"/>
      <c r="S22" s="9" t="s">
        <v>12</v>
      </c>
      <c r="T22" s="1"/>
    </row>
    <row r="23" spans="1:20" ht="10.5" customHeight="1">
      <c r="A23" s="61" t="s">
        <v>13</v>
      </c>
      <c r="B23" s="9"/>
      <c r="C23" s="15"/>
      <c r="D23" s="15"/>
      <c r="E23" s="15" t="s">
        <v>214</v>
      </c>
      <c r="F23" s="15"/>
      <c r="G23" s="15"/>
      <c r="H23" s="12"/>
      <c r="I23" s="86">
        <v>433</v>
      </c>
      <c r="J23" s="86">
        <v>6</v>
      </c>
      <c r="K23" s="86">
        <v>427</v>
      </c>
      <c r="L23" s="86">
        <v>467</v>
      </c>
      <c r="M23" s="86">
        <v>3</v>
      </c>
      <c r="N23" s="86">
        <v>464</v>
      </c>
      <c r="O23" s="86">
        <v>458</v>
      </c>
      <c r="P23" s="86">
        <v>9</v>
      </c>
      <c r="Q23" s="86">
        <v>449</v>
      </c>
      <c r="R23" s="108"/>
      <c r="S23" s="9" t="s">
        <v>13</v>
      </c>
      <c r="T23" s="1"/>
    </row>
    <row r="24" spans="1:20" ht="10.5" customHeight="1">
      <c r="A24" s="61" t="s">
        <v>14</v>
      </c>
      <c r="B24" s="9"/>
      <c r="C24" s="15"/>
      <c r="D24" s="15"/>
      <c r="E24" s="15" t="s">
        <v>215</v>
      </c>
      <c r="F24" s="15"/>
      <c r="G24" s="15"/>
      <c r="H24" s="12"/>
      <c r="I24" s="86">
        <v>381</v>
      </c>
      <c r="J24" s="86">
        <v>381</v>
      </c>
      <c r="K24" s="86">
        <v>0</v>
      </c>
      <c r="L24" s="86">
        <v>367</v>
      </c>
      <c r="M24" s="86">
        <v>367</v>
      </c>
      <c r="N24" s="86">
        <v>0</v>
      </c>
      <c r="O24" s="86">
        <v>402</v>
      </c>
      <c r="P24" s="86">
        <v>402</v>
      </c>
      <c r="Q24" s="86">
        <v>0</v>
      </c>
      <c r="R24" s="108"/>
      <c r="S24" s="9" t="s">
        <v>14</v>
      </c>
      <c r="T24" s="1"/>
    </row>
    <row r="25" spans="1:20" ht="10.5" customHeight="1">
      <c r="A25" s="61" t="s">
        <v>15</v>
      </c>
      <c r="B25" s="9"/>
      <c r="C25" s="15"/>
      <c r="D25" s="15"/>
      <c r="E25" s="15" t="s">
        <v>216</v>
      </c>
      <c r="F25" s="15"/>
      <c r="G25" s="15"/>
      <c r="H25" s="12"/>
      <c r="I25" s="86"/>
      <c r="J25" s="86"/>
      <c r="K25" s="86"/>
      <c r="L25" s="86"/>
      <c r="M25" s="86"/>
      <c r="N25" s="86"/>
      <c r="O25" s="86"/>
      <c r="P25" s="86"/>
      <c r="Q25" s="86"/>
      <c r="R25" s="108"/>
      <c r="S25" s="9"/>
      <c r="T25" s="1"/>
    </row>
    <row r="26" spans="1:20" ht="10.5" customHeight="1">
      <c r="A26" s="61"/>
      <c r="B26" s="9"/>
      <c r="C26" s="15"/>
      <c r="D26" s="15"/>
      <c r="E26" s="15" t="s">
        <v>217</v>
      </c>
      <c r="F26" s="15"/>
      <c r="G26" s="15"/>
      <c r="H26" s="12"/>
      <c r="I26" s="86">
        <v>566</v>
      </c>
      <c r="J26" s="86">
        <v>310</v>
      </c>
      <c r="K26" s="86">
        <v>256</v>
      </c>
      <c r="L26" s="86">
        <v>545</v>
      </c>
      <c r="M26" s="86">
        <v>304</v>
      </c>
      <c r="N26" s="86">
        <v>241</v>
      </c>
      <c r="O26" s="86">
        <v>578</v>
      </c>
      <c r="P26" s="86">
        <v>319</v>
      </c>
      <c r="Q26" s="86">
        <v>259</v>
      </c>
      <c r="R26" s="108"/>
      <c r="S26" s="9" t="s">
        <v>15</v>
      </c>
      <c r="T26" s="1"/>
    </row>
    <row r="27" spans="1:20" ht="10.5" customHeight="1">
      <c r="A27" s="61"/>
      <c r="B27" s="9"/>
      <c r="C27" s="15"/>
      <c r="D27" s="15"/>
      <c r="E27" s="15"/>
      <c r="F27" s="15"/>
      <c r="G27" s="15"/>
      <c r="H27" s="12"/>
      <c r="I27" s="86"/>
      <c r="J27" s="86"/>
      <c r="K27" s="86"/>
      <c r="L27" s="86"/>
      <c r="M27" s="86"/>
      <c r="N27" s="86"/>
      <c r="O27" s="86"/>
      <c r="P27" s="86"/>
      <c r="Q27" s="86"/>
      <c r="R27" s="108"/>
      <c r="S27" s="9"/>
      <c r="T27" s="1"/>
    </row>
    <row r="28" spans="1:20" ht="10.5" customHeight="1">
      <c r="A28" s="61"/>
      <c r="B28" s="9"/>
      <c r="C28" s="15"/>
      <c r="D28" s="15"/>
      <c r="E28" s="15"/>
      <c r="F28" s="15"/>
      <c r="G28" s="15"/>
      <c r="H28" s="12"/>
      <c r="I28" s="86"/>
      <c r="J28" s="86"/>
      <c r="K28" s="86"/>
      <c r="L28" s="86"/>
      <c r="M28" s="86"/>
      <c r="N28" s="86"/>
      <c r="O28" s="86"/>
      <c r="P28" s="86"/>
      <c r="Q28" s="86"/>
      <c r="R28" s="108"/>
      <c r="S28" s="9"/>
      <c r="T28" s="1"/>
    </row>
    <row r="29" spans="1:20" ht="10.5" customHeight="1">
      <c r="A29" s="61" t="s">
        <v>16</v>
      </c>
      <c r="B29" s="9"/>
      <c r="C29" s="15" t="s">
        <v>218</v>
      </c>
      <c r="D29" s="15"/>
      <c r="E29" s="15"/>
      <c r="F29" s="15"/>
      <c r="G29" s="15"/>
      <c r="H29" s="12"/>
      <c r="I29" s="86"/>
      <c r="J29" s="86"/>
      <c r="K29" s="86"/>
      <c r="L29" s="86"/>
      <c r="M29" s="86"/>
      <c r="N29" s="86"/>
      <c r="O29" s="86"/>
      <c r="P29" s="86"/>
      <c r="Q29" s="86"/>
      <c r="R29" s="108"/>
      <c r="S29" s="9"/>
      <c r="T29" s="1"/>
    </row>
    <row r="30" spans="1:20" ht="10.5" customHeight="1">
      <c r="A30" s="61"/>
      <c r="B30" s="9"/>
      <c r="C30" s="15"/>
      <c r="D30" s="15" t="s">
        <v>219</v>
      </c>
      <c r="E30" s="15"/>
      <c r="F30" s="15"/>
      <c r="G30" s="15"/>
      <c r="H30" s="12"/>
      <c r="I30" s="86"/>
      <c r="J30" s="86"/>
      <c r="K30" s="86"/>
      <c r="L30" s="86"/>
      <c r="M30" s="86"/>
      <c r="N30" s="86"/>
      <c r="O30" s="86"/>
      <c r="P30" s="86"/>
      <c r="Q30" s="86"/>
      <c r="R30" s="108"/>
      <c r="S30" s="9"/>
      <c r="T30" s="1"/>
    </row>
    <row r="31" spans="1:20" ht="10.5" customHeight="1">
      <c r="A31" s="61"/>
      <c r="B31" s="9"/>
      <c r="C31" s="15"/>
      <c r="D31" s="15" t="s">
        <v>220</v>
      </c>
      <c r="E31" s="15"/>
      <c r="F31" s="15"/>
      <c r="G31" s="15"/>
      <c r="H31" s="12"/>
      <c r="I31" s="86">
        <v>132</v>
      </c>
      <c r="J31" s="86">
        <v>63</v>
      </c>
      <c r="K31" s="86">
        <v>69</v>
      </c>
      <c r="L31" s="86">
        <v>141</v>
      </c>
      <c r="M31" s="86">
        <v>59</v>
      </c>
      <c r="N31" s="86">
        <v>82</v>
      </c>
      <c r="O31" s="86">
        <v>143</v>
      </c>
      <c r="P31" s="86">
        <v>54</v>
      </c>
      <c r="Q31" s="86">
        <v>89</v>
      </c>
      <c r="R31" s="108"/>
      <c r="S31" s="9" t="s">
        <v>16</v>
      </c>
      <c r="T31" s="1"/>
    </row>
    <row r="32" spans="1:20" ht="10.5" customHeight="1">
      <c r="A32" s="61"/>
      <c r="B32" s="9"/>
      <c r="C32" s="15"/>
      <c r="D32" s="15"/>
      <c r="E32" s="15"/>
      <c r="F32" s="15"/>
      <c r="G32" s="15"/>
      <c r="H32" s="12"/>
      <c r="I32" s="86"/>
      <c r="J32" s="86"/>
      <c r="K32" s="86"/>
      <c r="L32" s="86"/>
      <c r="M32" s="86"/>
      <c r="N32" s="86"/>
      <c r="O32" s="86"/>
      <c r="P32" s="86"/>
      <c r="Q32" s="86"/>
      <c r="R32" s="108"/>
      <c r="S32" s="9"/>
      <c r="T32" s="1"/>
    </row>
    <row r="33" spans="1:20" ht="10.5" customHeight="1">
      <c r="A33" s="61"/>
      <c r="B33" s="9"/>
      <c r="C33" s="15"/>
      <c r="D33" s="15"/>
      <c r="E33" s="15"/>
      <c r="F33" s="15"/>
      <c r="G33" s="15"/>
      <c r="H33" s="12"/>
      <c r="I33" s="86"/>
      <c r="J33" s="86"/>
      <c r="K33" s="86"/>
      <c r="L33" s="86"/>
      <c r="M33" s="86"/>
      <c r="N33" s="86"/>
      <c r="O33" s="86"/>
      <c r="P33" s="86"/>
      <c r="Q33" s="86"/>
      <c r="R33" s="108"/>
      <c r="S33" s="9"/>
      <c r="T33" s="1"/>
    </row>
    <row r="34" spans="1:20" ht="10.5" customHeight="1">
      <c r="A34" s="61" t="s">
        <v>17</v>
      </c>
      <c r="B34" s="9"/>
      <c r="C34" s="15" t="s">
        <v>221</v>
      </c>
      <c r="D34" s="15"/>
      <c r="E34" s="15"/>
      <c r="F34" s="15"/>
      <c r="G34" s="15"/>
      <c r="H34" s="12"/>
      <c r="I34" s="86"/>
      <c r="J34" s="86"/>
      <c r="K34" s="86"/>
      <c r="L34" s="86"/>
      <c r="M34" s="86"/>
      <c r="N34" s="86"/>
      <c r="O34" s="86"/>
      <c r="P34" s="86"/>
      <c r="Q34" s="86"/>
      <c r="R34" s="108"/>
      <c r="S34" s="9"/>
      <c r="T34" s="1"/>
    </row>
    <row r="35" spans="1:20" ht="10.5" customHeight="1">
      <c r="A35" s="61"/>
      <c r="B35" s="9"/>
      <c r="C35" s="15"/>
      <c r="D35" s="15" t="s">
        <v>222</v>
      </c>
      <c r="E35" s="15"/>
      <c r="F35" s="15"/>
      <c r="G35" s="15"/>
      <c r="H35" s="12"/>
      <c r="I35" s="86">
        <v>1361</v>
      </c>
      <c r="J35" s="86">
        <v>534</v>
      </c>
      <c r="K35" s="86">
        <v>827</v>
      </c>
      <c r="L35" s="86">
        <v>1169</v>
      </c>
      <c r="M35" s="86">
        <v>463</v>
      </c>
      <c r="N35" s="86">
        <v>706</v>
      </c>
      <c r="O35" s="86">
        <v>1237</v>
      </c>
      <c r="P35" s="86">
        <v>508</v>
      </c>
      <c r="Q35" s="86">
        <v>729</v>
      </c>
      <c r="R35" s="108"/>
      <c r="S35" s="9" t="s">
        <v>17</v>
      </c>
      <c r="T35" s="1"/>
    </row>
    <row r="36" spans="1:20" ht="10.5" customHeight="1">
      <c r="A36" s="61"/>
      <c r="B36" s="9"/>
      <c r="C36" s="15"/>
      <c r="D36" s="15" t="s">
        <v>204</v>
      </c>
      <c r="E36" s="15"/>
      <c r="F36" s="15"/>
      <c r="G36" s="15"/>
      <c r="H36" s="12"/>
      <c r="I36" s="86"/>
      <c r="J36" s="86"/>
      <c r="K36" s="86"/>
      <c r="L36" s="86"/>
      <c r="M36" s="86"/>
      <c r="N36" s="86"/>
      <c r="O36" s="86"/>
      <c r="P36" s="86"/>
      <c r="Q36" s="86"/>
      <c r="R36" s="108"/>
      <c r="S36" s="9"/>
      <c r="T36" s="1"/>
    </row>
    <row r="37" spans="1:20" ht="10.5" customHeight="1">
      <c r="A37" s="61" t="s">
        <v>18</v>
      </c>
      <c r="B37" s="9"/>
      <c r="C37" s="15"/>
      <c r="D37" s="15" t="s">
        <v>223</v>
      </c>
      <c r="E37" s="15"/>
      <c r="F37" s="15"/>
      <c r="G37" s="15"/>
      <c r="H37" s="12"/>
      <c r="I37" s="86">
        <v>1178</v>
      </c>
      <c r="J37" s="86">
        <v>468</v>
      </c>
      <c r="K37" s="86">
        <v>710</v>
      </c>
      <c r="L37" s="86">
        <v>1004</v>
      </c>
      <c r="M37" s="86">
        <v>387</v>
      </c>
      <c r="N37" s="86">
        <v>617</v>
      </c>
      <c r="O37" s="86">
        <v>1060</v>
      </c>
      <c r="P37" s="86">
        <v>433</v>
      </c>
      <c r="Q37" s="86">
        <v>627</v>
      </c>
      <c r="R37" s="108"/>
      <c r="S37" s="9" t="s">
        <v>18</v>
      </c>
      <c r="T37" s="1"/>
    </row>
    <row r="38" spans="1:20" ht="10.5" customHeight="1">
      <c r="A38" s="61"/>
      <c r="B38" s="9"/>
      <c r="C38" s="15"/>
      <c r="D38" s="15"/>
      <c r="E38" s="15"/>
      <c r="F38" s="15"/>
      <c r="G38" s="15"/>
      <c r="H38" s="12"/>
      <c r="I38" s="86"/>
      <c r="J38" s="86"/>
      <c r="K38" s="86"/>
      <c r="L38" s="86"/>
      <c r="M38" s="86"/>
      <c r="N38" s="86"/>
      <c r="O38" s="86"/>
      <c r="P38" s="86"/>
      <c r="Q38" s="86"/>
      <c r="R38" s="108"/>
      <c r="S38" s="9"/>
      <c r="T38" s="1"/>
    </row>
    <row r="39" spans="1:20" ht="10.5" customHeight="1">
      <c r="A39" s="61"/>
      <c r="B39" s="9"/>
      <c r="C39" s="15"/>
      <c r="D39" s="15"/>
      <c r="E39" s="15"/>
      <c r="F39" s="15"/>
      <c r="G39" s="15"/>
      <c r="H39" s="12"/>
      <c r="I39" s="86"/>
      <c r="J39" s="86"/>
      <c r="K39" s="86"/>
      <c r="L39" s="86"/>
      <c r="M39" s="86"/>
      <c r="N39" s="86"/>
      <c r="O39" s="86"/>
      <c r="P39" s="86"/>
      <c r="Q39" s="86"/>
      <c r="R39" s="108"/>
      <c r="S39" s="9"/>
      <c r="T39" s="1"/>
    </row>
    <row r="40" spans="1:20" ht="10.5" customHeight="1">
      <c r="A40" s="61" t="s">
        <v>19</v>
      </c>
      <c r="B40" s="9"/>
      <c r="C40" s="15" t="s">
        <v>224</v>
      </c>
      <c r="D40" s="15"/>
      <c r="E40" s="15"/>
      <c r="F40" s="15"/>
      <c r="G40" s="15"/>
      <c r="H40" s="12"/>
      <c r="I40" s="86">
        <v>553</v>
      </c>
      <c r="J40" s="86">
        <v>229</v>
      </c>
      <c r="K40" s="86">
        <v>324</v>
      </c>
      <c r="L40" s="86">
        <v>552</v>
      </c>
      <c r="M40" s="86">
        <v>230</v>
      </c>
      <c r="N40" s="86">
        <v>322</v>
      </c>
      <c r="O40" s="86">
        <v>664</v>
      </c>
      <c r="P40" s="86">
        <v>287</v>
      </c>
      <c r="Q40" s="86">
        <v>377</v>
      </c>
      <c r="R40" s="108"/>
      <c r="S40" s="9" t="s">
        <v>19</v>
      </c>
      <c r="T40" s="1"/>
    </row>
    <row r="41" spans="1:20" ht="10.5" customHeight="1">
      <c r="A41" s="61"/>
      <c r="B41" s="9"/>
      <c r="C41" s="15"/>
      <c r="D41" s="15" t="s">
        <v>204</v>
      </c>
      <c r="E41" s="15"/>
      <c r="F41" s="15"/>
      <c r="G41" s="15"/>
      <c r="H41" s="12"/>
      <c r="I41" s="86"/>
      <c r="J41" s="86"/>
      <c r="K41" s="86"/>
      <c r="L41" s="86"/>
      <c r="M41" s="86"/>
      <c r="N41" s="86"/>
      <c r="O41" s="86"/>
      <c r="P41" s="86"/>
      <c r="Q41" s="86"/>
      <c r="R41" s="108"/>
      <c r="S41" s="9"/>
      <c r="T41" s="1"/>
    </row>
    <row r="42" spans="1:20" ht="10.5" customHeight="1">
      <c r="A42" s="61" t="s">
        <v>20</v>
      </c>
      <c r="B42" s="9"/>
      <c r="C42" s="15"/>
      <c r="D42" s="15" t="s">
        <v>225</v>
      </c>
      <c r="E42" s="15"/>
      <c r="F42" s="15"/>
      <c r="G42" s="15"/>
      <c r="H42" s="12"/>
      <c r="I42" s="86">
        <v>114</v>
      </c>
      <c r="J42" s="86">
        <v>93</v>
      </c>
      <c r="K42" s="86">
        <v>21</v>
      </c>
      <c r="L42" s="86">
        <v>94</v>
      </c>
      <c r="M42" s="86">
        <v>79</v>
      </c>
      <c r="N42" s="86">
        <v>15</v>
      </c>
      <c r="O42" s="86">
        <v>119</v>
      </c>
      <c r="P42" s="86">
        <v>96</v>
      </c>
      <c r="Q42" s="86">
        <v>23</v>
      </c>
      <c r="R42" s="108"/>
      <c r="S42" s="9" t="s">
        <v>20</v>
      </c>
      <c r="T42" s="1"/>
    </row>
    <row r="43" spans="1:20" ht="10.5" customHeight="1">
      <c r="A43" s="61"/>
      <c r="B43" s="9"/>
      <c r="C43" s="15"/>
      <c r="D43" s="15"/>
      <c r="E43" s="15"/>
      <c r="F43" s="15"/>
      <c r="G43" s="15"/>
      <c r="H43" s="12"/>
      <c r="I43" s="86"/>
      <c r="J43" s="86"/>
      <c r="K43" s="86"/>
      <c r="L43" s="86"/>
      <c r="M43" s="86"/>
      <c r="N43" s="86"/>
      <c r="O43" s="86"/>
      <c r="P43" s="86"/>
      <c r="Q43" s="86"/>
      <c r="R43" s="108"/>
      <c r="S43" s="9"/>
      <c r="T43" s="1"/>
    </row>
    <row r="44" spans="1:20" ht="10.5" customHeight="1">
      <c r="A44" s="61"/>
      <c r="B44" s="9"/>
      <c r="C44" s="15"/>
      <c r="D44" s="15"/>
      <c r="E44" s="15"/>
      <c r="F44" s="15"/>
      <c r="G44" s="15"/>
      <c r="H44" s="12"/>
      <c r="I44" s="86"/>
      <c r="J44" s="86"/>
      <c r="K44" s="86"/>
      <c r="L44" s="86"/>
      <c r="M44" s="86"/>
      <c r="N44" s="86"/>
      <c r="O44" s="86"/>
      <c r="P44" s="86"/>
      <c r="Q44" s="86"/>
      <c r="R44" s="108"/>
      <c r="S44" s="9"/>
      <c r="T44" s="1"/>
    </row>
    <row r="45" spans="1:20" ht="10.5" customHeight="1">
      <c r="A45" s="61" t="s">
        <v>63</v>
      </c>
      <c r="B45" s="9"/>
      <c r="C45" s="15" t="s">
        <v>226</v>
      </c>
      <c r="D45" s="15"/>
      <c r="E45" s="15"/>
      <c r="F45" s="15"/>
      <c r="G45" s="15"/>
      <c r="H45" s="12"/>
      <c r="I45" s="86">
        <v>725</v>
      </c>
      <c r="J45" s="86">
        <v>323</v>
      </c>
      <c r="K45" s="86">
        <v>402</v>
      </c>
      <c r="L45" s="86">
        <v>641</v>
      </c>
      <c r="M45" s="86">
        <v>291</v>
      </c>
      <c r="N45" s="86">
        <v>350</v>
      </c>
      <c r="O45" s="86">
        <v>825</v>
      </c>
      <c r="P45" s="86">
        <v>406</v>
      </c>
      <c r="Q45" s="86">
        <v>419</v>
      </c>
      <c r="R45" s="108"/>
      <c r="S45" s="9" t="s">
        <v>63</v>
      </c>
      <c r="T45" s="1"/>
    </row>
    <row r="46" spans="1:20" ht="10.5" customHeight="1">
      <c r="A46" s="61"/>
      <c r="B46" s="9"/>
      <c r="C46" s="15"/>
      <c r="D46" s="15"/>
      <c r="E46" s="15"/>
      <c r="F46" s="15"/>
      <c r="G46" s="15"/>
      <c r="H46" s="12"/>
      <c r="I46" s="86"/>
      <c r="J46" s="86"/>
      <c r="K46" s="86"/>
      <c r="L46" s="86"/>
      <c r="M46" s="86"/>
      <c r="N46" s="86"/>
      <c r="O46" s="86"/>
      <c r="P46" s="86"/>
      <c r="Q46" s="86"/>
      <c r="R46" s="108"/>
      <c r="S46" s="9"/>
      <c r="T46" s="1"/>
    </row>
    <row r="47" spans="1:20" ht="10.5" customHeight="1">
      <c r="A47" s="61"/>
      <c r="B47" s="9"/>
      <c r="C47" s="15"/>
      <c r="D47" s="15"/>
      <c r="E47" s="15"/>
      <c r="F47" s="15"/>
      <c r="G47" s="15"/>
      <c r="H47" s="12"/>
      <c r="I47" s="86"/>
      <c r="J47" s="86"/>
      <c r="K47" s="86"/>
      <c r="L47" s="86"/>
      <c r="M47" s="86"/>
      <c r="N47" s="86"/>
      <c r="O47" s="86"/>
      <c r="P47" s="86"/>
      <c r="Q47" s="86"/>
      <c r="R47" s="108"/>
      <c r="S47" s="9"/>
      <c r="T47" s="1"/>
    </row>
    <row r="48" spans="1:20" ht="10.5" customHeight="1">
      <c r="A48" s="61" t="s">
        <v>21</v>
      </c>
      <c r="B48" s="9"/>
      <c r="C48" s="15" t="s">
        <v>227</v>
      </c>
      <c r="D48" s="15"/>
      <c r="E48" s="15"/>
      <c r="F48" s="15"/>
      <c r="G48" s="15"/>
      <c r="H48" s="12"/>
      <c r="I48" s="86">
        <v>11737</v>
      </c>
      <c r="J48" s="86">
        <v>4972</v>
      </c>
      <c r="K48" s="86">
        <v>6765</v>
      </c>
      <c r="L48" s="86">
        <v>11423</v>
      </c>
      <c r="M48" s="86">
        <v>4993</v>
      </c>
      <c r="N48" s="86">
        <v>6430</v>
      </c>
      <c r="O48" s="86">
        <v>11950</v>
      </c>
      <c r="P48" s="86">
        <v>5213</v>
      </c>
      <c r="Q48" s="86">
        <v>6737</v>
      </c>
      <c r="R48" s="108"/>
      <c r="S48" s="9" t="s">
        <v>21</v>
      </c>
      <c r="T48" s="1"/>
    </row>
    <row r="49" spans="1:20" ht="10.5" customHeight="1">
      <c r="A49" s="61"/>
      <c r="B49" s="9"/>
      <c r="C49" s="15"/>
      <c r="D49" s="15" t="s">
        <v>204</v>
      </c>
      <c r="E49" s="15"/>
      <c r="F49" s="15"/>
      <c r="G49" s="15"/>
      <c r="H49" s="12"/>
      <c r="I49" s="86"/>
      <c r="J49" s="86"/>
      <c r="K49" s="86"/>
      <c r="L49" s="86"/>
      <c r="M49" s="86"/>
      <c r="N49" s="86"/>
      <c r="O49" s="86"/>
      <c r="P49" s="86"/>
      <c r="Q49" s="86"/>
      <c r="R49" s="108"/>
      <c r="S49" s="9"/>
      <c r="T49" s="1"/>
    </row>
    <row r="50" spans="1:20" ht="10.5" customHeight="1">
      <c r="A50" s="61" t="s">
        <v>22</v>
      </c>
      <c r="B50" s="9"/>
      <c r="C50" s="15"/>
      <c r="D50" s="15" t="s">
        <v>228</v>
      </c>
      <c r="E50" s="15"/>
      <c r="F50" s="15"/>
      <c r="G50" s="15"/>
      <c r="H50" s="12"/>
      <c r="I50" s="86">
        <v>4247</v>
      </c>
      <c r="J50" s="86">
        <v>2178</v>
      </c>
      <c r="K50" s="86">
        <v>2069</v>
      </c>
      <c r="L50" s="86">
        <v>4291</v>
      </c>
      <c r="M50" s="86">
        <v>2309</v>
      </c>
      <c r="N50" s="86">
        <v>1982</v>
      </c>
      <c r="O50" s="86">
        <v>4310</v>
      </c>
      <c r="P50" s="86">
        <v>2273</v>
      </c>
      <c r="Q50" s="86">
        <v>2037</v>
      </c>
      <c r="R50" s="108"/>
      <c r="S50" s="9" t="s">
        <v>22</v>
      </c>
      <c r="T50" s="1"/>
    </row>
    <row r="51" spans="1:20" ht="10.5" customHeight="1">
      <c r="A51" s="61" t="s">
        <v>67</v>
      </c>
      <c r="B51" s="9"/>
      <c r="C51" s="15"/>
      <c r="D51" s="15" t="s">
        <v>230</v>
      </c>
      <c r="E51" s="15"/>
      <c r="F51" s="15"/>
      <c r="G51" s="15"/>
      <c r="H51" s="12"/>
      <c r="I51" s="86">
        <v>3190</v>
      </c>
      <c r="J51" s="86">
        <v>1281</v>
      </c>
      <c r="K51" s="86">
        <v>1909</v>
      </c>
      <c r="L51" s="86">
        <v>3157</v>
      </c>
      <c r="M51" s="86">
        <v>1230</v>
      </c>
      <c r="N51" s="86">
        <v>1927</v>
      </c>
      <c r="O51" s="86">
        <v>3397</v>
      </c>
      <c r="P51" s="86">
        <v>1364</v>
      </c>
      <c r="Q51" s="86">
        <v>2033</v>
      </c>
      <c r="R51" s="108"/>
      <c r="S51" s="9" t="s">
        <v>67</v>
      </c>
      <c r="T51" s="1"/>
    </row>
    <row r="52" spans="1:20" ht="10.5" customHeight="1">
      <c r="A52" s="61" t="s">
        <v>24</v>
      </c>
      <c r="B52" s="9"/>
      <c r="C52" s="15"/>
      <c r="D52" s="15" t="s">
        <v>231</v>
      </c>
      <c r="E52" s="15"/>
      <c r="F52" s="15"/>
      <c r="G52" s="15"/>
      <c r="H52" s="12"/>
      <c r="I52" s="86">
        <v>1798</v>
      </c>
      <c r="J52" s="86">
        <v>678</v>
      </c>
      <c r="K52" s="86">
        <v>1120</v>
      </c>
      <c r="L52" s="86">
        <v>1571</v>
      </c>
      <c r="M52" s="86">
        <v>589</v>
      </c>
      <c r="N52" s="86">
        <v>982</v>
      </c>
      <c r="O52" s="86">
        <v>1631</v>
      </c>
      <c r="P52" s="86">
        <v>654</v>
      </c>
      <c r="Q52" s="86">
        <v>977</v>
      </c>
      <c r="R52" s="108"/>
      <c r="S52" s="9" t="s">
        <v>24</v>
      </c>
      <c r="T52" s="1"/>
    </row>
    <row r="53" spans="1:20" ht="10.5" customHeight="1">
      <c r="A53" s="61"/>
      <c r="B53" s="9"/>
      <c r="C53" s="15"/>
      <c r="D53" s="15"/>
      <c r="E53" s="15"/>
      <c r="F53" s="15"/>
      <c r="G53" s="15"/>
      <c r="H53" s="12"/>
      <c r="I53" s="86"/>
      <c r="J53" s="86"/>
      <c r="K53" s="86"/>
      <c r="L53" s="86"/>
      <c r="M53" s="86"/>
      <c r="N53" s="86"/>
      <c r="O53" s="86"/>
      <c r="P53" s="86"/>
      <c r="Q53" s="86"/>
      <c r="R53" s="108"/>
      <c r="S53" s="9"/>
      <c r="T53" s="1"/>
    </row>
    <row r="54" spans="1:20" ht="10.5" customHeight="1">
      <c r="A54" s="61"/>
      <c r="B54" s="9"/>
      <c r="C54" s="15"/>
      <c r="D54" s="15"/>
      <c r="E54" s="15"/>
      <c r="F54" s="15"/>
      <c r="G54" s="15"/>
      <c r="H54" s="12"/>
      <c r="I54" s="86"/>
      <c r="J54" s="86"/>
      <c r="K54" s="86"/>
      <c r="L54" s="86"/>
      <c r="M54" s="86"/>
      <c r="N54" s="86"/>
      <c r="O54" s="86"/>
      <c r="P54" s="86"/>
      <c r="Q54" s="86"/>
      <c r="R54" s="108"/>
      <c r="S54" s="9"/>
      <c r="T54" s="1"/>
    </row>
    <row r="55" spans="1:20" ht="10.5" customHeight="1">
      <c r="A55" s="61" t="s">
        <v>26</v>
      </c>
      <c r="B55" s="9"/>
      <c r="C55" s="15" t="s">
        <v>232</v>
      </c>
      <c r="D55" s="15"/>
      <c r="E55" s="15"/>
      <c r="F55" s="15"/>
      <c r="G55" s="15"/>
      <c r="H55" s="12"/>
      <c r="I55" s="86">
        <v>1931</v>
      </c>
      <c r="J55" s="86">
        <v>1042</v>
      </c>
      <c r="K55" s="86">
        <v>889</v>
      </c>
      <c r="L55" s="86">
        <v>1888</v>
      </c>
      <c r="M55" s="86">
        <v>1043</v>
      </c>
      <c r="N55" s="86">
        <v>845</v>
      </c>
      <c r="O55" s="86">
        <v>2278</v>
      </c>
      <c r="P55" s="86">
        <v>1293</v>
      </c>
      <c r="Q55" s="86">
        <v>985</v>
      </c>
      <c r="R55" s="108"/>
      <c r="S55" s="9" t="s">
        <v>26</v>
      </c>
      <c r="T55" s="1"/>
    </row>
    <row r="56" spans="1:20" ht="10.5" customHeight="1">
      <c r="A56" s="61"/>
      <c r="B56" s="9"/>
      <c r="C56" s="15"/>
      <c r="D56" s="15" t="s">
        <v>204</v>
      </c>
      <c r="E56" s="15"/>
      <c r="F56" s="15"/>
      <c r="G56" s="15"/>
      <c r="H56" s="12"/>
      <c r="I56" s="86"/>
      <c r="J56" s="86"/>
      <c r="K56" s="86"/>
      <c r="L56" s="86"/>
      <c r="M56" s="86"/>
      <c r="N56" s="86"/>
      <c r="O56" s="86"/>
      <c r="P56" s="86"/>
      <c r="Q56" s="86"/>
      <c r="R56" s="108"/>
      <c r="S56" s="9"/>
      <c r="T56" s="1"/>
    </row>
    <row r="57" spans="1:20" ht="10.5" customHeight="1">
      <c r="A57" s="61" t="s">
        <v>340</v>
      </c>
      <c r="B57" s="9"/>
      <c r="C57" s="15"/>
      <c r="D57" s="15" t="s">
        <v>233</v>
      </c>
      <c r="E57" s="15"/>
      <c r="F57" s="15"/>
      <c r="G57" s="15"/>
      <c r="H57" s="12"/>
      <c r="I57" s="86">
        <v>788</v>
      </c>
      <c r="J57" s="86">
        <v>412</v>
      </c>
      <c r="K57" s="86">
        <v>376</v>
      </c>
      <c r="L57" s="86">
        <v>822</v>
      </c>
      <c r="M57" s="86">
        <v>455</v>
      </c>
      <c r="N57" s="86">
        <v>367</v>
      </c>
      <c r="O57" s="86">
        <v>941</v>
      </c>
      <c r="P57" s="86">
        <v>525</v>
      </c>
      <c r="Q57" s="86">
        <v>416</v>
      </c>
      <c r="R57" s="108"/>
      <c r="S57" s="9" t="s">
        <v>340</v>
      </c>
      <c r="T57" s="1"/>
    </row>
    <row r="58" spans="1:20" ht="10.5" customHeight="1">
      <c r="A58" s="61" t="s">
        <v>27</v>
      </c>
      <c r="B58" s="9"/>
      <c r="C58" s="15"/>
      <c r="D58" s="15" t="s">
        <v>234</v>
      </c>
      <c r="E58" s="15"/>
      <c r="F58" s="15"/>
      <c r="G58" s="15"/>
      <c r="H58" s="12"/>
      <c r="I58" s="86"/>
      <c r="J58" s="86"/>
      <c r="K58" s="86"/>
      <c r="L58" s="86"/>
      <c r="M58" s="86"/>
      <c r="N58" s="86"/>
      <c r="O58" s="86"/>
      <c r="P58" s="86"/>
      <c r="Q58" s="86"/>
      <c r="R58" s="108"/>
      <c r="S58" s="9"/>
      <c r="T58" s="1"/>
    </row>
    <row r="59" spans="1:20" ht="10.5" customHeight="1">
      <c r="A59" s="61"/>
      <c r="B59" s="9"/>
      <c r="C59" s="15"/>
      <c r="D59" s="15"/>
      <c r="E59" s="15" t="s">
        <v>235</v>
      </c>
      <c r="F59" s="15"/>
      <c r="G59" s="15"/>
      <c r="H59" s="12"/>
      <c r="I59" s="86">
        <v>747</v>
      </c>
      <c r="J59" s="86">
        <v>422</v>
      </c>
      <c r="K59" s="86">
        <v>325</v>
      </c>
      <c r="L59" s="86">
        <v>677</v>
      </c>
      <c r="M59" s="86">
        <v>378</v>
      </c>
      <c r="N59" s="86">
        <v>299</v>
      </c>
      <c r="O59" s="86">
        <v>888</v>
      </c>
      <c r="P59" s="86">
        <v>519</v>
      </c>
      <c r="Q59" s="86">
        <v>369</v>
      </c>
      <c r="R59" s="108"/>
      <c r="S59" s="9" t="s">
        <v>27</v>
      </c>
      <c r="T59" s="1"/>
    </row>
    <row r="60" spans="1:20" ht="10.5" customHeight="1">
      <c r="A60" s="9"/>
      <c r="B60" s="9"/>
      <c r="C60" s="15"/>
      <c r="D60" s="15"/>
      <c r="E60" s="15"/>
      <c r="F60" s="15"/>
      <c r="G60" s="15"/>
      <c r="H60" s="15"/>
      <c r="I60" s="17"/>
      <c r="J60" s="17"/>
      <c r="K60" s="17"/>
      <c r="L60" s="16"/>
      <c r="M60" s="16"/>
      <c r="N60" s="18"/>
      <c r="R60" s="15"/>
      <c r="S60" s="15"/>
      <c r="T60" s="1"/>
    </row>
    <row r="61" spans="1:20" ht="10.5" customHeight="1">
      <c r="A61" s="17"/>
      <c r="B61" s="17"/>
      <c r="C61" s="17"/>
      <c r="D61" s="17"/>
      <c r="E61" s="17"/>
      <c r="F61" s="17"/>
      <c r="G61" s="17"/>
      <c r="H61" s="17"/>
      <c r="I61" s="17"/>
      <c r="J61" s="17"/>
      <c r="K61" s="17"/>
      <c r="L61" s="16"/>
      <c r="M61" s="16"/>
      <c r="N61" s="18"/>
      <c r="R61" s="15"/>
      <c r="S61" s="15"/>
      <c r="T61" s="1"/>
    </row>
    <row r="62" spans="1:20" ht="10.5" customHeight="1">
      <c r="A62" s="17"/>
      <c r="B62" s="17"/>
      <c r="C62" s="17"/>
      <c r="D62" s="17"/>
      <c r="E62" s="17"/>
      <c r="F62" s="17"/>
      <c r="G62" s="17"/>
      <c r="H62" s="17"/>
      <c r="I62" s="17"/>
      <c r="J62" s="17"/>
      <c r="K62" s="17"/>
      <c r="L62" s="17"/>
      <c r="M62" s="17"/>
      <c r="N62" s="15"/>
      <c r="O62" s="18"/>
      <c r="P62" s="18"/>
      <c r="Q62" s="18"/>
      <c r="R62" s="15"/>
      <c r="S62" s="15"/>
      <c r="T62" s="1"/>
    </row>
    <row r="63" spans="1:20" ht="10.5" customHeight="1">
      <c r="A63" s="28"/>
      <c r="B63" s="28"/>
      <c r="C63" s="15"/>
      <c r="D63" s="15"/>
      <c r="E63" s="15"/>
      <c r="F63" s="15"/>
      <c r="G63" s="15"/>
      <c r="H63" s="15"/>
      <c r="I63" s="17"/>
      <c r="J63" s="17"/>
      <c r="K63" s="17"/>
      <c r="L63" s="17"/>
      <c r="M63" s="17"/>
      <c r="N63" s="15"/>
      <c r="O63" s="18"/>
      <c r="P63" s="18"/>
      <c r="Q63" s="18"/>
      <c r="R63" s="15"/>
      <c r="S63" s="15"/>
      <c r="T63" s="1"/>
    </row>
    <row r="64" spans="1:20" ht="10.5" customHeight="1">
      <c r="A64" s="28"/>
      <c r="B64" s="28"/>
      <c r="C64" s="15"/>
      <c r="D64" s="15"/>
      <c r="E64" s="15"/>
      <c r="F64" s="15"/>
      <c r="G64" s="15"/>
      <c r="H64" s="15"/>
      <c r="I64" s="17"/>
      <c r="J64" s="17"/>
      <c r="K64" s="17"/>
      <c r="L64" s="17"/>
      <c r="M64" s="17"/>
      <c r="N64" s="15"/>
      <c r="O64" s="18"/>
      <c r="P64" s="18"/>
      <c r="Q64" s="18"/>
      <c r="R64" s="15"/>
      <c r="S64" s="15"/>
      <c r="T64" s="1"/>
    </row>
    <row r="65" spans="1:20" ht="10.5" customHeight="1">
      <c r="A65" s="28"/>
      <c r="B65" s="28"/>
      <c r="C65" s="15"/>
      <c r="D65" s="15"/>
      <c r="E65" s="15"/>
      <c r="F65" s="15"/>
      <c r="G65" s="15"/>
      <c r="H65" s="15"/>
      <c r="I65" s="17"/>
      <c r="J65" s="17"/>
      <c r="K65" s="17"/>
      <c r="L65" s="17"/>
      <c r="M65" s="17"/>
      <c r="N65" s="15"/>
      <c r="O65" s="18"/>
      <c r="P65" s="18"/>
      <c r="Q65" s="18"/>
      <c r="R65" s="15"/>
      <c r="S65" s="15"/>
      <c r="T65" s="1"/>
    </row>
    <row r="66" spans="1:20" ht="10.5" customHeight="1">
      <c r="A66" s="28"/>
      <c r="B66" s="28"/>
      <c r="C66" s="15"/>
      <c r="D66" s="15"/>
      <c r="E66" s="15"/>
      <c r="F66" s="15"/>
      <c r="G66" s="15"/>
      <c r="H66" s="15"/>
      <c r="I66" s="17"/>
      <c r="J66" s="17"/>
      <c r="K66" s="17"/>
      <c r="L66" s="17"/>
      <c r="M66" s="17"/>
      <c r="N66" s="15"/>
      <c r="O66" s="18"/>
      <c r="P66" s="18"/>
      <c r="Q66" s="18"/>
      <c r="R66" s="15"/>
      <c r="S66" s="15"/>
      <c r="T66" s="1"/>
    </row>
    <row r="67" spans="1:20" ht="10.5" customHeight="1">
      <c r="A67" s="28"/>
      <c r="B67" s="28"/>
      <c r="C67" s="15"/>
      <c r="D67" s="15"/>
      <c r="E67" s="15"/>
      <c r="F67" s="15"/>
      <c r="G67" s="15"/>
      <c r="H67" s="15"/>
      <c r="I67" s="17"/>
      <c r="J67" s="17"/>
      <c r="K67" s="17"/>
      <c r="L67" s="17"/>
      <c r="M67" s="17"/>
      <c r="N67" s="15"/>
      <c r="O67" s="18"/>
      <c r="P67" s="18"/>
      <c r="Q67" s="18"/>
      <c r="R67" s="15"/>
      <c r="S67" s="15"/>
      <c r="T67" s="1"/>
    </row>
    <row r="68" spans="1:20" ht="10.5" customHeight="1">
      <c r="A68" s="28"/>
      <c r="B68" s="28"/>
      <c r="C68" s="15"/>
      <c r="D68" s="15"/>
      <c r="E68" s="15"/>
      <c r="F68" s="15"/>
      <c r="G68" s="15"/>
      <c r="H68" s="15"/>
      <c r="I68" s="17"/>
      <c r="J68" s="17"/>
      <c r="K68" s="17"/>
      <c r="L68" s="17"/>
      <c r="M68" s="17"/>
      <c r="N68" s="17"/>
      <c r="O68" s="18"/>
      <c r="P68" s="18"/>
      <c r="Q68" s="18"/>
      <c r="R68" s="15"/>
      <c r="S68" s="15"/>
      <c r="T68" s="1"/>
    </row>
    <row r="69" spans="1:20" ht="10.5" customHeight="1">
      <c r="A69" s="28"/>
      <c r="B69" s="28"/>
      <c r="C69" s="15"/>
      <c r="D69" s="15"/>
      <c r="E69" s="15"/>
      <c r="F69" s="15"/>
      <c r="G69" s="15"/>
      <c r="H69" s="15"/>
      <c r="I69" s="17"/>
      <c r="J69" s="17"/>
      <c r="K69" s="17"/>
      <c r="L69" s="17"/>
      <c r="M69" s="17"/>
      <c r="N69" s="17"/>
      <c r="O69" s="18"/>
      <c r="P69" s="18"/>
      <c r="Q69" s="18"/>
      <c r="R69" s="15"/>
      <c r="S69" s="15"/>
      <c r="T69" s="1"/>
    </row>
    <row r="70" spans="1:20" ht="10.5" customHeight="1">
      <c r="A70" s="28"/>
      <c r="B70" s="28"/>
      <c r="C70" s="15"/>
      <c r="D70" s="15"/>
      <c r="E70" s="15"/>
      <c r="F70" s="15"/>
      <c r="G70" s="15"/>
      <c r="H70" s="15"/>
      <c r="I70" s="17"/>
      <c r="J70" s="17"/>
      <c r="K70" s="17"/>
      <c r="L70" s="17"/>
      <c r="M70" s="17"/>
      <c r="N70" s="15"/>
      <c r="O70" s="18"/>
      <c r="P70" s="18"/>
      <c r="Q70" s="18"/>
      <c r="R70" s="15"/>
      <c r="S70" s="15"/>
      <c r="T70" s="1"/>
    </row>
    <row r="71" spans="1:20" ht="10.5" customHeight="1">
      <c r="A71" s="28"/>
      <c r="B71" s="28"/>
      <c r="C71" s="15"/>
      <c r="D71" s="15"/>
      <c r="E71" s="15"/>
      <c r="F71" s="15"/>
      <c r="G71" s="15"/>
      <c r="H71" s="15"/>
      <c r="I71" s="17"/>
      <c r="J71" s="17"/>
      <c r="K71" s="17"/>
      <c r="L71" s="17"/>
      <c r="M71" s="17"/>
      <c r="N71" s="15"/>
      <c r="O71" s="18"/>
      <c r="P71" s="18"/>
      <c r="Q71" s="18"/>
      <c r="R71" s="15"/>
      <c r="S71" s="15"/>
      <c r="T71" s="1"/>
    </row>
    <row r="72" spans="1:20" ht="10.5" customHeight="1">
      <c r="A72" s="28"/>
      <c r="B72" s="28"/>
      <c r="C72" s="15"/>
      <c r="D72" s="15"/>
      <c r="E72" s="15"/>
      <c r="F72" s="15"/>
      <c r="G72" s="15"/>
      <c r="H72" s="15"/>
      <c r="I72" s="17"/>
      <c r="J72" s="17"/>
      <c r="K72" s="17"/>
      <c r="L72" s="17"/>
      <c r="M72" s="17"/>
      <c r="N72" s="15"/>
      <c r="O72" s="18"/>
      <c r="P72" s="18"/>
      <c r="Q72" s="18"/>
      <c r="R72" s="15"/>
      <c r="S72" s="15"/>
      <c r="T72" s="1"/>
    </row>
    <row r="73" spans="1:20" ht="10.5" customHeight="1">
      <c r="A73" s="28"/>
      <c r="B73" s="28"/>
      <c r="C73" s="15"/>
      <c r="D73" s="15"/>
      <c r="E73" s="15"/>
      <c r="F73" s="15"/>
      <c r="G73" s="15"/>
      <c r="H73" s="15"/>
      <c r="I73" s="17"/>
      <c r="J73" s="17"/>
      <c r="K73" s="17"/>
      <c r="L73" s="17"/>
      <c r="M73" s="17"/>
      <c r="N73" s="15"/>
      <c r="O73" s="18"/>
      <c r="P73" s="18"/>
      <c r="Q73" s="18"/>
      <c r="R73" s="15"/>
      <c r="S73" s="15"/>
      <c r="T73" s="1"/>
    </row>
    <row r="74" spans="1:20" ht="10.5" customHeight="1">
      <c r="A74" s="28"/>
      <c r="B74" s="28"/>
      <c r="C74" s="15"/>
      <c r="D74" s="15"/>
      <c r="E74" s="15"/>
      <c r="F74" s="15"/>
      <c r="G74" s="15"/>
      <c r="H74" s="15"/>
      <c r="I74" s="17"/>
      <c r="J74" s="17"/>
      <c r="K74" s="17"/>
      <c r="L74" s="17"/>
      <c r="M74" s="17"/>
      <c r="N74" s="15"/>
      <c r="O74" s="18"/>
      <c r="P74" s="18"/>
      <c r="Q74" s="18"/>
      <c r="R74" s="15"/>
      <c r="S74" s="15"/>
      <c r="T74" s="1"/>
    </row>
    <row r="75" spans="1:20" s="3" customFormat="1" ht="12.75" customHeight="1">
      <c r="A75" s="22"/>
      <c r="B75" s="22"/>
      <c r="C75" s="22"/>
      <c r="D75" s="22"/>
      <c r="E75" s="22"/>
      <c r="F75" s="22"/>
      <c r="G75" s="22"/>
      <c r="H75" s="22"/>
      <c r="I75" s="22"/>
      <c r="J75" s="22"/>
      <c r="K75" s="231" t="s">
        <v>399</v>
      </c>
      <c r="L75" s="24" t="s">
        <v>134</v>
      </c>
      <c r="M75" s="22"/>
      <c r="N75" s="22"/>
      <c r="O75" s="18"/>
      <c r="P75" s="18"/>
      <c r="Q75" s="18"/>
      <c r="R75" s="22"/>
      <c r="S75" s="22"/>
      <c r="T75" s="5"/>
    </row>
    <row r="76" spans="1:19" ht="12.75" customHeight="1">
      <c r="A76" s="10"/>
      <c r="B76" s="10"/>
      <c r="C76" s="10"/>
      <c r="D76" s="10"/>
      <c r="E76" s="10"/>
      <c r="F76" s="11"/>
      <c r="G76" s="11"/>
      <c r="H76" s="11"/>
      <c r="I76" s="11"/>
      <c r="J76" s="11"/>
      <c r="K76" s="17"/>
      <c r="L76" s="17"/>
      <c r="M76" s="17"/>
      <c r="N76" s="17"/>
      <c r="O76" s="18"/>
      <c r="P76" s="18"/>
      <c r="Q76" s="18"/>
      <c r="R76" s="15"/>
      <c r="S76" s="15"/>
    </row>
    <row r="77" spans="1:19" ht="12.75" customHeight="1">
      <c r="A77" s="15"/>
      <c r="B77" s="15"/>
      <c r="C77" s="15"/>
      <c r="D77" s="15"/>
      <c r="E77" s="15"/>
      <c r="F77" s="17"/>
      <c r="G77" s="17"/>
      <c r="H77" s="17"/>
      <c r="I77" s="17"/>
      <c r="J77" s="17"/>
      <c r="K77" s="17"/>
      <c r="L77" s="17"/>
      <c r="M77" s="17"/>
      <c r="N77" s="14"/>
      <c r="O77" s="18"/>
      <c r="P77" s="18"/>
      <c r="Q77" s="18"/>
      <c r="R77" s="15"/>
      <c r="S77" s="14"/>
    </row>
    <row r="78" spans="1:20" s="3" customFormat="1" ht="12.75" customHeight="1">
      <c r="A78" s="272" t="s">
        <v>0</v>
      </c>
      <c r="B78" s="270" t="s">
        <v>1</v>
      </c>
      <c r="C78" s="271"/>
      <c r="D78" s="271"/>
      <c r="E78" s="271"/>
      <c r="F78" s="271"/>
      <c r="G78" s="271"/>
      <c r="H78" s="272"/>
      <c r="I78" s="291">
        <v>2013</v>
      </c>
      <c r="J78" s="283"/>
      <c r="K78" s="283"/>
      <c r="L78" s="283">
        <v>2014</v>
      </c>
      <c r="M78" s="283"/>
      <c r="N78" s="284"/>
      <c r="O78" s="288">
        <v>2015</v>
      </c>
      <c r="P78" s="289"/>
      <c r="Q78" s="290"/>
      <c r="R78" s="271" t="s">
        <v>0</v>
      </c>
      <c r="S78" s="271"/>
      <c r="T78" s="17"/>
    </row>
    <row r="79" spans="1:20" s="3" customFormat="1" ht="12.75" customHeight="1">
      <c r="A79" s="275"/>
      <c r="B79" s="273"/>
      <c r="C79" s="274"/>
      <c r="D79" s="274"/>
      <c r="E79" s="274"/>
      <c r="F79" s="274"/>
      <c r="G79" s="274"/>
      <c r="H79" s="275"/>
      <c r="I79" s="279" t="s">
        <v>136</v>
      </c>
      <c r="J79" s="279" t="s">
        <v>138</v>
      </c>
      <c r="K79" s="270" t="s">
        <v>139</v>
      </c>
      <c r="L79" s="272" t="s">
        <v>136</v>
      </c>
      <c r="M79" s="279" t="s">
        <v>138</v>
      </c>
      <c r="N79" s="279" t="s">
        <v>139</v>
      </c>
      <c r="O79" s="279" t="s">
        <v>136</v>
      </c>
      <c r="P79" s="279" t="s">
        <v>138</v>
      </c>
      <c r="Q79" s="279" t="s">
        <v>139</v>
      </c>
      <c r="R79" s="274"/>
      <c r="S79" s="281"/>
      <c r="T79" s="132"/>
    </row>
    <row r="80" spans="1:19" s="3" customFormat="1" ht="12.75" customHeight="1">
      <c r="A80" s="278"/>
      <c r="B80" s="276"/>
      <c r="C80" s="277"/>
      <c r="D80" s="277"/>
      <c r="E80" s="277"/>
      <c r="F80" s="277"/>
      <c r="G80" s="277"/>
      <c r="H80" s="278"/>
      <c r="I80" s="280"/>
      <c r="J80" s="280"/>
      <c r="K80" s="286"/>
      <c r="L80" s="285"/>
      <c r="M80" s="280"/>
      <c r="N80" s="280"/>
      <c r="O80" s="280"/>
      <c r="P80" s="280"/>
      <c r="Q80" s="280"/>
      <c r="R80" s="277"/>
      <c r="S80" s="277"/>
    </row>
    <row r="81" spans="1:19" ht="10.5" customHeight="1">
      <c r="A81" s="8"/>
      <c r="B81" s="15"/>
      <c r="C81" s="15"/>
      <c r="D81" s="15"/>
      <c r="E81" s="15"/>
      <c r="F81" s="15"/>
      <c r="G81" s="15"/>
      <c r="H81" s="12"/>
      <c r="I81" s="17"/>
      <c r="J81" s="17"/>
      <c r="K81" s="7"/>
      <c r="L81" s="7"/>
      <c r="M81" s="15"/>
      <c r="N81" s="7"/>
      <c r="O81" s="18"/>
      <c r="P81" s="18"/>
      <c r="Q81" s="80"/>
      <c r="R81" s="15"/>
      <c r="S81" s="15"/>
    </row>
    <row r="82" spans="1:19" ht="10.5" customHeight="1">
      <c r="A82" s="61" t="s">
        <v>28</v>
      </c>
      <c r="B82" s="9"/>
      <c r="C82" s="15" t="s">
        <v>236</v>
      </c>
      <c r="D82" s="15"/>
      <c r="E82" s="15"/>
      <c r="F82" s="15"/>
      <c r="G82" s="15"/>
      <c r="H82" s="12"/>
      <c r="I82" s="86">
        <v>1306</v>
      </c>
      <c r="J82" s="86">
        <v>712</v>
      </c>
      <c r="K82" s="86">
        <v>594</v>
      </c>
      <c r="L82" s="86">
        <v>1253</v>
      </c>
      <c r="M82" s="86">
        <v>718</v>
      </c>
      <c r="N82" s="86">
        <v>535</v>
      </c>
      <c r="O82" s="86">
        <v>1280</v>
      </c>
      <c r="P82" s="86">
        <v>680</v>
      </c>
      <c r="Q82" s="86">
        <v>600</v>
      </c>
      <c r="R82" s="108"/>
      <c r="S82" s="9" t="s">
        <v>28</v>
      </c>
    </row>
    <row r="83" spans="1:19" ht="10.5" customHeight="1">
      <c r="A83" s="61"/>
      <c r="B83" s="9"/>
      <c r="C83" s="15"/>
      <c r="D83" s="15" t="s">
        <v>204</v>
      </c>
      <c r="E83" s="15"/>
      <c r="F83" s="15"/>
      <c r="G83" s="15"/>
      <c r="H83" s="12"/>
      <c r="I83" s="86"/>
      <c r="J83" s="86"/>
      <c r="K83" s="86"/>
      <c r="L83" s="86"/>
      <c r="M83" s="86"/>
      <c r="N83" s="86"/>
      <c r="O83" s="86"/>
      <c r="P83" s="86"/>
      <c r="Q83" s="86"/>
      <c r="R83" s="108"/>
      <c r="S83" s="9"/>
    </row>
    <row r="84" spans="1:19" ht="10.5" customHeight="1">
      <c r="A84" s="61" t="s">
        <v>29</v>
      </c>
      <c r="B84" s="9"/>
      <c r="C84" s="15"/>
      <c r="D84" s="15" t="s">
        <v>237</v>
      </c>
      <c r="E84" s="15"/>
      <c r="F84" s="15"/>
      <c r="G84" s="15"/>
      <c r="H84" s="12"/>
      <c r="I84" s="86">
        <v>315</v>
      </c>
      <c r="J84" s="86">
        <v>240</v>
      </c>
      <c r="K84" s="86">
        <v>75</v>
      </c>
      <c r="L84" s="86">
        <v>327</v>
      </c>
      <c r="M84" s="86">
        <v>249</v>
      </c>
      <c r="N84" s="86">
        <v>78</v>
      </c>
      <c r="O84" s="86">
        <v>327</v>
      </c>
      <c r="P84" s="86">
        <v>250</v>
      </c>
      <c r="Q84" s="86">
        <v>77</v>
      </c>
      <c r="R84" s="108"/>
      <c r="S84" s="9" t="s">
        <v>29</v>
      </c>
    </row>
    <row r="85" spans="1:19" ht="10.5" customHeight="1">
      <c r="A85" s="61"/>
      <c r="B85" s="9"/>
      <c r="C85" s="15"/>
      <c r="D85" s="15"/>
      <c r="E85" s="15"/>
      <c r="F85" s="15"/>
      <c r="G85" s="15"/>
      <c r="H85" s="12"/>
      <c r="I85" s="86"/>
      <c r="J85" s="86"/>
      <c r="K85" s="86"/>
      <c r="L85" s="86"/>
      <c r="M85" s="86"/>
      <c r="N85" s="86"/>
      <c r="O85" s="86"/>
      <c r="P85" s="86"/>
      <c r="Q85" s="86"/>
      <c r="R85" s="108"/>
      <c r="S85" s="9"/>
    </row>
    <row r="86" spans="1:19" ht="10.5" customHeight="1">
      <c r="A86" s="12"/>
      <c r="B86" s="15"/>
      <c r="C86" s="15"/>
      <c r="D86" s="15"/>
      <c r="E86" s="15"/>
      <c r="F86" s="15"/>
      <c r="G86" s="15"/>
      <c r="H86" s="12"/>
      <c r="I86" s="86"/>
      <c r="J86" s="86"/>
      <c r="K86" s="86"/>
      <c r="L86" s="86"/>
      <c r="M86" s="86"/>
      <c r="N86" s="86"/>
      <c r="O86" s="86"/>
      <c r="P86" s="86"/>
      <c r="Q86" s="86"/>
      <c r="R86" s="108"/>
      <c r="S86" s="15"/>
    </row>
    <row r="87" spans="1:19" ht="10.5" customHeight="1">
      <c r="A87" s="61" t="s">
        <v>30</v>
      </c>
      <c r="B87" s="9"/>
      <c r="C87" s="15" t="s">
        <v>238</v>
      </c>
      <c r="D87" s="15"/>
      <c r="E87" s="15"/>
      <c r="F87" s="15"/>
      <c r="G87" s="15"/>
      <c r="H87" s="12"/>
      <c r="I87" s="86"/>
      <c r="J87" s="86"/>
      <c r="K87" s="86"/>
      <c r="L87" s="86"/>
      <c r="M87" s="86"/>
      <c r="N87" s="86"/>
      <c r="O87" s="86"/>
      <c r="P87" s="86"/>
      <c r="Q87" s="86"/>
      <c r="R87" s="108"/>
      <c r="S87" s="9"/>
    </row>
    <row r="88" spans="1:19" ht="10.5" customHeight="1">
      <c r="A88" s="61"/>
      <c r="B88" s="9"/>
      <c r="C88" s="15"/>
      <c r="D88" s="15" t="s">
        <v>239</v>
      </c>
      <c r="E88" s="15"/>
      <c r="F88" s="15"/>
      <c r="G88" s="15"/>
      <c r="H88" s="12"/>
      <c r="I88" s="86">
        <v>85</v>
      </c>
      <c r="J88" s="86">
        <v>29</v>
      </c>
      <c r="K88" s="86">
        <v>56</v>
      </c>
      <c r="L88" s="86">
        <v>75</v>
      </c>
      <c r="M88" s="86">
        <v>33</v>
      </c>
      <c r="N88" s="86">
        <v>42</v>
      </c>
      <c r="O88" s="86">
        <v>92</v>
      </c>
      <c r="P88" s="86">
        <v>34</v>
      </c>
      <c r="Q88" s="86">
        <v>58</v>
      </c>
      <c r="R88" s="108"/>
      <c r="S88" s="9" t="s">
        <v>30</v>
      </c>
    </row>
    <row r="89" spans="1:19" ht="10.5" customHeight="1">
      <c r="A89" s="61"/>
      <c r="B89" s="9"/>
      <c r="C89" s="15"/>
      <c r="D89" s="15"/>
      <c r="E89" s="15"/>
      <c r="F89" s="15"/>
      <c r="G89" s="15"/>
      <c r="H89" s="12"/>
      <c r="I89" s="86"/>
      <c r="J89" s="86"/>
      <c r="K89" s="86"/>
      <c r="L89" s="86"/>
      <c r="M89" s="86"/>
      <c r="N89" s="86"/>
      <c r="O89" s="86"/>
      <c r="P89" s="86"/>
      <c r="Q89" s="86"/>
      <c r="R89" s="108"/>
      <c r="S89" s="9"/>
    </row>
    <row r="90" spans="1:19" ht="10.5" customHeight="1">
      <c r="A90" s="61"/>
      <c r="B90" s="9"/>
      <c r="C90" s="15"/>
      <c r="D90" s="15"/>
      <c r="E90" s="15"/>
      <c r="F90" s="15"/>
      <c r="G90" s="15"/>
      <c r="H90" s="12"/>
      <c r="I90" s="86"/>
      <c r="J90" s="86"/>
      <c r="K90" s="86"/>
      <c r="L90" s="86"/>
      <c r="M90" s="86"/>
      <c r="N90" s="86"/>
      <c r="O90" s="86"/>
      <c r="P90" s="86"/>
      <c r="Q90" s="86"/>
      <c r="R90" s="108"/>
      <c r="S90" s="9"/>
    </row>
    <row r="91" spans="1:19" ht="10.5" customHeight="1">
      <c r="A91" s="61" t="s">
        <v>31</v>
      </c>
      <c r="B91" s="9"/>
      <c r="C91" s="15" t="s">
        <v>240</v>
      </c>
      <c r="D91" s="15"/>
      <c r="E91" s="15"/>
      <c r="F91" s="15"/>
      <c r="G91" s="15"/>
      <c r="H91" s="12"/>
      <c r="I91" s="86">
        <v>812</v>
      </c>
      <c r="J91" s="86">
        <v>329</v>
      </c>
      <c r="K91" s="86">
        <v>483</v>
      </c>
      <c r="L91" s="86">
        <v>827</v>
      </c>
      <c r="M91" s="86">
        <v>340</v>
      </c>
      <c r="N91" s="86">
        <v>487</v>
      </c>
      <c r="O91" s="86">
        <v>943</v>
      </c>
      <c r="P91" s="86">
        <v>374</v>
      </c>
      <c r="Q91" s="86">
        <v>569</v>
      </c>
      <c r="R91" s="108"/>
      <c r="S91" s="9" t="s">
        <v>31</v>
      </c>
    </row>
    <row r="92" spans="1:19" ht="10.5" customHeight="1">
      <c r="A92" s="61"/>
      <c r="B92" s="9"/>
      <c r="C92" s="15"/>
      <c r="D92" s="15" t="s">
        <v>204</v>
      </c>
      <c r="E92" s="15"/>
      <c r="F92" s="15"/>
      <c r="G92" s="15"/>
      <c r="H92" s="12"/>
      <c r="I92" s="86"/>
      <c r="J92" s="86"/>
      <c r="K92" s="86"/>
      <c r="L92" s="86"/>
      <c r="M92" s="86"/>
      <c r="N92" s="86"/>
      <c r="O92" s="86"/>
      <c r="P92" s="86"/>
      <c r="Q92" s="86"/>
      <c r="R92" s="108"/>
      <c r="S92" s="9"/>
    </row>
    <row r="93" spans="1:19" ht="10.5" customHeight="1">
      <c r="A93" s="61" t="s">
        <v>32</v>
      </c>
      <c r="B93" s="9"/>
      <c r="C93" s="15"/>
      <c r="D93" s="15" t="s">
        <v>241</v>
      </c>
      <c r="E93" s="15"/>
      <c r="F93" s="15"/>
      <c r="G93" s="15"/>
      <c r="H93" s="12"/>
      <c r="I93" s="86">
        <v>688</v>
      </c>
      <c r="J93" s="86">
        <v>267</v>
      </c>
      <c r="K93" s="86">
        <v>421</v>
      </c>
      <c r="L93" s="86">
        <v>718</v>
      </c>
      <c r="M93" s="86">
        <v>293</v>
      </c>
      <c r="N93" s="86">
        <v>425</v>
      </c>
      <c r="O93" s="86">
        <v>825</v>
      </c>
      <c r="P93" s="86">
        <v>324</v>
      </c>
      <c r="Q93" s="86">
        <v>501</v>
      </c>
      <c r="R93" s="108"/>
      <c r="S93" s="9" t="s">
        <v>32</v>
      </c>
    </row>
    <row r="94" spans="1:19" ht="10.5" customHeight="1">
      <c r="A94" s="61"/>
      <c r="B94" s="9"/>
      <c r="C94" s="15"/>
      <c r="D94" s="15"/>
      <c r="E94" s="15"/>
      <c r="F94" s="15"/>
      <c r="G94" s="15"/>
      <c r="H94" s="12"/>
      <c r="I94" s="86"/>
      <c r="J94" s="86"/>
      <c r="K94" s="86"/>
      <c r="L94" s="86"/>
      <c r="M94" s="86"/>
      <c r="N94" s="86"/>
      <c r="O94" s="86"/>
      <c r="P94" s="86"/>
      <c r="Q94" s="86"/>
      <c r="R94" s="108"/>
      <c r="S94" s="9"/>
    </row>
    <row r="95" spans="1:19" ht="10.5" customHeight="1">
      <c r="A95" s="61"/>
      <c r="B95" s="9"/>
      <c r="C95" s="15"/>
      <c r="D95" s="15"/>
      <c r="E95" s="15"/>
      <c r="F95" s="15"/>
      <c r="G95" s="15"/>
      <c r="H95" s="12"/>
      <c r="I95" s="86"/>
      <c r="J95" s="86"/>
      <c r="K95" s="86"/>
      <c r="L95" s="86"/>
      <c r="M95" s="86"/>
      <c r="N95" s="86"/>
      <c r="O95" s="86"/>
      <c r="P95" s="86"/>
      <c r="Q95" s="86"/>
      <c r="R95" s="108"/>
      <c r="S95" s="9"/>
    </row>
    <row r="96" spans="1:19" ht="10.5" customHeight="1">
      <c r="A96" s="61" t="s">
        <v>33</v>
      </c>
      <c r="B96" s="9"/>
      <c r="C96" s="15" t="s">
        <v>242</v>
      </c>
      <c r="D96" s="15"/>
      <c r="E96" s="15"/>
      <c r="F96" s="15"/>
      <c r="G96" s="15"/>
      <c r="H96" s="12"/>
      <c r="I96" s="86"/>
      <c r="J96" s="86"/>
      <c r="K96" s="86"/>
      <c r="L96" s="86"/>
      <c r="M96" s="86"/>
      <c r="N96" s="86"/>
      <c r="O96" s="86"/>
      <c r="P96" s="86"/>
      <c r="Q96" s="86"/>
      <c r="R96" s="108"/>
      <c r="S96" s="9"/>
    </row>
    <row r="97" spans="1:19" ht="10.5" customHeight="1">
      <c r="A97" s="61"/>
      <c r="B97" s="9"/>
      <c r="C97" s="15"/>
      <c r="D97" s="15" t="s">
        <v>243</v>
      </c>
      <c r="E97" s="15"/>
      <c r="F97" s="15"/>
      <c r="G97" s="15"/>
      <c r="H97" s="12"/>
      <c r="I97" s="86">
        <v>24</v>
      </c>
      <c r="J97" s="86">
        <v>13</v>
      </c>
      <c r="K97" s="86">
        <v>11</v>
      </c>
      <c r="L97" s="86">
        <v>21</v>
      </c>
      <c r="M97" s="86">
        <v>8</v>
      </c>
      <c r="N97" s="86">
        <v>13</v>
      </c>
      <c r="O97" s="86">
        <v>22</v>
      </c>
      <c r="P97" s="86">
        <v>12</v>
      </c>
      <c r="Q97" s="86">
        <v>10</v>
      </c>
      <c r="R97" s="108"/>
      <c r="S97" s="9" t="s">
        <v>33</v>
      </c>
    </row>
    <row r="98" spans="1:19" ht="10.5" customHeight="1">
      <c r="A98" s="61"/>
      <c r="B98" s="9"/>
      <c r="C98" s="15"/>
      <c r="D98" s="15"/>
      <c r="E98" s="15"/>
      <c r="F98" s="15"/>
      <c r="G98" s="15"/>
      <c r="H98" s="12"/>
      <c r="I98" s="86"/>
      <c r="J98" s="86"/>
      <c r="K98" s="86"/>
      <c r="L98" s="86"/>
      <c r="M98" s="86"/>
      <c r="N98" s="86"/>
      <c r="O98" s="86"/>
      <c r="P98" s="86"/>
      <c r="Q98" s="86"/>
      <c r="R98" s="108"/>
      <c r="S98" s="9"/>
    </row>
    <row r="99" spans="1:19" ht="10.5" customHeight="1">
      <c r="A99" s="61"/>
      <c r="B99" s="9"/>
      <c r="C99" s="15"/>
      <c r="D99" s="15"/>
      <c r="E99" s="15"/>
      <c r="F99" s="15"/>
      <c r="G99" s="15"/>
      <c r="H99" s="12"/>
      <c r="I99" s="86"/>
      <c r="J99" s="86"/>
      <c r="K99" s="86"/>
      <c r="L99" s="86"/>
      <c r="M99" s="86"/>
      <c r="N99" s="86"/>
      <c r="O99" s="86"/>
      <c r="P99" s="86"/>
      <c r="Q99" s="86"/>
      <c r="R99" s="108"/>
      <c r="S99" s="9"/>
    </row>
    <row r="100" spans="1:19" ht="10.5" customHeight="1">
      <c r="A100" s="61" t="s">
        <v>35</v>
      </c>
      <c r="B100" s="9"/>
      <c r="C100" s="15" t="s">
        <v>198</v>
      </c>
      <c r="D100" s="15"/>
      <c r="E100" s="15"/>
      <c r="F100" s="15"/>
      <c r="G100" s="15"/>
      <c r="H100" s="12"/>
      <c r="I100" s="86"/>
      <c r="J100" s="86"/>
      <c r="K100" s="86"/>
      <c r="L100" s="86"/>
      <c r="M100" s="86"/>
      <c r="N100" s="86"/>
      <c r="O100" s="86"/>
      <c r="P100" s="86"/>
      <c r="Q100" s="86"/>
      <c r="R100" s="108"/>
      <c r="S100" s="9"/>
    </row>
    <row r="101" spans="1:19" ht="10.5" customHeight="1">
      <c r="A101" s="61"/>
      <c r="B101" s="9"/>
      <c r="C101" s="15"/>
      <c r="D101" s="15" t="s">
        <v>244</v>
      </c>
      <c r="E101" s="15"/>
      <c r="F101" s="15"/>
      <c r="G101" s="15"/>
      <c r="H101" s="12"/>
      <c r="I101" s="86">
        <v>41</v>
      </c>
      <c r="J101" s="86">
        <v>12</v>
      </c>
      <c r="K101" s="86">
        <v>29</v>
      </c>
      <c r="L101" s="86">
        <v>44</v>
      </c>
      <c r="M101" s="86">
        <v>33</v>
      </c>
      <c r="N101" s="86">
        <v>11</v>
      </c>
      <c r="O101" s="86">
        <v>51</v>
      </c>
      <c r="P101" s="86">
        <v>26</v>
      </c>
      <c r="Q101" s="86">
        <v>25</v>
      </c>
      <c r="R101" s="108"/>
      <c r="S101" s="9" t="s">
        <v>35</v>
      </c>
    </row>
    <row r="102" spans="1:19" ht="10.5" customHeight="1">
      <c r="A102" s="61"/>
      <c r="B102" s="9"/>
      <c r="C102" s="15"/>
      <c r="D102" s="15"/>
      <c r="E102" s="15"/>
      <c r="F102" s="15"/>
      <c r="G102" s="15"/>
      <c r="H102" s="12"/>
      <c r="I102" s="86"/>
      <c r="J102" s="86"/>
      <c r="K102" s="86"/>
      <c r="L102" s="86"/>
      <c r="M102" s="86"/>
      <c r="N102" s="86"/>
      <c r="O102" s="86"/>
      <c r="P102" s="86"/>
      <c r="Q102" s="86"/>
      <c r="R102" s="108"/>
      <c r="S102" s="9"/>
    </row>
    <row r="103" spans="1:19" ht="10.5" customHeight="1">
      <c r="A103" s="61"/>
      <c r="B103" s="9"/>
      <c r="C103" s="15"/>
      <c r="D103" s="15"/>
      <c r="E103" s="15"/>
      <c r="F103" s="15"/>
      <c r="G103" s="15"/>
      <c r="H103" s="12"/>
      <c r="I103" s="86"/>
      <c r="J103" s="86"/>
      <c r="K103" s="86"/>
      <c r="L103" s="86"/>
      <c r="M103" s="86"/>
      <c r="N103" s="86"/>
      <c r="O103" s="86"/>
      <c r="P103" s="86"/>
      <c r="Q103" s="86"/>
      <c r="R103" s="108"/>
      <c r="S103" s="9"/>
    </row>
    <row r="104" spans="1:19" ht="10.5" customHeight="1">
      <c r="A104" s="61" t="s">
        <v>36</v>
      </c>
      <c r="B104" s="9"/>
      <c r="C104" s="15" t="s">
        <v>245</v>
      </c>
      <c r="D104" s="15"/>
      <c r="E104" s="15"/>
      <c r="F104" s="15"/>
      <c r="G104" s="15"/>
      <c r="H104" s="12"/>
      <c r="I104" s="86"/>
      <c r="J104" s="86"/>
      <c r="K104" s="86"/>
      <c r="L104" s="86"/>
      <c r="M104" s="86"/>
      <c r="N104" s="86"/>
      <c r="O104" s="86"/>
      <c r="P104" s="86"/>
      <c r="Q104" s="86"/>
      <c r="R104" s="108"/>
      <c r="S104" s="9"/>
    </row>
    <row r="105" spans="1:19" ht="10.5" customHeight="1">
      <c r="A105" s="61"/>
      <c r="B105" s="9"/>
      <c r="C105" s="15"/>
      <c r="D105" s="15" t="s">
        <v>246</v>
      </c>
      <c r="E105" s="15"/>
      <c r="F105" s="15"/>
      <c r="G105" s="15"/>
      <c r="H105" s="12"/>
      <c r="I105" s="86"/>
      <c r="J105" s="86"/>
      <c r="K105" s="86"/>
      <c r="L105" s="86"/>
      <c r="M105" s="86"/>
      <c r="N105" s="86"/>
      <c r="O105" s="86"/>
      <c r="P105" s="86"/>
      <c r="Q105" s="86"/>
      <c r="R105" s="108"/>
      <c r="S105" s="9"/>
    </row>
    <row r="106" spans="1:19" ht="10.5" customHeight="1">
      <c r="A106" s="61"/>
      <c r="B106" s="9"/>
      <c r="C106" s="15"/>
      <c r="D106" s="15" t="s">
        <v>247</v>
      </c>
      <c r="E106" s="15"/>
      <c r="F106" s="15"/>
      <c r="G106" s="15"/>
      <c r="H106" s="12"/>
      <c r="I106" s="86">
        <v>370</v>
      </c>
      <c r="J106" s="86">
        <v>243</v>
      </c>
      <c r="K106" s="86">
        <v>127</v>
      </c>
      <c r="L106" s="86">
        <v>428</v>
      </c>
      <c r="M106" s="86">
        <v>273</v>
      </c>
      <c r="N106" s="86">
        <v>155</v>
      </c>
      <c r="O106" s="86">
        <v>431</v>
      </c>
      <c r="P106" s="86">
        <v>305</v>
      </c>
      <c r="Q106" s="86">
        <v>126</v>
      </c>
      <c r="R106" s="108"/>
      <c r="S106" s="9" t="s">
        <v>36</v>
      </c>
    </row>
    <row r="107" spans="1:19" ht="10.5" customHeight="1">
      <c r="A107" s="61"/>
      <c r="B107" s="9"/>
      <c r="C107" s="15"/>
      <c r="D107" s="15" t="s">
        <v>204</v>
      </c>
      <c r="E107" s="15"/>
      <c r="F107" s="15"/>
      <c r="G107" s="15"/>
      <c r="H107" s="12"/>
      <c r="I107" s="86"/>
      <c r="J107" s="86"/>
      <c r="K107" s="86"/>
      <c r="L107" s="86"/>
      <c r="M107" s="86"/>
      <c r="N107" s="86"/>
      <c r="O107" s="86"/>
      <c r="P107" s="86"/>
      <c r="Q107" s="86"/>
      <c r="R107" s="108"/>
      <c r="S107" s="9"/>
    </row>
    <row r="108" spans="1:19" ht="10.5" customHeight="1">
      <c r="A108" s="61" t="s">
        <v>37</v>
      </c>
      <c r="B108" s="9"/>
      <c r="C108" s="15"/>
      <c r="D108" s="15" t="s">
        <v>248</v>
      </c>
      <c r="E108" s="15"/>
      <c r="F108" s="15"/>
      <c r="G108" s="15"/>
      <c r="H108" s="12"/>
      <c r="I108" s="86">
        <v>1</v>
      </c>
      <c r="J108" s="86">
        <v>1</v>
      </c>
      <c r="K108" s="86">
        <v>0</v>
      </c>
      <c r="L108" s="86">
        <v>3</v>
      </c>
      <c r="M108" s="86">
        <v>1</v>
      </c>
      <c r="N108" s="86">
        <v>2</v>
      </c>
      <c r="O108" s="86">
        <v>2</v>
      </c>
      <c r="P108" s="86">
        <v>2</v>
      </c>
      <c r="Q108" s="86">
        <v>0</v>
      </c>
      <c r="R108" s="108"/>
      <c r="S108" s="9" t="s">
        <v>37</v>
      </c>
    </row>
    <row r="109" spans="1:19" ht="10.5" customHeight="1">
      <c r="A109" s="61"/>
      <c r="B109" s="9"/>
      <c r="C109" s="15"/>
      <c r="D109" s="15"/>
      <c r="E109" s="15"/>
      <c r="F109" s="15"/>
      <c r="G109" s="15"/>
      <c r="H109" s="12"/>
      <c r="I109" s="86"/>
      <c r="J109" s="86"/>
      <c r="K109" s="86"/>
      <c r="L109" s="86"/>
      <c r="M109" s="86"/>
      <c r="N109" s="86"/>
      <c r="O109" s="86"/>
      <c r="P109" s="86"/>
      <c r="Q109" s="86"/>
      <c r="R109" s="108"/>
      <c r="S109" s="9"/>
    </row>
    <row r="110" spans="1:19" ht="10.5" customHeight="1">
      <c r="A110" s="61"/>
      <c r="B110" s="9"/>
      <c r="C110" s="15"/>
      <c r="D110" s="15"/>
      <c r="E110" s="15"/>
      <c r="F110" s="15"/>
      <c r="G110" s="15"/>
      <c r="H110" s="12"/>
      <c r="I110" s="86"/>
      <c r="J110" s="86"/>
      <c r="K110" s="86"/>
      <c r="L110" s="86"/>
      <c r="M110" s="86"/>
      <c r="N110" s="86"/>
      <c r="O110" s="86"/>
      <c r="P110" s="86"/>
      <c r="Q110" s="86"/>
      <c r="R110" s="108"/>
      <c r="S110" s="9"/>
    </row>
    <row r="111" spans="1:19" ht="10.5" customHeight="1">
      <c r="A111" s="61" t="s">
        <v>38</v>
      </c>
      <c r="B111" s="9"/>
      <c r="C111" s="15" t="s">
        <v>249</v>
      </c>
      <c r="D111" s="15"/>
      <c r="E111" s="15"/>
      <c r="F111" s="15"/>
      <c r="G111" s="15"/>
      <c r="H111" s="12"/>
      <c r="I111" s="86"/>
      <c r="J111" s="86"/>
      <c r="K111" s="86"/>
      <c r="L111" s="86"/>
      <c r="M111" s="86"/>
      <c r="N111" s="86"/>
      <c r="O111" s="86"/>
      <c r="P111" s="86"/>
      <c r="Q111" s="86"/>
      <c r="R111" s="108"/>
      <c r="S111" s="9"/>
    </row>
    <row r="112" spans="1:19" ht="10.5" customHeight="1">
      <c r="A112" s="61"/>
      <c r="B112" s="9"/>
      <c r="C112" s="15"/>
      <c r="D112" s="15" t="s">
        <v>250</v>
      </c>
      <c r="E112" s="15"/>
      <c r="F112" s="15"/>
      <c r="G112" s="15"/>
      <c r="H112" s="12"/>
      <c r="I112" s="86">
        <v>1295</v>
      </c>
      <c r="J112" s="86">
        <v>784</v>
      </c>
      <c r="K112" s="86">
        <v>511</v>
      </c>
      <c r="L112" s="86">
        <v>1262</v>
      </c>
      <c r="M112" s="86">
        <v>783</v>
      </c>
      <c r="N112" s="86">
        <v>479</v>
      </c>
      <c r="O112" s="86">
        <v>1376</v>
      </c>
      <c r="P112" s="86">
        <v>804</v>
      </c>
      <c r="Q112" s="86">
        <v>572</v>
      </c>
      <c r="R112" s="108"/>
      <c r="S112" s="9" t="s">
        <v>38</v>
      </c>
    </row>
    <row r="113" spans="1:19" ht="10.5" customHeight="1">
      <c r="A113" s="61"/>
      <c r="B113" s="9"/>
      <c r="C113" s="15"/>
      <c r="D113" s="15"/>
      <c r="E113" s="15"/>
      <c r="F113" s="15"/>
      <c r="G113" s="15"/>
      <c r="H113" s="12"/>
      <c r="I113" s="86"/>
      <c r="J113" s="86"/>
      <c r="K113" s="86"/>
      <c r="L113" s="86"/>
      <c r="M113" s="86"/>
      <c r="N113" s="86"/>
      <c r="O113" s="86"/>
      <c r="P113" s="86"/>
      <c r="Q113" s="86"/>
      <c r="R113" s="108"/>
      <c r="S113" s="9"/>
    </row>
    <row r="114" spans="1:19" ht="10.5" customHeight="1">
      <c r="A114" s="61"/>
      <c r="B114" s="9"/>
      <c r="C114" s="15"/>
      <c r="D114" s="15"/>
      <c r="E114" s="15"/>
      <c r="F114" s="15"/>
      <c r="G114" s="15"/>
      <c r="H114" s="12"/>
      <c r="I114" s="86"/>
      <c r="J114" s="86"/>
      <c r="K114" s="86"/>
      <c r="L114" s="86"/>
      <c r="M114" s="86"/>
      <c r="N114" s="86"/>
      <c r="O114" s="86"/>
      <c r="P114" s="86"/>
      <c r="Q114" s="86"/>
      <c r="R114" s="108"/>
      <c r="S114" s="9"/>
    </row>
    <row r="115" spans="1:19" ht="10.5" customHeight="1">
      <c r="A115" s="61"/>
      <c r="B115" s="9"/>
      <c r="C115" s="15" t="s">
        <v>251</v>
      </c>
      <c r="D115" s="15"/>
      <c r="E115" s="15"/>
      <c r="F115" s="15"/>
      <c r="G115" s="15"/>
      <c r="H115" s="12"/>
      <c r="I115" s="86">
        <v>53</v>
      </c>
      <c r="J115" s="86">
        <v>25</v>
      </c>
      <c r="K115" s="86">
        <v>28</v>
      </c>
      <c r="L115" s="86">
        <v>47</v>
      </c>
      <c r="M115" s="86">
        <v>19</v>
      </c>
      <c r="N115" s="86">
        <v>28</v>
      </c>
      <c r="O115" s="86">
        <v>53</v>
      </c>
      <c r="P115" s="86">
        <v>23</v>
      </c>
      <c r="Q115" s="86">
        <v>30</v>
      </c>
      <c r="R115" s="108"/>
      <c r="S115" s="9"/>
    </row>
    <row r="116" spans="1:24" ht="10.5" customHeight="1">
      <c r="A116" s="61"/>
      <c r="B116" s="9"/>
      <c r="C116" s="15"/>
      <c r="D116" s="15"/>
      <c r="E116" s="15"/>
      <c r="F116" s="15"/>
      <c r="G116" s="15"/>
      <c r="H116" s="12"/>
      <c r="I116" s="86"/>
      <c r="J116" s="86"/>
      <c r="K116" s="86"/>
      <c r="L116" s="86"/>
      <c r="M116" s="86"/>
      <c r="N116" s="86"/>
      <c r="O116" s="86"/>
      <c r="P116" s="86"/>
      <c r="Q116" s="86"/>
      <c r="R116" s="108"/>
      <c r="S116" s="9"/>
      <c r="T116" s="144"/>
      <c r="V116" s="144"/>
      <c r="W116" s="144"/>
      <c r="X116" s="144"/>
    </row>
    <row r="117" spans="1:19" ht="10.5" customHeight="1">
      <c r="A117" s="61"/>
      <c r="B117" s="9"/>
      <c r="C117" s="15"/>
      <c r="D117" s="15"/>
      <c r="E117" s="15"/>
      <c r="F117" s="15"/>
      <c r="G117" s="15"/>
      <c r="H117" s="12"/>
      <c r="I117" s="86"/>
      <c r="J117" s="86"/>
      <c r="K117" s="86"/>
      <c r="L117" s="86"/>
      <c r="M117" s="86"/>
      <c r="N117" s="86"/>
      <c r="O117" s="86"/>
      <c r="P117" s="86"/>
      <c r="Q117" s="86"/>
      <c r="R117" s="108"/>
      <c r="S117" s="9"/>
    </row>
    <row r="118" spans="1:19" ht="10.5" customHeight="1">
      <c r="A118" s="63" t="s">
        <v>40</v>
      </c>
      <c r="B118" s="19"/>
      <c r="C118" s="26" t="s">
        <v>252</v>
      </c>
      <c r="D118" s="15"/>
      <c r="E118" s="15"/>
      <c r="F118" s="15"/>
      <c r="G118" s="15"/>
      <c r="H118" s="12"/>
      <c r="I118" s="88">
        <v>27593</v>
      </c>
      <c r="J118" s="88">
        <v>13341</v>
      </c>
      <c r="K118" s="88">
        <v>14252</v>
      </c>
      <c r="L118" s="88">
        <v>26957</v>
      </c>
      <c r="M118" s="88">
        <v>13281</v>
      </c>
      <c r="N118" s="88">
        <v>13676</v>
      </c>
      <c r="O118" s="88">
        <v>28830</v>
      </c>
      <c r="P118" s="88">
        <v>14177</v>
      </c>
      <c r="Q118" s="88">
        <v>14653</v>
      </c>
      <c r="R118" s="108"/>
      <c r="S118" s="19" t="s">
        <v>40</v>
      </c>
    </row>
    <row r="119" spans="1:19" ht="10.5" customHeight="1">
      <c r="A119" s="61"/>
      <c r="B119" s="9"/>
      <c r="C119" s="15"/>
      <c r="D119" s="15"/>
      <c r="E119" s="15"/>
      <c r="F119" s="15"/>
      <c r="G119" s="15"/>
      <c r="H119" s="12"/>
      <c r="I119" s="86"/>
      <c r="J119" s="86"/>
      <c r="K119" s="86"/>
      <c r="L119" s="86"/>
      <c r="M119" s="86"/>
      <c r="N119" s="86"/>
      <c r="O119" s="86"/>
      <c r="P119" s="86"/>
      <c r="Q119" s="86"/>
      <c r="R119" s="109"/>
      <c r="S119" s="9"/>
    </row>
    <row r="120" spans="1:19" ht="12.75">
      <c r="A120" s="61" t="s">
        <v>42</v>
      </c>
      <c r="B120" s="9"/>
      <c r="C120" s="15" t="s">
        <v>308</v>
      </c>
      <c r="D120" s="15"/>
      <c r="E120" s="15"/>
      <c r="F120" s="15"/>
      <c r="G120" s="15"/>
      <c r="H120" s="12"/>
      <c r="I120" s="86"/>
      <c r="J120" s="86"/>
      <c r="K120" s="86"/>
      <c r="L120" s="86"/>
      <c r="M120" s="86"/>
      <c r="N120" s="86"/>
      <c r="O120" s="86"/>
      <c r="P120" s="86"/>
      <c r="Q120" s="86"/>
      <c r="R120" s="109"/>
      <c r="S120" s="9"/>
    </row>
    <row r="121" spans="1:19" ht="10.5" customHeight="1">
      <c r="A121" s="61"/>
      <c r="B121" s="9"/>
      <c r="C121" s="15"/>
      <c r="D121" s="15" t="s">
        <v>309</v>
      </c>
      <c r="E121" s="15"/>
      <c r="F121" s="15"/>
      <c r="G121" s="15"/>
      <c r="H121" s="12"/>
      <c r="I121" s="86"/>
      <c r="J121" s="86"/>
      <c r="K121" s="86"/>
      <c r="L121" s="86"/>
      <c r="M121" s="86"/>
      <c r="N121" s="86"/>
      <c r="O121" s="86"/>
      <c r="P121" s="86"/>
      <c r="Q121" s="86"/>
      <c r="R121" s="109"/>
      <c r="S121" s="9"/>
    </row>
    <row r="122" spans="1:19" ht="10.5" customHeight="1">
      <c r="A122" s="61"/>
      <c r="B122" s="9"/>
      <c r="C122" s="15"/>
      <c r="D122" s="15" t="s">
        <v>253</v>
      </c>
      <c r="E122" s="15"/>
      <c r="F122" s="15"/>
      <c r="G122" s="15"/>
      <c r="H122" s="12"/>
      <c r="I122" s="86">
        <v>1295</v>
      </c>
      <c r="J122" s="86">
        <v>784</v>
      </c>
      <c r="K122" s="86">
        <v>511</v>
      </c>
      <c r="L122" s="86">
        <v>1262</v>
      </c>
      <c r="M122" s="86">
        <v>783</v>
      </c>
      <c r="N122" s="86">
        <v>479</v>
      </c>
      <c r="O122" s="86">
        <v>1376</v>
      </c>
      <c r="P122" s="86">
        <v>804</v>
      </c>
      <c r="Q122" s="86">
        <v>572</v>
      </c>
      <c r="R122" s="109"/>
      <c r="S122" s="9" t="s">
        <v>42</v>
      </c>
    </row>
    <row r="123" spans="1:19" ht="10.5" customHeight="1">
      <c r="A123" s="61"/>
      <c r="B123" s="9"/>
      <c r="C123" s="15"/>
      <c r="D123" s="15" t="s">
        <v>204</v>
      </c>
      <c r="E123" s="15"/>
      <c r="F123" s="15"/>
      <c r="G123" s="15"/>
      <c r="H123" s="12"/>
      <c r="I123" s="86"/>
      <c r="J123" s="86"/>
      <c r="K123" s="86"/>
      <c r="L123" s="86"/>
      <c r="M123" s="86"/>
      <c r="N123" s="86"/>
      <c r="O123" s="86"/>
      <c r="P123" s="86"/>
      <c r="Q123" s="86"/>
      <c r="R123" s="109"/>
      <c r="S123" s="9"/>
    </row>
    <row r="124" spans="1:19" ht="10.5" customHeight="1">
      <c r="A124" s="61" t="s">
        <v>43</v>
      </c>
      <c r="B124" s="9"/>
      <c r="C124" s="15"/>
      <c r="D124" s="15"/>
      <c r="E124" s="15"/>
      <c r="F124" s="15"/>
      <c r="G124" s="15"/>
      <c r="H124" s="12"/>
      <c r="I124" s="86"/>
      <c r="J124" s="86"/>
      <c r="K124" s="86"/>
      <c r="L124" s="86"/>
      <c r="M124" s="86"/>
      <c r="N124" s="86"/>
      <c r="O124" s="86"/>
      <c r="P124" s="86"/>
      <c r="Q124" s="86"/>
      <c r="R124" s="109"/>
      <c r="S124" s="9" t="s">
        <v>43</v>
      </c>
    </row>
    <row r="125" spans="1:19" ht="10.5" customHeight="1">
      <c r="A125" s="61" t="s">
        <v>44</v>
      </c>
      <c r="B125" s="9"/>
      <c r="C125" s="15"/>
      <c r="D125" s="15"/>
      <c r="E125" s="15"/>
      <c r="F125" s="15"/>
      <c r="G125" s="15"/>
      <c r="H125" s="12"/>
      <c r="I125" s="86"/>
      <c r="J125" s="86"/>
      <c r="K125" s="86"/>
      <c r="L125" s="86"/>
      <c r="M125" s="86"/>
      <c r="N125" s="86"/>
      <c r="O125" s="86"/>
      <c r="P125" s="86"/>
      <c r="Q125" s="86"/>
      <c r="R125" s="109"/>
      <c r="S125" s="9" t="s">
        <v>44</v>
      </c>
    </row>
    <row r="126" spans="1:19" ht="10.5" customHeight="1">
      <c r="A126" s="61" t="s">
        <v>45</v>
      </c>
      <c r="B126" s="9"/>
      <c r="C126" s="15"/>
      <c r="D126" s="15" t="s">
        <v>254</v>
      </c>
      <c r="E126" s="15"/>
      <c r="F126" s="15"/>
      <c r="G126" s="15"/>
      <c r="H126" s="12"/>
      <c r="I126" s="86">
        <v>947</v>
      </c>
      <c r="J126" s="86">
        <v>514</v>
      </c>
      <c r="K126" s="86">
        <v>433</v>
      </c>
      <c r="L126" s="86">
        <v>900</v>
      </c>
      <c r="M126" s="86">
        <v>494</v>
      </c>
      <c r="N126" s="86">
        <v>406</v>
      </c>
      <c r="O126" s="86">
        <v>1017</v>
      </c>
      <c r="P126" s="86">
        <v>522</v>
      </c>
      <c r="Q126" s="86">
        <v>495</v>
      </c>
      <c r="R126" s="109"/>
      <c r="S126" s="9" t="s">
        <v>45</v>
      </c>
    </row>
    <row r="127" spans="1:19" ht="10.5" customHeight="1">
      <c r="A127" s="61"/>
      <c r="B127" s="9"/>
      <c r="C127" s="15"/>
      <c r="D127" s="17"/>
      <c r="E127" s="15" t="s">
        <v>204</v>
      </c>
      <c r="F127" s="15"/>
      <c r="G127" s="15"/>
      <c r="H127" s="12"/>
      <c r="I127" s="86"/>
      <c r="J127" s="86"/>
      <c r="K127" s="86"/>
      <c r="L127" s="86"/>
      <c r="M127" s="86"/>
      <c r="N127" s="86"/>
      <c r="O127" s="86"/>
      <c r="P127" s="86"/>
      <c r="Q127" s="86"/>
      <c r="R127" s="109"/>
      <c r="S127" s="9"/>
    </row>
    <row r="128" spans="1:19" ht="10.5" customHeight="1">
      <c r="A128" s="61" t="s">
        <v>46</v>
      </c>
      <c r="B128" s="9"/>
      <c r="C128" s="15"/>
      <c r="D128" s="15"/>
      <c r="E128" s="15" t="s">
        <v>255</v>
      </c>
      <c r="F128" s="15"/>
      <c r="G128" s="15"/>
      <c r="H128" s="12"/>
      <c r="I128" s="86">
        <v>132</v>
      </c>
      <c r="J128" s="86">
        <v>98</v>
      </c>
      <c r="K128" s="86">
        <v>34</v>
      </c>
      <c r="L128" s="86">
        <v>140</v>
      </c>
      <c r="M128" s="86">
        <v>106</v>
      </c>
      <c r="N128" s="86">
        <v>34</v>
      </c>
      <c r="O128" s="86">
        <v>110</v>
      </c>
      <c r="P128" s="86">
        <v>80</v>
      </c>
      <c r="Q128" s="86">
        <v>30</v>
      </c>
      <c r="R128" s="109"/>
      <c r="S128" s="9" t="s">
        <v>47</v>
      </c>
    </row>
    <row r="129" spans="1:19" ht="10.5" customHeight="1">
      <c r="A129" s="61" t="s">
        <v>48</v>
      </c>
      <c r="B129" s="9"/>
      <c r="C129" s="15"/>
      <c r="D129" s="15"/>
      <c r="E129" s="15" t="s">
        <v>256</v>
      </c>
      <c r="F129" s="15"/>
      <c r="G129" s="15"/>
      <c r="H129" s="12"/>
      <c r="I129" s="86">
        <v>351</v>
      </c>
      <c r="J129" s="86">
        <v>154</v>
      </c>
      <c r="K129" s="86">
        <v>197</v>
      </c>
      <c r="L129" s="86">
        <v>391</v>
      </c>
      <c r="M129" s="86">
        <v>192</v>
      </c>
      <c r="N129" s="86">
        <v>199</v>
      </c>
      <c r="O129" s="86">
        <v>514</v>
      </c>
      <c r="P129" s="86">
        <v>224</v>
      </c>
      <c r="Q129" s="86">
        <v>290</v>
      </c>
      <c r="R129" s="109"/>
      <c r="S129" s="9" t="s">
        <v>48</v>
      </c>
    </row>
    <row r="130" spans="1:19" ht="10.5" customHeight="1">
      <c r="A130" s="61" t="s">
        <v>49</v>
      </c>
      <c r="B130" s="9"/>
      <c r="C130" s="15"/>
      <c r="D130" s="15"/>
      <c r="E130" s="15" t="s">
        <v>257</v>
      </c>
      <c r="F130" s="15"/>
      <c r="G130" s="15"/>
      <c r="H130" s="12"/>
      <c r="I130" s="86"/>
      <c r="J130" s="86"/>
      <c r="K130" s="86"/>
      <c r="L130" s="86"/>
      <c r="M130" s="86"/>
      <c r="N130" s="86"/>
      <c r="O130" s="86"/>
      <c r="P130" s="86"/>
      <c r="Q130" s="86"/>
      <c r="R130" s="109"/>
      <c r="S130" s="9"/>
    </row>
    <row r="131" spans="1:19" ht="10.5" customHeight="1">
      <c r="A131" s="61"/>
      <c r="B131" s="9"/>
      <c r="C131" s="15"/>
      <c r="D131" s="15"/>
      <c r="E131" s="15" t="s">
        <v>258</v>
      </c>
      <c r="F131" s="15"/>
      <c r="G131" s="15"/>
      <c r="H131" s="12"/>
      <c r="I131" s="86">
        <v>27</v>
      </c>
      <c r="J131" s="86">
        <v>23</v>
      </c>
      <c r="K131" s="86">
        <v>4</v>
      </c>
      <c r="L131" s="86">
        <v>19</v>
      </c>
      <c r="M131" s="86">
        <v>12</v>
      </c>
      <c r="N131" s="86">
        <v>7</v>
      </c>
      <c r="O131" s="86">
        <v>37</v>
      </c>
      <c r="P131" s="86">
        <v>27</v>
      </c>
      <c r="Q131" s="86">
        <v>10</v>
      </c>
      <c r="R131" s="109"/>
      <c r="S131" s="9" t="s">
        <v>49</v>
      </c>
    </row>
    <row r="132" spans="1:19" ht="10.5" customHeight="1">
      <c r="A132" s="61" t="s">
        <v>50</v>
      </c>
      <c r="B132" s="9"/>
      <c r="C132" s="15"/>
      <c r="D132" s="15"/>
      <c r="E132" s="15"/>
      <c r="F132" s="15"/>
      <c r="G132" s="15"/>
      <c r="H132" s="12"/>
      <c r="I132" s="86"/>
      <c r="J132" s="86"/>
      <c r="K132" s="86"/>
      <c r="L132" s="86"/>
      <c r="M132" s="86"/>
      <c r="N132" s="86"/>
      <c r="O132" s="86"/>
      <c r="P132" s="86"/>
      <c r="Q132" s="86"/>
      <c r="R132" s="109"/>
      <c r="S132" s="9" t="s">
        <v>50</v>
      </c>
    </row>
    <row r="133" spans="1:19" ht="10.5" customHeight="1">
      <c r="A133" s="61" t="s">
        <v>51</v>
      </c>
      <c r="B133" s="9"/>
      <c r="C133" s="15"/>
      <c r="D133" s="15" t="s">
        <v>259</v>
      </c>
      <c r="E133" s="15"/>
      <c r="F133" s="15"/>
      <c r="G133" s="15"/>
      <c r="H133" s="12"/>
      <c r="I133" s="86">
        <v>294</v>
      </c>
      <c r="J133" s="86">
        <v>230</v>
      </c>
      <c r="K133" s="86">
        <v>64</v>
      </c>
      <c r="L133" s="86">
        <v>318</v>
      </c>
      <c r="M133" s="86">
        <v>258</v>
      </c>
      <c r="N133" s="86">
        <v>60</v>
      </c>
      <c r="O133" s="86">
        <v>299</v>
      </c>
      <c r="P133" s="86">
        <v>246</v>
      </c>
      <c r="Q133" s="86">
        <v>53</v>
      </c>
      <c r="R133" s="109"/>
      <c r="S133" s="9" t="s">
        <v>51</v>
      </c>
    </row>
    <row r="134" spans="1:19" ht="10.5" customHeight="1">
      <c r="A134" s="64" t="s">
        <v>52</v>
      </c>
      <c r="B134" s="242"/>
      <c r="C134" s="15"/>
      <c r="D134" s="15"/>
      <c r="E134" s="15"/>
      <c r="F134" s="15"/>
      <c r="G134" s="15"/>
      <c r="H134" s="12"/>
      <c r="I134" s="86"/>
      <c r="J134" s="86"/>
      <c r="K134" s="86"/>
      <c r="L134" s="86"/>
      <c r="M134" s="86"/>
      <c r="N134" s="86"/>
      <c r="O134" s="86"/>
      <c r="P134" s="86"/>
      <c r="Q134" s="86"/>
      <c r="R134" s="109"/>
      <c r="S134" s="9" t="s">
        <v>52</v>
      </c>
    </row>
    <row r="135" spans="1:19" ht="10.5" customHeight="1">
      <c r="A135" s="64" t="s">
        <v>53</v>
      </c>
      <c r="B135" s="242"/>
      <c r="C135" s="15"/>
      <c r="D135" s="15" t="s">
        <v>260</v>
      </c>
      <c r="E135" s="15"/>
      <c r="F135" s="15"/>
      <c r="G135" s="15"/>
      <c r="H135" s="12"/>
      <c r="I135" s="86">
        <v>4</v>
      </c>
      <c r="J135" s="86">
        <v>3</v>
      </c>
      <c r="K135" s="86">
        <v>1</v>
      </c>
      <c r="L135" s="86">
        <v>3</v>
      </c>
      <c r="M135" s="86">
        <v>1</v>
      </c>
      <c r="N135" s="86">
        <v>2</v>
      </c>
      <c r="O135" s="86">
        <v>5</v>
      </c>
      <c r="P135" s="86">
        <v>2</v>
      </c>
      <c r="Q135" s="86">
        <v>3</v>
      </c>
      <c r="R135" s="109"/>
      <c r="S135" s="9" t="s">
        <v>53</v>
      </c>
    </row>
    <row r="136" spans="1:19" ht="10.5" customHeight="1">
      <c r="A136" s="64" t="s">
        <v>54</v>
      </c>
      <c r="B136" s="242"/>
      <c r="C136" s="15"/>
      <c r="D136" s="15" t="s">
        <v>261</v>
      </c>
      <c r="E136" s="15"/>
      <c r="F136" s="15"/>
      <c r="G136" s="15"/>
      <c r="H136" s="12"/>
      <c r="I136" s="86"/>
      <c r="J136" s="86"/>
      <c r="K136" s="86"/>
      <c r="L136" s="86"/>
      <c r="M136" s="86"/>
      <c r="N136" s="86"/>
      <c r="O136" s="86"/>
      <c r="P136" s="86"/>
      <c r="Q136" s="86"/>
      <c r="R136" s="109"/>
      <c r="S136" s="9" t="s">
        <v>54</v>
      </c>
    </row>
    <row r="137" spans="1:19" ht="10.5" customHeight="1">
      <c r="A137" s="64" t="s">
        <v>55</v>
      </c>
      <c r="B137" s="242"/>
      <c r="C137" s="15"/>
      <c r="D137" s="15"/>
      <c r="E137" s="15" t="s">
        <v>262</v>
      </c>
      <c r="F137" s="15"/>
      <c r="G137" s="15"/>
      <c r="H137" s="12"/>
      <c r="I137" s="86">
        <v>50</v>
      </c>
      <c r="J137" s="86">
        <v>37</v>
      </c>
      <c r="K137" s="86">
        <v>13</v>
      </c>
      <c r="L137" s="86">
        <v>41</v>
      </c>
      <c r="M137" s="86">
        <v>30</v>
      </c>
      <c r="N137" s="86">
        <v>11</v>
      </c>
      <c r="O137" s="86">
        <v>54</v>
      </c>
      <c r="P137" s="86">
        <v>33</v>
      </c>
      <c r="Q137" s="86">
        <v>21</v>
      </c>
      <c r="R137" s="109"/>
      <c r="S137" s="9" t="s">
        <v>55</v>
      </c>
    </row>
    <row r="138" spans="9:19" ht="10.5" customHeight="1">
      <c r="I138" s="4"/>
      <c r="J138" s="4"/>
      <c r="K138" s="4"/>
      <c r="L138" s="4"/>
      <c r="M138" s="4"/>
      <c r="N138" s="90"/>
      <c r="O138" s="86"/>
      <c r="P138" s="86"/>
      <c r="Q138" s="86"/>
      <c r="S138" s="29"/>
    </row>
    <row r="139" spans="12:19" ht="10.5" customHeight="1">
      <c r="L139" s="110"/>
      <c r="M139" s="110"/>
      <c r="N139" s="110"/>
      <c r="S139" s="29"/>
    </row>
    <row r="140" ht="10.5" customHeight="1">
      <c r="S140" s="29"/>
    </row>
    <row r="141" ht="10.5" customHeight="1">
      <c r="S141" s="29"/>
    </row>
    <row r="142" ht="10.5" customHeight="1">
      <c r="S142" s="29"/>
    </row>
    <row r="143" ht="10.5" customHeight="1">
      <c r="S143" s="29"/>
    </row>
    <row r="144" ht="10.5" customHeight="1">
      <c r="S144" s="29"/>
    </row>
    <row r="145" ht="10.5" customHeight="1">
      <c r="S145" s="29"/>
    </row>
    <row r="146" ht="10.5" customHeight="1">
      <c r="S146" s="29"/>
    </row>
    <row r="147" ht="10.5" customHeight="1">
      <c r="S147" s="29"/>
    </row>
    <row r="148" ht="10.5" customHeight="1">
      <c r="S148" s="29"/>
    </row>
    <row r="149" ht="10.5" customHeight="1"/>
    <row r="150" ht="10.5" customHeight="1"/>
    <row r="151" ht="10.5" customHeight="1"/>
    <row r="152" ht="10.5" customHeight="1"/>
    <row r="153" ht="10.5" customHeight="1"/>
    <row r="154" ht="10.5" customHeight="1"/>
    <row r="155" ht="10.5" customHeight="1"/>
    <row r="175" ht="12.75">
      <c r="P175" s="18"/>
    </row>
    <row r="176" spans="15:17" ht="12.75">
      <c r="O176" s="110"/>
      <c r="P176" s="110"/>
      <c r="Q176" s="110"/>
    </row>
  </sheetData>
  <sheetProtection/>
  <mergeCells count="30">
    <mergeCell ref="L5:L6"/>
    <mergeCell ref="M5:M6"/>
    <mergeCell ref="J5:J6"/>
    <mergeCell ref="I78:K78"/>
    <mergeCell ref="O79:O80"/>
    <mergeCell ref="A4:A6"/>
    <mergeCell ref="I4:K4"/>
    <mergeCell ref="A78:A80"/>
    <mergeCell ref="I79:I80"/>
    <mergeCell ref="J79:J80"/>
    <mergeCell ref="P5:P6"/>
    <mergeCell ref="L79:L80"/>
    <mergeCell ref="K79:K80"/>
    <mergeCell ref="I5:I6"/>
    <mergeCell ref="O4:Q4"/>
    <mergeCell ref="O78:Q78"/>
    <mergeCell ref="N5:N6"/>
    <mergeCell ref="O5:O6"/>
    <mergeCell ref="L78:N78"/>
    <mergeCell ref="K5:K6"/>
    <mergeCell ref="B4:H6"/>
    <mergeCell ref="B78:H80"/>
    <mergeCell ref="P79:P80"/>
    <mergeCell ref="R4:S6"/>
    <mergeCell ref="N79:N80"/>
    <mergeCell ref="Q79:Q80"/>
    <mergeCell ref="R78:S80"/>
    <mergeCell ref="Q5:Q6"/>
    <mergeCell ref="L4:N4"/>
    <mergeCell ref="M79:M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N166"/>
  <sheetViews>
    <sheetView zoomScalePageLayoutView="0" workbookViewId="0" topLeftCell="A1">
      <selection activeCell="A3" sqref="A3"/>
    </sheetView>
  </sheetViews>
  <sheetFormatPr defaultColWidth="11.421875" defaultRowHeight="12.75"/>
  <cols>
    <col min="1" max="1" width="11.00390625" style="17" customWidth="1"/>
    <col min="2" max="2" width="1.421875" style="17" customWidth="1"/>
    <col min="3" max="6" width="1.57421875" style="17" customWidth="1"/>
    <col min="7" max="7" width="33.28125" style="17" customWidth="1"/>
    <col min="8" max="11" width="11.28125" style="17" customWidth="1"/>
    <col min="12" max="16384" width="11.421875" style="17" customWidth="1"/>
  </cols>
  <sheetData>
    <row r="1" spans="1:11" ht="12.75" customHeight="1">
      <c r="A1" s="256" t="s">
        <v>400</v>
      </c>
      <c r="B1" s="256"/>
      <c r="C1" s="256"/>
      <c r="D1" s="256"/>
      <c r="E1" s="256"/>
      <c r="F1" s="256"/>
      <c r="G1" s="256"/>
      <c r="H1" s="256"/>
      <c r="I1" s="256"/>
      <c r="J1" s="256"/>
      <c r="K1" s="256"/>
    </row>
    <row r="2" spans="1:11" ht="12.75" customHeight="1">
      <c r="A2" s="10" t="s">
        <v>56</v>
      </c>
      <c r="B2" s="10"/>
      <c r="C2" s="10"/>
      <c r="D2" s="10"/>
      <c r="E2" s="10"/>
      <c r="F2" s="10"/>
      <c r="G2" s="10"/>
      <c r="H2" s="11"/>
      <c r="I2" s="11"/>
      <c r="J2" s="11"/>
      <c r="K2" s="11"/>
    </row>
    <row r="3" spans="1:7" ht="12.75" customHeight="1">
      <c r="A3" s="15"/>
      <c r="B3" s="15"/>
      <c r="C3" s="15"/>
      <c r="D3" s="15"/>
      <c r="E3" s="15"/>
      <c r="F3" s="15"/>
      <c r="G3" s="15"/>
    </row>
    <row r="4" spans="1:11" ht="12.75" customHeight="1">
      <c r="A4" s="272" t="s">
        <v>0</v>
      </c>
      <c r="B4" s="261" t="s">
        <v>1</v>
      </c>
      <c r="C4" s="262"/>
      <c r="D4" s="262"/>
      <c r="E4" s="262"/>
      <c r="F4" s="262"/>
      <c r="G4" s="263"/>
      <c r="H4" s="294" t="s">
        <v>159</v>
      </c>
      <c r="I4" s="294" t="s">
        <v>160</v>
      </c>
      <c r="J4" s="296" t="s">
        <v>166</v>
      </c>
      <c r="K4" s="261" t="s">
        <v>158</v>
      </c>
    </row>
    <row r="5" spans="1:14" ht="12.75" customHeight="1">
      <c r="A5" s="275"/>
      <c r="B5" s="264"/>
      <c r="C5" s="265"/>
      <c r="D5" s="265"/>
      <c r="E5" s="265"/>
      <c r="F5" s="265"/>
      <c r="G5" s="266"/>
      <c r="H5" s="295"/>
      <c r="I5" s="295"/>
      <c r="J5" s="295"/>
      <c r="K5" s="273"/>
      <c r="L5" s="113"/>
      <c r="M5" s="113"/>
      <c r="N5" s="113"/>
    </row>
    <row r="6" spans="1:11" ht="12.75" customHeight="1">
      <c r="A6" s="278"/>
      <c r="B6" s="267"/>
      <c r="C6" s="268"/>
      <c r="D6" s="268"/>
      <c r="E6" s="268"/>
      <c r="F6" s="268"/>
      <c r="G6" s="269"/>
      <c r="H6" s="282"/>
      <c r="I6" s="282"/>
      <c r="J6" s="282"/>
      <c r="K6" s="276"/>
    </row>
    <row r="7" spans="1:11" ht="10.5" customHeight="1">
      <c r="A7" s="8"/>
      <c r="B7" s="15"/>
      <c r="C7" s="15"/>
      <c r="D7" s="15"/>
      <c r="E7" s="15"/>
      <c r="F7" s="15"/>
      <c r="G7" s="12"/>
      <c r="H7" s="31"/>
      <c r="I7" s="15"/>
      <c r="J7" s="15"/>
      <c r="K7" s="15"/>
    </row>
    <row r="8" spans="1:13" ht="10.5" customHeight="1">
      <c r="A8" s="61" t="s">
        <v>2</v>
      </c>
      <c r="B8" s="9"/>
      <c r="C8" s="17" t="s">
        <v>202</v>
      </c>
      <c r="G8" s="12"/>
      <c r="H8" s="83">
        <v>538</v>
      </c>
      <c r="I8" s="33">
        <v>1.9</v>
      </c>
      <c r="J8" s="85">
        <v>24.9</v>
      </c>
      <c r="K8" s="33">
        <v>77.4</v>
      </c>
      <c r="M8" s="161"/>
    </row>
    <row r="9" spans="1:13" ht="10.5" customHeight="1">
      <c r="A9" s="61"/>
      <c r="B9" s="9"/>
      <c r="C9" s="15"/>
      <c r="D9" s="17" t="s">
        <v>263</v>
      </c>
      <c r="G9" s="12"/>
      <c r="H9" s="83"/>
      <c r="I9" s="33"/>
      <c r="J9" s="85"/>
      <c r="K9" s="33"/>
      <c r="M9" s="161"/>
    </row>
    <row r="10" spans="1:13" ht="10.5" customHeight="1">
      <c r="A10" s="61" t="s">
        <v>4</v>
      </c>
      <c r="B10" s="9"/>
      <c r="C10" s="15"/>
      <c r="D10" s="15" t="s">
        <v>205</v>
      </c>
      <c r="E10" s="15"/>
      <c r="F10" s="15"/>
      <c r="G10" s="12"/>
      <c r="H10" s="83">
        <v>6</v>
      </c>
      <c r="I10" s="33">
        <v>0</v>
      </c>
      <c r="J10" s="85">
        <v>0.3</v>
      </c>
      <c r="K10" s="33">
        <v>65</v>
      </c>
      <c r="M10" s="161"/>
    </row>
    <row r="11" spans="1:13" ht="10.5" customHeight="1">
      <c r="A11" s="61"/>
      <c r="B11" s="9"/>
      <c r="C11" s="15"/>
      <c r="D11" s="15"/>
      <c r="E11" s="15"/>
      <c r="F11" s="15"/>
      <c r="G11" s="12"/>
      <c r="H11" s="83"/>
      <c r="I11" s="33"/>
      <c r="J11" s="85"/>
      <c r="K11" s="33"/>
      <c r="M11" s="161"/>
    </row>
    <row r="12" spans="1:13" ht="10.5" customHeight="1">
      <c r="A12" s="61" t="s">
        <v>5</v>
      </c>
      <c r="B12" s="9"/>
      <c r="C12" s="15" t="s">
        <v>264</v>
      </c>
      <c r="D12" s="15"/>
      <c r="E12" s="15"/>
      <c r="F12" s="15"/>
      <c r="G12" s="12"/>
      <c r="H12" s="83">
        <v>6947</v>
      </c>
      <c r="I12" s="33">
        <v>24.1</v>
      </c>
      <c r="J12" s="85">
        <v>321.1</v>
      </c>
      <c r="K12" s="33">
        <v>73.2</v>
      </c>
      <c r="M12" s="161"/>
    </row>
    <row r="13" spans="1:13" ht="10.5" customHeight="1">
      <c r="A13" s="61"/>
      <c r="B13" s="9"/>
      <c r="C13" s="15"/>
      <c r="D13" s="15" t="s">
        <v>204</v>
      </c>
      <c r="E13" s="15"/>
      <c r="F13" s="15"/>
      <c r="G13" s="12"/>
      <c r="H13" s="83"/>
      <c r="I13" s="33"/>
      <c r="J13" s="85"/>
      <c r="K13" s="33"/>
      <c r="M13" s="161"/>
    </row>
    <row r="14" spans="1:13" ht="10.5" customHeight="1">
      <c r="A14" s="61" t="s">
        <v>6</v>
      </c>
      <c r="B14" s="9"/>
      <c r="C14" s="15"/>
      <c r="D14" s="15" t="s">
        <v>207</v>
      </c>
      <c r="E14" s="15"/>
      <c r="F14" s="15"/>
      <c r="G14" s="12"/>
      <c r="H14" s="83">
        <v>6790</v>
      </c>
      <c r="I14" s="33">
        <v>23.6</v>
      </c>
      <c r="J14" s="85">
        <v>313.8</v>
      </c>
      <c r="K14" s="33">
        <v>73.1</v>
      </c>
      <c r="M14" s="161"/>
    </row>
    <row r="15" spans="1:13" ht="10.5" customHeight="1">
      <c r="A15" s="61"/>
      <c r="B15" s="9"/>
      <c r="C15" s="15"/>
      <c r="D15" s="15"/>
      <c r="E15" s="12" t="s">
        <v>204</v>
      </c>
      <c r="F15" s="12"/>
      <c r="G15" s="12"/>
      <c r="H15" s="83"/>
      <c r="I15" s="33"/>
      <c r="J15" s="85"/>
      <c r="K15" s="33"/>
      <c r="M15" s="161"/>
    </row>
    <row r="16" spans="1:13" ht="10.5" customHeight="1">
      <c r="A16" s="61" t="s">
        <v>57</v>
      </c>
      <c r="B16" s="9"/>
      <c r="C16" s="15"/>
      <c r="D16" s="15"/>
      <c r="E16" s="12" t="s">
        <v>265</v>
      </c>
      <c r="F16" s="12"/>
      <c r="G16" s="12"/>
      <c r="H16" s="83">
        <v>2337</v>
      </c>
      <c r="I16" s="33">
        <v>8.1</v>
      </c>
      <c r="J16" s="85">
        <v>108</v>
      </c>
      <c r="K16" s="33">
        <v>73.8</v>
      </c>
      <c r="M16" s="161"/>
    </row>
    <row r="17" spans="1:13" ht="10.5" customHeight="1">
      <c r="A17" s="61" t="s">
        <v>58</v>
      </c>
      <c r="B17" s="9"/>
      <c r="C17" s="15"/>
      <c r="D17" s="15"/>
      <c r="E17" s="12" t="s">
        <v>266</v>
      </c>
      <c r="F17" s="12"/>
      <c r="G17" s="12"/>
      <c r="H17" s="83"/>
      <c r="I17" s="33"/>
      <c r="J17" s="85"/>
      <c r="K17" s="33"/>
      <c r="M17" s="161"/>
    </row>
    <row r="18" spans="1:13" ht="10.5" customHeight="1">
      <c r="A18" s="61"/>
      <c r="B18" s="9"/>
      <c r="C18" s="15"/>
      <c r="D18" s="15"/>
      <c r="E18" s="15"/>
      <c r="F18" s="12" t="s">
        <v>267</v>
      </c>
      <c r="G18" s="12"/>
      <c r="H18" s="83">
        <v>1243</v>
      </c>
      <c r="I18" s="33">
        <v>4.3</v>
      </c>
      <c r="J18" s="85">
        <v>57.4</v>
      </c>
      <c r="K18" s="33">
        <v>70.7</v>
      </c>
      <c r="M18" s="161"/>
    </row>
    <row r="19" spans="1:13" ht="10.5" customHeight="1">
      <c r="A19" s="61" t="s">
        <v>59</v>
      </c>
      <c r="B19" s="9"/>
      <c r="C19" s="15"/>
      <c r="D19" s="15"/>
      <c r="E19" s="12" t="s">
        <v>268</v>
      </c>
      <c r="F19" s="12"/>
      <c r="G19" s="12"/>
      <c r="H19" s="83"/>
      <c r="I19" s="33"/>
      <c r="J19" s="85"/>
      <c r="K19" s="33"/>
      <c r="M19" s="161"/>
    </row>
    <row r="20" spans="1:13" ht="10.5" customHeight="1">
      <c r="A20" s="61"/>
      <c r="B20" s="9"/>
      <c r="C20" s="15"/>
      <c r="D20" s="15"/>
      <c r="E20" s="15"/>
      <c r="F20" s="12" t="s">
        <v>269</v>
      </c>
      <c r="G20" s="12"/>
      <c r="H20" s="83">
        <v>141</v>
      </c>
      <c r="I20" s="33">
        <v>0.5</v>
      </c>
      <c r="J20" s="85">
        <v>6.5</v>
      </c>
      <c r="K20" s="33">
        <v>72.9</v>
      </c>
      <c r="M20" s="161"/>
    </row>
    <row r="21" spans="1:13" ht="10.5" customHeight="1">
      <c r="A21" s="61" t="s">
        <v>13</v>
      </c>
      <c r="B21" s="9"/>
      <c r="C21" s="15"/>
      <c r="D21" s="15"/>
      <c r="E21" s="12" t="s">
        <v>214</v>
      </c>
      <c r="F21" s="12"/>
      <c r="G21" s="12"/>
      <c r="H21" s="83">
        <v>458</v>
      </c>
      <c r="I21" s="33">
        <v>1.6</v>
      </c>
      <c r="J21" s="85">
        <v>21.2</v>
      </c>
      <c r="K21" s="33">
        <v>73.9</v>
      </c>
      <c r="M21" s="161"/>
    </row>
    <row r="22" spans="1:13" ht="10.5" customHeight="1">
      <c r="A22" s="61" t="s">
        <v>60</v>
      </c>
      <c r="B22" s="9"/>
      <c r="C22" s="15"/>
      <c r="D22" s="15"/>
      <c r="E22" s="12" t="s">
        <v>270</v>
      </c>
      <c r="F22" s="12"/>
      <c r="G22" s="12"/>
      <c r="H22" s="83">
        <v>343</v>
      </c>
      <c r="I22" s="33">
        <v>1.2</v>
      </c>
      <c r="J22" s="85">
        <v>15.9</v>
      </c>
      <c r="K22" s="33">
        <v>72.9</v>
      </c>
      <c r="M22" s="161"/>
    </row>
    <row r="23" spans="1:13" ht="10.5" customHeight="1">
      <c r="A23" s="61" t="s">
        <v>61</v>
      </c>
      <c r="B23" s="9"/>
      <c r="C23" s="15"/>
      <c r="D23" s="15"/>
      <c r="E23" s="12" t="s">
        <v>271</v>
      </c>
      <c r="F23" s="12"/>
      <c r="G23" s="12"/>
      <c r="H23" s="83">
        <v>417</v>
      </c>
      <c r="I23" s="33">
        <v>1.4</v>
      </c>
      <c r="J23" s="85">
        <v>19.3</v>
      </c>
      <c r="K23" s="33">
        <v>76.4</v>
      </c>
      <c r="M23" s="161"/>
    </row>
    <row r="24" spans="1:13" ht="10.5" customHeight="1">
      <c r="A24" s="61" t="s">
        <v>62</v>
      </c>
      <c r="B24" s="9"/>
      <c r="C24" s="15"/>
      <c r="D24" s="15"/>
      <c r="E24" s="12" t="s">
        <v>272</v>
      </c>
      <c r="F24" s="12"/>
      <c r="G24" s="12"/>
      <c r="H24" s="83">
        <v>510</v>
      </c>
      <c r="I24" s="33">
        <v>1.8</v>
      </c>
      <c r="J24" s="85">
        <v>23.6</v>
      </c>
      <c r="K24" s="33">
        <v>75.9</v>
      </c>
      <c r="M24" s="161"/>
    </row>
    <row r="25" spans="1:13" ht="10.5" customHeight="1">
      <c r="A25" s="61" t="s">
        <v>15</v>
      </c>
      <c r="B25" s="9"/>
      <c r="C25" s="15"/>
      <c r="D25" s="15"/>
      <c r="E25" s="12" t="s">
        <v>216</v>
      </c>
      <c r="F25" s="12"/>
      <c r="G25" s="12"/>
      <c r="H25" s="83"/>
      <c r="I25" s="33"/>
      <c r="J25" s="85"/>
      <c r="K25" s="33"/>
      <c r="M25" s="161"/>
    </row>
    <row r="26" spans="1:13" ht="10.5" customHeight="1">
      <c r="A26" s="61"/>
      <c r="B26" s="9"/>
      <c r="C26" s="15"/>
      <c r="D26" s="15"/>
      <c r="F26" s="12" t="s">
        <v>273</v>
      </c>
      <c r="G26" s="12"/>
      <c r="H26" s="83">
        <v>578</v>
      </c>
      <c r="I26" s="33">
        <v>2</v>
      </c>
      <c r="J26" s="85">
        <v>26.7</v>
      </c>
      <c r="K26" s="33">
        <v>74.5</v>
      </c>
      <c r="M26" s="161"/>
    </row>
    <row r="27" spans="1:13" ht="10.5" customHeight="1">
      <c r="A27" s="61"/>
      <c r="B27" s="9"/>
      <c r="C27" s="15"/>
      <c r="D27" s="15"/>
      <c r="E27" s="15"/>
      <c r="F27" s="15"/>
      <c r="G27" s="12"/>
      <c r="H27" s="83"/>
      <c r="I27" s="33"/>
      <c r="J27" s="85"/>
      <c r="K27" s="33"/>
      <c r="M27" s="161"/>
    </row>
    <row r="28" spans="1:13" ht="10.5" customHeight="1">
      <c r="A28" s="61" t="s">
        <v>16</v>
      </c>
      <c r="B28" s="9"/>
      <c r="C28" s="15" t="s">
        <v>218</v>
      </c>
      <c r="D28" s="15"/>
      <c r="E28" s="15"/>
      <c r="F28" s="15"/>
      <c r="G28" s="12"/>
      <c r="H28" s="83"/>
      <c r="I28" s="33"/>
      <c r="J28" s="85"/>
      <c r="K28" s="33"/>
      <c r="M28" s="161"/>
    </row>
    <row r="29" spans="1:13" ht="10.5" customHeight="1">
      <c r="A29" s="61"/>
      <c r="B29" s="9"/>
      <c r="C29" s="15"/>
      <c r="D29" s="15" t="s">
        <v>219</v>
      </c>
      <c r="E29" s="15"/>
      <c r="F29" s="15"/>
      <c r="G29" s="12"/>
      <c r="H29" s="83"/>
      <c r="I29" s="33"/>
      <c r="J29" s="85"/>
      <c r="K29" s="33"/>
      <c r="M29" s="161"/>
    </row>
    <row r="30" spans="1:13" ht="10.5" customHeight="1">
      <c r="A30" s="61"/>
      <c r="B30" s="9"/>
      <c r="C30" s="15"/>
      <c r="D30" s="15" t="s">
        <v>274</v>
      </c>
      <c r="E30" s="15"/>
      <c r="F30" s="15"/>
      <c r="G30" s="12"/>
      <c r="H30" s="83">
        <v>143</v>
      </c>
      <c r="I30" s="33">
        <v>0.5</v>
      </c>
      <c r="J30" s="85">
        <v>6.6</v>
      </c>
      <c r="K30" s="33">
        <v>79.9</v>
      </c>
      <c r="M30" s="161"/>
    </row>
    <row r="31" spans="1:13" ht="10.5" customHeight="1">
      <c r="A31" s="61"/>
      <c r="B31" s="9"/>
      <c r="C31" s="15"/>
      <c r="D31" s="15"/>
      <c r="E31" s="15"/>
      <c r="F31" s="15"/>
      <c r="G31" s="12"/>
      <c r="H31" s="83"/>
      <c r="I31" s="33"/>
      <c r="J31" s="85"/>
      <c r="K31" s="33"/>
      <c r="M31" s="161"/>
    </row>
    <row r="32" spans="1:13" ht="10.5" customHeight="1">
      <c r="A32" s="61" t="s">
        <v>17</v>
      </c>
      <c r="B32" s="9"/>
      <c r="C32" s="15" t="s">
        <v>221</v>
      </c>
      <c r="D32" s="15"/>
      <c r="E32" s="15"/>
      <c r="F32" s="15"/>
      <c r="G32" s="12"/>
      <c r="H32" s="83"/>
      <c r="I32" s="33"/>
      <c r="J32" s="85"/>
      <c r="K32" s="33"/>
      <c r="M32" s="161"/>
    </row>
    <row r="33" spans="1:13" ht="10.5" customHeight="1">
      <c r="A33" s="61"/>
      <c r="B33" s="9"/>
      <c r="C33" s="15"/>
      <c r="D33" s="15" t="s">
        <v>275</v>
      </c>
      <c r="E33" s="15"/>
      <c r="F33" s="15"/>
      <c r="G33" s="12"/>
      <c r="H33" s="83">
        <v>1237</v>
      </c>
      <c r="I33" s="33">
        <v>4.3</v>
      </c>
      <c r="J33" s="85">
        <v>57.2</v>
      </c>
      <c r="K33" s="33">
        <v>80.4</v>
      </c>
      <c r="M33" s="161"/>
    </row>
    <row r="34" spans="1:13" ht="10.5" customHeight="1">
      <c r="A34" s="61"/>
      <c r="B34" s="9"/>
      <c r="C34" s="15"/>
      <c r="D34" s="15" t="s">
        <v>204</v>
      </c>
      <c r="E34" s="15"/>
      <c r="F34" s="15"/>
      <c r="G34" s="12"/>
      <c r="H34" s="83"/>
      <c r="I34" s="33"/>
      <c r="J34" s="85"/>
      <c r="K34" s="33"/>
      <c r="M34" s="161"/>
    </row>
    <row r="35" spans="1:13" ht="10.5" customHeight="1">
      <c r="A35" s="61" t="s">
        <v>18</v>
      </c>
      <c r="B35" s="9"/>
      <c r="C35" s="15"/>
      <c r="D35" s="15" t="s">
        <v>223</v>
      </c>
      <c r="E35" s="15"/>
      <c r="F35" s="15"/>
      <c r="G35" s="12"/>
      <c r="H35" s="83">
        <v>1060</v>
      </c>
      <c r="I35" s="33">
        <v>3.7</v>
      </c>
      <c r="J35" s="85">
        <v>49</v>
      </c>
      <c r="K35" s="33">
        <v>81.2</v>
      </c>
      <c r="M35" s="161"/>
    </row>
    <row r="36" spans="1:13" ht="10.5" customHeight="1">
      <c r="A36" s="61"/>
      <c r="B36" s="9"/>
      <c r="C36" s="15"/>
      <c r="D36" s="15"/>
      <c r="E36" s="15"/>
      <c r="F36" s="15"/>
      <c r="G36" s="12"/>
      <c r="H36" s="83"/>
      <c r="I36" s="33"/>
      <c r="J36" s="85"/>
      <c r="K36" s="33"/>
      <c r="M36" s="161"/>
    </row>
    <row r="37" spans="1:13" ht="10.5" customHeight="1">
      <c r="A37" s="61" t="s">
        <v>19</v>
      </c>
      <c r="B37" s="9"/>
      <c r="C37" s="15" t="s">
        <v>276</v>
      </c>
      <c r="D37" s="15"/>
      <c r="E37" s="15"/>
      <c r="F37" s="15"/>
      <c r="G37" s="12"/>
      <c r="H37" s="83">
        <v>664</v>
      </c>
      <c r="I37" s="33">
        <v>2.3</v>
      </c>
      <c r="J37" s="85">
        <v>30.7</v>
      </c>
      <c r="K37" s="33">
        <v>80.5</v>
      </c>
      <c r="M37" s="161"/>
    </row>
    <row r="38" spans="1:13" ht="10.5" customHeight="1">
      <c r="A38" s="61"/>
      <c r="B38" s="9"/>
      <c r="C38" s="15"/>
      <c r="D38" s="15" t="s">
        <v>204</v>
      </c>
      <c r="E38" s="15"/>
      <c r="F38" s="15"/>
      <c r="G38" s="12"/>
      <c r="H38" s="83"/>
      <c r="I38" s="33"/>
      <c r="J38" s="85"/>
      <c r="K38" s="33"/>
      <c r="M38" s="161"/>
    </row>
    <row r="39" spans="1:13" ht="10.5" customHeight="1">
      <c r="A39" s="61" t="s">
        <v>20</v>
      </c>
      <c r="B39" s="9"/>
      <c r="C39" s="15"/>
      <c r="D39" s="15" t="s">
        <v>225</v>
      </c>
      <c r="E39" s="15"/>
      <c r="F39" s="15"/>
      <c r="G39" s="12"/>
      <c r="H39" s="83">
        <v>119</v>
      </c>
      <c r="I39" s="33">
        <v>0.4</v>
      </c>
      <c r="J39" s="85">
        <v>5.5</v>
      </c>
      <c r="K39" s="33">
        <v>59.4</v>
      </c>
      <c r="M39" s="161"/>
    </row>
    <row r="40" spans="1:13" ht="10.5" customHeight="1">
      <c r="A40" s="61"/>
      <c r="B40" s="9"/>
      <c r="C40" s="15"/>
      <c r="D40" s="15"/>
      <c r="E40" s="15"/>
      <c r="F40" s="15"/>
      <c r="G40" s="12"/>
      <c r="H40" s="83"/>
      <c r="I40" s="33"/>
      <c r="J40" s="85"/>
      <c r="K40" s="33"/>
      <c r="M40" s="161"/>
    </row>
    <row r="41" spans="1:13" ht="10.5" customHeight="1">
      <c r="A41" s="61" t="s">
        <v>63</v>
      </c>
      <c r="B41" s="9"/>
      <c r="C41" s="15" t="s">
        <v>277</v>
      </c>
      <c r="D41" s="15"/>
      <c r="E41" s="15"/>
      <c r="F41" s="15"/>
      <c r="G41" s="12"/>
      <c r="H41" s="83">
        <v>825</v>
      </c>
      <c r="I41" s="33">
        <v>2.9</v>
      </c>
      <c r="J41" s="85">
        <v>38.1</v>
      </c>
      <c r="K41" s="33">
        <v>76.6</v>
      </c>
      <c r="M41" s="161"/>
    </row>
    <row r="42" spans="1:13" ht="10.5" customHeight="1">
      <c r="A42" s="61"/>
      <c r="B42" s="9"/>
      <c r="C42" s="15"/>
      <c r="D42" s="15"/>
      <c r="E42" s="15"/>
      <c r="F42" s="15"/>
      <c r="G42" s="12"/>
      <c r="H42" s="83"/>
      <c r="I42" s="33"/>
      <c r="J42" s="85"/>
      <c r="K42" s="33"/>
      <c r="M42" s="161"/>
    </row>
    <row r="43" spans="1:13" ht="10.5" customHeight="1">
      <c r="A43" s="61" t="s">
        <v>21</v>
      </c>
      <c r="B43" s="9"/>
      <c r="C43" s="15" t="s">
        <v>278</v>
      </c>
      <c r="D43" s="15"/>
      <c r="E43" s="15"/>
      <c r="F43" s="15"/>
      <c r="G43" s="12"/>
      <c r="H43" s="83">
        <v>11950</v>
      </c>
      <c r="I43" s="33">
        <v>41.4</v>
      </c>
      <c r="J43" s="85">
        <v>552.3</v>
      </c>
      <c r="K43" s="33">
        <v>81.6</v>
      </c>
      <c r="M43" s="161"/>
    </row>
    <row r="44" spans="1:13" ht="10.5" customHeight="1">
      <c r="A44" s="61"/>
      <c r="B44" s="9"/>
      <c r="C44" s="15"/>
      <c r="D44" s="15" t="s">
        <v>204</v>
      </c>
      <c r="E44" s="15"/>
      <c r="F44" s="15"/>
      <c r="G44" s="12"/>
      <c r="H44" s="83"/>
      <c r="I44" s="33"/>
      <c r="J44" s="85"/>
      <c r="K44" s="33"/>
      <c r="M44" s="161"/>
    </row>
    <row r="45" spans="1:13" ht="10.5" customHeight="1">
      <c r="A45" s="61" t="s">
        <v>64</v>
      </c>
      <c r="B45" s="9"/>
      <c r="C45" s="15"/>
      <c r="D45" s="15" t="s">
        <v>279</v>
      </c>
      <c r="E45" s="15"/>
      <c r="F45" s="15"/>
      <c r="G45" s="12"/>
      <c r="H45" s="83">
        <v>1719</v>
      </c>
      <c r="I45" s="33">
        <v>6</v>
      </c>
      <c r="J45" s="85">
        <v>79.4</v>
      </c>
      <c r="K45" s="33">
        <v>85</v>
      </c>
      <c r="M45" s="161"/>
    </row>
    <row r="46" spans="1:13" ht="10.5" customHeight="1">
      <c r="A46" s="61" t="s">
        <v>22</v>
      </c>
      <c r="B46" s="9"/>
      <c r="C46" s="15"/>
      <c r="D46" s="15" t="s">
        <v>228</v>
      </c>
      <c r="E46" s="15"/>
      <c r="F46" s="15"/>
      <c r="G46" s="12"/>
      <c r="H46" s="83">
        <v>4310</v>
      </c>
      <c r="I46" s="33">
        <v>14.9</v>
      </c>
      <c r="J46" s="85">
        <v>199.2</v>
      </c>
      <c r="K46" s="33">
        <v>79.8</v>
      </c>
      <c r="M46" s="161"/>
    </row>
    <row r="47" spans="1:13" ht="10.5" customHeight="1">
      <c r="A47" s="61"/>
      <c r="B47" s="9"/>
      <c r="C47" s="15"/>
      <c r="D47" s="15"/>
      <c r="E47" s="12" t="s">
        <v>204</v>
      </c>
      <c r="F47" s="12"/>
      <c r="G47" s="12"/>
      <c r="H47" s="83"/>
      <c r="I47" s="33"/>
      <c r="J47" s="85"/>
      <c r="K47" s="33"/>
      <c r="M47" s="161"/>
    </row>
    <row r="48" spans="1:13" ht="10.5" customHeight="1">
      <c r="A48" s="61" t="s">
        <v>65</v>
      </c>
      <c r="B48" s="9"/>
      <c r="C48" s="15"/>
      <c r="D48" s="15"/>
      <c r="E48" s="12" t="s">
        <v>280</v>
      </c>
      <c r="F48" s="12"/>
      <c r="G48" s="12"/>
      <c r="H48" s="83">
        <v>1795</v>
      </c>
      <c r="I48" s="33">
        <v>6.2</v>
      </c>
      <c r="J48" s="85">
        <v>83</v>
      </c>
      <c r="K48" s="33">
        <v>76.1</v>
      </c>
      <c r="M48" s="161"/>
    </row>
    <row r="49" spans="1:13" ht="10.5" customHeight="1">
      <c r="A49" s="61" t="s">
        <v>66</v>
      </c>
      <c r="B49" s="9"/>
      <c r="C49" s="15"/>
      <c r="D49" s="15"/>
      <c r="E49" s="12" t="s">
        <v>281</v>
      </c>
      <c r="F49" s="12"/>
      <c r="G49" s="12"/>
      <c r="H49" s="83">
        <v>59</v>
      </c>
      <c r="I49" s="33">
        <v>0.2</v>
      </c>
      <c r="J49" s="85">
        <v>2.7</v>
      </c>
      <c r="K49" s="33">
        <v>72.4</v>
      </c>
      <c r="M49" s="161"/>
    </row>
    <row r="50" spans="1:13" ht="10.5" customHeight="1">
      <c r="A50" s="61" t="s">
        <v>67</v>
      </c>
      <c r="B50" s="9"/>
      <c r="C50" s="15"/>
      <c r="D50" s="15" t="s">
        <v>229</v>
      </c>
      <c r="E50" s="15"/>
      <c r="F50" s="15"/>
      <c r="G50" s="12"/>
      <c r="H50" s="83">
        <v>3397</v>
      </c>
      <c r="I50" s="33">
        <v>11.8</v>
      </c>
      <c r="J50" s="85">
        <v>157</v>
      </c>
      <c r="K50" s="33">
        <v>82.6</v>
      </c>
      <c r="M50" s="161"/>
    </row>
    <row r="51" spans="1:13" ht="10.5" customHeight="1">
      <c r="A51" s="61" t="s">
        <v>24</v>
      </c>
      <c r="B51" s="9"/>
      <c r="C51" s="15"/>
      <c r="D51" s="15" t="s">
        <v>231</v>
      </c>
      <c r="E51" s="15"/>
      <c r="F51" s="15"/>
      <c r="G51" s="12"/>
      <c r="H51" s="83">
        <v>1631</v>
      </c>
      <c r="I51" s="33">
        <v>5.7</v>
      </c>
      <c r="J51" s="85">
        <v>75.4</v>
      </c>
      <c r="K51" s="33">
        <v>81.8</v>
      </c>
      <c r="M51" s="161"/>
    </row>
    <row r="52" spans="1:13" ht="10.5" customHeight="1">
      <c r="A52" s="61"/>
      <c r="B52" s="9"/>
      <c r="C52" s="15"/>
      <c r="D52" s="15"/>
      <c r="E52" s="12" t="s">
        <v>204</v>
      </c>
      <c r="F52" s="12"/>
      <c r="G52" s="12"/>
      <c r="H52" s="83"/>
      <c r="I52" s="33"/>
      <c r="J52" s="85"/>
      <c r="K52" s="33"/>
      <c r="M52" s="161"/>
    </row>
    <row r="53" spans="1:13" ht="10.5" customHeight="1">
      <c r="A53" s="61" t="s">
        <v>68</v>
      </c>
      <c r="B53" s="9"/>
      <c r="C53" s="15"/>
      <c r="D53" s="15"/>
      <c r="E53" s="12" t="s">
        <v>282</v>
      </c>
      <c r="F53" s="12"/>
      <c r="G53" s="12"/>
      <c r="H53" s="83"/>
      <c r="I53" s="33"/>
      <c r="J53" s="85"/>
      <c r="K53" s="33"/>
      <c r="M53" s="161"/>
    </row>
    <row r="54" spans="1:13" ht="10.5" customHeight="1">
      <c r="A54" s="61"/>
      <c r="B54" s="9"/>
      <c r="C54" s="15"/>
      <c r="D54" s="15"/>
      <c r="F54" s="12" t="s">
        <v>283</v>
      </c>
      <c r="G54" s="212"/>
      <c r="H54" s="83">
        <v>411</v>
      </c>
      <c r="I54" s="33">
        <v>1.4</v>
      </c>
      <c r="J54" s="85">
        <v>19</v>
      </c>
      <c r="K54" s="33">
        <v>84.5</v>
      </c>
      <c r="M54" s="161"/>
    </row>
    <row r="55" spans="1:13" ht="10.5" customHeight="1">
      <c r="A55" s="61" t="s">
        <v>69</v>
      </c>
      <c r="B55" s="9"/>
      <c r="C55" s="15"/>
      <c r="D55" s="15" t="s">
        <v>284</v>
      </c>
      <c r="E55" s="15"/>
      <c r="F55" s="15"/>
      <c r="G55" s="12"/>
      <c r="H55" s="83"/>
      <c r="I55" s="33"/>
      <c r="J55" s="85"/>
      <c r="K55" s="33"/>
      <c r="M55" s="161"/>
    </row>
    <row r="56" spans="1:13" ht="10.5" customHeight="1">
      <c r="A56" s="61"/>
      <c r="B56" s="9"/>
      <c r="C56" s="15"/>
      <c r="D56" s="15"/>
      <c r="E56" s="12" t="s">
        <v>285</v>
      </c>
      <c r="F56" s="12"/>
      <c r="G56" s="12"/>
      <c r="H56" s="83">
        <v>408</v>
      </c>
      <c r="I56" s="33">
        <v>1.4</v>
      </c>
      <c r="J56" s="85">
        <v>18.9</v>
      </c>
      <c r="K56" s="33">
        <v>81.3</v>
      </c>
      <c r="M56" s="161"/>
    </row>
    <row r="57" spans="1:13" ht="10.5" customHeight="1">
      <c r="A57" s="61"/>
      <c r="B57" s="9"/>
      <c r="C57" s="15"/>
      <c r="D57" s="15"/>
      <c r="E57" s="15"/>
      <c r="F57" s="15"/>
      <c r="G57" s="12"/>
      <c r="H57" s="83"/>
      <c r="I57" s="33"/>
      <c r="J57" s="85"/>
      <c r="K57" s="33"/>
      <c r="M57" s="161"/>
    </row>
    <row r="58" spans="1:13" ht="10.5" customHeight="1">
      <c r="A58" s="61" t="s">
        <v>26</v>
      </c>
      <c r="B58" s="9"/>
      <c r="C58" s="15" t="s">
        <v>286</v>
      </c>
      <c r="D58" s="15"/>
      <c r="E58" s="15"/>
      <c r="F58" s="15"/>
      <c r="G58" s="12"/>
      <c r="H58" s="83">
        <v>2278</v>
      </c>
      <c r="I58" s="33">
        <v>7.9</v>
      </c>
      <c r="J58" s="85">
        <v>105.3</v>
      </c>
      <c r="K58" s="33">
        <v>79</v>
      </c>
      <c r="M58" s="161"/>
    </row>
    <row r="59" spans="1:13" ht="10.5" customHeight="1">
      <c r="A59" s="61"/>
      <c r="B59" s="9"/>
      <c r="C59" s="15"/>
      <c r="D59" s="15" t="s">
        <v>204</v>
      </c>
      <c r="E59" s="15"/>
      <c r="F59" s="15"/>
      <c r="G59" s="12"/>
      <c r="H59" s="83"/>
      <c r="I59" s="33"/>
      <c r="J59" s="85"/>
      <c r="K59" s="33"/>
      <c r="M59" s="161"/>
    </row>
    <row r="60" spans="1:13" ht="10.5" customHeight="1">
      <c r="A60" s="61" t="s">
        <v>340</v>
      </c>
      <c r="B60" s="9"/>
      <c r="C60" s="15"/>
      <c r="D60" s="15" t="s">
        <v>233</v>
      </c>
      <c r="E60" s="15"/>
      <c r="F60" s="15"/>
      <c r="G60" s="12"/>
      <c r="H60" s="83">
        <v>941</v>
      </c>
      <c r="I60" s="33">
        <v>3.3</v>
      </c>
      <c r="J60" s="85">
        <v>43.5</v>
      </c>
      <c r="K60" s="33">
        <v>80.5</v>
      </c>
      <c r="M60" s="161"/>
    </row>
    <row r="61" spans="1:13" ht="10.5" customHeight="1">
      <c r="A61" s="61" t="s">
        <v>27</v>
      </c>
      <c r="B61" s="9"/>
      <c r="C61" s="15"/>
      <c r="D61" s="15" t="s">
        <v>287</v>
      </c>
      <c r="E61" s="15"/>
      <c r="F61" s="15"/>
      <c r="G61" s="12"/>
      <c r="H61" s="83">
        <v>888</v>
      </c>
      <c r="I61" s="33">
        <v>3.1</v>
      </c>
      <c r="J61" s="85">
        <v>41</v>
      </c>
      <c r="K61" s="33">
        <v>77.9</v>
      </c>
      <c r="M61" s="161"/>
    </row>
    <row r="62" spans="1:10" ht="10.5" customHeight="1">
      <c r="A62" s="233"/>
      <c r="B62" s="233"/>
      <c r="C62" s="15"/>
      <c r="D62" s="15"/>
      <c r="E62" s="15"/>
      <c r="F62" s="15"/>
      <c r="G62" s="15"/>
      <c r="H62" s="31"/>
      <c r="I62" s="33"/>
      <c r="J62" s="85"/>
    </row>
    <row r="63" spans="1:10" ht="10.5" customHeight="1">
      <c r="A63" s="233"/>
      <c r="B63" s="233"/>
      <c r="C63" s="15"/>
      <c r="D63" s="15"/>
      <c r="E63" s="15"/>
      <c r="F63" s="15"/>
      <c r="G63" s="33"/>
      <c r="H63" s="31"/>
      <c r="I63" s="33"/>
      <c r="J63" s="85"/>
    </row>
    <row r="64" spans="1:10" ht="10.5" customHeight="1">
      <c r="A64" s="9"/>
      <c r="B64" s="9"/>
      <c r="C64" s="15"/>
      <c r="D64" s="15"/>
      <c r="E64" s="15"/>
      <c r="F64" s="15"/>
      <c r="G64" s="15"/>
      <c r="H64" s="31"/>
      <c r="I64" s="33"/>
      <c r="J64" s="85"/>
    </row>
    <row r="65" spans="1:10" ht="10.5" customHeight="1">
      <c r="A65" s="9"/>
      <c r="B65" s="9"/>
      <c r="C65" s="15"/>
      <c r="D65" s="15"/>
      <c r="E65" s="15"/>
      <c r="F65" s="15"/>
      <c r="G65" s="15"/>
      <c r="H65" s="31"/>
      <c r="I65" s="33"/>
      <c r="J65" s="85"/>
    </row>
    <row r="66" spans="1:10" ht="10.5" customHeight="1">
      <c r="A66" s="9"/>
      <c r="B66" s="9"/>
      <c r="C66" s="15"/>
      <c r="D66" s="15"/>
      <c r="E66" s="15"/>
      <c r="F66" s="15"/>
      <c r="G66" s="15"/>
      <c r="H66" s="31"/>
      <c r="I66" s="33"/>
      <c r="J66" s="85"/>
    </row>
    <row r="67" spans="1:10" ht="10.5" customHeight="1">
      <c r="A67" s="9"/>
      <c r="B67" s="9"/>
      <c r="C67" s="15"/>
      <c r="D67" s="15"/>
      <c r="E67" s="15"/>
      <c r="F67" s="15"/>
      <c r="G67" s="15"/>
      <c r="H67" s="31"/>
      <c r="I67" s="33"/>
      <c r="J67" s="85"/>
    </row>
    <row r="68" spans="1:10" ht="10.5" customHeight="1">
      <c r="A68" s="9"/>
      <c r="B68" s="9"/>
      <c r="C68" s="15"/>
      <c r="D68" s="15"/>
      <c r="E68" s="15"/>
      <c r="F68" s="15"/>
      <c r="G68" s="15"/>
      <c r="H68" s="31"/>
      <c r="J68" s="85"/>
    </row>
    <row r="69" spans="1:10" ht="10.5" customHeight="1">
      <c r="A69" s="9"/>
      <c r="B69" s="9"/>
      <c r="C69" s="15"/>
      <c r="D69" s="15"/>
      <c r="E69" s="15"/>
      <c r="F69" s="15"/>
      <c r="G69" s="15"/>
      <c r="H69" s="31"/>
      <c r="J69" s="85"/>
    </row>
    <row r="70" spans="1:10" ht="10.5" customHeight="1">
      <c r="A70" s="9"/>
      <c r="B70" s="9"/>
      <c r="C70" s="15"/>
      <c r="D70" s="15"/>
      <c r="E70" s="15"/>
      <c r="F70" s="15"/>
      <c r="G70" s="15"/>
      <c r="H70" s="31"/>
      <c r="J70" s="85"/>
    </row>
    <row r="71" spans="1:10" ht="10.5" customHeight="1">
      <c r="A71" s="9"/>
      <c r="B71" s="9"/>
      <c r="C71" s="15"/>
      <c r="D71" s="15"/>
      <c r="E71" s="15"/>
      <c r="F71" s="15"/>
      <c r="G71" s="15"/>
      <c r="H71" s="31"/>
      <c r="J71" s="85"/>
    </row>
    <row r="72" spans="1:10" ht="10.5" customHeight="1">
      <c r="A72" s="9"/>
      <c r="B72" s="9"/>
      <c r="C72" s="15"/>
      <c r="D72" s="15"/>
      <c r="E72" s="15"/>
      <c r="F72" s="15"/>
      <c r="G72" s="15"/>
      <c r="H72" s="31"/>
      <c r="J72" s="85"/>
    </row>
    <row r="73" spans="1:10" ht="10.5" customHeight="1">
      <c r="A73" s="9"/>
      <c r="B73" s="9"/>
      <c r="C73" s="15"/>
      <c r="D73" s="15"/>
      <c r="E73" s="15"/>
      <c r="F73" s="15"/>
      <c r="G73" s="15"/>
      <c r="H73" s="31"/>
      <c r="J73" s="85"/>
    </row>
    <row r="74" spans="1:10" ht="10.5" customHeight="1">
      <c r="A74" s="9"/>
      <c r="B74" s="9"/>
      <c r="C74" s="15"/>
      <c r="D74" s="15"/>
      <c r="E74" s="15"/>
      <c r="F74" s="15"/>
      <c r="G74" s="15"/>
      <c r="H74" s="31"/>
      <c r="J74" s="85"/>
    </row>
    <row r="75" spans="1:11" ht="12.75" customHeight="1">
      <c r="A75" s="292" t="s">
        <v>401</v>
      </c>
      <c r="B75" s="292"/>
      <c r="C75" s="293"/>
      <c r="D75" s="293"/>
      <c r="E75" s="293"/>
      <c r="F75" s="293"/>
      <c r="G75" s="293"/>
      <c r="H75" s="293"/>
      <c r="I75" s="293"/>
      <c r="J75" s="293"/>
      <c r="K75" s="293"/>
    </row>
    <row r="76" spans="1:11" ht="12.75" customHeight="1">
      <c r="A76" s="293" t="s">
        <v>56</v>
      </c>
      <c r="B76" s="293"/>
      <c r="C76" s="293"/>
      <c r="D76" s="293"/>
      <c r="E76" s="293"/>
      <c r="F76" s="293"/>
      <c r="G76" s="293"/>
      <c r="H76" s="293"/>
      <c r="I76" s="293"/>
      <c r="J76" s="293"/>
      <c r="K76" s="293"/>
    </row>
    <row r="77" spans="1:10" ht="12.75" customHeight="1">
      <c r="A77" s="15"/>
      <c r="B77" s="15"/>
      <c r="C77" s="15"/>
      <c r="D77" s="15"/>
      <c r="E77" s="15"/>
      <c r="F77" s="15"/>
      <c r="G77" s="15"/>
      <c r="H77" s="31"/>
      <c r="J77" s="85"/>
    </row>
    <row r="78" spans="1:11" ht="12.75" customHeight="1">
      <c r="A78" s="272" t="s">
        <v>0</v>
      </c>
      <c r="B78" s="270" t="s">
        <v>1</v>
      </c>
      <c r="C78" s="271"/>
      <c r="D78" s="271"/>
      <c r="E78" s="271"/>
      <c r="F78" s="271"/>
      <c r="G78" s="272"/>
      <c r="H78" s="294" t="s">
        <v>159</v>
      </c>
      <c r="I78" s="294" t="s">
        <v>160</v>
      </c>
      <c r="J78" s="296" t="s">
        <v>166</v>
      </c>
      <c r="K78" s="261" t="s">
        <v>158</v>
      </c>
    </row>
    <row r="79" spans="1:11" ht="12.75" customHeight="1">
      <c r="A79" s="275"/>
      <c r="B79" s="273"/>
      <c r="C79" s="274"/>
      <c r="D79" s="274"/>
      <c r="E79" s="274"/>
      <c r="F79" s="274"/>
      <c r="G79" s="275"/>
      <c r="H79" s="295"/>
      <c r="I79" s="295"/>
      <c r="J79" s="295"/>
      <c r="K79" s="273"/>
    </row>
    <row r="80" spans="1:11" ht="12.75" customHeight="1">
      <c r="A80" s="278"/>
      <c r="B80" s="276"/>
      <c r="C80" s="277"/>
      <c r="D80" s="277"/>
      <c r="E80" s="277"/>
      <c r="F80" s="277"/>
      <c r="G80" s="278"/>
      <c r="H80" s="282"/>
      <c r="I80" s="282"/>
      <c r="J80" s="282"/>
      <c r="K80" s="276"/>
    </row>
    <row r="81" spans="1:11" ht="10.5" customHeight="1">
      <c r="A81" s="69"/>
      <c r="B81" s="9"/>
      <c r="C81" s="15"/>
      <c r="D81" s="15"/>
      <c r="E81" s="15"/>
      <c r="F81" s="15"/>
      <c r="G81" s="12"/>
      <c r="H81" s="32"/>
      <c r="I81" s="32"/>
      <c r="J81" s="116"/>
      <c r="K81" s="32"/>
    </row>
    <row r="82" spans="1:13" ht="10.5" customHeight="1">
      <c r="A82" s="61" t="s">
        <v>28</v>
      </c>
      <c r="B82" s="9"/>
      <c r="C82" s="15" t="s">
        <v>288</v>
      </c>
      <c r="D82" s="15"/>
      <c r="E82" s="15"/>
      <c r="F82" s="15"/>
      <c r="G82" s="12"/>
      <c r="H82" s="83">
        <v>1280</v>
      </c>
      <c r="I82" s="33">
        <v>4.4</v>
      </c>
      <c r="J82" s="116">
        <v>59.2</v>
      </c>
      <c r="K82" s="33">
        <v>71.6</v>
      </c>
      <c r="M82" s="161"/>
    </row>
    <row r="83" spans="1:13" ht="10.5" customHeight="1">
      <c r="A83" s="61"/>
      <c r="B83" s="9"/>
      <c r="C83" s="15"/>
      <c r="D83" s="15" t="s">
        <v>204</v>
      </c>
      <c r="E83" s="15"/>
      <c r="F83" s="15"/>
      <c r="G83" s="12"/>
      <c r="H83" s="83"/>
      <c r="I83" s="33"/>
      <c r="J83" s="116"/>
      <c r="K83" s="33"/>
      <c r="M83" s="161"/>
    </row>
    <row r="84" spans="1:13" ht="10.5" customHeight="1">
      <c r="A84" s="61" t="s">
        <v>71</v>
      </c>
      <c r="B84" s="9"/>
      <c r="C84" s="15"/>
      <c r="D84" s="15" t="s">
        <v>289</v>
      </c>
      <c r="E84" s="15"/>
      <c r="F84" s="15"/>
      <c r="G84" s="12"/>
      <c r="H84" s="83">
        <v>527</v>
      </c>
      <c r="I84" s="33">
        <v>1.8</v>
      </c>
      <c r="J84" s="116">
        <v>24.4</v>
      </c>
      <c r="K84" s="33">
        <v>63.8</v>
      </c>
      <c r="M84" s="161"/>
    </row>
    <row r="85" spans="1:13" ht="10.5" customHeight="1">
      <c r="A85" s="12"/>
      <c r="B85" s="15"/>
      <c r="E85" s="12" t="s">
        <v>204</v>
      </c>
      <c r="F85" s="12"/>
      <c r="G85" s="12"/>
      <c r="H85" s="83"/>
      <c r="I85" s="33"/>
      <c r="J85" s="116"/>
      <c r="K85" s="33"/>
      <c r="M85" s="161"/>
    </row>
    <row r="86" spans="1:13" ht="10.5" customHeight="1">
      <c r="A86" s="70" t="s">
        <v>29</v>
      </c>
      <c r="B86" s="243"/>
      <c r="C86" s="15"/>
      <c r="D86" s="15"/>
      <c r="E86" s="12" t="s">
        <v>237</v>
      </c>
      <c r="F86" s="12"/>
      <c r="G86" s="12"/>
      <c r="H86" s="83">
        <v>327</v>
      </c>
      <c r="I86" s="33">
        <v>1.1</v>
      </c>
      <c r="J86" s="116">
        <v>15.1</v>
      </c>
      <c r="K86" s="33">
        <v>59.3</v>
      </c>
      <c r="M86" s="161"/>
    </row>
    <row r="87" spans="1:13" ht="10.5" customHeight="1">
      <c r="A87" s="71"/>
      <c r="B87" s="244"/>
      <c r="C87" s="15"/>
      <c r="D87" s="15"/>
      <c r="E87" s="15"/>
      <c r="F87" s="15"/>
      <c r="G87" s="12"/>
      <c r="H87" s="83"/>
      <c r="I87" s="33"/>
      <c r="J87" s="116"/>
      <c r="K87" s="33"/>
      <c r="M87" s="161"/>
    </row>
    <row r="88" spans="1:13" ht="10.5" customHeight="1">
      <c r="A88" s="70" t="s">
        <v>30</v>
      </c>
      <c r="B88" s="243"/>
      <c r="C88" s="15" t="s">
        <v>238</v>
      </c>
      <c r="D88" s="15"/>
      <c r="E88" s="15"/>
      <c r="F88" s="15"/>
      <c r="G88" s="12"/>
      <c r="H88" s="83"/>
      <c r="I88" s="33"/>
      <c r="J88" s="116"/>
      <c r="K88" s="33"/>
      <c r="M88" s="161"/>
    </row>
    <row r="89" spans="1:13" ht="10.5" customHeight="1">
      <c r="A89" s="12"/>
      <c r="B89" s="15"/>
      <c r="D89" s="17" t="s">
        <v>290</v>
      </c>
      <c r="G89" s="12"/>
      <c r="H89" s="83">
        <v>92</v>
      </c>
      <c r="I89" s="33">
        <v>0.3</v>
      </c>
      <c r="J89" s="116">
        <v>4.3</v>
      </c>
      <c r="K89" s="33">
        <v>78.8</v>
      </c>
      <c r="M89" s="161"/>
    </row>
    <row r="90" spans="1:13" ht="10.5" customHeight="1">
      <c r="A90" s="12"/>
      <c r="B90" s="15"/>
      <c r="G90" s="12"/>
      <c r="H90" s="83"/>
      <c r="I90" s="33"/>
      <c r="J90" s="116"/>
      <c r="K90" s="33"/>
      <c r="M90" s="161"/>
    </row>
    <row r="91" spans="1:13" ht="10.5" customHeight="1">
      <c r="A91" s="12" t="s">
        <v>31</v>
      </c>
      <c r="B91" s="15"/>
      <c r="C91" s="17" t="s">
        <v>291</v>
      </c>
      <c r="G91" s="12"/>
      <c r="H91" s="83">
        <v>943</v>
      </c>
      <c r="I91" s="33">
        <v>3.3</v>
      </c>
      <c r="J91" s="116">
        <v>43.6</v>
      </c>
      <c r="K91" s="33">
        <v>83.3</v>
      </c>
      <c r="M91" s="161"/>
    </row>
    <row r="92" spans="1:13" ht="10.5" customHeight="1">
      <c r="A92" s="12"/>
      <c r="B92" s="15"/>
      <c r="G92" s="12"/>
      <c r="H92" s="83"/>
      <c r="I92" s="33"/>
      <c r="J92" s="116"/>
      <c r="K92" s="33"/>
      <c r="M92" s="161"/>
    </row>
    <row r="93" spans="1:13" ht="10.5" customHeight="1">
      <c r="A93" s="12" t="s">
        <v>33</v>
      </c>
      <c r="B93" s="15"/>
      <c r="C93" s="17" t="s">
        <v>292</v>
      </c>
      <c r="G93" s="12"/>
      <c r="H93" s="83"/>
      <c r="I93" s="33"/>
      <c r="J93" s="116"/>
      <c r="K93" s="33"/>
      <c r="M93" s="161"/>
    </row>
    <row r="94" spans="1:13" ht="10.5" customHeight="1">
      <c r="A94" s="12"/>
      <c r="B94" s="15"/>
      <c r="D94" s="17" t="s">
        <v>293</v>
      </c>
      <c r="G94" s="12"/>
      <c r="H94" s="83">
        <v>22</v>
      </c>
      <c r="I94" s="33">
        <v>0.1</v>
      </c>
      <c r="J94" s="116">
        <v>1</v>
      </c>
      <c r="K94" s="33">
        <v>0.2</v>
      </c>
      <c r="M94" s="161"/>
    </row>
    <row r="95" spans="1:13" ht="10.5" customHeight="1">
      <c r="A95" s="12"/>
      <c r="B95" s="15"/>
      <c r="G95" s="12"/>
      <c r="H95" s="83"/>
      <c r="I95" s="33"/>
      <c r="J95" s="116"/>
      <c r="K95" s="33"/>
      <c r="M95" s="161"/>
    </row>
    <row r="96" spans="1:13" ht="10.5" customHeight="1">
      <c r="A96" s="12" t="s">
        <v>35</v>
      </c>
      <c r="B96" s="15"/>
      <c r="C96" s="17" t="s">
        <v>294</v>
      </c>
      <c r="G96" s="12"/>
      <c r="H96" s="83"/>
      <c r="I96" s="33"/>
      <c r="J96" s="116"/>
      <c r="K96" s="33"/>
      <c r="M96" s="161"/>
    </row>
    <row r="97" spans="1:13" ht="10.5" customHeight="1">
      <c r="A97" s="12"/>
      <c r="B97" s="15"/>
      <c r="D97" s="17" t="s">
        <v>295</v>
      </c>
      <c r="G97" s="12"/>
      <c r="H97" s="83">
        <v>51</v>
      </c>
      <c r="I97" s="33">
        <v>0.2</v>
      </c>
      <c r="J97" s="116">
        <v>2.4</v>
      </c>
      <c r="K97" s="33">
        <v>29.894</v>
      </c>
      <c r="M97" s="161"/>
    </row>
    <row r="98" spans="1:13" ht="10.5" customHeight="1">
      <c r="A98" s="12"/>
      <c r="B98" s="15"/>
      <c r="G98" s="12"/>
      <c r="H98" s="83"/>
      <c r="I98" s="33"/>
      <c r="J98" s="116"/>
      <c r="K98" s="33"/>
      <c r="M98" s="161"/>
    </row>
    <row r="99" spans="1:13" ht="10.5" customHeight="1">
      <c r="A99" s="12" t="s">
        <v>36</v>
      </c>
      <c r="B99" s="15"/>
      <c r="C99" s="17" t="s">
        <v>296</v>
      </c>
      <c r="G99" s="12"/>
      <c r="H99" s="83"/>
      <c r="I99" s="33"/>
      <c r="J99" s="116"/>
      <c r="K99" s="33"/>
      <c r="M99" s="161"/>
    </row>
    <row r="100" spans="1:13" ht="10.5" customHeight="1">
      <c r="A100" s="12"/>
      <c r="B100" s="15"/>
      <c r="D100" s="49" t="s">
        <v>297</v>
      </c>
      <c r="G100" s="12"/>
      <c r="H100" s="83"/>
      <c r="I100" s="33"/>
      <c r="J100" s="116"/>
      <c r="K100" s="33"/>
      <c r="M100" s="161"/>
    </row>
    <row r="101" spans="1:13" ht="10.5" customHeight="1">
      <c r="A101" s="12"/>
      <c r="B101" s="15"/>
      <c r="D101" s="17" t="s">
        <v>298</v>
      </c>
      <c r="E101" s="49"/>
      <c r="G101" s="12"/>
      <c r="H101" s="83">
        <v>431</v>
      </c>
      <c r="I101" s="33">
        <v>1.5</v>
      </c>
      <c r="J101" s="116">
        <v>19.9</v>
      </c>
      <c r="K101" s="33">
        <v>64</v>
      </c>
      <c r="M101" s="161"/>
    </row>
    <row r="102" spans="1:13" ht="10.5" customHeight="1">
      <c r="A102" s="12"/>
      <c r="B102" s="15"/>
      <c r="G102" s="12"/>
      <c r="H102" s="83"/>
      <c r="I102" s="33"/>
      <c r="J102" s="116"/>
      <c r="K102" s="33"/>
      <c r="M102" s="161"/>
    </row>
    <row r="103" spans="1:13" ht="10.5" customHeight="1">
      <c r="A103" s="12" t="s">
        <v>38</v>
      </c>
      <c r="B103" s="15"/>
      <c r="C103" s="17" t="s">
        <v>299</v>
      </c>
      <c r="G103" s="12"/>
      <c r="H103" s="83"/>
      <c r="I103" s="33"/>
      <c r="J103" s="116"/>
      <c r="K103" s="33"/>
      <c r="M103" s="161"/>
    </row>
    <row r="104" spans="1:13" ht="10.5" customHeight="1">
      <c r="A104" s="12"/>
      <c r="B104" s="15"/>
      <c r="D104" s="17" t="s">
        <v>300</v>
      </c>
      <c r="G104" s="12"/>
      <c r="H104" s="83">
        <v>1376</v>
      </c>
      <c r="I104" s="33">
        <v>4.8</v>
      </c>
      <c r="J104" s="116">
        <v>63.6</v>
      </c>
      <c r="K104" s="33">
        <v>70</v>
      </c>
      <c r="M104" s="161"/>
    </row>
    <row r="105" spans="1:13" ht="10.5" customHeight="1">
      <c r="A105" s="12"/>
      <c r="B105" s="15"/>
      <c r="D105" s="17" t="s">
        <v>204</v>
      </c>
      <c r="G105" s="12"/>
      <c r="H105" s="83"/>
      <c r="I105" s="33"/>
      <c r="J105" s="116"/>
      <c r="K105" s="33"/>
      <c r="M105" s="161"/>
    </row>
    <row r="106" spans="1:13" ht="10.5" customHeight="1">
      <c r="A106" s="12" t="s">
        <v>73</v>
      </c>
      <c r="B106" s="15"/>
      <c r="D106" s="17" t="s">
        <v>301</v>
      </c>
      <c r="G106" s="12"/>
      <c r="H106" s="83">
        <v>293</v>
      </c>
      <c r="I106" s="33">
        <v>1</v>
      </c>
      <c r="J106" s="116">
        <v>13.5</v>
      </c>
      <c r="K106" s="33">
        <v>72</v>
      </c>
      <c r="M106" s="161"/>
    </row>
    <row r="107" spans="1:13" ht="10.5" customHeight="1">
      <c r="A107" s="12" t="s">
        <v>74</v>
      </c>
      <c r="B107" s="15"/>
      <c r="D107" s="17" t="s">
        <v>302</v>
      </c>
      <c r="G107" s="12"/>
      <c r="H107" s="83">
        <v>267</v>
      </c>
      <c r="I107" s="33">
        <v>0.9</v>
      </c>
      <c r="J107" s="116">
        <v>12.3</v>
      </c>
      <c r="K107" s="33">
        <v>85.9</v>
      </c>
      <c r="M107" s="161"/>
    </row>
    <row r="108" spans="1:14" ht="10.5" customHeight="1">
      <c r="A108" s="12" t="s">
        <v>75</v>
      </c>
      <c r="B108" s="15"/>
      <c r="D108" s="17" t="s">
        <v>303</v>
      </c>
      <c r="G108" s="12"/>
      <c r="H108" s="83"/>
      <c r="I108" s="33"/>
      <c r="J108" s="116"/>
      <c r="K108" s="33"/>
      <c r="M108" s="161"/>
      <c r="N108" s="94"/>
    </row>
    <row r="109" spans="1:13" ht="10.5" customHeight="1">
      <c r="A109" s="12"/>
      <c r="B109" s="15"/>
      <c r="E109" s="12" t="s">
        <v>304</v>
      </c>
      <c r="F109" s="12"/>
      <c r="G109" s="12"/>
      <c r="H109" s="83">
        <v>93</v>
      </c>
      <c r="I109" s="33">
        <v>0.3</v>
      </c>
      <c r="J109" s="116">
        <v>4.3</v>
      </c>
      <c r="K109" s="33">
        <v>51.2</v>
      </c>
      <c r="M109" s="161"/>
    </row>
    <row r="110" spans="1:13" ht="10.5" customHeight="1">
      <c r="A110" s="12" t="s">
        <v>76</v>
      </c>
      <c r="B110" s="15"/>
      <c r="D110" s="17" t="s">
        <v>305</v>
      </c>
      <c r="G110" s="12"/>
      <c r="H110" s="83"/>
      <c r="I110" s="33"/>
      <c r="J110" s="116"/>
      <c r="K110" s="33"/>
      <c r="M110" s="161"/>
    </row>
    <row r="111" spans="1:13" ht="10.5" customHeight="1">
      <c r="A111" s="12"/>
      <c r="B111" s="15"/>
      <c r="E111" s="12" t="s">
        <v>306</v>
      </c>
      <c r="F111" s="12"/>
      <c r="G111" s="12"/>
      <c r="H111" s="83">
        <v>45</v>
      </c>
      <c r="I111" s="33">
        <v>0.2</v>
      </c>
      <c r="J111" s="116">
        <v>2.1</v>
      </c>
      <c r="K111" s="33">
        <v>49.5</v>
      </c>
      <c r="M111" s="161"/>
    </row>
    <row r="112" spans="1:13" ht="10.5" customHeight="1">
      <c r="A112" s="12" t="s">
        <v>77</v>
      </c>
      <c r="B112" s="15"/>
      <c r="D112" s="17" t="s">
        <v>313</v>
      </c>
      <c r="G112" s="12"/>
      <c r="H112" s="83"/>
      <c r="I112" s="33"/>
      <c r="J112" s="116"/>
      <c r="K112" s="33"/>
      <c r="M112" s="161"/>
    </row>
    <row r="113" spans="1:13" ht="10.5" customHeight="1">
      <c r="A113" s="12"/>
      <c r="B113" s="15"/>
      <c r="E113" s="12" t="s">
        <v>307</v>
      </c>
      <c r="F113" s="12"/>
      <c r="G113" s="12"/>
      <c r="H113" s="83">
        <v>241</v>
      </c>
      <c r="I113" s="33">
        <v>0.8</v>
      </c>
      <c r="J113" s="116">
        <v>11.1</v>
      </c>
      <c r="K113" s="33">
        <v>60.2</v>
      </c>
      <c r="M113" s="161"/>
    </row>
    <row r="114" spans="1:13" ht="10.5" customHeight="1">
      <c r="A114" s="12"/>
      <c r="B114" s="15"/>
      <c r="G114" s="12"/>
      <c r="H114" s="83"/>
      <c r="I114" s="33"/>
      <c r="J114" s="116"/>
      <c r="K114" s="33"/>
      <c r="M114" s="161"/>
    </row>
    <row r="115" spans="1:13" ht="10.5" customHeight="1">
      <c r="A115" s="12"/>
      <c r="B115" s="15"/>
      <c r="C115" s="17" t="s">
        <v>251</v>
      </c>
      <c r="G115" s="12"/>
      <c r="H115" s="83">
        <v>53</v>
      </c>
      <c r="I115" s="33">
        <v>0.2</v>
      </c>
      <c r="J115" s="116">
        <v>2.4</v>
      </c>
      <c r="K115" s="33">
        <v>75.7</v>
      </c>
      <c r="M115" s="161"/>
    </row>
    <row r="116" spans="1:13" ht="10.5" customHeight="1">
      <c r="A116" s="12"/>
      <c r="B116" s="15"/>
      <c r="G116" s="12"/>
      <c r="H116" s="83"/>
      <c r="I116" s="33"/>
      <c r="J116" s="116"/>
      <c r="K116" s="33"/>
      <c r="M116" s="161"/>
    </row>
    <row r="117" spans="1:13" s="35" customFormat="1" ht="10.5" customHeight="1">
      <c r="A117" s="36" t="s">
        <v>40</v>
      </c>
      <c r="B117" s="26"/>
      <c r="C117" s="35" t="s">
        <v>252</v>
      </c>
      <c r="G117" s="36"/>
      <c r="H117" s="84">
        <v>28830</v>
      </c>
      <c r="I117" s="94">
        <v>100</v>
      </c>
      <c r="J117" s="117">
        <v>1332.4</v>
      </c>
      <c r="K117" s="37">
        <v>77.7</v>
      </c>
      <c r="M117" s="161"/>
    </row>
    <row r="118" spans="1:13" ht="10.5" customHeight="1">
      <c r="A118" s="12"/>
      <c r="B118" s="15"/>
      <c r="G118" s="12"/>
      <c r="I118" s="33"/>
      <c r="J118" s="116"/>
      <c r="M118" s="161"/>
    </row>
    <row r="119" spans="1:13" ht="12.75" customHeight="1">
      <c r="A119" s="12" t="s">
        <v>42</v>
      </c>
      <c r="B119" s="15"/>
      <c r="C119" s="17" t="s">
        <v>308</v>
      </c>
      <c r="G119" s="12"/>
      <c r="I119" s="33"/>
      <c r="J119" s="116"/>
      <c r="M119" s="161"/>
    </row>
    <row r="120" spans="1:13" ht="10.5" customHeight="1">
      <c r="A120" s="12"/>
      <c r="B120" s="15"/>
      <c r="D120" s="17" t="s">
        <v>309</v>
      </c>
      <c r="G120" s="12"/>
      <c r="H120" s="83">
        <v>1376</v>
      </c>
      <c r="I120" s="33">
        <v>4.8</v>
      </c>
      <c r="J120" s="116">
        <v>63.6</v>
      </c>
      <c r="K120" s="33">
        <v>70</v>
      </c>
      <c r="M120" s="161"/>
    </row>
    <row r="121" spans="1:13" ht="10.5" customHeight="1">
      <c r="A121" s="12"/>
      <c r="B121" s="15"/>
      <c r="D121" s="17" t="s">
        <v>204</v>
      </c>
      <c r="G121" s="12"/>
      <c r="I121" s="33"/>
      <c r="J121" s="116"/>
      <c r="M121" s="161"/>
    </row>
    <row r="122" spans="1:13" ht="10.5" customHeight="1">
      <c r="A122" s="12" t="s">
        <v>43</v>
      </c>
      <c r="B122" s="15"/>
      <c r="G122" s="12"/>
      <c r="I122" s="33"/>
      <c r="J122" s="116"/>
      <c r="M122" s="161"/>
    </row>
    <row r="123" spans="1:13" ht="10.5" customHeight="1">
      <c r="A123" s="12" t="s">
        <v>44</v>
      </c>
      <c r="B123" s="15"/>
      <c r="G123" s="12"/>
      <c r="I123" s="33"/>
      <c r="J123" s="116"/>
      <c r="M123" s="161"/>
    </row>
    <row r="124" spans="1:13" ht="10.5" customHeight="1">
      <c r="A124" s="12" t="s">
        <v>45</v>
      </c>
      <c r="B124" s="15"/>
      <c r="D124" s="17" t="s">
        <v>254</v>
      </c>
      <c r="G124" s="12"/>
      <c r="H124" s="83">
        <v>1017</v>
      </c>
      <c r="I124" s="33">
        <v>3.5</v>
      </c>
      <c r="J124" s="116">
        <v>47</v>
      </c>
      <c r="K124" s="33">
        <v>74.4</v>
      </c>
      <c r="M124" s="161"/>
    </row>
    <row r="125" spans="1:13" ht="10.5" customHeight="1">
      <c r="A125" s="12"/>
      <c r="B125" s="15"/>
      <c r="E125" s="12" t="s">
        <v>204</v>
      </c>
      <c r="F125" s="12"/>
      <c r="G125" s="12"/>
      <c r="H125" s="83"/>
      <c r="I125" s="33"/>
      <c r="J125" s="116"/>
      <c r="K125" s="33"/>
      <c r="M125" s="161"/>
    </row>
    <row r="126" spans="1:13" ht="10.5" customHeight="1">
      <c r="A126" s="12" t="s">
        <v>46</v>
      </c>
      <c r="B126" s="15"/>
      <c r="E126" s="12" t="s">
        <v>255</v>
      </c>
      <c r="F126" s="12"/>
      <c r="G126" s="12"/>
      <c r="H126" s="83">
        <v>110</v>
      </c>
      <c r="I126" s="33">
        <v>0.4</v>
      </c>
      <c r="J126" s="116">
        <v>5.1</v>
      </c>
      <c r="K126" s="33">
        <v>51.7</v>
      </c>
      <c r="M126" s="161"/>
    </row>
    <row r="127" spans="1:13" ht="10.5" customHeight="1">
      <c r="A127" s="12" t="s">
        <v>48</v>
      </c>
      <c r="B127" s="15"/>
      <c r="E127" s="12" t="s">
        <v>256</v>
      </c>
      <c r="F127" s="12"/>
      <c r="G127" s="12"/>
      <c r="H127" s="83">
        <v>514</v>
      </c>
      <c r="I127" s="33">
        <v>1.8</v>
      </c>
      <c r="J127" s="116">
        <v>23.8</v>
      </c>
      <c r="K127" s="33">
        <v>81.2</v>
      </c>
      <c r="M127" s="161"/>
    </row>
    <row r="128" spans="1:13" ht="10.5" customHeight="1">
      <c r="A128" s="12" t="s">
        <v>78</v>
      </c>
      <c r="B128" s="15"/>
      <c r="E128" s="12" t="s">
        <v>310</v>
      </c>
      <c r="F128" s="12"/>
      <c r="G128" s="12"/>
      <c r="H128" s="83">
        <v>15</v>
      </c>
      <c r="I128" s="33">
        <v>0.1</v>
      </c>
      <c r="J128" s="116">
        <v>0.7</v>
      </c>
      <c r="K128" s="33">
        <v>66.3</v>
      </c>
      <c r="M128" s="161"/>
    </row>
    <row r="129" spans="1:13" ht="10.5" customHeight="1">
      <c r="A129" s="12" t="s">
        <v>50</v>
      </c>
      <c r="B129" s="15"/>
      <c r="D129" s="15"/>
      <c r="E129" s="15"/>
      <c r="F129" s="15"/>
      <c r="G129" s="12"/>
      <c r="H129" s="83"/>
      <c r="I129" s="33"/>
      <c r="J129" s="116"/>
      <c r="K129" s="33"/>
      <c r="M129" s="161"/>
    </row>
    <row r="130" spans="1:13" ht="10.5" customHeight="1">
      <c r="A130" s="12" t="s">
        <v>51</v>
      </c>
      <c r="B130" s="15"/>
      <c r="D130" s="12" t="s">
        <v>259</v>
      </c>
      <c r="E130" s="15"/>
      <c r="F130" s="15"/>
      <c r="G130" s="12"/>
      <c r="H130" s="83">
        <v>299</v>
      </c>
      <c r="I130" s="33">
        <v>1</v>
      </c>
      <c r="J130" s="116">
        <v>13.8</v>
      </c>
      <c r="K130" s="33">
        <v>59</v>
      </c>
      <c r="M130" s="161"/>
    </row>
    <row r="131" spans="1:13" ht="10.5" customHeight="1">
      <c r="A131" s="12" t="s">
        <v>52</v>
      </c>
      <c r="B131" s="15"/>
      <c r="E131" s="15"/>
      <c r="F131" s="15"/>
      <c r="G131" s="12"/>
      <c r="H131" s="83"/>
      <c r="I131" s="33"/>
      <c r="J131" s="116"/>
      <c r="K131" s="33"/>
      <c r="M131" s="161"/>
    </row>
    <row r="132" spans="1:13" ht="10.5" customHeight="1">
      <c r="A132" s="12" t="s">
        <v>53</v>
      </c>
      <c r="B132" s="15"/>
      <c r="D132" s="12" t="s">
        <v>260</v>
      </c>
      <c r="E132" s="15"/>
      <c r="F132" s="15"/>
      <c r="G132" s="12"/>
      <c r="H132" s="83">
        <v>5</v>
      </c>
      <c r="I132" s="33">
        <v>0</v>
      </c>
      <c r="J132" s="116">
        <v>0.2</v>
      </c>
      <c r="K132" s="33">
        <v>21.8</v>
      </c>
      <c r="M132" s="161"/>
    </row>
    <row r="133" spans="1:13" ht="10.5" customHeight="1">
      <c r="A133" s="12" t="s">
        <v>54</v>
      </c>
      <c r="B133" s="15"/>
      <c r="D133" s="12" t="s">
        <v>311</v>
      </c>
      <c r="E133" s="12"/>
      <c r="F133" s="12"/>
      <c r="G133" s="12"/>
      <c r="H133" s="83"/>
      <c r="I133" s="33"/>
      <c r="J133" s="116"/>
      <c r="K133" s="33"/>
      <c r="M133" s="161"/>
    </row>
    <row r="134" spans="1:13" ht="10.5" customHeight="1">
      <c r="A134" s="12" t="s">
        <v>79</v>
      </c>
      <c r="B134" s="15"/>
      <c r="E134" s="12" t="s">
        <v>312</v>
      </c>
      <c r="F134" s="12"/>
      <c r="G134" s="12"/>
      <c r="H134" s="83">
        <v>54</v>
      </c>
      <c r="I134" s="33">
        <v>0.2</v>
      </c>
      <c r="J134" s="116">
        <v>2.5</v>
      </c>
      <c r="K134" s="33">
        <v>52</v>
      </c>
      <c r="M134" s="161"/>
    </row>
    <row r="135" spans="1:11" ht="10.5" customHeight="1">
      <c r="A135" s="233"/>
      <c r="B135" s="233"/>
      <c r="C135" s="15"/>
      <c r="D135" s="15"/>
      <c r="E135" s="15"/>
      <c r="F135" s="15"/>
      <c r="G135" s="15"/>
      <c r="H135" s="32"/>
      <c r="I135" s="33"/>
      <c r="J135" s="116"/>
      <c r="K135" s="33"/>
    </row>
    <row r="136" spans="1:11" ht="10.5" customHeight="1">
      <c r="A136" s="233"/>
      <c r="B136" s="233"/>
      <c r="C136" s="15"/>
      <c r="D136" s="15"/>
      <c r="E136" s="15"/>
      <c r="F136" s="15"/>
      <c r="G136" s="15"/>
      <c r="H136" s="38"/>
      <c r="I136" s="33"/>
      <c r="J136" s="116"/>
      <c r="K136" s="33"/>
    </row>
    <row r="137" spans="3:11" ht="10.5" customHeight="1">
      <c r="C137" s="15"/>
      <c r="D137" s="15"/>
      <c r="E137" s="15"/>
      <c r="F137" s="15"/>
      <c r="G137" s="15"/>
      <c r="H137" s="38"/>
      <c r="I137" s="33"/>
      <c r="J137" s="116"/>
      <c r="K137" s="33"/>
    </row>
    <row r="138" spans="1:10" ht="10.5" customHeight="1">
      <c r="A138" s="35"/>
      <c r="B138" s="35"/>
      <c r="C138" s="15"/>
      <c r="D138" s="15"/>
      <c r="E138" s="15"/>
      <c r="F138" s="15"/>
      <c r="G138" s="15"/>
      <c r="I138" s="33"/>
      <c r="J138" s="116"/>
    </row>
    <row r="139" spans="9:10" ht="10.5" customHeight="1">
      <c r="I139" s="33"/>
      <c r="J139" s="116"/>
    </row>
    <row r="140" spans="9:10" ht="10.5" customHeight="1">
      <c r="I140" s="33"/>
      <c r="J140" s="116"/>
    </row>
    <row r="141" spans="9:10" ht="10.5" customHeight="1">
      <c r="I141" s="33"/>
      <c r="J141" s="116"/>
    </row>
    <row r="142" spans="9:10" ht="10.5" customHeight="1">
      <c r="I142" s="33"/>
      <c r="J142" s="116"/>
    </row>
    <row r="143" spans="9:10" ht="10.5" customHeight="1">
      <c r="I143" s="33"/>
      <c r="J143" s="116"/>
    </row>
    <row r="144" spans="9:10" ht="10.5" customHeight="1">
      <c r="I144" s="33"/>
      <c r="J144" s="116"/>
    </row>
    <row r="145" spans="9:10" ht="10.5" customHeight="1">
      <c r="I145" s="33"/>
      <c r="J145" s="116"/>
    </row>
    <row r="146" spans="9:10" ht="10.5" customHeight="1">
      <c r="I146" s="94"/>
      <c r="J146" s="117"/>
    </row>
    <row r="147" ht="10.5" customHeight="1"/>
    <row r="148" ht="10.5" customHeight="1"/>
    <row r="149" spans="9:10" ht="10.5" customHeight="1">
      <c r="I149" s="33"/>
      <c r="J149" s="116"/>
    </row>
    <row r="150" ht="10.5" customHeight="1"/>
    <row r="151" ht="10.5" customHeight="1"/>
    <row r="153" spans="9:10" ht="12">
      <c r="I153" s="33"/>
      <c r="J153" s="116"/>
    </row>
    <row r="154" spans="9:10" ht="12">
      <c r="I154" s="33"/>
      <c r="J154" s="116"/>
    </row>
    <row r="155" spans="9:10" ht="12">
      <c r="I155" s="33"/>
      <c r="J155" s="116"/>
    </row>
    <row r="156" spans="9:10" ht="12">
      <c r="I156" s="33"/>
      <c r="J156" s="116"/>
    </row>
    <row r="157" spans="9:10" ht="12">
      <c r="I157" s="33"/>
      <c r="J157" s="116"/>
    </row>
    <row r="158" spans="9:10" ht="12">
      <c r="I158" s="33"/>
      <c r="J158" s="116"/>
    </row>
    <row r="159" spans="9:10" ht="12">
      <c r="I159" s="33"/>
      <c r="J159" s="116"/>
    </row>
    <row r="160" spans="9:10" ht="12">
      <c r="I160" s="33"/>
      <c r="J160" s="116"/>
    </row>
    <row r="161" spans="9:10" ht="12">
      <c r="I161" s="33"/>
      <c r="J161" s="116"/>
    </row>
    <row r="162" spans="9:10" ht="12">
      <c r="I162" s="33"/>
      <c r="J162" s="116"/>
    </row>
    <row r="163" spans="9:10" ht="12">
      <c r="I163" s="33"/>
      <c r="J163" s="116"/>
    </row>
    <row r="164" spans="9:10" ht="12">
      <c r="I164" s="33"/>
      <c r="J164" s="33"/>
    </row>
    <row r="165" spans="9:10" ht="12">
      <c r="I165" s="33"/>
      <c r="J165" s="33"/>
    </row>
    <row r="166" spans="9:10" ht="12">
      <c r="I166" s="33"/>
      <c r="J166" s="33"/>
    </row>
  </sheetData>
  <sheetProtection/>
  <mergeCells count="15">
    <mergeCell ref="A1:K1"/>
    <mergeCell ref="H78:H80"/>
    <mergeCell ref="I78:I80"/>
    <mergeCell ref="J78:J80"/>
    <mergeCell ref="K78:K80"/>
    <mergeCell ref="A4:A6"/>
    <mergeCell ref="A78:A80"/>
    <mergeCell ref="A75:K75"/>
    <mergeCell ref="B78:G80"/>
    <mergeCell ref="A76:K76"/>
    <mergeCell ref="H4:H6"/>
    <mergeCell ref="I4:I6"/>
    <mergeCell ref="J4:J6"/>
    <mergeCell ref="K4:K6"/>
    <mergeCell ref="B4:G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N195"/>
  <sheetViews>
    <sheetView zoomScalePageLayoutView="0" workbookViewId="0" topLeftCell="A1">
      <selection activeCell="A3" sqref="A3"/>
    </sheetView>
  </sheetViews>
  <sheetFormatPr defaultColWidth="11.421875" defaultRowHeight="12.75"/>
  <cols>
    <col min="1" max="1" width="11.00390625" style="17" customWidth="1"/>
    <col min="2" max="2" width="1.421875" style="17" customWidth="1"/>
    <col min="3" max="6" width="1.57421875" style="17" customWidth="1"/>
    <col min="7" max="7" width="33.28125" style="17" customWidth="1"/>
    <col min="8" max="11" width="11.28125" style="17" customWidth="1"/>
    <col min="12" max="16384" width="11.421875" style="17" customWidth="1"/>
  </cols>
  <sheetData>
    <row r="1" spans="1:11" ht="12.75" customHeight="1">
      <c r="A1" s="256" t="s">
        <v>402</v>
      </c>
      <c r="B1" s="256"/>
      <c r="C1" s="256"/>
      <c r="D1" s="256"/>
      <c r="E1" s="256"/>
      <c r="F1" s="256"/>
      <c r="G1" s="256"/>
      <c r="H1" s="256"/>
      <c r="I1" s="256"/>
      <c r="J1" s="256"/>
      <c r="K1" s="256"/>
    </row>
    <row r="2" spans="1:11" ht="12.75" customHeight="1">
      <c r="A2" s="10" t="s">
        <v>80</v>
      </c>
      <c r="B2" s="10"/>
      <c r="C2" s="10"/>
      <c r="D2" s="10"/>
      <c r="E2" s="10"/>
      <c r="F2" s="10"/>
      <c r="G2" s="10"/>
      <c r="H2" s="11"/>
      <c r="I2" s="11"/>
      <c r="J2" s="11"/>
      <c r="K2" s="11"/>
    </row>
    <row r="3" spans="1:7" ht="12.75" customHeight="1">
      <c r="A3" s="15"/>
      <c r="B3" s="15"/>
      <c r="C3" s="15"/>
      <c r="D3" s="15"/>
      <c r="E3" s="15"/>
      <c r="F3" s="15"/>
      <c r="G3" s="15"/>
    </row>
    <row r="4" spans="1:11" ht="12.75" customHeight="1">
      <c r="A4" s="272" t="s">
        <v>0</v>
      </c>
      <c r="B4" s="261" t="s">
        <v>1</v>
      </c>
      <c r="C4" s="262"/>
      <c r="D4" s="262"/>
      <c r="E4" s="262"/>
      <c r="F4" s="262"/>
      <c r="G4" s="263"/>
      <c r="H4" s="294" t="s">
        <v>159</v>
      </c>
      <c r="I4" s="294" t="s">
        <v>160</v>
      </c>
      <c r="J4" s="296" t="s">
        <v>166</v>
      </c>
      <c r="K4" s="261" t="s">
        <v>158</v>
      </c>
    </row>
    <row r="5" spans="1:14" ht="12.75" customHeight="1">
      <c r="A5" s="275"/>
      <c r="B5" s="264"/>
      <c r="C5" s="265"/>
      <c r="D5" s="265"/>
      <c r="E5" s="265"/>
      <c r="F5" s="265"/>
      <c r="G5" s="266"/>
      <c r="H5" s="295"/>
      <c r="I5" s="295"/>
      <c r="J5" s="295"/>
      <c r="K5" s="273"/>
      <c r="L5" s="113"/>
      <c r="M5" s="113"/>
      <c r="N5" s="113"/>
    </row>
    <row r="6" spans="1:11" ht="12.75" customHeight="1">
      <c r="A6" s="278"/>
      <c r="B6" s="267"/>
      <c r="C6" s="268"/>
      <c r="D6" s="268"/>
      <c r="E6" s="268"/>
      <c r="F6" s="268"/>
      <c r="G6" s="269"/>
      <c r="H6" s="282"/>
      <c r="I6" s="282"/>
      <c r="J6" s="282"/>
      <c r="K6" s="276"/>
    </row>
    <row r="7" spans="1:11" ht="10.5" customHeight="1">
      <c r="A7" s="8"/>
      <c r="B7" s="15"/>
      <c r="C7" s="15"/>
      <c r="D7" s="15"/>
      <c r="E7" s="15"/>
      <c r="F7" s="15"/>
      <c r="G7" s="12"/>
      <c r="H7" s="15"/>
      <c r="I7" s="15"/>
      <c r="J7" s="15"/>
      <c r="K7" s="22"/>
    </row>
    <row r="8" spans="1:13" ht="10.5" customHeight="1">
      <c r="A8" s="61" t="s">
        <v>2</v>
      </c>
      <c r="B8" s="9"/>
      <c r="C8" s="17" t="s">
        <v>202</v>
      </c>
      <c r="G8" s="12"/>
      <c r="H8" s="83">
        <v>258</v>
      </c>
      <c r="I8" s="33">
        <v>1.8</v>
      </c>
      <c r="J8" s="85">
        <v>24.1</v>
      </c>
      <c r="K8" s="33">
        <v>74.6</v>
      </c>
      <c r="M8" s="161"/>
    </row>
    <row r="9" spans="1:13" ht="10.5" customHeight="1">
      <c r="A9" s="61"/>
      <c r="B9" s="9"/>
      <c r="C9" s="15"/>
      <c r="D9" s="17" t="s">
        <v>263</v>
      </c>
      <c r="G9" s="12"/>
      <c r="H9" s="83"/>
      <c r="I9" s="33"/>
      <c r="J9" s="85"/>
      <c r="K9" s="33"/>
      <c r="M9" s="161"/>
    </row>
    <row r="10" spans="1:13" ht="10.5" customHeight="1">
      <c r="A10" s="61" t="s">
        <v>4</v>
      </c>
      <c r="B10" s="9"/>
      <c r="C10" s="15"/>
      <c r="D10" s="15" t="s">
        <v>205</v>
      </c>
      <c r="E10" s="15"/>
      <c r="F10" s="15"/>
      <c r="G10" s="12"/>
      <c r="H10" s="83">
        <v>5</v>
      </c>
      <c r="I10" s="33">
        <v>0</v>
      </c>
      <c r="J10" s="85">
        <v>0.5</v>
      </c>
      <c r="K10" s="33">
        <v>62.2</v>
      </c>
      <c r="M10" s="161"/>
    </row>
    <row r="11" spans="1:13" ht="10.5" customHeight="1">
      <c r="A11" s="61"/>
      <c r="B11" s="9"/>
      <c r="C11" s="15"/>
      <c r="D11" s="15"/>
      <c r="E11" s="15"/>
      <c r="F11" s="15"/>
      <c r="G11" s="12"/>
      <c r="H11" s="83"/>
      <c r="I11" s="33"/>
      <c r="J11" s="85"/>
      <c r="K11" s="33"/>
      <c r="M11" s="161"/>
    </row>
    <row r="12" spans="1:13" ht="10.5" customHeight="1">
      <c r="A12" s="61" t="s">
        <v>5</v>
      </c>
      <c r="B12" s="9"/>
      <c r="C12" s="15" t="s">
        <v>264</v>
      </c>
      <c r="D12" s="15"/>
      <c r="E12" s="15"/>
      <c r="F12" s="15"/>
      <c r="G12" s="12"/>
      <c r="H12" s="83">
        <v>3900</v>
      </c>
      <c r="I12" s="33">
        <v>27.5</v>
      </c>
      <c r="J12" s="85">
        <v>364.8</v>
      </c>
      <c r="K12" s="33">
        <v>72</v>
      </c>
      <c r="M12" s="161"/>
    </row>
    <row r="13" spans="1:13" ht="10.5" customHeight="1">
      <c r="A13" s="61"/>
      <c r="B13" s="9"/>
      <c r="C13" s="15"/>
      <c r="D13" s="15" t="s">
        <v>204</v>
      </c>
      <c r="E13" s="15"/>
      <c r="F13" s="15"/>
      <c r="G13" s="12"/>
      <c r="H13" s="83"/>
      <c r="I13" s="33"/>
      <c r="J13" s="85"/>
      <c r="K13" s="33"/>
      <c r="M13" s="161"/>
    </row>
    <row r="14" spans="1:13" ht="10.5" customHeight="1">
      <c r="A14" s="61" t="s">
        <v>6</v>
      </c>
      <c r="B14" s="9"/>
      <c r="C14" s="15"/>
      <c r="D14" s="15" t="s">
        <v>207</v>
      </c>
      <c r="E14" s="15"/>
      <c r="F14" s="15"/>
      <c r="G14" s="12"/>
      <c r="H14" s="83">
        <v>3819</v>
      </c>
      <c r="I14" s="33">
        <v>26.9</v>
      </c>
      <c r="J14" s="85">
        <v>357.2</v>
      </c>
      <c r="K14" s="33">
        <v>71.9</v>
      </c>
      <c r="M14" s="161"/>
    </row>
    <row r="15" spans="1:13" ht="10.5" customHeight="1">
      <c r="A15" s="61"/>
      <c r="B15" s="9"/>
      <c r="C15" s="15"/>
      <c r="D15" s="15"/>
      <c r="E15" s="12" t="s">
        <v>204</v>
      </c>
      <c r="F15" s="12"/>
      <c r="G15" s="12"/>
      <c r="H15" s="83"/>
      <c r="I15" s="33"/>
      <c r="J15" s="85"/>
      <c r="K15" s="33"/>
      <c r="M15" s="161"/>
    </row>
    <row r="16" spans="1:13" ht="10.5" customHeight="1">
      <c r="A16" s="61" t="s">
        <v>57</v>
      </c>
      <c r="B16" s="9"/>
      <c r="C16" s="15"/>
      <c r="D16" s="15"/>
      <c r="E16" s="12" t="s">
        <v>265</v>
      </c>
      <c r="F16" s="12"/>
      <c r="G16" s="12"/>
      <c r="H16" s="83">
        <v>1323</v>
      </c>
      <c r="I16" s="33">
        <v>9.3</v>
      </c>
      <c r="J16" s="85">
        <v>123.8</v>
      </c>
      <c r="K16" s="33">
        <v>72.1</v>
      </c>
      <c r="M16" s="161"/>
    </row>
    <row r="17" spans="1:13" ht="10.5" customHeight="1">
      <c r="A17" s="61" t="s">
        <v>58</v>
      </c>
      <c r="B17" s="9"/>
      <c r="C17" s="15"/>
      <c r="D17" s="15"/>
      <c r="E17" s="12" t="s">
        <v>266</v>
      </c>
      <c r="F17" s="12"/>
      <c r="G17" s="12"/>
      <c r="H17" s="83"/>
      <c r="I17" s="33"/>
      <c r="J17" s="85"/>
      <c r="K17" s="33"/>
      <c r="M17" s="161"/>
    </row>
    <row r="18" spans="1:13" ht="10.5" customHeight="1">
      <c r="A18" s="61"/>
      <c r="B18" s="9"/>
      <c r="C18" s="15"/>
      <c r="D18" s="15"/>
      <c r="E18" s="15"/>
      <c r="F18" s="12" t="s">
        <v>267</v>
      </c>
      <c r="G18" s="12"/>
      <c r="H18" s="83">
        <v>906</v>
      </c>
      <c r="I18" s="33">
        <v>6.4</v>
      </c>
      <c r="J18" s="85">
        <v>84.7</v>
      </c>
      <c r="K18" s="33">
        <v>70.8</v>
      </c>
      <c r="M18" s="161"/>
    </row>
    <row r="19" spans="1:13" ht="10.5" customHeight="1">
      <c r="A19" s="61" t="s">
        <v>59</v>
      </c>
      <c r="B19" s="9"/>
      <c r="C19" s="15"/>
      <c r="D19" s="15"/>
      <c r="E19" s="12" t="s">
        <v>268</v>
      </c>
      <c r="F19" s="12"/>
      <c r="G19" s="12"/>
      <c r="H19" s="83"/>
      <c r="I19" s="33"/>
      <c r="J19" s="85"/>
      <c r="K19" s="33"/>
      <c r="M19" s="161"/>
    </row>
    <row r="20" spans="1:13" ht="10.5" customHeight="1">
      <c r="A20" s="61"/>
      <c r="B20" s="9"/>
      <c r="C20" s="15"/>
      <c r="D20" s="15"/>
      <c r="E20" s="15"/>
      <c r="F20" s="12" t="s">
        <v>269</v>
      </c>
      <c r="G20" s="12"/>
      <c r="H20" s="83">
        <v>73</v>
      </c>
      <c r="I20" s="33">
        <v>0.5</v>
      </c>
      <c r="J20" s="85">
        <v>6.8</v>
      </c>
      <c r="K20" s="33">
        <v>70.8</v>
      </c>
      <c r="M20" s="161"/>
    </row>
    <row r="21" spans="1:13" ht="10.5" customHeight="1">
      <c r="A21" s="61" t="s">
        <v>13</v>
      </c>
      <c r="B21" s="9"/>
      <c r="C21" s="15"/>
      <c r="D21" s="15"/>
      <c r="E21" s="12" t="s">
        <v>214</v>
      </c>
      <c r="F21" s="12"/>
      <c r="G21" s="12"/>
      <c r="H21" s="83">
        <v>9</v>
      </c>
      <c r="I21" s="33">
        <v>0.1</v>
      </c>
      <c r="J21" s="85">
        <v>0.8</v>
      </c>
      <c r="K21" s="33">
        <v>72.2</v>
      </c>
      <c r="M21" s="161"/>
    </row>
    <row r="22" spans="1:13" ht="10.5" customHeight="1">
      <c r="A22" s="61" t="s">
        <v>60</v>
      </c>
      <c r="B22" s="9"/>
      <c r="C22" s="15"/>
      <c r="D22" s="15"/>
      <c r="E22" s="12" t="s">
        <v>270</v>
      </c>
      <c r="F22" s="12"/>
      <c r="G22" s="12"/>
      <c r="H22" s="89">
        <v>0</v>
      </c>
      <c r="I22" s="96">
        <v>0</v>
      </c>
      <c r="J22" s="111">
        <v>0</v>
      </c>
      <c r="K22" s="87">
        <v>0</v>
      </c>
      <c r="M22" s="161"/>
    </row>
    <row r="23" spans="1:13" ht="10.5" customHeight="1">
      <c r="A23" s="61" t="s">
        <v>61</v>
      </c>
      <c r="B23" s="9"/>
      <c r="C23" s="15"/>
      <c r="D23" s="15"/>
      <c r="E23" s="12" t="s">
        <v>271</v>
      </c>
      <c r="F23" s="12"/>
      <c r="G23" s="12"/>
      <c r="H23" s="83">
        <v>417</v>
      </c>
      <c r="I23" s="33">
        <v>2.9</v>
      </c>
      <c r="J23" s="85">
        <v>39</v>
      </c>
      <c r="K23" s="33">
        <v>76.4</v>
      </c>
      <c r="M23" s="161"/>
    </row>
    <row r="24" spans="1:13" ht="10.5" customHeight="1">
      <c r="A24" s="61" t="s">
        <v>62</v>
      </c>
      <c r="B24" s="9"/>
      <c r="C24" s="15"/>
      <c r="D24" s="15"/>
      <c r="E24" s="12" t="s">
        <v>272</v>
      </c>
      <c r="F24" s="12"/>
      <c r="G24" s="12"/>
      <c r="H24" s="83">
        <v>326</v>
      </c>
      <c r="I24" s="33">
        <v>2.3</v>
      </c>
      <c r="J24" s="85">
        <v>30.5</v>
      </c>
      <c r="K24" s="33">
        <v>75.1</v>
      </c>
      <c r="M24" s="161"/>
    </row>
    <row r="25" spans="1:13" ht="10.5" customHeight="1">
      <c r="A25" s="61" t="s">
        <v>15</v>
      </c>
      <c r="B25" s="9"/>
      <c r="C25" s="15"/>
      <c r="D25" s="15"/>
      <c r="E25" s="12" t="s">
        <v>216</v>
      </c>
      <c r="F25" s="12"/>
      <c r="G25" s="12"/>
      <c r="H25" s="83"/>
      <c r="I25" s="33"/>
      <c r="J25" s="85"/>
      <c r="K25" s="33"/>
      <c r="M25" s="161"/>
    </row>
    <row r="26" spans="1:13" ht="10.5" customHeight="1">
      <c r="A26" s="61"/>
      <c r="B26" s="9"/>
      <c r="C26" s="15"/>
      <c r="D26" s="15"/>
      <c r="F26" s="12" t="s">
        <v>273</v>
      </c>
      <c r="G26" s="12"/>
      <c r="H26" s="83">
        <v>319</v>
      </c>
      <c r="I26" s="33">
        <v>2.3</v>
      </c>
      <c r="J26" s="85">
        <v>29.8</v>
      </c>
      <c r="K26" s="33">
        <v>72.2</v>
      </c>
      <c r="M26" s="161"/>
    </row>
    <row r="27" spans="1:13" ht="10.5" customHeight="1">
      <c r="A27" s="61"/>
      <c r="B27" s="9"/>
      <c r="C27" s="15"/>
      <c r="D27" s="15"/>
      <c r="E27" s="15"/>
      <c r="F27" s="15"/>
      <c r="G27" s="12"/>
      <c r="H27" s="83"/>
      <c r="I27" s="33"/>
      <c r="J27" s="85"/>
      <c r="K27" s="33"/>
      <c r="M27" s="161"/>
    </row>
    <row r="28" spans="1:13" ht="10.5" customHeight="1">
      <c r="A28" s="61" t="s">
        <v>16</v>
      </c>
      <c r="B28" s="9"/>
      <c r="C28" s="15" t="s">
        <v>218</v>
      </c>
      <c r="D28" s="15"/>
      <c r="E28" s="15"/>
      <c r="F28" s="15"/>
      <c r="G28" s="12"/>
      <c r="H28" s="83"/>
      <c r="I28" s="33"/>
      <c r="J28" s="85"/>
      <c r="K28" s="33"/>
      <c r="M28" s="161"/>
    </row>
    <row r="29" spans="1:13" ht="10.5" customHeight="1">
      <c r="A29" s="61"/>
      <c r="B29" s="9"/>
      <c r="C29" s="15"/>
      <c r="D29" s="15" t="s">
        <v>219</v>
      </c>
      <c r="E29" s="15"/>
      <c r="F29" s="15"/>
      <c r="G29" s="12"/>
      <c r="H29" s="83"/>
      <c r="I29" s="33"/>
      <c r="J29" s="85"/>
      <c r="K29" s="33"/>
      <c r="M29" s="161"/>
    </row>
    <row r="30" spans="1:13" ht="10.5" customHeight="1">
      <c r="A30" s="61"/>
      <c r="B30" s="9"/>
      <c r="C30" s="15"/>
      <c r="D30" s="15" t="s">
        <v>274</v>
      </c>
      <c r="E30" s="15"/>
      <c r="F30" s="15"/>
      <c r="G30" s="12"/>
      <c r="H30" s="83">
        <v>54</v>
      </c>
      <c r="I30" s="33">
        <v>0.4</v>
      </c>
      <c r="J30" s="85">
        <v>5.1</v>
      </c>
      <c r="K30" s="33">
        <v>78.4</v>
      </c>
      <c r="M30" s="161"/>
    </row>
    <row r="31" spans="1:13" ht="10.5" customHeight="1">
      <c r="A31" s="61"/>
      <c r="B31" s="9"/>
      <c r="C31" s="15"/>
      <c r="D31" s="15"/>
      <c r="E31" s="15"/>
      <c r="F31" s="15"/>
      <c r="G31" s="12"/>
      <c r="H31" s="83"/>
      <c r="I31" s="33"/>
      <c r="J31" s="85"/>
      <c r="K31" s="33"/>
      <c r="M31" s="161"/>
    </row>
    <row r="32" spans="1:13" ht="10.5" customHeight="1">
      <c r="A32" s="61" t="s">
        <v>17</v>
      </c>
      <c r="B32" s="9"/>
      <c r="C32" s="15" t="s">
        <v>221</v>
      </c>
      <c r="D32" s="15"/>
      <c r="E32" s="15"/>
      <c r="F32" s="15"/>
      <c r="G32" s="12"/>
      <c r="H32" s="83"/>
      <c r="I32" s="33"/>
      <c r="J32" s="85"/>
      <c r="K32" s="33"/>
      <c r="M32" s="161"/>
    </row>
    <row r="33" spans="1:13" ht="10.5" customHeight="1">
      <c r="A33" s="61"/>
      <c r="B33" s="9"/>
      <c r="C33" s="15"/>
      <c r="D33" s="15" t="s">
        <v>275</v>
      </c>
      <c r="E33" s="15"/>
      <c r="F33" s="15"/>
      <c r="G33" s="12"/>
      <c r="H33" s="83">
        <v>508</v>
      </c>
      <c r="I33" s="33">
        <v>3.6</v>
      </c>
      <c r="J33" s="85">
        <v>47.5</v>
      </c>
      <c r="K33" s="33">
        <v>75.7</v>
      </c>
      <c r="M33" s="161"/>
    </row>
    <row r="34" spans="1:13" ht="10.5" customHeight="1">
      <c r="A34" s="61"/>
      <c r="B34" s="9"/>
      <c r="C34" s="15"/>
      <c r="D34" s="15" t="s">
        <v>204</v>
      </c>
      <c r="E34" s="15"/>
      <c r="F34" s="15"/>
      <c r="G34" s="12"/>
      <c r="H34" s="83"/>
      <c r="I34" s="33"/>
      <c r="J34" s="85"/>
      <c r="K34" s="33"/>
      <c r="M34" s="161"/>
    </row>
    <row r="35" spans="1:13" ht="10.5" customHeight="1">
      <c r="A35" s="61" t="s">
        <v>18</v>
      </c>
      <c r="B35" s="9"/>
      <c r="C35" s="15"/>
      <c r="D35" s="15" t="s">
        <v>223</v>
      </c>
      <c r="E35" s="15"/>
      <c r="F35" s="15"/>
      <c r="G35" s="12"/>
      <c r="H35" s="83">
        <v>433</v>
      </c>
      <c r="I35" s="33">
        <v>3.1</v>
      </c>
      <c r="J35" s="85">
        <v>40.5</v>
      </c>
      <c r="K35" s="33">
        <v>77.2</v>
      </c>
      <c r="M35" s="161"/>
    </row>
    <row r="36" spans="1:13" ht="10.5" customHeight="1">
      <c r="A36" s="61"/>
      <c r="B36" s="9"/>
      <c r="C36" s="15"/>
      <c r="D36" s="15"/>
      <c r="E36" s="15"/>
      <c r="F36" s="15"/>
      <c r="G36" s="12"/>
      <c r="H36" s="83"/>
      <c r="I36" s="33"/>
      <c r="J36" s="85"/>
      <c r="K36" s="33"/>
      <c r="M36" s="161"/>
    </row>
    <row r="37" spans="1:13" ht="10.5" customHeight="1">
      <c r="A37" s="61" t="s">
        <v>19</v>
      </c>
      <c r="B37" s="9"/>
      <c r="C37" s="15" t="s">
        <v>276</v>
      </c>
      <c r="D37" s="15"/>
      <c r="E37" s="15"/>
      <c r="F37" s="15"/>
      <c r="G37" s="12"/>
      <c r="H37" s="83">
        <v>287</v>
      </c>
      <c r="I37" s="33">
        <v>2</v>
      </c>
      <c r="J37" s="85">
        <v>26.8</v>
      </c>
      <c r="K37" s="33">
        <v>74.1</v>
      </c>
      <c r="M37" s="161"/>
    </row>
    <row r="38" spans="1:13" ht="10.5" customHeight="1">
      <c r="A38" s="61"/>
      <c r="B38" s="9"/>
      <c r="C38" s="15"/>
      <c r="D38" s="15" t="s">
        <v>204</v>
      </c>
      <c r="E38" s="15"/>
      <c r="F38" s="15"/>
      <c r="G38" s="12"/>
      <c r="H38" s="83"/>
      <c r="I38" s="33"/>
      <c r="J38" s="85"/>
      <c r="K38" s="33"/>
      <c r="M38" s="161"/>
    </row>
    <row r="39" spans="1:13" ht="10.5" customHeight="1">
      <c r="A39" s="61" t="s">
        <v>20</v>
      </c>
      <c r="B39" s="9"/>
      <c r="C39" s="15"/>
      <c r="D39" s="15" t="s">
        <v>225</v>
      </c>
      <c r="E39" s="15"/>
      <c r="F39" s="15"/>
      <c r="G39" s="12"/>
      <c r="H39" s="83">
        <v>96</v>
      </c>
      <c r="I39" s="33">
        <v>0.7</v>
      </c>
      <c r="J39" s="85">
        <v>9</v>
      </c>
      <c r="K39" s="33">
        <v>58.8</v>
      </c>
      <c r="M39" s="161"/>
    </row>
    <row r="40" spans="1:13" ht="10.5" customHeight="1">
      <c r="A40" s="61"/>
      <c r="B40" s="9"/>
      <c r="C40" s="15"/>
      <c r="D40" s="15"/>
      <c r="E40" s="15"/>
      <c r="F40" s="15"/>
      <c r="G40" s="12"/>
      <c r="H40" s="83"/>
      <c r="I40" s="33"/>
      <c r="J40" s="85"/>
      <c r="K40" s="33"/>
      <c r="M40" s="161"/>
    </row>
    <row r="41" spans="1:13" ht="10.5" customHeight="1">
      <c r="A41" s="61" t="s">
        <v>63</v>
      </c>
      <c r="B41" s="9"/>
      <c r="C41" s="15" t="s">
        <v>277</v>
      </c>
      <c r="D41" s="15"/>
      <c r="E41" s="15"/>
      <c r="F41" s="15"/>
      <c r="G41" s="12"/>
      <c r="H41" s="83">
        <v>406</v>
      </c>
      <c r="I41" s="33">
        <v>2.9</v>
      </c>
      <c r="J41" s="85">
        <v>38</v>
      </c>
      <c r="K41" s="33">
        <v>73.3</v>
      </c>
      <c r="M41" s="161"/>
    </row>
    <row r="42" spans="1:13" ht="10.5" customHeight="1">
      <c r="A42" s="61"/>
      <c r="B42" s="9"/>
      <c r="C42" s="15"/>
      <c r="D42" s="15"/>
      <c r="E42" s="15"/>
      <c r="F42" s="15"/>
      <c r="G42" s="12"/>
      <c r="H42" s="83"/>
      <c r="I42" s="33"/>
      <c r="J42" s="85"/>
      <c r="K42" s="33"/>
      <c r="M42" s="161"/>
    </row>
    <row r="43" spans="1:13" ht="10.5" customHeight="1">
      <c r="A43" s="61" t="s">
        <v>21</v>
      </c>
      <c r="B43" s="9"/>
      <c r="C43" s="15" t="s">
        <v>278</v>
      </c>
      <c r="D43" s="15"/>
      <c r="E43" s="15"/>
      <c r="F43" s="15"/>
      <c r="G43" s="12"/>
      <c r="H43" s="83">
        <v>5213</v>
      </c>
      <c r="I43" s="33">
        <v>36.8</v>
      </c>
      <c r="J43" s="85">
        <v>487.6</v>
      </c>
      <c r="K43" s="33">
        <v>77.2</v>
      </c>
      <c r="M43" s="161"/>
    </row>
    <row r="44" spans="1:13" ht="10.5" customHeight="1">
      <c r="A44" s="61"/>
      <c r="B44" s="9"/>
      <c r="C44" s="15"/>
      <c r="D44" s="15" t="s">
        <v>204</v>
      </c>
      <c r="E44" s="15"/>
      <c r="F44" s="15"/>
      <c r="G44" s="12"/>
      <c r="H44" s="83"/>
      <c r="I44" s="33"/>
      <c r="J44" s="85"/>
      <c r="K44" s="33"/>
      <c r="M44" s="161"/>
    </row>
    <row r="45" spans="1:13" ht="10.5" customHeight="1">
      <c r="A45" s="61" t="s">
        <v>64</v>
      </c>
      <c r="B45" s="9"/>
      <c r="C45" s="15"/>
      <c r="D45" s="15" t="s">
        <v>279</v>
      </c>
      <c r="E45" s="15"/>
      <c r="F45" s="15"/>
      <c r="G45" s="12"/>
      <c r="H45" s="83">
        <v>521</v>
      </c>
      <c r="I45" s="33">
        <v>3.7</v>
      </c>
      <c r="J45" s="85">
        <v>48.7</v>
      </c>
      <c r="K45" s="33">
        <v>80.3</v>
      </c>
      <c r="M45" s="161"/>
    </row>
    <row r="46" spans="1:13" ht="10.5" customHeight="1">
      <c r="A46" s="61" t="s">
        <v>22</v>
      </c>
      <c r="B46" s="9"/>
      <c r="C46" s="15"/>
      <c r="D46" s="15" t="s">
        <v>228</v>
      </c>
      <c r="E46" s="15"/>
      <c r="F46" s="15"/>
      <c r="G46" s="12"/>
      <c r="H46" s="83">
        <v>2273</v>
      </c>
      <c r="I46" s="33">
        <v>16</v>
      </c>
      <c r="J46" s="85">
        <v>212.6</v>
      </c>
      <c r="K46" s="33">
        <v>76.2</v>
      </c>
      <c r="M46" s="161"/>
    </row>
    <row r="47" spans="1:13" ht="10.5" customHeight="1">
      <c r="A47" s="61"/>
      <c r="B47" s="9"/>
      <c r="C47" s="15"/>
      <c r="D47" s="15"/>
      <c r="E47" s="12" t="s">
        <v>204</v>
      </c>
      <c r="F47" s="12"/>
      <c r="G47" s="12"/>
      <c r="H47" s="83"/>
      <c r="I47" s="33"/>
      <c r="J47" s="85"/>
      <c r="K47" s="33"/>
      <c r="M47" s="161"/>
    </row>
    <row r="48" spans="1:13" ht="10.5" customHeight="1">
      <c r="A48" s="61" t="s">
        <v>65</v>
      </c>
      <c r="B48" s="9"/>
      <c r="C48" s="15"/>
      <c r="D48" s="15"/>
      <c r="E48" s="12" t="s">
        <v>280</v>
      </c>
      <c r="F48" s="12"/>
      <c r="G48" s="12"/>
      <c r="H48" s="83">
        <v>1018</v>
      </c>
      <c r="I48" s="33">
        <v>7.2</v>
      </c>
      <c r="J48" s="85">
        <v>95.2</v>
      </c>
      <c r="K48" s="33">
        <v>72.7</v>
      </c>
      <c r="M48" s="161"/>
    </row>
    <row r="49" spans="1:13" ht="10.5" customHeight="1">
      <c r="A49" s="61" t="s">
        <v>66</v>
      </c>
      <c r="B49" s="9"/>
      <c r="C49" s="15"/>
      <c r="D49" s="15"/>
      <c r="E49" s="12" t="s">
        <v>281</v>
      </c>
      <c r="F49" s="12"/>
      <c r="G49" s="12"/>
      <c r="H49" s="83">
        <v>43</v>
      </c>
      <c r="I49" s="33">
        <v>0.3</v>
      </c>
      <c r="J49" s="85">
        <v>4</v>
      </c>
      <c r="K49" s="33">
        <v>71.4</v>
      </c>
      <c r="M49" s="161"/>
    </row>
    <row r="50" spans="1:13" ht="10.5" customHeight="1">
      <c r="A50" s="61" t="s">
        <v>67</v>
      </c>
      <c r="B50" s="9"/>
      <c r="C50" s="15"/>
      <c r="D50" s="15" t="s">
        <v>229</v>
      </c>
      <c r="E50" s="15"/>
      <c r="F50" s="15"/>
      <c r="G50" s="12"/>
      <c r="H50" s="83">
        <v>1364</v>
      </c>
      <c r="I50" s="33">
        <v>9.6</v>
      </c>
      <c r="J50" s="85">
        <v>127.6</v>
      </c>
      <c r="K50" s="33">
        <v>78</v>
      </c>
      <c r="M50" s="161"/>
    </row>
    <row r="51" spans="1:13" ht="10.5" customHeight="1">
      <c r="A51" s="61" t="s">
        <v>24</v>
      </c>
      <c r="B51" s="9"/>
      <c r="C51" s="15"/>
      <c r="D51" s="15" t="s">
        <v>231</v>
      </c>
      <c r="E51" s="15"/>
      <c r="F51" s="15"/>
      <c r="G51" s="12"/>
      <c r="H51" s="83">
        <v>654</v>
      </c>
      <c r="I51" s="33">
        <v>4.6</v>
      </c>
      <c r="J51" s="85">
        <v>61.2</v>
      </c>
      <c r="K51" s="33">
        <v>77.4</v>
      </c>
      <c r="M51" s="161"/>
    </row>
    <row r="52" spans="1:13" ht="10.5" customHeight="1">
      <c r="A52" s="61"/>
      <c r="B52" s="9"/>
      <c r="C52" s="15"/>
      <c r="D52" s="15"/>
      <c r="E52" s="12" t="s">
        <v>204</v>
      </c>
      <c r="F52" s="12"/>
      <c r="G52" s="12"/>
      <c r="H52" s="83"/>
      <c r="I52" s="33"/>
      <c r="J52" s="85"/>
      <c r="K52" s="33"/>
      <c r="M52" s="161"/>
    </row>
    <row r="53" spans="1:13" ht="10.5" customHeight="1">
      <c r="A53" s="61" t="s">
        <v>68</v>
      </c>
      <c r="B53" s="9"/>
      <c r="C53" s="15"/>
      <c r="D53" s="15"/>
      <c r="E53" s="12" t="s">
        <v>282</v>
      </c>
      <c r="F53" s="12"/>
      <c r="G53" s="12"/>
      <c r="H53" s="83"/>
      <c r="I53" s="33"/>
      <c r="J53" s="85"/>
      <c r="K53" s="33"/>
      <c r="M53" s="161"/>
    </row>
    <row r="54" spans="1:13" ht="10.5" customHeight="1">
      <c r="A54" s="61"/>
      <c r="B54" s="9"/>
      <c r="C54" s="15"/>
      <c r="D54" s="15"/>
      <c r="F54" s="12" t="s">
        <v>283</v>
      </c>
      <c r="G54" s="12"/>
      <c r="H54" s="83">
        <v>141</v>
      </c>
      <c r="I54" s="33">
        <v>1</v>
      </c>
      <c r="J54" s="85">
        <v>13.2</v>
      </c>
      <c r="K54" s="33">
        <v>80.5</v>
      </c>
      <c r="M54" s="161"/>
    </row>
    <row r="55" spans="1:13" ht="10.5" customHeight="1">
      <c r="A55" s="61" t="s">
        <v>69</v>
      </c>
      <c r="B55" s="9"/>
      <c r="C55" s="15"/>
      <c r="D55" s="15" t="s">
        <v>284</v>
      </c>
      <c r="E55" s="15"/>
      <c r="F55" s="15"/>
      <c r="G55" s="12"/>
      <c r="H55" s="83"/>
      <c r="I55" s="33"/>
      <c r="J55" s="85"/>
      <c r="K55" s="33"/>
      <c r="M55" s="161"/>
    </row>
    <row r="56" spans="1:13" ht="10.5" customHeight="1">
      <c r="A56" s="61"/>
      <c r="B56" s="9"/>
      <c r="C56" s="15"/>
      <c r="D56" s="15"/>
      <c r="E56" s="12" t="s">
        <v>285</v>
      </c>
      <c r="F56" s="12"/>
      <c r="G56" s="12"/>
      <c r="H56" s="83">
        <v>184</v>
      </c>
      <c r="I56" s="33">
        <v>1.3</v>
      </c>
      <c r="J56" s="85">
        <v>17.2</v>
      </c>
      <c r="K56" s="33">
        <v>77.2</v>
      </c>
      <c r="M56" s="161"/>
    </row>
    <row r="57" spans="1:13" ht="10.5" customHeight="1">
      <c r="A57" s="61"/>
      <c r="B57" s="9"/>
      <c r="C57" s="15"/>
      <c r="D57" s="15"/>
      <c r="E57" s="15"/>
      <c r="F57" s="15"/>
      <c r="G57" s="12"/>
      <c r="H57" s="83"/>
      <c r="I57" s="33"/>
      <c r="J57" s="85"/>
      <c r="K57" s="33"/>
      <c r="M57" s="161"/>
    </row>
    <row r="58" spans="1:13" ht="10.5" customHeight="1">
      <c r="A58" s="61" t="s">
        <v>26</v>
      </c>
      <c r="B58" s="9"/>
      <c r="C58" s="15" t="s">
        <v>286</v>
      </c>
      <c r="D58" s="15"/>
      <c r="E58" s="15"/>
      <c r="F58" s="15"/>
      <c r="G58" s="12"/>
      <c r="H58" s="83">
        <v>1293</v>
      </c>
      <c r="I58" s="33">
        <v>9.1</v>
      </c>
      <c r="J58" s="85">
        <v>121</v>
      </c>
      <c r="K58" s="33">
        <v>76.8</v>
      </c>
      <c r="M58" s="161"/>
    </row>
    <row r="59" spans="1:13" ht="10.5" customHeight="1">
      <c r="A59" s="61"/>
      <c r="B59" s="9"/>
      <c r="C59" s="15"/>
      <c r="D59" s="15" t="s">
        <v>204</v>
      </c>
      <c r="E59" s="15"/>
      <c r="F59" s="15"/>
      <c r="G59" s="12"/>
      <c r="H59" s="83"/>
      <c r="I59" s="33"/>
      <c r="J59" s="85"/>
      <c r="K59" s="33"/>
      <c r="M59" s="161"/>
    </row>
    <row r="60" spans="1:13" ht="10.5" customHeight="1">
      <c r="A60" s="61" t="s">
        <v>340</v>
      </c>
      <c r="B60" s="9"/>
      <c r="C60" s="15"/>
      <c r="D60" s="15" t="s">
        <v>233</v>
      </c>
      <c r="E60" s="15"/>
      <c r="F60" s="15"/>
      <c r="G60" s="12"/>
      <c r="H60" s="83">
        <v>525</v>
      </c>
      <c r="I60" s="33">
        <v>3.7</v>
      </c>
      <c r="J60" s="85">
        <v>49.1</v>
      </c>
      <c r="K60" s="33">
        <v>78.2</v>
      </c>
      <c r="M60" s="161"/>
    </row>
    <row r="61" spans="1:13" ht="10.5" customHeight="1">
      <c r="A61" s="61" t="s">
        <v>27</v>
      </c>
      <c r="B61" s="9"/>
      <c r="C61" s="15"/>
      <c r="D61" s="15" t="s">
        <v>287</v>
      </c>
      <c r="E61" s="15"/>
      <c r="F61" s="15"/>
      <c r="G61" s="12"/>
      <c r="H61" s="83">
        <v>519</v>
      </c>
      <c r="I61" s="33">
        <v>3.7</v>
      </c>
      <c r="J61" s="85">
        <v>48.5</v>
      </c>
      <c r="K61" s="33">
        <v>75.9</v>
      </c>
      <c r="M61" s="161"/>
    </row>
    <row r="62" spans="1:13" ht="10.5" customHeight="1">
      <c r="A62" s="233"/>
      <c r="B62" s="233"/>
      <c r="C62" s="15"/>
      <c r="D62" s="15"/>
      <c r="E62" s="15"/>
      <c r="F62" s="15"/>
      <c r="G62" s="15"/>
      <c r="H62" s="83"/>
      <c r="I62" s="33"/>
      <c r="J62" s="85"/>
      <c r="K62" s="33"/>
      <c r="M62" s="161"/>
    </row>
    <row r="63" spans="1:13" ht="10.5" customHeight="1">
      <c r="A63" s="233"/>
      <c r="B63" s="233"/>
      <c r="C63" s="15"/>
      <c r="D63" s="15"/>
      <c r="E63" s="15"/>
      <c r="F63" s="15"/>
      <c r="G63" s="15"/>
      <c r="H63" s="31"/>
      <c r="M63" s="161"/>
    </row>
    <row r="64" spans="1:13" ht="10.5" customHeight="1">
      <c r="A64" s="9"/>
      <c r="B64" s="9"/>
      <c r="C64" s="15"/>
      <c r="D64" s="15"/>
      <c r="E64" s="15"/>
      <c r="F64" s="15"/>
      <c r="G64" s="15"/>
      <c r="H64" s="31"/>
      <c r="M64" s="161"/>
    </row>
    <row r="65" spans="1:13" ht="10.5" customHeight="1">
      <c r="A65" s="9"/>
      <c r="B65" s="9"/>
      <c r="C65" s="15"/>
      <c r="D65" s="15"/>
      <c r="E65" s="15"/>
      <c r="F65" s="15"/>
      <c r="G65" s="15"/>
      <c r="H65" s="31"/>
      <c r="M65" s="161"/>
    </row>
    <row r="66" spans="1:13" ht="10.5" customHeight="1">
      <c r="A66" s="9"/>
      <c r="B66" s="9"/>
      <c r="C66" s="15"/>
      <c r="D66" s="15"/>
      <c r="E66" s="15"/>
      <c r="F66" s="15"/>
      <c r="G66" s="15"/>
      <c r="H66" s="31"/>
      <c r="M66" s="161"/>
    </row>
    <row r="67" spans="1:13" ht="10.5" customHeight="1">
      <c r="A67" s="9"/>
      <c r="B67" s="9"/>
      <c r="C67" s="15"/>
      <c r="D67" s="15"/>
      <c r="E67" s="15"/>
      <c r="F67" s="15"/>
      <c r="G67" s="15"/>
      <c r="H67" s="31"/>
      <c r="M67" s="161"/>
    </row>
    <row r="68" spans="1:13" ht="10.5" customHeight="1">
      <c r="A68" s="9"/>
      <c r="B68" s="9"/>
      <c r="C68" s="15"/>
      <c r="D68" s="15"/>
      <c r="E68" s="15"/>
      <c r="F68" s="15"/>
      <c r="G68" s="15"/>
      <c r="H68" s="31"/>
      <c r="M68" s="161"/>
    </row>
    <row r="69" spans="1:13" ht="10.5" customHeight="1">
      <c r="A69" s="9"/>
      <c r="B69" s="9"/>
      <c r="C69" s="15"/>
      <c r="D69" s="15"/>
      <c r="E69" s="15"/>
      <c r="F69" s="15"/>
      <c r="G69" s="15"/>
      <c r="H69" s="31"/>
      <c r="M69" s="161"/>
    </row>
    <row r="70" spans="1:13" ht="10.5" customHeight="1">
      <c r="A70" s="9"/>
      <c r="B70" s="9"/>
      <c r="C70" s="15"/>
      <c r="D70" s="15"/>
      <c r="E70" s="15"/>
      <c r="F70" s="15"/>
      <c r="G70" s="15"/>
      <c r="H70" s="31"/>
      <c r="M70" s="161"/>
    </row>
    <row r="71" spans="1:13" ht="10.5" customHeight="1">
      <c r="A71" s="9"/>
      <c r="B71" s="9"/>
      <c r="C71" s="15"/>
      <c r="D71" s="15"/>
      <c r="E71" s="15"/>
      <c r="F71" s="15"/>
      <c r="G71" s="15"/>
      <c r="H71" s="31"/>
      <c r="M71" s="161"/>
    </row>
    <row r="72" spans="1:13" ht="10.5" customHeight="1">
      <c r="A72" s="9"/>
      <c r="B72" s="9"/>
      <c r="C72" s="15"/>
      <c r="D72" s="15"/>
      <c r="E72" s="15"/>
      <c r="F72" s="15"/>
      <c r="G72" s="15"/>
      <c r="H72" s="31"/>
      <c r="M72" s="161"/>
    </row>
    <row r="73" spans="1:13" ht="10.5" customHeight="1">
      <c r="A73" s="9"/>
      <c r="B73" s="9"/>
      <c r="C73" s="15"/>
      <c r="D73" s="15"/>
      <c r="E73" s="15"/>
      <c r="F73" s="15"/>
      <c r="G73" s="15"/>
      <c r="H73" s="31"/>
      <c r="M73" s="161"/>
    </row>
    <row r="74" spans="1:13" ht="10.5" customHeight="1">
      <c r="A74" s="9"/>
      <c r="B74" s="9"/>
      <c r="C74" s="15"/>
      <c r="D74" s="15"/>
      <c r="E74" s="15"/>
      <c r="F74" s="15"/>
      <c r="G74" s="15"/>
      <c r="H74" s="31"/>
      <c r="M74" s="161"/>
    </row>
    <row r="75" spans="1:13" ht="12.75" customHeight="1">
      <c r="A75" s="292" t="s">
        <v>403</v>
      </c>
      <c r="B75" s="292"/>
      <c r="C75" s="293"/>
      <c r="D75" s="293"/>
      <c r="E75" s="293"/>
      <c r="F75" s="293"/>
      <c r="G75" s="293"/>
      <c r="H75" s="293"/>
      <c r="I75" s="293"/>
      <c r="J75" s="293"/>
      <c r="K75" s="293"/>
      <c r="M75" s="161"/>
    </row>
    <row r="76" spans="1:13" ht="12.75" customHeight="1">
      <c r="A76" s="10" t="s">
        <v>80</v>
      </c>
      <c r="B76" s="10"/>
      <c r="C76" s="10"/>
      <c r="D76" s="10"/>
      <c r="E76" s="10"/>
      <c r="F76" s="10"/>
      <c r="G76" s="10"/>
      <c r="H76" s="34"/>
      <c r="I76" s="11"/>
      <c r="J76" s="11"/>
      <c r="K76" s="11"/>
      <c r="M76" s="161"/>
    </row>
    <row r="77" spans="1:13" ht="12.75" customHeight="1">
      <c r="A77" s="15"/>
      <c r="B77" s="15"/>
      <c r="C77" s="15"/>
      <c r="D77" s="15"/>
      <c r="E77" s="15"/>
      <c r="F77" s="15"/>
      <c r="G77" s="15"/>
      <c r="H77" s="31"/>
      <c r="M77" s="161"/>
    </row>
    <row r="78" spans="1:13" ht="12.75" customHeight="1">
      <c r="A78" s="272" t="s">
        <v>0</v>
      </c>
      <c r="B78" s="270" t="s">
        <v>1</v>
      </c>
      <c r="C78" s="271"/>
      <c r="D78" s="271"/>
      <c r="E78" s="271"/>
      <c r="F78" s="271"/>
      <c r="G78" s="272"/>
      <c r="H78" s="294" t="s">
        <v>159</v>
      </c>
      <c r="I78" s="294" t="s">
        <v>160</v>
      </c>
      <c r="J78" s="296" t="s">
        <v>166</v>
      </c>
      <c r="K78" s="261" t="s">
        <v>158</v>
      </c>
      <c r="M78" s="161"/>
    </row>
    <row r="79" spans="1:13" ht="12.75" customHeight="1">
      <c r="A79" s="275"/>
      <c r="B79" s="273"/>
      <c r="C79" s="274"/>
      <c r="D79" s="274"/>
      <c r="E79" s="274"/>
      <c r="F79" s="274"/>
      <c r="G79" s="275"/>
      <c r="H79" s="295"/>
      <c r="I79" s="295"/>
      <c r="J79" s="295"/>
      <c r="K79" s="273"/>
      <c r="M79" s="161"/>
    </row>
    <row r="80" spans="1:13" ht="12.75" customHeight="1">
      <c r="A80" s="278"/>
      <c r="B80" s="276"/>
      <c r="C80" s="277"/>
      <c r="D80" s="277"/>
      <c r="E80" s="277"/>
      <c r="F80" s="277"/>
      <c r="G80" s="278"/>
      <c r="H80" s="282"/>
      <c r="I80" s="282"/>
      <c r="J80" s="282"/>
      <c r="K80" s="276"/>
      <c r="M80" s="161"/>
    </row>
    <row r="81" spans="1:13" ht="10.5" customHeight="1">
      <c r="A81" s="69"/>
      <c r="B81" s="9"/>
      <c r="C81" s="15"/>
      <c r="D81" s="15"/>
      <c r="E81" s="15"/>
      <c r="F81" s="15"/>
      <c r="G81" s="12"/>
      <c r="H81" s="31"/>
      <c r="I81" s="32"/>
      <c r="J81" s="32"/>
      <c r="K81" s="32"/>
      <c r="M81" s="161"/>
    </row>
    <row r="82" spans="1:13" ht="10.5" customHeight="1">
      <c r="A82" s="61" t="s">
        <v>28</v>
      </c>
      <c r="B82" s="9"/>
      <c r="C82" s="15" t="s">
        <v>288</v>
      </c>
      <c r="D82" s="15"/>
      <c r="E82" s="15"/>
      <c r="F82" s="15"/>
      <c r="G82" s="12"/>
      <c r="H82" s="154">
        <v>680</v>
      </c>
      <c r="I82" s="155">
        <v>4.8</v>
      </c>
      <c r="J82" s="156">
        <v>63.6</v>
      </c>
      <c r="K82" s="155">
        <v>67.1</v>
      </c>
      <c r="M82" s="161"/>
    </row>
    <row r="83" spans="1:13" ht="10.5" customHeight="1">
      <c r="A83" s="61"/>
      <c r="B83" s="9"/>
      <c r="C83" s="15"/>
      <c r="D83" s="15" t="s">
        <v>204</v>
      </c>
      <c r="E83" s="15"/>
      <c r="F83" s="15"/>
      <c r="G83" s="12"/>
      <c r="H83" s="154"/>
      <c r="I83" s="155"/>
      <c r="J83" s="156"/>
      <c r="K83" s="155"/>
      <c r="M83" s="161"/>
    </row>
    <row r="84" spans="1:13" ht="10.5" customHeight="1">
      <c r="A84" s="61" t="s">
        <v>71</v>
      </c>
      <c r="B84" s="9"/>
      <c r="C84" s="15"/>
      <c r="D84" s="15" t="s">
        <v>289</v>
      </c>
      <c r="E84" s="15"/>
      <c r="F84" s="15"/>
      <c r="G84" s="12"/>
      <c r="H84" s="154">
        <v>359</v>
      </c>
      <c r="I84" s="155">
        <v>2.5</v>
      </c>
      <c r="J84" s="156">
        <v>33.6</v>
      </c>
      <c r="K84" s="155">
        <v>62.3</v>
      </c>
      <c r="M84" s="161"/>
    </row>
    <row r="85" spans="1:13" ht="10.5" customHeight="1">
      <c r="A85" s="12"/>
      <c r="B85" s="15"/>
      <c r="E85" s="12" t="s">
        <v>204</v>
      </c>
      <c r="F85" s="12"/>
      <c r="G85" s="12"/>
      <c r="H85" s="154"/>
      <c r="I85" s="155"/>
      <c r="J85" s="156"/>
      <c r="K85" s="155"/>
      <c r="M85" s="161"/>
    </row>
    <row r="86" spans="1:13" ht="10.5" customHeight="1">
      <c r="A86" s="70" t="s">
        <v>29</v>
      </c>
      <c r="B86" s="243"/>
      <c r="C86" s="15"/>
      <c r="D86" s="15"/>
      <c r="E86" s="12" t="s">
        <v>237</v>
      </c>
      <c r="F86" s="12"/>
      <c r="G86" s="12"/>
      <c r="H86" s="154">
        <v>250</v>
      </c>
      <c r="I86" s="155">
        <v>1.8</v>
      </c>
      <c r="J86" s="156">
        <v>23.4</v>
      </c>
      <c r="K86" s="155">
        <v>59.7</v>
      </c>
      <c r="M86" s="161"/>
    </row>
    <row r="87" spans="1:13" ht="10.5" customHeight="1">
      <c r="A87" s="71"/>
      <c r="B87" s="244"/>
      <c r="C87" s="15"/>
      <c r="D87" s="15"/>
      <c r="E87" s="15"/>
      <c r="F87" s="15"/>
      <c r="G87" s="12"/>
      <c r="H87" s="154"/>
      <c r="I87" s="155"/>
      <c r="J87" s="156"/>
      <c r="K87" s="155"/>
      <c r="M87" s="161"/>
    </row>
    <row r="88" spans="1:13" ht="10.5" customHeight="1">
      <c r="A88" s="70" t="s">
        <v>30</v>
      </c>
      <c r="B88" s="243"/>
      <c r="C88" s="15" t="s">
        <v>238</v>
      </c>
      <c r="D88" s="15"/>
      <c r="E88" s="15"/>
      <c r="F88" s="15"/>
      <c r="G88" s="12"/>
      <c r="H88" s="154"/>
      <c r="I88" s="155"/>
      <c r="J88" s="156"/>
      <c r="K88" s="155"/>
      <c r="M88" s="161"/>
    </row>
    <row r="89" spans="1:13" ht="10.5" customHeight="1">
      <c r="A89" s="12"/>
      <c r="B89" s="15"/>
      <c r="D89" s="17" t="s">
        <v>290</v>
      </c>
      <c r="G89" s="12"/>
      <c r="H89" s="154">
        <v>34</v>
      </c>
      <c r="I89" s="155">
        <v>0.2</v>
      </c>
      <c r="J89" s="156">
        <v>3.2</v>
      </c>
      <c r="K89" s="155">
        <v>73.9</v>
      </c>
      <c r="M89" s="161"/>
    </row>
    <row r="90" spans="1:13" ht="10.5" customHeight="1">
      <c r="A90" s="12"/>
      <c r="B90" s="15"/>
      <c r="G90" s="12"/>
      <c r="H90" s="154"/>
      <c r="I90" s="155"/>
      <c r="J90" s="156"/>
      <c r="K90" s="155"/>
      <c r="M90" s="161"/>
    </row>
    <row r="91" spans="1:13" ht="10.5" customHeight="1">
      <c r="A91" s="12" t="s">
        <v>31</v>
      </c>
      <c r="B91" s="15"/>
      <c r="C91" s="17" t="s">
        <v>291</v>
      </c>
      <c r="G91" s="12"/>
      <c r="H91" s="154">
        <v>374</v>
      </c>
      <c r="I91" s="155">
        <v>2.6</v>
      </c>
      <c r="J91" s="156">
        <v>35</v>
      </c>
      <c r="K91" s="155">
        <v>80.9</v>
      </c>
      <c r="M91" s="161"/>
    </row>
    <row r="92" spans="1:13" ht="10.5" customHeight="1">
      <c r="A92" s="12"/>
      <c r="B92" s="15"/>
      <c r="G92" s="12"/>
      <c r="H92" s="154"/>
      <c r="I92" s="155"/>
      <c r="J92" s="156"/>
      <c r="K92" s="155"/>
      <c r="M92" s="161"/>
    </row>
    <row r="93" spans="1:13" ht="10.5" customHeight="1">
      <c r="A93" s="12" t="s">
        <v>33</v>
      </c>
      <c r="B93" s="15"/>
      <c r="C93" s="17" t="s">
        <v>292</v>
      </c>
      <c r="G93" s="12"/>
      <c r="H93" s="154"/>
      <c r="I93" s="155"/>
      <c r="J93" s="156"/>
      <c r="K93" s="155"/>
      <c r="M93" s="161"/>
    </row>
    <row r="94" spans="1:13" ht="10.5" customHeight="1">
      <c r="A94" s="12"/>
      <c r="B94" s="15"/>
      <c r="D94" s="17" t="s">
        <v>293</v>
      </c>
      <c r="G94" s="12"/>
      <c r="H94" s="154">
        <v>12</v>
      </c>
      <c r="I94" s="155">
        <v>0.1</v>
      </c>
      <c r="J94" s="156">
        <v>1.1</v>
      </c>
      <c r="K94" s="155">
        <v>0.2</v>
      </c>
      <c r="M94" s="161"/>
    </row>
    <row r="95" spans="1:13" ht="10.5" customHeight="1">
      <c r="A95" s="12"/>
      <c r="B95" s="15"/>
      <c r="G95" s="12"/>
      <c r="H95" s="154"/>
      <c r="I95" s="155"/>
      <c r="J95" s="156"/>
      <c r="K95" s="155"/>
      <c r="M95" s="161"/>
    </row>
    <row r="96" spans="1:13" ht="10.5" customHeight="1">
      <c r="A96" s="12" t="s">
        <v>35</v>
      </c>
      <c r="B96" s="15"/>
      <c r="C96" s="17" t="s">
        <v>294</v>
      </c>
      <c r="G96" s="12"/>
      <c r="H96" s="154"/>
      <c r="I96" s="155"/>
      <c r="J96" s="156"/>
      <c r="K96" s="155"/>
      <c r="M96" s="161"/>
    </row>
    <row r="97" spans="1:13" ht="10.5" customHeight="1">
      <c r="A97" s="12"/>
      <c r="B97" s="15"/>
      <c r="D97" s="17" t="s">
        <v>295</v>
      </c>
      <c r="G97" s="12"/>
      <c r="H97" s="154">
        <v>26</v>
      </c>
      <c r="I97" s="155">
        <v>0.2</v>
      </c>
      <c r="J97" s="156">
        <v>2.4</v>
      </c>
      <c r="K97" s="155">
        <v>20.118</v>
      </c>
      <c r="M97" s="161"/>
    </row>
    <row r="98" spans="1:13" ht="10.5" customHeight="1">
      <c r="A98" s="12"/>
      <c r="B98" s="15"/>
      <c r="G98" s="12"/>
      <c r="H98" s="154"/>
      <c r="I98" s="155"/>
      <c r="J98" s="156"/>
      <c r="K98" s="155"/>
      <c r="M98" s="161"/>
    </row>
    <row r="99" spans="1:13" ht="10.5" customHeight="1">
      <c r="A99" s="12" t="s">
        <v>36</v>
      </c>
      <c r="B99" s="15"/>
      <c r="C99" s="17" t="s">
        <v>296</v>
      </c>
      <c r="G99" s="12"/>
      <c r="H99" s="154"/>
      <c r="I99" s="155"/>
      <c r="J99" s="156"/>
      <c r="K99" s="155"/>
      <c r="M99" s="161"/>
    </row>
    <row r="100" spans="1:13" ht="10.5" customHeight="1">
      <c r="A100" s="12"/>
      <c r="B100" s="15"/>
      <c r="D100" s="49" t="s">
        <v>297</v>
      </c>
      <c r="G100" s="12"/>
      <c r="H100" s="154"/>
      <c r="I100" s="155"/>
      <c r="J100" s="156"/>
      <c r="K100" s="155"/>
      <c r="M100" s="161"/>
    </row>
    <row r="101" spans="1:13" ht="10.5" customHeight="1">
      <c r="A101" s="12"/>
      <c r="B101" s="15"/>
      <c r="D101" s="17" t="s">
        <v>298</v>
      </c>
      <c r="E101" s="49"/>
      <c r="G101" s="12"/>
      <c r="H101" s="154">
        <v>305</v>
      </c>
      <c r="I101" s="155">
        <v>2.2</v>
      </c>
      <c r="J101" s="156">
        <v>28.5</v>
      </c>
      <c r="K101" s="155">
        <v>61.1</v>
      </c>
      <c r="M101" s="161"/>
    </row>
    <row r="102" spans="1:13" ht="10.5" customHeight="1">
      <c r="A102" s="12"/>
      <c r="B102" s="15"/>
      <c r="G102" s="12"/>
      <c r="H102" s="154"/>
      <c r="I102" s="155"/>
      <c r="J102" s="156"/>
      <c r="K102" s="155"/>
      <c r="M102" s="161"/>
    </row>
    <row r="103" spans="1:13" ht="10.5" customHeight="1">
      <c r="A103" s="12" t="s">
        <v>38</v>
      </c>
      <c r="B103" s="15"/>
      <c r="C103" s="17" t="s">
        <v>299</v>
      </c>
      <c r="G103" s="12"/>
      <c r="H103" s="154"/>
      <c r="I103" s="155"/>
      <c r="J103" s="156"/>
      <c r="K103" s="155"/>
      <c r="M103" s="161"/>
    </row>
    <row r="104" spans="1:13" ht="10.5" customHeight="1">
      <c r="A104" s="12"/>
      <c r="B104" s="15"/>
      <c r="D104" s="17" t="s">
        <v>300</v>
      </c>
      <c r="G104" s="12"/>
      <c r="H104" s="154">
        <v>804</v>
      </c>
      <c r="I104" s="155">
        <v>5.7</v>
      </c>
      <c r="J104" s="156">
        <v>75.2</v>
      </c>
      <c r="K104" s="155">
        <v>64.6</v>
      </c>
      <c r="M104" s="161"/>
    </row>
    <row r="105" spans="1:13" ht="10.5" customHeight="1">
      <c r="A105" s="12"/>
      <c r="B105" s="15"/>
      <c r="D105" s="17" t="s">
        <v>204</v>
      </c>
      <c r="G105" s="12"/>
      <c r="H105" s="154"/>
      <c r="I105" s="155"/>
      <c r="J105" s="156"/>
      <c r="K105" s="155"/>
      <c r="M105" s="161"/>
    </row>
    <row r="106" spans="1:13" ht="10.5" customHeight="1">
      <c r="A106" s="12" t="s">
        <v>73</v>
      </c>
      <c r="B106" s="15"/>
      <c r="D106" s="17" t="s">
        <v>301</v>
      </c>
      <c r="G106" s="12"/>
      <c r="H106" s="154">
        <v>177</v>
      </c>
      <c r="I106" s="155">
        <v>1.2</v>
      </c>
      <c r="J106" s="156">
        <v>16.6</v>
      </c>
      <c r="K106" s="155">
        <v>66.1</v>
      </c>
      <c r="M106" s="161"/>
    </row>
    <row r="107" spans="1:13" ht="10.5" customHeight="1">
      <c r="A107" s="12" t="s">
        <v>74</v>
      </c>
      <c r="B107" s="15"/>
      <c r="D107" s="17" t="s">
        <v>302</v>
      </c>
      <c r="G107" s="12"/>
      <c r="H107" s="154">
        <v>92</v>
      </c>
      <c r="I107" s="155">
        <v>0.6</v>
      </c>
      <c r="J107" s="156">
        <v>8.6</v>
      </c>
      <c r="K107" s="155">
        <v>84.3</v>
      </c>
      <c r="M107" s="161"/>
    </row>
    <row r="108" spans="1:13" ht="10.5" customHeight="1">
      <c r="A108" s="12" t="s">
        <v>75</v>
      </c>
      <c r="B108" s="15"/>
      <c r="D108" s="17" t="s">
        <v>303</v>
      </c>
      <c r="G108" s="12"/>
      <c r="H108" s="154"/>
      <c r="I108" s="155"/>
      <c r="J108" s="156"/>
      <c r="K108" s="155"/>
      <c r="M108" s="161"/>
    </row>
    <row r="109" spans="1:13" ht="10.5" customHeight="1">
      <c r="A109" s="12"/>
      <c r="B109" s="15"/>
      <c r="E109" s="12" t="s">
        <v>304</v>
      </c>
      <c r="F109" s="12"/>
      <c r="G109" s="12"/>
      <c r="H109" s="154">
        <v>63</v>
      </c>
      <c r="I109" s="155">
        <v>0.4</v>
      </c>
      <c r="J109" s="156">
        <v>5.9</v>
      </c>
      <c r="K109" s="155">
        <v>47.5</v>
      </c>
      <c r="M109" s="161"/>
    </row>
    <row r="110" spans="1:13" ht="10.5" customHeight="1">
      <c r="A110" s="12" t="s">
        <v>76</v>
      </c>
      <c r="B110" s="15"/>
      <c r="D110" s="17" t="s">
        <v>305</v>
      </c>
      <c r="G110" s="12"/>
      <c r="H110" s="154"/>
      <c r="I110" s="155"/>
      <c r="J110" s="156"/>
      <c r="K110" s="155"/>
      <c r="M110" s="161"/>
    </row>
    <row r="111" spans="1:13" ht="10.5" customHeight="1">
      <c r="A111" s="12"/>
      <c r="B111" s="15"/>
      <c r="E111" s="12" t="s">
        <v>306</v>
      </c>
      <c r="F111" s="12"/>
      <c r="G111" s="12"/>
      <c r="H111" s="154">
        <v>31</v>
      </c>
      <c r="I111" s="155">
        <v>0.2</v>
      </c>
      <c r="J111" s="156">
        <v>2.9</v>
      </c>
      <c r="K111" s="155">
        <v>47.2</v>
      </c>
      <c r="M111" s="161"/>
    </row>
    <row r="112" spans="1:13" ht="10.5" customHeight="1">
      <c r="A112" s="12" t="s">
        <v>77</v>
      </c>
      <c r="B112" s="15"/>
      <c r="D112" s="17" t="s">
        <v>313</v>
      </c>
      <c r="G112" s="12"/>
      <c r="H112" s="154"/>
      <c r="I112" s="155"/>
      <c r="J112" s="156"/>
      <c r="K112" s="155"/>
      <c r="M112" s="161"/>
    </row>
    <row r="113" spans="1:13" ht="10.5" customHeight="1">
      <c r="A113" s="12"/>
      <c r="B113" s="15"/>
      <c r="E113" s="12" t="s">
        <v>307</v>
      </c>
      <c r="F113" s="12"/>
      <c r="G113" s="12"/>
      <c r="H113" s="154">
        <v>193</v>
      </c>
      <c r="I113" s="155">
        <v>1.4</v>
      </c>
      <c r="J113" s="156">
        <v>18.1</v>
      </c>
      <c r="K113" s="155">
        <v>59.7</v>
      </c>
      <c r="M113" s="161"/>
    </row>
    <row r="114" spans="1:13" ht="10.5" customHeight="1">
      <c r="A114" s="12"/>
      <c r="B114" s="15"/>
      <c r="G114" s="12"/>
      <c r="H114" s="154"/>
      <c r="I114" s="155"/>
      <c r="J114" s="156"/>
      <c r="K114" s="155"/>
      <c r="M114" s="161"/>
    </row>
    <row r="115" spans="1:13" ht="10.5" customHeight="1">
      <c r="A115" s="12"/>
      <c r="B115" s="15"/>
      <c r="C115" s="17" t="s">
        <v>251</v>
      </c>
      <c r="G115" s="12"/>
      <c r="H115" s="154">
        <v>23</v>
      </c>
      <c r="I115" s="155">
        <v>0.2</v>
      </c>
      <c r="J115" s="156">
        <v>2.2</v>
      </c>
      <c r="K115" s="155">
        <v>70.6</v>
      </c>
      <c r="M115" s="161"/>
    </row>
    <row r="116" spans="1:13" ht="10.5" customHeight="1">
      <c r="A116" s="12"/>
      <c r="B116" s="15"/>
      <c r="G116" s="12"/>
      <c r="H116" s="154"/>
      <c r="I116" s="157"/>
      <c r="J116" s="156"/>
      <c r="K116" s="155"/>
      <c r="M116" s="161"/>
    </row>
    <row r="117" spans="1:13" ht="10.5" customHeight="1">
      <c r="A117" s="36" t="s">
        <v>40</v>
      </c>
      <c r="B117" s="26"/>
      <c r="C117" s="35" t="s">
        <v>252</v>
      </c>
      <c r="D117" s="35"/>
      <c r="E117" s="35"/>
      <c r="F117" s="35"/>
      <c r="G117" s="36"/>
      <c r="H117" s="158">
        <v>14177</v>
      </c>
      <c r="I117" s="157">
        <v>100</v>
      </c>
      <c r="J117" s="159">
        <v>1326.1</v>
      </c>
      <c r="K117" s="160">
        <v>73.8</v>
      </c>
      <c r="M117" s="161"/>
    </row>
    <row r="118" spans="1:13" ht="10.5" customHeight="1">
      <c r="A118" s="12"/>
      <c r="B118" s="15"/>
      <c r="G118" s="12"/>
      <c r="H118" s="154"/>
      <c r="I118" s="155"/>
      <c r="J118" s="156"/>
      <c r="K118" s="155"/>
      <c r="M118" s="161"/>
    </row>
    <row r="119" spans="1:13" ht="12.75" customHeight="1">
      <c r="A119" s="12" t="s">
        <v>42</v>
      </c>
      <c r="B119" s="15"/>
      <c r="C119" s="17" t="s">
        <v>308</v>
      </c>
      <c r="G119" s="12"/>
      <c r="H119" s="154"/>
      <c r="I119" s="155"/>
      <c r="J119" s="156"/>
      <c r="K119" s="155"/>
      <c r="M119" s="161"/>
    </row>
    <row r="120" spans="1:13" ht="10.5" customHeight="1">
      <c r="A120" s="12"/>
      <c r="B120" s="15"/>
      <c r="D120" s="17" t="s">
        <v>309</v>
      </c>
      <c r="G120" s="12"/>
      <c r="H120" s="154">
        <v>804</v>
      </c>
      <c r="I120" s="155">
        <v>5.7</v>
      </c>
      <c r="J120" s="156">
        <v>75.2</v>
      </c>
      <c r="K120" s="155">
        <v>64.6</v>
      </c>
      <c r="M120" s="161"/>
    </row>
    <row r="121" spans="1:13" ht="10.5" customHeight="1">
      <c r="A121" s="12"/>
      <c r="B121" s="15"/>
      <c r="D121" s="17" t="s">
        <v>204</v>
      </c>
      <c r="G121" s="12"/>
      <c r="H121" s="154"/>
      <c r="I121" s="155"/>
      <c r="J121" s="156"/>
      <c r="K121" s="155"/>
      <c r="M121" s="161"/>
    </row>
    <row r="122" spans="1:13" ht="10.5" customHeight="1">
      <c r="A122" s="12" t="s">
        <v>43</v>
      </c>
      <c r="B122" s="15"/>
      <c r="G122" s="12"/>
      <c r="H122" s="154"/>
      <c r="I122" s="155"/>
      <c r="J122" s="156"/>
      <c r="K122" s="155"/>
      <c r="M122" s="161"/>
    </row>
    <row r="123" spans="1:13" ht="10.5" customHeight="1">
      <c r="A123" s="12" t="s">
        <v>44</v>
      </c>
      <c r="B123" s="15"/>
      <c r="G123" s="12"/>
      <c r="H123" s="154"/>
      <c r="I123" s="155"/>
      <c r="J123" s="156"/>
      <c r="K123" s="46"/>
      <c r="M123" s="161"/>
    </row>
    <row r="124" spans="1:13" ht="10.5" customHeight="1">
      <c r="A124" s="12" t="s">
        <v>45</v>
      </c>
      <c r="B124" s="15"/>
      <c r="D124" s="17" t="s">
        <v>254</v>
      </c>
      <c r="G124" s="12"/>
      <c r="H124" s="154">
        <v>522</v>
      </c>
      <c r="I124" s="155">
        <v>3.7</v>
      </c>
      <c r="J124" s="156">
        <v>48.8</v>
      </c>
      <c r="K124" s="155">
        <v>68.5</v>
      </c>
      <c r="M124" s="161"/>
    </row>
    <row r="125" spans="1:13" ht="10.5" customHeight="1">
      <c r="A125" s="12"/>
      <c r="B125" s="15"/>
      <c r="E125" s="12" t="s">
        <v>204</v>
      </c>
      <c r="F125" s="12"/>
      <c r="G125" s="12"/>
      <c r="H125" s="154"/>
      <c r="I125" s="155"/>
      <c r="J125" s="156"/>
      <c r="K125" s="155"/>
      <c r="M125" s="161"/>
    </row>
    <row r="126" spans="1:13" ht="10.5" customHeight="1">
      <c r="A126" s="12" t="s">
        <v>46</v>
      </c>
      <c r="B126" s="15"/>
      <c r="E126" s="12" t="s">
        <v>255</v>
      </c>
      <c r="F126" s="12"/>
      <c r="G126" s="12"/>
      <c r="H126" s="154">
        <v>80</v>
      </c>
      <c r="I126" s="155">
        <v>0.6</v>
      </c>
      <c r="J126" s="156">
        <v>7.5</v>
      </c>
      <c r="K126" s="155">
        <v>47.2</v>
      </c>
      <c r="M126" s="161"/>
    </row>
    <row r="127" spans="1:13" ht="10.5" customHeight="1">
      <c r="A127" s="12" t="s">
        <v>48</v>
      </c>
      <c r="B127" s="15"/>
      <c r="E127" s="12" t="s">
        <v>256</v>
      </c>
      <c r="F127" s="12"/>
      <c r="G127" s="12"/>
      <c r="H127" s="154">
        <v>224</v>
      </c>
      <c r="I127" s="155">
        <v>1.6</v>
      </c>
      <c r="J127" s="156">
        <v>21</v>
      </c>
      <c r="K127" s="155">
        <v>76.6</v>
      </c>
      <c r="M127" s="161"/>
    </row>
    <row r="128" spans="1:13" ht="10.5" customHeight="1">
      <c r="A128" s="12" t="s">
        <v>78</v>
      </c>
      <c r="B128" s="15"/>
      <c r="E128" s="12" t="s">
        <v>310</v>
      </c>
      <c r="F128" s="12"/>
      <c r="G128" s="12"/>
      <c r="H128" s="154">
        <v>6</v>
      </c>
      <c r="I128" s="155">
        <v>0</v>
      </c>
      <c r="J128" s="156">
        <v>0.6</v>
      </c>
      <c r="K128" s="155">
        <v>63.2</v>
      </c>
      <c r="M128" s="161"/>
    </row>
    <row r="129" spans="1:13" ht="10.5" customHeight="1">
      <c r="A129" s="12" t="s">
        <v>50</v>
      </c>
      <c r="B129" s="15"/>
      <c r="D129" s="15"/>
      <c r="E129" s="15"/>
      <c r="F129" s="15"/>
      <c r="G129" s="12"/>
      <c r="H129" s="154"/>
      <c r="I129" s="155"/>
      <c r="J129" s="156"/>
      <c r="K129" s="46"/>
      <c r="M129" s="161"/>
    </row>
    <row r="130" spans="1:13" ht="10.5" customHeight="1">
      <c r="A130" s="12" t="s">
        <v>51</v>
      </c>
      <c r="B130" s="15"/>
      <c r="D130" s="12" t="s">
        <v>259</v>
      </c>
      <c r="E130" s="15"/>
      <c r="F130" s="15"/>
      <c r="G130" s="12"/>
      <c r="H130" s="154">
        <v>246</v>
      </c>
      <c r="I130" s="155">
        <v>1.7</v>
      </c>
      <c r="J130" s="156">
        <v>23</v>
      </c>
      <c r="K130" s="155">
        <v>58.3</v>
      </c>
      <c r="M130" s="161"/>
    </row>
    <row r="131" spans="1:13" ht="10.5" customHeight="1">
      <c r="A131" s="12" t="s">
        <v>52</v>
      </c>
      <c r="B131" s="15"/>
      <c r="E131" s="15"/>
      <c r="F131" s="15"/>
      <c r="G131" s="12"/>
      <c r="H131" s="154"/>
      <c r="I131" s="155"/>
      <c r="J131" s="156"/>
      <c r="K131" s="46"/>
      <c r="M131" s="161"/>
    </row>
    <row r="132" spans="1:13" ht="10.5" customHeight="1">
      <c r="A132" s="12" t="s">
        <v>53</v>
      </c>
      <c r="B132" s="15"/>
      <c r="D132" s="12" t="s">
        <v>260</v>
      </c>
      <c r="E132" s="15"/>
      <c r="F132" s="15"/>
      <c r="G132" s="12"/>
      <c r="H132" s="154">
        <v>2</v>
      </c>
      <c r="I132" s="155">
        <v>0</v>
      </c>
      <c r="J132" s="156">
        <v>0.2</v>
      </c>
      <c r="K132" s="155">
        <v>25.5</v>
      </c>
      <c r="M132" s="161"/>
    </row>
    <row r="133" spans="1:13" ht="10.5" customHeight="1">
      <c r="A133" s="12" t="s">
        <v>54</v>
      </c>
      <c r="B133" s="15"/>
      <c r="D133" s="12" t="s">
        <v>311</v>
      </c>
      <c r="E133" s="12"/>
      <c r="F133" s="12"/>
      <c r="G133" s="12"/>
      <c r="H133" s="154"/>
      <c r="I133" s="155"/>
      <c r="J133" s="156"/>
      <c r="K133" s="155"/>
      <c r="M133" s="161"/>
    </row>
    <row r="134" spans="1:13" ht="10.5" customHeight="1">
      <c r="A134" s="12" t="s">
        <v>55</v>
      </c>
      <c r="B134" s="15"/>
      <c r="E134" s="12" t="s">
        <v>312</v>
      </c>
      <c r="F134" s="12"/>
      <c r="G134" s="12"/>
      <c r="H134" s="154">
        <v>33</v>
      </c>
      <c r="I134" s="155">
        <v>0.2</v>
      </c>
      <c r="J134" s="156">
        <v>3.1</v>
      </c>
      <c r="K134" s="155">
        <v>51.5</v>
      </c>
      <c r="M134" s="161"/>
    </row>
    <row r="135" spans="1:11" ht="10.5" customHeight="1">
      <c r="A135" s="233"/>
      <c r="B135" s="233"/>
      <c r="C135" s="15"/>
      <c r="D135" s="15"/>
      <c r="E135" s="15"/>
      <c r="F135" s="15"/>
      <c r="G135" s="15"/>
      <c r="H135" s="83"/>
      <c r="I135" s="33"/>
      <c r="J135" s="116"/>
      <c r="K135" s="33"/>
    </row>
    <row r="136" spans="1:11" ht="10.5" customHeight="1">
      <c r="A136" s="233"/>
      <c r="B136" s="233"/>
      <c r="C136" s="15"/>
      <c r="D136" s="15"/>
      <c r="E136" s="15"/>
      <c r="F136" s="15"/>
      <c r="G136" s="15"/>
      <c r="H136" s="83"/>
      <c r="I136" s="33"/>
      <c r="J136" s="116"/>
      <c r="K136" s="33"/>
    </row>
    <row r="137" spans="8:11" ht="10.5" customHeight="1">
      <c r="H137" s="83"/>
      <c r="I137" s="33"/>
      <c r="J137" s="116"/>
      <c r="K137" s="33"/>
    </row>
    <row r="138" spans="8:11" ht="10.5" customHeight="1">
      <c r="H138" s="83"/>
      <c r="I138" s="33"/>
      <c r="J138" s="116"/>
      <c r="K138" s="33"/>
    </row>
    <row r="139" spans="8:11" ht="10.5" customHeight="1">
      <c r="H139" s="83"/>
      <c r="I139" s="33"/>
      <c r="J139" s="116"/>
      <c r="K139" s="33"/>
    </row>
    <row r="140" spans="8:11" ht="10.5" customHeight="1">
      <c r="H140" s="83"/>
      <c r="I140" s="33"/>
      <c r="J140" s="116"/>
      <c r="K140" s="33"/>
    </row>
    <row r="141" spans="8:11" ht="10.5" customHeight="1">
      <c r="H141" s="83"/>
      <c r="I141" s="33"/>
      <c r="J141" s="116"/>
      <c r="K141" s="33"/>
    </row>
    <row r="142" spans="8:11" ht="10.5" customHeight="1">
      <c r="H142" s="83"/>
      <c r="I142" s="33"/>
      <c r="J142" s="116"/>
      <c r="K142" s="33"/>
    </row>
    <row r="143" spans="8:11" ht="10.5" customHeight="1">
      <c r="H143" s="83"/>
      <c r="I143" s="33"/>
      <c r="J143" s="116"/>
      <c r="K143" s="33"/>
    </row>
    <row r="144" spans="8:11" ht="10.5" customHeight="1">
      <c r="H144" s="83"/>
      <c r="I144" s="33"/>
      <c r="J144" s="116"/>
      <c r="K144" s="33"/>
    </row>
    <row r="145" spans="8:11" ht="10.5" customHeight="1">
      <c r="H145" s="83"/>
      <c r="I145" s="33"/>
      <c r="J145" s="116"/>
      <c r="K145" s="33"/>
    </row>
    <row r="146" spans="8:11" ht="10.5" customHeight="1">
      <c r="H146" s="84"/>
      <c r="I146" s="94"/>
      <c r="J146" s="117"/>
      <c r="K146" s="37"/>
    </row>
    <row r="147" spans="8:11" ht="10.5" customHeight="1">
      <c r="H147" s="83"/>
      <c r="I147" s="33"/>
      <c r="J147" s="116"/>
      <c r="K147" s="33"/>
    </row>
    <row r="148" spans="8:11" ht="10.5" customHeight="1">
      <c r="H148" s="83"/>
      <c r="I148" s="33"/>
      <c r="J148" s="116"/>
      <c r="K148" s="33"/>
    </row>
    <row r="149" spans="8:11" ht="10.5" customHeight="1">
      <c r="H149" s="83"/>
      <c r="I149" s="33"/>
      <c r="J149" s="116"/>
      <c r="K149" s="33"/>
    </row>
    <row r="150" spans="8:11" ht="10.5" customHeight="1">
      <c r="H150" s="83"/>
      <c r="I150" s="33"/>
      <c r="J150" s="116"/>
      <c r="K150" s="33"/>
    </row>
    <row r="151" spans="8:11" ht="12">
      <c r="H151" s="83"/>
      <c r="I151" s="33"/>
      <c r="J151" s="116"/>
      <c r="K151" s="33"/>
    </row>
    <row r="152" spans="8:10" ht="12">
      <c r="H152" s="83"/>
      <c r="I152" s="33"/>
      <c r="J152" s="116"/>
    </row>
    <row r="153" spans="8:11" ht="12">
      <c r="H153" s="83"/>
      <c r="I153" s="33"/>
      <c r="J153" s="116"/>
      <c r="K153" s="33"/>
    </row>
    <row r="154" spans="8:11" ht="12">
      <c r="H154" s="83"/>
      <c r="I154" s="33"/>
      <c r="J154" s="116"/>
      <c r="K154" s="33"/>
    </row>
    <row r="155" spans="8:11" ht="12">
      <c r="H155" s="83"/>
      <c r="I155" s="33"/>
      <c r="J155" s="116"/>
      <c r="K155" s="33"/>
    </row>
    <row r="156" spans="8:11" ht="12">
      <c r="H156" s="83"/>
      <c r="I156" s="33"/>
      <c r="J156" s="116"/>
      <c r="K156" s="33"/>
    </row>
    <row r="157" spans="8:11" ht="12">
      <c r="H157" s="83"/>
      <c r="I157" s="33"/>
      <c r="J157" s="116"/>
      <c r="K157" s="33"/>
    </row>
    <row r="158" spans="8:10" ht="12">
      <c r="H158" s="83"/>
      <c r="I158" s="33"/>
      <c r="J158" s="116"/>
    </row>
    <row r="159" spans="8:11" ht="12">
      <c r="H159" s="83"/>
      <c r="I159" s="33"/>
      <c r="J159" s="116"/>
      <c r="K159" s="33"/>
    </row>
    <row r="160" spans="8:10" ht="12">
      <c r="H160" s="83"/>
      <c r="I160" s="33"/>
      <c r="J160" s="116"/>
    </row>
    <row r="161" spans="8:11" ht="12">
      <c r="H161" s="83"/>
      <c r="I161" s="33"/>
      <c r="J161" s="116"/>
      <c r="K161" s="33"/>
    </row>
    <row r="162" spans="8:11" ht="12">
      <c r="H162" s="83"/>
      <c r="I162" s="33"/>
      <c r="J162" s="116"/>
      <c r="K162" s="33"/>
    </row>
    <row r="163" spans="8:11" ht="12">
      <c r="H163" s="83"/>
      <c r="I163" s="33"/>
      <c r="J163" s="116"/>
      <c r="K163" s="33"/>
    </row>
    <row r="164" spans="8:11" ht="12">
      <c r="H164" s="32"/>
      <c r="I164" s="33"/>
      <c r="J164" s="116"/>
      <c r="K164" s="33"/>
    </row>
    <row r="165" spans="8:11" ht="12">
      <c r="H165" s="32"/>
      <c r="I165" s="33"/>
      <c r="J165" s="116"/>
      <c r="K165" s="33"/>
    </row>
    <row r="166" spans="9:10" ht="12">
      <c r="I166" s="33"/>
      <c r="J166" s="116"/>
    </row>
    <row r="167" spans="9:10" ht="12">
      <c r="I167" s="33"/>
      <c r="J167" s="116"/>
    </row>
    <row r="168" spans="9:10" ht="12">
      <c r="I168" s="33"/>
      <c r="J168" s="116"/>
    </row>
    <row r="169" spans="9:10" ht="12">
      <c r="I169" s="33"/>
      <c r="J169" s="116"/>
    </row>
    <row r="170" spans="9:10" ht="12">
      <c r="I170" s="33"/>
      <c r="J170" s="116"/>
    </row>
    <row r="171" spans="9:10" ht="12">
      <c r="I171" s="33"/>
      <c r="J171" s="116"/>
    </row>
    <row r="172" spans="9:10" ht="12">
      <c r="I172" s="33"/>
      <c r="J172" s="116"/>
    </row>
    <row r="173" spans="9:10" ht="12">
      <c r="I173" s="33"/>
      <c r="J173" s="116"/>
    </row>
    <row r="174" spans="9:10" ht="12">
      <c r="I174" s="33"/>
      <c r="J174" s="116"/>
    </row>
    <row r="175" spans="9:10" ht="12">
      <c r="I175" s="94"/>
      <c r="J175" s="117"/>
    </row>
    <row r="176" spans="9:10" ht="12">
      <c r="I176" s="33"/>
      <c r="J176" s="116"/>
    </row>
    <row r="177" spans="9:10" ht="12">
      <c r="I177" s="33"/>
      <c r="J177" s="116"/>
    </row>
    <row r="178" spans="9:10" ht="12">
      <c r="I178" s="33"/>
      <c r="J178" s="116"/>
    </row>
    <row r="179" spans="9:10" ht="12">
      <c r="I179" s="33"/>
      <c r="J179" s="116"/>
    </row>
    <row r="180" spans="9:10" ht="12">
      <c r="I180" s="33"/>
      <c r="J180" s="116"/>
    </row>
    <row r="181" spans="9:10" ht="12">
      <c r="I181" s="33"/>
      <c r="J181" s="116"/>
    </row>
    <row r="182" spans="9:10" ht="12">
      <c r="I182" s="33"/>
      <c r="J182" s="116"/>
    </row>
    <row r="183" spans="9:10" ht="12">
      <c r="I183" s="33"/>
      <c r="J183" s="116"/>
    </row>
    <row r="184" spans="9:10" ht="12">
      <c r="I184" s="33"/>
      <c r="J184" s="116"/>
    </row>
    <row r="185" spans="9:10" ht="12">
      <c r="I185" s="33"/>
      <c r="J185" s="116"/>
    </row>
    <row r="186" spans="9:10" ht="12">
      <c r="I186" s="33"/>
      <c r="J186" s="116"/>
    </row>
    <row r="187" spans="9:10" ht="12">
      <c r="I187" s="33"/>
      <c r="J187" s="116"/>
    </row>
    <row r="188" spans="9:10" ht="12">
      <c r="I188" s="33"/>
      <c r="J188" s="116"/>
    </row>
    <row r="189" spans="9:10" ht="12">
      <c r="I189" s="33"/>
      <c r="J189" s="116"/>
    </row>
    <row r="190" spans="9:10" ht="12">
      <c r="I190" s="33"/>
      <c r="J190" s="116"/>
    </row>
    <row r="191" spans="9:10" ht="12">
      <c r="I191" s="33"/>
      <c r="J191" s="116"/>
    </row>
    <row r="192" spans="9:10" ht="12">
      <c r="I192" s="33"/>
      <c r="J192" s="116"/>
    </row>
    <row r="193" spans="9:10" ht="12">
      <c r="I193" s="33"/>
      <c r="J193" s="85"/>
    </row>
    <row r="194" spans="9:10" ht="12">
      <c r="I194" s="33"/>
      <c r="J194" s="33"/>
    </row>
    <row r="195" ht="12">
      <c r="J195" s="41"/>
    </row>
  </sheetData>
  <sheetProtection/>
  <mergeCells count="14">
    <mergeCell ref="I78:I80"/>
    <mergeCell ref="J78:J80"/>
    <mergeCell ref="B4:G6"/>
    <mergeCell ref="B78:G80"/>
    <mergeCell ref="A1:K1"/>
    <mergeCell ref="A75:K75"/>
    <mergeCell ref="K4:K6"/>
    <mergeCell ref="A4:A6"/>
    <mergeCell ref="K78:K80"/>
    <mergeCell ref="H4:H6"/>
    <mergeCell ref="I4:I6"/>
    <mergeCell ref="J4:J6"/>
    <mergeCell ref="A78:A80"/>
    <mergeCell ref="H78:H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1:N192"/>
  <sheetViews>
    <sheetView zoomScalePageLayoutView="0" workbookViewId="0" topLeftCell="A1">
      <selection activeCell="A3" sqref="A3"/>
    </sheetView>
  </sheetViews>
  <sheetFormatPr defaultColWidth="11.421875" defaultRowHeight="12.75"/>
  <cols>
    <col min="1" max="1" width="11.00390625" style="17" customWidth="1"/>
    <col min="2" max="2" width="1.421875" style="17" customWidth="1"/>
    <col min="3" max="6" width="1.57421875" style="17" customWidth="1"/>
    <col min="7" max="7" width="33.28125" style="17" customWidth="1"/>
    <col min="8" max="11" width="11.28125" style="17" customWidth="1"/>
    <col min="12" max="16384" width="11.421875" style="17" customWidth="1"/>
  </cols>
  <sheetData>
    <row r="1" spans="1:11" ht="12.75" customHeight="1">
      <c r="A1" s="256" t="s">
        <v>404</v>
      </c>
      <c r="B1" s="256"/>
      <c r="C1" s="256"/>
      <c r="D1" s="256"/>
      <c r="E1" s="256"/>
      <c r="F1" s="256"/>
      <c r="G1" s="256"/>
      <c r="H1" s="256"/>
      <c r="I1" s="256"/>
      <c r="J1" s="256"/>
      <c r="K1" s="256"/>
    </row>
    <row r="2" spans="1:11" ht="12.75" customHeight="1">
      <c r="A2" s="10" t="s">
        <v>81</v>
      </c>
      <c r="B2" s="10"/>
      <c r="C2" s="10"/>
      <c r="D2" s="10"/>
      <c r="E2" s="10"/>
      <c r="F2" s="10"/>
      <c r="G2" s="10"/>
      <c r="H2" s="11"/>
      <c r="I2" s="11"/>
      <c r="J2" s="11"/>
      <c r="K2" s="11"/>
    </row>
    <row r="3" spans="1:7" ht="12.75" customHeight="1">
      <c r="A3" s="15"/>
      <c r="B3" s="15"/>
      <c r="C3" s="15"/>
      <c r="D3" s="15"/>
      <c r="E3" s="15"/>
      <c r="F3" s="15"/>
      <c r="G3" s="15"/>
    </row>
    <row r="4" spans="1:11" ht="12.75" customHeight="1">
      <c r="A4" s="272" t="s">
        <v>0</v>
      </c>
      <c r="B4" s="261" t="s">
        <v>1</v>
      </c>
      <c r="C4" s="262"/>
      <c r="D4" s="262"/>
      <c r="E4" s="262"/>
      <c r="F4" s="262"/>
      <c r="G4" s="263"/>
      <c r="H4" s="294" t="s">
        <v>159</v>
      </c>
      <c r="I4" s="294" t="s">
        <v>160</v>
      </c>
      <c r="J4" s="296" t="s">
        <v>166</v>
      </c>
      <c r="K4" s="261" t="s">
        <v>158</v>
      </c>
    </row>
    <row r="5" spans="1:14" ht="12.75" customHeight="1">
      <c r="A5" s="275"/>
      <c r="B5" s="264"/>
      <c r="C5" s="265"/>
      <c r="D5" s="265"/>
      <c r="E5" s="265"/>
      <c r="F5" s="265"/>
      <c r="G5" s="266"/>
      <c r="H5" s="295"/>
      <c r="I5" s="295"/>
      <c r="J5" s="295"/>
      <c r="K5" s="273"/>
      <c r="L5" s="113"/>
      <c r="M5" s="113"/>
      <c r="N5" s="113"/>
    </row>
    <row r="6" spans="1:11" ht="12.75" customHeight="1">
      <c r="A6" s="278"/>
      <c r="B6" s="267"/>
      <c r="C6" s="268"/>
      <c r="D6" s="268"/>
      <c r="E6" s="268"/>
      <c r="F6" s="268"/>
      <c r="G6" s="269"/>
      <c r="H6" s="282"/>
      <c r="I6" s="282"/>
      <c r="J6" s="282"/>
      <c r="K6" s="276"/>
    </row>
    <row r="7" spans="1:11" ht="10.5" customHeight="1">
      <c r="A7" s="8"/>
      <c r="B7" s="15"/>
      <c r="C7" s="15"/>
      <c r="D7" s="15"/>
      <c r="E7" s="15"/>
      <c r="F7" s="15"/>
      <c r="G7" s="12"/>
      <c r="H7" s="15"/>
      <c r="I7" s="33"/>
      <c r="J7" s="85"/>
      <c r="K7" s="22"/>
    </row>
    <row r="8" spans="1:13" ht="10.5" customHeight="1">
      <c r="A8" s="61" t="s">
        <v>2</v>
      </c>
      <c r="B8" s="9"/>
      <c r="C8" s="17" t="s">
        <v>202</v>
      </c>
      <c r="G8" s="12"/>
      <c r="H8" s="83">
        <v>280</v>
      </c>
      <c r="I8" s="33">
        <v>1.9</v>
      </c>
      <c r="J8" s="85">
        <v>25.6</v>
      </c>
      <c r="K8" s="33">
        <v>80</v>
      </c>
      <c r="M8" s="161"/>
    </row>
    <row r="9" spans="1:13" ht="10.5" customHeight="1">
      <c r="A9" s="63"/>
      <c r="B9" s="19"/>
      <c r="C9" s="15"/>
      <c r="D9" s="17" t="s">
        <v>263</v>
      </c>
      <c r="G9" s="12"/>
      <c r="H9" s="83"/>
      <c r="I9" s="33"/>
      <c r="J9" s="85"/>
      <c r="K9" s="33"/>
      <c r="M9" s="161"/>
    </row>
    <row r="10" spans="1:13" ht="10.5" customHeight="1">
      <c r="A10" s="61" t="s">
        <v>4</v>
      </c>
      <c r="B10" s="9"/>
      <c r="C10" s="15"/>
      <c r="D10" s="15" t="s">
        <v>205</v>
      </c>
      <c r="E10" s="15"/>
      <c r="F10" s="15"/>
      <c r="G10" s="12"/>
      <c r="H10" s="83">
        <v>1</v>
      </c>
      <c r="I10" s="33">
        <v>0</v>
      </c>
      <c r="J10" s="85">
        <v>0.1</v>
      </c>
      <c r="K10" s="33">
        <v>79</v>
      </c>
      <c r="M10" s="161"/>
    </row>
    <row r="11" spans="1:13" ht="10.5" customHeight="1">
      <c r="A11" s="63"/>
      <c r="B11" s="19"/>
      <c r="C11" s="15"/>
      <c r="D11" s="15"/>
      <c r="E11" s="15"/>
      <c r="F11" s="15"/>
      <c r="G11" s="12"/>
      <c r="H11" s="83"/>
      <c r="I11" s="33"/>
      <c r="J11" s="85"/>
      <c r="K11" s="33"/>
      <c r="M11" s="161"/>
    </row>
    <row r="12" spans="1:13" ht="10.5" customHeight="1">
      <c r="A12" s="61" t="s">
        <v>5</v>
      </c>
      <c r="B12" s="9"/>
      <c r="C12" s="15" t="s">
        <v>264</v>
      </c>
      <c r="D12" s="15"/>
      <c r="E12" s="15"/>
      <c r="F12" s="15"/>
      <c r="G12" s="12"/>
      <c r="H12" s="83">
        <v>3047</v>
      </c>
      <c r="I12" s="33">
        <v>20.8</v>
      </c>
      <c r="J12" s="85">
        <v>278.3</v>
      </c>
      <c r="K12" s="33">
        <v>74.8</v>
      </c>
      <c r="M12" s="161"/>
    </row>
    <row r="13" spans="1:13" ht="10.5" customHeight="1">
      <c r="A13" s="63"/>
      <c r="B13" s="19"/>
      <c r="C13" s="15"/>
      <c r="D13" s="15" t="s">
        <v>204</v>
      </c>
      <c r="E13" s="15"/>
      <c r="F13" s="15"/>
      <c r="G13" s="12"/>
      <c r="H13" s="83"/>
      <c r="I13" s="33"/>
      <c r="J13" s="85"/>
      <c r="K13" s="33"/>
      <c r="M13" s="161"/>
    </row>
    <row r="14" spans="1:13" ht="10.5" customHeight="1">
      <c r="A14" s="61" t="s">
        <v>6</v>
      </c>
      <c r="B14" s="9"/>
      <c r="C14" s="15"/>
      <c r="D14" s="15" t="s">
        <v>207</v>
      </c>
      <c r="E14" s="15"/>
      <c r="F14" s="15"/>
      <c r="G14" s="12"/>
      <c r="H14" s="83">
        <v>2971</v>
      </c>
      <c r="I14" s="33">
        <v>20.3</v>
      </c>
      <c r="J14" s="85">
        <v>271.4</v>
      </c>
      <c r="K14" s="33">
        <v>74.7</v>
      </c>
      <c r="M14" s="161"/>
    </row>
    <row r="15" spans="1:13" ht="10.5" customHeight="1">
      <c r="A15" s="63"/>
      <c r="B15" s="19"/>
      <c r="C15" s="15"/>
      <c r="D15" s="15"/>
      <c r="E15" s="12" t="s">
        <v>204</v>
      </c>
      <c r="F15" s="12"/>
      <c r="G15" s="12"/>
      <c r="H15" s="83"/>
      <c r="I15" s="33"/>
      <c r="J15" s="85"/>
      <c r="K15" s="33"/>
      <c r="M15" s="161"/>
    </row>
    <row r="16" spans="1:13" ht="10.5" customHeight="1">
      <c r="A16" s="61" t="s">
        <v>57</v>
      </c>
      <c r="B16" s="9"/>
      <c r="C16" s="15"/>
      <c r="D16" s="15"/>
      <c r="E16" s="12" t="s">
        <v>265</v>
      </c>
      <c r="F16" s="12"/>
      <c r="G16" s="212"/>
      <c r="H16" s="83">
        <v>1014</v>
      </c>
      <c r="I16" s="33">
        <v>6.9</v>
      </c>
      <c r="J16" s="85">
        <v>92.6</v>
      </c>
      <c r="K16" s="33">
        <v>76.2</v>
      </c>
      <c r="M16" s="161"/>
    </row>
    <row r="17" spans="1:13" ht="10.5" customHeight="1">
      <c r="A17" s="61" t="s">
        <v>58</v>
      </c>
      <c r="B17" s="9"/>
      <c r="C17" s="15"/>
      <c r="D17" s="15"/>
      <c r="E17" s="12" t="s">
        <v>266</v>
      </c>
      <c r="F17" s="12"/>
      <c r="G17" s="212"/>
      <c r="H17" s="83"/>
      <c r="I17" s="33"/>
      <c r="J17" s="85"/>
      <c r="K17" s="33"/>
      <c r="M17" s="161"/>
    </row>
    <row r="18" spans="1:13" ht="10.5" customHeight="1">
      <c r="A18" s="63"/>
      <c r="B18" s="19"/>
      <c r="C18" s="15"/>
      <c r="D18" s="15"/>
      <c r="E18" s="15"/>
      <c r="F18" s="12" t="s">
        <v>267</v>
      </c>
      <c r="G18" s="212"/>
      <c r="H18" s="83">
        <v>337</v>
      </c>
      <c r="I18" s="33">
        <v>2.3</v>
      </c>
      <c r="J18" s="85">
        <v>30.8</v>
      </c>
      <c r="K18" s="33">
        <v>70.3</v>
      </c>
      <c r="M18" s="161"/>
    </row>
    <row r="19" spans="1:13" ht="10.5" customHeight="1">
      <c r="A19" s="61" t="s">
        <v>59</v>
      </c>
      <c r="B19" s="9"/>
      <c r="C19" s="15"/>
      <c r="D19" s="15"/>
      <c r="E19" s="12" t="s">
        <v>268</v>
      </c>
      <c r="F19" s="12"/>
      <c r="G19" s="212"/>
      <c r="H19" s="83"/>
      <c r="I19" s="33"/>
      <c r="J19" s="85"/>
      <c r="K19" s="33"/>
      <c r="M19" s="161"/>
    </row>
    <row r="20" spans="1:13" ht="10.5" customHeight="1">
      <c r="A20" s="63"/>
      <c r="B20" s="19"/>
      <c r="C20" s="15"/>
      <c r="D20" s="15"/>
      <c r="E20" s="15"/>
      <c r="F20" s="12" t="s">
        <v>269</v>
      </c>
      <c r="G20" s="212"/>
      <c r="H20" s="83">
        <v>68</v>
      </c>
      <c r="I20" s="33">
        <v>0.5</v>
      </c>
      <c r="J20" s="85">
        <v>6.2</v>
      </c>
      <c r="K20" s="33">
        <v>75.1</v>
      </c>
      <c r="M20" s="161"/>
    </row>
    <row r="21" spans="1:13" ht="10.5" customHeight="1">
      <c r="A21" s="61" t="s">
        <v>13</v>
      </c>
      <c r="B21" s="9"/>
      <c r="C21" s="15"/>
      <c r="D21" s="15"/>
      <c r="E21" s="12" t="s">
        <v>214</v>
      </c>
      <c r="F21" s="12"/>
      <c r="G21" s="212"/>
      <c r="H21" s="83">
        <v>449</v>
      </c>
      <c r="I21" s="33">
        <v>3.1</v>
      </c>
      <c r="J21" s="85">
        <v>41</v>
      </c>
      <c r="K21" s="33">
        <v>73.9</v>
      </c>
      <c r="M21" s="161"/>
    </row>
    <row r="22" spans="1:13" ht="10.5" customHeight="1">
      <c r="A22" s="61" t="s">
        <v>60</v>
      </c>
      <c r="B22" s="9"/>
      <c r="C22" s="15"/>
      <c r="D22" s="15"/>
      <c r="E22" s="12" t="s">
        <v>270</v>
      </c>
      <c r="F22" s="12"/>
      <c r="G22" s="212"/>
      <c r="H22" s="83">
        <v>343</v>
      </c>
      <c r="I22" s="33">
        <v>2.3</v>
      </c>
      <c r="J22" s="85">
        <v>31.3</v>
      </c>
      <c r="K22" s="33">
        <v>72.9</v>
      </c>
      <c r="M22" s="161"/>
    </row>
    <row r="23" spans="1:13" ht="10.5" customHeight="1">
      <c r="A23" s="61" t="s">
        <v>61</v>
      </c>
      <c r="B23" s="9"/>
      <c r="C23" s="15"/>
      <c r="D23" s="15"/>
      <c r="E23" s="12" t="s">
        <v>271</v>
      </c>
      <c r="F23" s="12"/>
      <c r="G23" s="212"/>
      <c r="H23" s="112">
        <v>0</v>
      </c>
      <c r="I23" s="96">
        <v>0</v>
      </c>
      <c r="J23" s="111">
        <v>0</v>
      </c>
      <c r="K23" s="87">
        <v>0</v>
      </c>
      <c r="M23" s="161"/>
    </row>
    <row r="24" spans="1:13" ht="10.5" customHeight="1">
      <c r="A24" s="61" t="s">
        <v>62</v>
      </c>
      <c r="B24" s="9"/>
      <c r="C24" s="15"/>
      <c r="D24" s="15"/>
      <c r="E24" s="12" t="s">
        <v>272</v>
      </c>
      <c r="F24" s="12"/>
      <c r="G24" s="212"/>
      <c r="H24" s="83">
        <v>184</v>
      </c>
      <c r="I24" s="33">
        <v>1.3</v>
      </c>
      <c r="J24" s="85">
        <v>16.8</v>
      </c>
      <c r="K24" s="33">
        <v>77.3</v>
      </c>
      <c r="M24" s="161"/>
    </row>
    <row r="25" spans="1:13" ht="10.5" customHeight="1">
      <c r="A25" s="61" t="s">
        <v>15</v>
      </c>
      <c r="B25" s="9"/>
      <c r="C25" s="15"/>
      <c r="D25" s="15"/>
      <c r="E25" s="12" t="s">
        <v>216</v>
      </c>
      <c r="F25" s="12"/>
      <c r="G25" s="212"/>
      <c r="H25" s="83"/>
      <c r="I25" s="33"/>
      <c r="J25" s="85"/>
      <c r="K25" s="33"/>
      <c r="M25" s="161"/>
    </row>
    <row r="26" spans="1:13" ht="10.5" customHeight="1">
      <c r="A26" s="63"/>
      <c r="B26" s="19"/>
      <c r="C26" s="15"/>
      <c r="D26" s="15"/>
      <c r="F26" s="12" t="s">
        <v>273</v>
      </c>
      <c r="G26" s="212"/>
      <c r="H26" s="83">
        <v>259</v>
      </c>
      <c r="I26" s="33">
        <v>1.8</v>
      </c>
      <c r="J26" s="85">
        <v>23.7</v>
      </c>
      <c r="K26" s="33">
        <v>77.4</v>
      </c>
      <c r="M26" s="161"/>
    </row>
    <row r="27" spans="1:13" ht="10.5" customHeight="1">
      <c r="A27" s="63"/>
      <c r="B27" s="19"/>
      <c r="C27" s="15"/>
      <c r="D27" s="15"/>
      <c r="E27" s="15"/>
      <c r="F27" s="15"/>
      <c r="G27" s="12"/>
      <c r="H27" s="83"/>
      <c r="I27" s="33"/>
      <c r="J27" s="85"/>
      <c r="K27" s="33"/>
      <c r="M27" s="161"/>
    </row>
    <row r="28" spans="1:13" ht="10.5" customHeight="1">
      <c r="A28" s="61" t="s">
        <v>16</v>
      </c>
      <c r="B28" s="9"/>
      <c r="C28" s="15" t="s">
        <v>218</v>
      </c>
      <c r="D28" s="15"/>
      <c r="E28" s="15"/>
      <c r="F28" s="15"/>
      <c r="G28" s="12"/>
      <c r="H28" s="83"/>
      <c r="I28" s="33"/>
      <c r="J28" s="85"/>
      <c r="K28" s="33"/>
      <c r="M28" s="161"/>
    </row>
    <row r="29" spans="1:13" ht="10.5" customHeight="1">
      <c r="A29" s="63"/>
      <c r="B29" s="19"/>
      <c r="C29" s="15"/>
      <c r="D29" s="15" t="s">
        <v>219</v>
      </c>
      <c r="E29" s="15"/>
      <c r="F29" s="15"/>
      <c r="G29" s="12"/>
      <c r="H29" s="83"/>
      <c r="I29" s="33"/>
      <c r="J29" s="85"/>
      <c r="K29" s="33"/>
      <c r="M29" s="161"/>
    </row>
    <row r="30" spans="1:13" ht="10.5" customHeight="1">
      <c r="A30" s="63"/>
      <c r="B30" s="19"/>
      <c r="C30" s="15"/>
      <c r="D30" s="15" t="s">
        <v>274</v>
      </c>
      <c r="E30" s="15"/>
      <c r="F30" s="15"/>
      <c r="G30" s="12"/>
      <c r="H30" s="83">
        <v>89</v>
      </c>
      <c r="I30" s="33">
        <v>0.6</v>
      </c>
      <c r="J30" s="85">
        <v>8.1</v>
      </c>
      <c r="K30" s="33">
        <v>80.8</v>
      </c>
      <c r="M30" s="161"/>
    </row>
    <row r="31" spans="1:13" ht="10.5" customHeight="1">
      <c r="A31" s="63"/>
      <c r="B31" s="19"/>
      <c r="C31" s="15"/>
      <c r="D31" s="15"/>
      <c r="E31" s="15"/>
      <c r="F31" s="15"/>
      <c r="G31" s="12"/>
      <c r="H31" s="83"/>
      <c r="I31" s="33"/>
      <c r="J31" s="85"/>
      <c r="K31" s="33"/>
      <c r="M31" s="161"/>
    </row>
    <row r="32" spans="1:13" ht="10.5" customHeight="1">
      <c r="A32" s="61" t="s">
        <v>17</v>
      </c>
      <c r="B32" s="9"/>
      <c r="C32" s="15" t="s">
        <v>221</v>
      </c>
      <c r="D32" s="15"/>
      <c r="E32" s="15"/>
      <c r="F32" s="15"/>
      <c r="G32" s="12"/>
      <c r="H32" s="83"/>
      <c r="I32" s="33"/>
      <c r="J32" s="85"/>
      <c r="K32" s="33"/>
      <c r="M32" s="161"/>
    </row>
    <row r="33" spans="1:13" ht="10.5" customHeight="1">
      <c r="A33" s="63"/>
      <c r="B33" s="19"/>
      <c r="C33" s="15"/>
      <c r="D33" s="15" t="s">
        <v>275</v>
      </c>
      <c r="E33" s="15"/>
      <c r="F33" s="15"/>
      <c r="G33" s="12"/>
      <c r="H33" s="83">
        <v>729</v>
      </c>
      <c r="I33" s="33">
        <v>5</v>
      </c>
      <c r="J33" s="85">
        <v>66.6</v>
      </c>
      <c r="K33" s="33">
        <v>83.6</v>
      </c>
      <c r="M33" s="161"/>
    </row>
    <row r="34" spans="1:13" ht="10.5" customHeight="1">
      <c r="A34" s="63"/>
      <c r="B34" s="19"/>
      <c r="C34" s="15"/>
      <c r="D34" s="15" t="s">
        <v>204</v>
      </c>
      <c r="E34" s="15"/>
      <c r="F34" s="15"/>
      <c r="G34" s="12"/>
      <c r="H34" s="83"/>
      <c r="I34" s="33"/>
      <c r="J34" s="85"/>
      <c r="K34" s="33"/>
      <c r="M34" s="161"/>
    </row>
    <row r="35" spans="1:13" ht="10.5" customHeight="1">
      <c r="A35" s="61" t="s">
        <v>18</v>
      </c>
      <c r="B35" s="9"/>
      <c r="C35" s="15"/>
      <c r="D35" s="15" t="s">
        <v>223</v>
      </c>
      <c r="E35" s="15"/>
      <c r="F35" s="15"/>
      <c r="G35" s="12"/>
      <c r="H35" s="83">
        <v>627</v>
      </c>
      <c r="I35" s="33">
        <v>4.3</v>
      </c>
      <c r="J35" s="85">
        <v>57.3</v>
      </c>
      <c r="K35" s="33">
        <v>83.9</v>
      </c>
      <c r="M35" s="161"/>
    </row>
    <row r="36" spans="1:13" ht="10.5" customHeight="1">
      <c r="A36" s="63"/>
      <c r="B36" s="19"/>
      <c r="C36" s="15"/>
      <c r="D36" s="15"/>
      <c r="E36" s="15"/>
      <c r="F36" s="15"/>
      <c r="G36" s="12"/>
      <c r="H36" s="83"/>
      <c r="I36" s="33"/>
      <c r="J36" s="85"/>
      <c r="K36" s="33"/>
      <c r="M36" s="161"/>
    </row>
    <row r="37" spans="1:13" ht="10.5" customHeight="1">
      <c r="A37" s="61" t="s">
        <v>19</v>
      </c>
      <c r="B37" s="9"/>
      <c r="C37" s="15" t="s">
        <v>276</v>
      </c>
      <c r="D37" s="15"/>
      <c r="E37" s="15"/>
      <c r="F37" s="15"/>
      <c r="G37" s="12"/>
      <c r="H37" s="83">
        <v>377</v>
      </c>
      <c r="I37" s="33">
        <v>2.6</v>
      </c>
      <c r="J37" s="85">
        <v>34.4</v>
      </c>
      <c r="K37" s="33">
        <v>85.5</v>
      </c>
      <c r="M37" s="161"/>
    </row>
    <row r="38" spans="1:13" ht="10.5" customHeight="1">
      <c r="A38" s="63"/>
      <c r="B38" s="19"/>
      <c r="C38" s="15"/>
      <c r="D38" s="15" t="s">
        <v>204</v>
      </c>
      <c r="E38" s="15"/>
      <c r="F38" s="15"/>
      <c r="G38" s="12"/>
      <c r="H38" s="83"/>
      <c r="I38" s="96"/>
      <c r="J38" s="85"/>
      <c r="K38" s="33"/>
      <c r="M38" s="161"/>
    </row>
    <row r="39" spans="1:13" ht="10.5" customHeight="1">
      <c r="A39" s="61" t="s">
        <v>20</v>
      </c>
      <c r="B39" s="9"/>
      <c r="C39" s="15"/>
      <c r="D39" s="15" t="s">
        <v>225</v>
      </c>
      <c r="E39" s="15"/>
      <c r="F39" s="15"/>
      <c r="G39" s="12"/>
      <c r="H39" s="83">
        <v>23</v>
      </c>
      <c r="I39" s="33">
        <v>0.2</v>
      </c>
      <c r="J39" s="85">
        <v>2.1</v>
      </c>
      <c r="K39" s="33">
        <v>61.5</v>
      </c>
      <c r="M39" s="161"/>
    </row>
    <row r="40" spans="1:13" ht="10.5" customHeight="1">
      <c r="A40" s="63"/>
      <c r="B40" s="19"/>
      <c r="C40" s="15"/>
      <c r="D40" s="15"/>
      <c r="E40" s="15"/>
      <c r="F40" s="15"/>
      <c r="G40" s="12"/>
      <c r="H40" s="83"/>
      <c r="I40" s="33"/>
      <c r="J40" s="85"/>
      <c r="K40" s="33"/>
      <c r="M40" s="161"/>
    </row>
    <row r="41" spans="1:13" ht="10.5" customHeight="1">
      <c r="A41" s="61" t="s">
        <v>63</v>
      </c>
      <c r="B41" s="9"/>
      <c r="C41" s="15" t="s">
        <v>277</v>
      </c>
      <c r="D41" s="15"/>
      <c r="E41" s="15"/>
      <c r="F41" s="15"/>
      <c r="G41" s="12"/>
      <c r="H41" s="83">
        <v>419</v>
      </c>
      <c r="I41" s="33">
        <v>2.9</v>
      </c>
      <c r="J41" s="85">
        <v>38.3</v>
      </c>
      <c r="K41" s="33">
        <v>79.9</v>
      </c>
      <c r="M41" s="161"/>
    </row>
    <row r="42" spans="1:13" ht="10.5" customHeight="1">
      <c r="A42" s="63"/>
      <c r="B42" s="19"/>
      <c r="C42" s="15"/>
      <c r="D42" s="15"/>
      <c r="E42" s="15"/>
      <c r="F42" s="15"/>
      <c r="G42" s="12"/>
      <c r="H42" s="83"/>
      <c r="I42" s="33"/>
      <c r="J42" s="85"/>
      <c r="K42" s="33"/>
      <c r="M42" s="161"/>
    </row>
    <row r="43" spans="1:13" ht="10.5" customHeight="1">
      <c r="A43" s="61" t="s">
        <v>21</v>
      </c>
      <c r="B43" s="9"/>
      <c r="C43" s="15" t="s">
        <v>278</v>
      </c>
      <c r="D43" s="15"/>
      <c r="E43" s="15"/>
      <c r="F43" s="15"/>
      <c r="G43" s="12"/>
      <c r="H43" s="83">
        <v>6737</v>
      </c>
      <c r="I43" s="33">
        <v>46</v>
      </c>
      <c r="J43" s="85">
        <v>615.4</v>
      </c>
      <c r="K43" s="33">
        <v>84.9</v>
      </c>
      <c r="M43" s="161"/>
    </row>
    <row r="44" spans="1:13" ht="10.5" customHeight="1">
      <c r="A44" s="63"/>
      <c r="B44" s="19"/>
      <c r="C44" s="15"/>
      <c r="D44" s="15" t="s">
        <v>204</v>
      </c>
      <c r="E44" s="15"/>
      <c r="F44" s="15"/>
      <c r="G44" s="12"/>
      <c r="H44" s="83"/>
      <c r="I44" s="33"/>
      <c r="J44" s="85"/>
      <c r="K44" s="33"/>
      <c r="M44" s="161"/>
    </row>
    <row r="45" spans="1:13" ht="10.5" customHeight="1">
      <c r="A45" s="61" t="s">
        <v>64</v>
      </c>
      <c r="B45" s="9"/>
      <c r="C45" s="15"/>
      <c r="D45" s="15" t="s">
        <v>279</v>
      </c>
      <c r="E45" s="15"/>
      <c r="F45" s="15"/>
      <c r="G45" s="12"/>
      <c r="H45" s="83">
        <v>1198</v>
      </c>
      <c r="I45" s="33">
        <v>8.2</v>
      </c>
      <c r="J45" s="85">
        <v>109.4</v>
      </c>
      <c r="K45" s="33">
        <v>87</v>
      </c>
      <c r="M45" s="161"/>
    </row>
    <row r="46" spans="1:13" ht="10.5" customHeight="1">
      <c r="A46" s="61" t="s">
        <v>22</v>
      </c>
      <c r="B46" s="9"/>
      <c r="C46" s="15"/>
      <c r="D46" s="15" t="s">
        <v>228</v>
      </c>
      <c r="E46" s="15"/>
      <c r="F46" s="15"/>
      <c r="G46" s="12"/>
      <c r="H46" s="83">
        <v>2037</v>
      </c>
      <c r="I46" s="33">
        <v>13.9</v>
      </c>
      <c r="J46" s="85">
        <v>186.1</v>
      </c>
      <c r="K46" s="33">
        <v>83.9</v>
      </c>
      <c r="M46" s="161"/>
    </row>
    <row r="47" spans="1:13" ht="10.5" customHeight="1">
      <c r="A47" s="63"/>
      <c r="B47" s="19"/>
      <c r="C47" s="15"/>
      <c r="D47" s="15"/>
      <c r="E47" s="12" t="s">
        <v>204</v>
      </c>
      <c r="F47" s="12"/>
      <c r="G47" s="12"/>
      <c r="H47" s="83"/>
      <c r="I47" s="33"/>
      <c r="J47" s="85"/>
      <c r="K47" s="33"/>
      <c r="M47" s="161"/>
    </row>
    <row r="48" spans="1:13" ht="10.5" customHeight="1">
      <c r="A48" s="61" t="s">
        <v>65</v>
      </c>
      <c r="B48" s="9"/>
      <c r="C48" s="15"/>
      <c r="D48" s="15"/>
      <c r="E48" s="12" t="s">
        <v>280</v>
      </c>
      <c r="F48" s="12"/>
      <c r="G48" s="12"/>
      <c r="H48" s="83">
        <v>777</v>
      </c>
      <c r="I48" s="33">
        <v>5.3</v>
      </c>
      <c r="J48" s="85">
        <v>71</v>
      </c>
      <c r="K48" s="33">
        <v>80.5</v>
      </c>
      <c r="M48" s="161"/>
    </row>
    <row r="49" spans="1:13" ht="10.5" customHeight="1">
      <c r="A49" s="61" t="s">
        <v>66</v>
      </c>
      <c r="B49" s="9"/>
      <c r="C49" s="15"/>
      <c r="D49" s="15"/>
      <c r="E49" s="12" t="s">
        <v>281</v>
      </c>
      <c r="F49" s="12"/>
      <c r="G49" s="12"/>
      <c r="H49" s="83">
        <v>16</v>
      </c>
      <c r="I49" s="33">
        <v>0.1</v>
      </c>
      <c r="J49" s="85">
        <v>1.5</v>
      </c>
      <c r="K49" s="33">
        <v>75.1</v>
      </c>
      <c r="M49" s="161"/>
    </row>
    <row r="50" spans="1:13" ht="10.5" customHeight="1">
      <c r="A50" s="61" t="s">
        <v>67</v>
      </c>
      <c r="B50" s="9"/>
      <c r="C50" s="15"/>
      <c r="D50" s="15" t="s">
        <v>229</v>
      </c>
      <c r="E50" s="15"/>
      <c r="F50" s="15"/>
      <c r="G50" s="12"/>
      <c r="H50" s="83">
        <v>2033</v>
      </c>
      <c r="I50" s="33">
        <v>13.9</v>
      </c>
      <c r="J50" s="85">
        <v>185.7</v>
      </c>
      <c r="K50" s="33">
        <v>85.6</v>
      </c>
      <c r="M50" s="161"/>
    </row>
    <row r="51" spans="1:13" ht="10.5" customHeight="1">
      <c r="A51" s="61" t="s">
        <v>24</v>
      </c>
      <c r="B51" s="9"/>
      <c r="C51" s="15"/>
      <c r="D51" s="15" t="s">
        <v>231</v>
      </c>
      <c r="E51" s="15"/>
      <c r="F51" s="15"/>
      <c r="G51" s="12"/>
      <c r="H51" s="83">
        <v>977</v>
      </c>
      <c r="I51" s="33">
        <v>6.7</v>
      </c>
      <c r="J51" s="85">
        <v>89.2</v>
      </c>
      <c r="K51" s="33">
        <v>84.7</v>
      </c>
      <c r="M51" s="161"/>
    </row>
    <row r="52" spans="1:13" ht="10.5" customHeight="1">
      <c r="A52" s="63"/>
      <c r="B52" s="19"/>
      <c r="C52" s="15"/>
      <c r="D52" s="15"/>
      <c r="E52" s="12" t="s">
        <v>204</v>
      </c>
      <c r="F52" s="12"/>
      <c r="G52" s="12"/>
      <c r="H52" s="83"/>
      <c r="I52" s="33"/>
      <c r="J52" s="85"/>
      <c r="K52" s="33"/>
      <c r="M52" s="161"/>
    </row>
    <row r="53" spans="1:13" ht="10.5" customHeight="1">
      <c r="A53" s="61" t="s">
        <v>68</v>
      </c>
      <c r="B53" s="9"/>
      <c r="C53" s="15"/>
      <c r="D53" s="15"/>
      <c r="E53" s="12" t="s">
        <v>282</v>
      </c>
      <c r="F53" s="12"/>
      <c r="G53" s="12"/>
      <c r="H53" s="83"/>
      <c r="I53" s="33"/>
      <c r="J53" s="85"/>
      <c r="K53" s="33"/>
      <c r="M53" s="161"/>
    </row>
    <row r="54" spans="1:13" ht="10.5" customHeight="1">
      <c r="A54" s="63"/>
      <c r="B54" s="19"/>
      <c r="C54" s="15"/>
      <c r="D54" s="15"/>
      <c r="F54" s="12" t="s">
        <v>283</v>
      </c>
      <c r="G54" s="212"/>
      <c r="H54" s="83">
        <v>270</v>
      </c>
      <c r="I54" s="33">
        <v>1.8</v>
      </c>
      <c r="J54" s="85">
        <v>24.7</v>
      </c>
      <c r="K54" s="33">
        <v>86.6</v>
      </c>
      <c r="M54" s="161"/>
    </row>
    <row r="55" spans="1:13" ht="10.5" customHeight="1">
      <c r="A55" s="61" t="s">
        <v>69</v>
      </c>
      <c r="B55" s="9"/>
      <c r="C55" s="15"/>
      <c r="D55" s="15" t="s">
        <v>284</v>
      </c>
      <c r="E55" s="15"/>
      <c r="F55" s="15"/>
      <c r="G55" s="12"/>
      <c r="H55" s="83"/>
      <c r="I55" s="33"/>
      <c r="J55" s="85"/>
      <c r="K55" s="33"/>
      <c r="M55" s="161"/>
    </row>
    <row r="56" spans="1:13" ht="10.5" customHeight="1">
      <c r="A56" s="63"/>
      <c r="B56" s="19"/>
      <c r="C56" s="15"/>
      <c r="D56" s="15"/>
      <c r="E56" s="12" t="s">
        <v>285</v>
      </c>
      <c r="F56" s="12"/>
      <c r="G56" s="12"/>
      <c r="H56" s="83">
        <v>224</v>
      </c>
      <c r="I56" s="33">
        <v>1.5</v>
      </c>
      <c r="J56" s="85">
        <v>20.5</v>
      </c>
      <c r="K56" s="33">
        <v>84.7</v>
      </c>
      <c r="M56" s="161"/>
    </row>
    <row r="57" spans="1:13" ht="10.5" customHeight="1">
      <c r="A57" s="63"/>
      <c r="B57" s="19"/>
      <c r="C57" s="15"/>
      <c r="D57" s="15"/>
      <c r="E57" s="15"/>
      <c r="F57" s="15"/>
      <c r="G57" s="12"/>
      <c r="H57" s="83"/>
      <c r="I57" s="33"/>
      <c r="J57" s="85"/>
      <c r="K57" s="33"/>
      <c r="M57" s="161"/>
    </row>
    <row r="58" spans="1:13" ht="10.5" customHeight="1">
      <c r="A58" s="61" t="s">
        <v>26</v>
      </c>
      <c r="B58" s="9"/>
      <c r="C58" s="15" t="s">
        <v>286</v>
      </c>
      <c r="D58" s="15"/>
      <c r="E58" s="15"/>
      <c r="F58" s="15"/>
      <c r="G58" s="12"/>
      <c r="H58" s="83">
        <v>985</v>
      </c>
      <c r="I58" s="33">
        <v>6.7</v>
      </c>
      <c r="J58" s="85">
        <v>90</v>
      </c>
      <c r="K58" s="33">
        <v>81.8</v>
      </c>
      <c r="M58" s="161"/>
    </row>
    <row r="59" spans="1:13" ht="10.5" customHeight="1">
      <c r="A59" s="63"/>
      <c r="B59" s="19"/>
      <c r="C59" s="15"/>
      <c r="D59" s="15" t="s">
        <v>204</v>
      </c>
      <c r="E59" s="15"/>
      <c r="F59" s="15"/>
      <c r="G59" s="12"/>
      <c r="H59" s="83"/>
      <c r="I59" s="33"/>
      <c r="J59" s="85"/>
      <c r="K59" s="33"/>
      <c r="M59" s="161"/>
    </row>
    <row r="60" spans="1:13" ht="10.5" customHeight="1">
      <c r="A60" s="61" t="s">
        <v>340</v>
      </c>
      <c r="B60" s="9"/>
      <c r="C60" s="15"/>
      <c r="D60" s="15" t="s">
        <v>233</v>
      </c>
      <c r="E60" s="15"/>
      <c r="F60" s="15"/>
      <c r="G60" s="12"/>
      <c r="H60" s="83">
        <v>416</v>
      </c>
      <c r="I60" s="33">
        <v>2.8</v>
      </c>
      <c r="J60" s="85">
        <v>38</v>
      </c>
      <c r="K60" s="33">
        <v>83.4</v>
      </c>
      <c r="M60" s="161"/>
    </row>
    <row r="61" spans="1:13" ht="10.5" customHeight="1">
      <c r="A61" s="61" t="s">
        <v>27</v>
      </c>
      <c r="B61" s="9"/>
      <c r="C61" s="15"/>
      <c r="D61" s="15" t="s">
        <v>287</v>
      </c>
      <c r="E61" s="15"/>
      <c r="F61" s="15"/>
      <c r="G61" s="12"/>
      <c r="H61" s="83">
        <v>369</v>
      </c>
      <c r="I61" s="33">
        <v>2.5</v>
      </c>
      <c r="J61" s="85">
        <v>33.7</v>
      </c>
      <c r="K61" s="33">
        <v>80.8</v>
      </c>
      <c r="M61" s="161"/>
    </row>
    <row r="62" spans="1:13" ht="10.5" customHeight="1">
      <c r="A62" s="233"/>
      <c r="B62" s="233"/>
      <c r="C62" s="15"/>
      <c r="D62" s="15"/>
      <c r="E62" s="15"/>
      <c r="F62" s="15"/>
      <c r="G62" s="15"/>
      <c r="H62" s="83"/>
      <c r="I62" s="33"/>
      <c r="J62" s="85"/>
      <c r="K62" s="33"/>
      <c r="M62" s="161"/>
    </row>
    <row r="63" spans="1:13" ht="10.5" customHeight="1">
      <c r="A63" s="233"/>
      <c r="B63" s="233"/>
      <c r="C63" s="15"/>
      <c r="D63" s="15"/>
      <c r="E63" s="15"/>
      <c r="F63" s="15"/>
      <c r="G63" s="15"/>
      <c r="H63" s="83"/>
      <c r="I63" s="33"/>
      <c r="J63" s="85"/>
      <c r="K63" s="33"/>
      <c r="M63" s="161"/>
    </row>
    <row r="64" spans="1:13" ht="10.5" customHeight="1">
      <c r="A64" s="19"/>
      <c r="B64" s="19"/>
      <c r="C64" s="15"/>
      <c r="D64" s="15"/>
      <c r="E64" s="15"/>
      <c r="F64" s="15"/>
      <c r="G64" s="15"/>
      <c r="H64" s="83"/>
      <c r="I64" s="33"/>
      <c r="J64" s="85"/>
      <c r="K64" s="33"/>
      <c r="M64" s="161"/>
    </row>
    <row r="65" spans="1:13" ht="10.5" customHeight="1">
      <c r="A65" s="19"/>
      <c r="B65" s="19"/>
      <c r="C65" s="15"/>
      <c r="D65" s="15"/>
      <c r="E65" s="15"/>
      <c r="F65" s="15"/>
      <c r="G65" s="15"/>
      <c r="H65" s="83"/>
      <c r="I65" s="33"/>
      <c r="J65" s="85"/>
      <c r="K65" s="33"/>
      <c r="M65" s="161"/>
    </row>
    <row r="66" spans="1:13" ht="10.5" customHeight="1">
      <c r="A66" s="19"/>
      <c r="B66" s="19"/>
      <c r="C66" s="15"/>
      <c r="D66" s="15"/>
      <c r="E66" s="15"/>
      <c r="F66" s="15"/>
      <c r="G66" s="15"/>
      <c r="H66" s="83"/>
      <c r="I66" s="33"/>
      <c r="J66" s="85"/>
      <c r="K66" s="33"/>
      <c r="M66" s="161"/>
    </row>
    <row r="67" spans="1:13" ht="10.5" customHeight="1">
      <c r="A67" s="19"/>
      <c r="B67" s="19"/>
      <c r="C67" s="15"/>
      <c r="D67" s="15"/>
      <c r="E67" s="15"/>
      <c r="F67" s="15"/>
      <c r="G67" s="15"/>
      <c r="H67" s="83"/>
      <c r="I67" s="33"/>
      <c r="J67" s="85"/>
      <c r="K67" s="33"/>
      <c r="M67" s="161"/>
    </row>
    <row r="68" spans="1:13" ht="10.5" customHeight="1">
      <c r="A68" s="19"/>
      <c r="B68" s="19"/>
      <c r="C68" s="15"/>
      <c r="D68" s="15"/>
      <c r="E68" s="15"/>
      <c r="F68" s="15"/>
      <c r="G68" s="15"/>
      <c r="H68" s="83"/>
      <c r="I68" s="33"/>
      <c r="J68" s="85"/>
      <c r="K68" s="33"/>
      <c r="M68" s="161"/>
    </row>
    <row r="69" spans="1:13" ht="10.5" customHeight="1">
      <c r="A69" s="19"/>
      <c r="B69" s="19"/>
      <c r="C69" s="15"/>
      <c r="D69" s="15"/>
      <c r="E69" s="15"/>
      <c r="F69" s="15"/>
      <c r="G69" s="15"/>
      <c r="H69" s="83"/>
      <c r="I69" s="33"/>
      <c r="J69" s="85"/>
      <c r="K69" s="33"/>
      <c r="M69" s="161"/>
    </row>
    <row r="70" spans="1:13" ht="10.5" customHeight="1">
      <c r="A70" s="19"/>
      <c r="B70" s="19"/>
      <c r="C70" s="15"/>
      <c r="D70" s="15"/>
      <c r="E70" s="15"/>
      <c r="F70" s="15"/>
      <c r="G70" s="15"/>
      <c r="H70" s="83"/>
      <c r="I70" s="33"/>
      <c r="J70" s="85"/>
      <c r="K70" s="33"/>
      <c r="M70" s="161"/>
    </row>
    <row r="71" spans="1:13" ht="10.5" customHeight="1">
      <c r="A71" s="19"/>
      <c r="B71" s="19"/>
      <c r="C71" s="15"/>
      <c r="D71" s="15"/>
      <c r="E71" s="15"/>
      <c r="F71" s="15"/>
      <c r="G71" s="15"/>
      <c r="H71" s="83"/>
      <c r="I71" s="33"/>
      <c r="J71" s="85"/>
      <c r="K71" s="33"/>
      <c r="M71" s="161"/>
    </row>
    <row r="72" spans="1:13" ht="10.5" customHeight="1">
      <c r="A72" s="19"/>
      <c r="B72" s="19"/>
      <c r="C72" s="15"/>
      <c r="D72" s="15"/>
      <c r="E72" s="15"/>
      <c r="F72" s="15"/>
      <c r="G72" s="15"/>
      <c r="I72" s="33"/>
      <c r="J72" s="85"/>
      <c r="M72" s="161"/>
    </row>
    <row r="73" spans="1:13" ht="10.5" customHeight="1">
      <c r="A73" s="19"/>
      <c r="B73" s="19"/>
      <c r="C73" s="15"/>
      <c r="D73" s="15"/>
      <c r="E73" s="15"/>
      <c r="F73" s="15"/>
      <c r="G73" s="15"/>
      <c r="I73" s="33"/>
      <c r="M73" s="161"/>
    </row>
    <row r="74" spans="1:13" ht="10.5" customHeight="1">
      <c r="A74" s="19"/>
      <c r="B74" s="19"/>
      <c r="C74" s="15"/>
      <c r="D74" s="15"/>
      <c r="E74" s="15"/>
      <c r="F74" s="15"/>
      <c r="G74" s="15"/>
      <c r="I74" s="33"/>
      <c r="M74" s="161"/>
    </row>
    <row r="75" spans="1:13" ht="12.75" customHeight="1">
      <c r="A75" s="292" t="s">
        <v>405</v>
      </c>
      <c r="B75" s="292"/>
      <c r="C75" s="293"/>
      <c r="D75" s="293"/>
      <c r="E75" s="293"/>
      <c r="F75" s="293"/>
      <c r="G75" s="293"/>
      <c r="H75" s="293"/>
      <c r="I75" s="293"/>
      <c r="J75" s="293"/>
      <c r="K75" s="293"/>
      <c r="M75" s="161"/>
    </row>
    <row r="76" spans="1:13" ht="12.75" customHeight="1">
      <c r="A76" s="293" t="s">
        <v>81</v>
      </c>
      <c r="B76" s="293"/>
      <c r="C76" s="293"/>
      <c r="D76" s="293"/>
      <c r="E76" s="293"/>
      <c r="F76" s="293"/>
      <c r="G76" s="293"/>
      <c r="H76" s="293"/>
      <c r="I76" s="293"/>
      <c r="J76" s="293"/>
      <c r="K76" s="293"/>
      <c r="M76" s="161"/>
    </row>
    <row r="77" spans="1:13" ht="12.75" customHeight="1">
      <c r="A77" s="15"/>
      <c r="B77" s="15"/>
      <c r="C77" s="15"/>
      <c r="D77" s="15"/>
      <c r="E77" s="15"/>
      <c r="F77" s="15"/>
      <c r="G77" s="15"/>
      <c r="I77" s="33"/>
      <c r="J77" s="22"/>
      <c r="M77" s="161"/>
    </row>
    <row r="78" spans="1:13" ht="12.75" customHeight="1">
      <c r="A78" s="272" t="s">
        <v>0</v>
      </c>
      <c r="B78" s="270" t="s">
        <v>1</v>
      </c>
      <c r="C78" s="271"/>
      <c r="D78" s="271"/>
      <c r="E78" s="271"/>
      <c r="F78" s="271"/>
      <c r="G78" s="272"/>
      <c r="H78" s="294" t="s">
        <v>159</v>
      </c>
      <c r="I78" s="294" t="s">
        <v>160</v>
      </c>
      <c r="J78" s="296" t="s">
        <v>166</v>
      </c>
      <c r="K78" s="261" t="s">
        <v>158</v>
      </c>
      <c r="M78" s="161"/>
    </row>
    <row r="79" spans="1:13" ht="12.75" customHeight="1">
      <c r="A79" s="275"/>
      <c r="B79" s="273"/>
      <c r="C79" s="274"/>
      <c r="D79" s="274"/>
      <c r="E79" s="274"/>
      <c r="F79" s="274"/>
      <c r="G79" s="275"/>
      <c r="H79" s="295"/>
      <c r="I79" s="295"/>
      <c r="J79" s="295"/>
      <c r="K79" s="273"/>
      <c r="M79" s="161"/>
    </row>
    <row r="80" spans="1:13" ht="12.75" customHeight="1">
      <c r="A80" s="278"/>
      <c r="B80" s="276"/>
      <c r="C80" s="277"/>
      <c r="D80" s="277"/>
      <c r="E80" s="277"/>
      <c r="F80" s="277"/>
      <c r="G80" s="278"/>
      <c r="H80" s="282"/>
      <c r="I80" s="282"/>
      <c r="J80" s="282"/>
      <c r="K80" s="276"/>
      <c r="M80" s="161"/>
    </row>
    <row r="81" spans="1:13" ht="10.5" customHeight="1">
      <c r="A81" s="72"/>
      <c r="B81" s="19"/>
      <c r="C81" s="15"/>
      <c r="D81" s="15"/>
      <c r="E81" s="15"/>
      <c r="F81" s="15"/>
      <c r="G81" s="12"/>
      <c r="H81" s="32"/>
      <c r="I81" s="33"/>
      <c r="J81" s="32"/>
      <c r="K81" s="32"/>
      <c r="M81" s="161"/>
    </row>
    <row r="82" spans="1:13" ht="10.5" customHeight="1">
      <c r="A82" s="61" t="s">
        <v>28</v>
      </c>
      <c r="B82" s="9"/>
      <c r="C82" s="15" t="s">
        <v>288</v>
      </c>
      <c r="D82" s="15"/>
      <c r="E82" s="15"/>
      <c r="F82" s="15"/>
      <c r="G82" s="12"/>
      <c r="H82" s="83">
        <v>600</v>
      </c>
      <c r="I82" s="33">
        <v>4.1</v>
      </c>
      <c r="J82" s="116">
        <v>54.8</v>
      </c>
      <c r="K82" s="33">
        <v>76.6</v>
      </c>
      <c r="M82" s="161"/>
    </row>
    <row r="83" spans="1:13" ht="10.5" customHeight="1">
      <c r="A83" s="63"/>
      <c r="B83" s="19"/>
      <c r="C83" s="15"/>
      <c r="D83" s="15" t="s">
        <v>204</v>
      </c>
      <c r="E83" s="15"/>
      <c r="F83" s="15"/>
      <c r="G83" s="12"/>
      <c r="H83" s="83"/>
      <c r="I83" s="33"/>
      <c r="J83" s="116"/>
      <c r="K83" s="33"/>
      <c r="M83" s="161"/>
    </row>
    <row r="84" spans="1:13" ht="10.5" customHeight="1">
      <c r="A84" s="61" t="s">
        <v>71</v>
      </c>
      <c r="B84" s="9"/>
      <c r="C84" s="15"/>
      <c r="D84" s="15" t="s">
        <v>289</v>
      </c>
      <c r="E84" s="15"/>
      <c r="F84" s="15"/>
      <c r="G84" s="12"/>
      <c r="H84" s="83">
        <v>168</v>
      </c>
      <c r="I84" s="33">
        <v>1.1</v>
      </c>
      <c r="J84" s="116">
        <v>15.3</v>
      </c>
      <c r="K84" s="33">
        <v>66.9</v>
      </c>
      <c r="M84" s="161"/>
    </row>
    <row r="85" spans="1:13" ht="10.5" customHeight="1">
      <c r="A85" s="36"/>
      <c r="B85" s="26"/>
      <c r="E85" s="12" t="s">
        <v>204</v>
      </c>
      <c r="F85" s="12"/>
      <c r="G85" s="12"/>
      <c r="H85" s="83"/>
      <c r="I85" s="33"/>
      <c r="J85" s="116"/>
      <c r="K85" s="33"/>
      <c r="M85" s="161"/>
    </row>
    <row r="86" spans="1:13" ht="10.5" customHeight="1">
      <c r="A86" s="70" t="s">
        <v>29</v>
      </c>
      <c r="B86" s="243"/>
      <c r="C86" s="15"/>
      <c r="D86" s="15"/>
      <c r="E86" s="12" t="s">
        <v>237</v>
      </c>
      <c r="F86" s="12"/>
      <c r="G86" s="12"/>
      <c r="H86" s="83">
        <v>77</v>
      </c>
      <c r="I86" s="33">
        <v>0.5</v>
      </c>
      <c r="J86" s="116">
        <v>7</v>
      </c>
      <c r="K86" s="33">
        <v>58.1</v>
      </c>
      <c r="M86" s="161"/>
    </row>
    <row r="87" spans="1:13" ht="10.5" customHeight="1">
      <c r="A87" s="65"/>
      <c r="B87" s="28"/>
      <c r="C87" s="15"/>
      <c r="D87" s="15"/>
      <c r="E87" s="15"/>
      <c r="F87" s="15"/>
      <c r="G87" s="12"/>
      <c r="H87" s="83"/>
      <c r="I87" s="33"/>
      <c r="J87" s="116"/>
      <c r="K87" s="33"/>
      <c r="M87" s="161"/>
    </row>
    <row r="88" spans="1:13" ht="10.5" customHeight="1">
      <c r="A88" s="70" t="s">
        <v>30</v>
      </c>
      <c r="B88" s="243"/>
      <c r="C88" s="15" t="s">
        <v>238</v>
      </c>
      <c r="D88" s="15"/>
      <c r="E88" s="15"/>
      <c r="F88" s="15"/>
      <c r="G88" s="12"/>
      <c r="H88" s="83"/>
      <c r="I88" s="33"/>
      <c r="J88" s="116"/>
      <c r="K88" s="33"/>
      <c r="M88" s="161"/>
    </row>
    <row r="89" spans="1:13" ht="10.5" customHeight="1">
      <c r="A89" s="36"/>
      <c r="B89" s="26"/>
      <c r="D89" s="17" t="s">
        <v>290</v>
      </c>
      <c r="G89" s="12"/>
      <c r="H89" s="83">
        <v>58</v>
      </c>
      <c r="I89" s="33">
        <v>0.4</v>
      </c>
      <c r="J89" s="116">
        <v>5.3</v>
      </c>
      <c r="K89" s="33">
        <v>81.7</v>
      </c>
      <c r="M89" s="161"/>
    </row>
    <row r="90" spans="1:13" ht="10.5" customHeight="1">
      <c r="A90" s="36"/>
      <c r="B90" s="26"/>
      <c r="G90" s="12"/>
      <c r="H90" s="83"/>
      <c r="I90" s="33"/>
      <c r="J90" s="116"/>
      <c r="K90" s="33"/>
      <c r="M90" s="161"/>
    </row>
    <row r="91" spans="1:13" ht="10.5" customHeight="1">
      <c r="A91" s="12" t="s">
        <v>31</v>
      </c>
      <c r="B91" s="15"/>
      <c r="C91" s="17" t="s">
        <v>291</v>
      </c>
      <c r="G91" s="12"/>
      <c r="H91" s="83">
        <v>569</v>
      </c>
      <c r="I91" s="33">
        <v>3.9</v>
      </c>
      <c r="J91" s="116">
        <v>52</v>
      </c>
      <c r="K91" s="33">
        <v>84.9</v>
      </c>
      <c r="M91" s="161"/>
    </row>
    <row r="92" spans="1:13" ht="10.5" customHeight="1">
      <c r="A92" s="36"/>
      <c r="B92" s="26"/>
      <c r="G92" s="12"/>
      <c r="H92" s="83"/>
      <c r="I92" s="33"/>
      <c r="J92" s="116"/>
      <c r="K92" s="33"/>
      <c r="M92" s="161"/>
    </row>
    <row r="93" spans="1:13" ht="10.5" customHeight="1">
      <c r="A93" s="12" t="s">
        <v>33</v>
      </c>
      <c r="B93" s="15"/>
      <c r="C93" s="17" t="s">
        <v>292</v>
      </c>
      <c r="G93" s="12"/>
      <c r="H93" s="83"/>
      <c r="I93" s="33"/>
      <c r="J93" s="116"/>
      <c r="K93" s="33"/>
      <c r="M93" s="161"/>
    </row>
    <row r="94" spans="1:13" ht="10.5" customHeight="1">
      <c r="A94" s="36"/>
      <c r="B94" s="26"/>
      <c r="D94" s="17" t="s">
        <v>293</v>
      </c>
      <c r="G94" s="12"/>
      <c r="H94" s="83">
        <v>10</v>
      </c>
      <c r="I94" s="33">
        <v>0.1</v>
      </c>
      <c r="J94" s="116">
        <v>0.9</v>
      </c>
      <c r="K94" s="33">
        <v>0.2</v>
      </c>
      <c r="M94" s="161"/>
    </row>
    <row r="95" spans="1:13" ht="10.5" customHeight="1">
      <c r="A95" s="36"/>
      <c r="B95" s="26"/>
      <c r="G95" s="12"/>
      <c r="H95" s="83"/>
      <c r="I95" s="33"/>
      <c r="J95" s="116"/>
      <c r="K95" s="33"/>
      <c r="M95" s="161"/>
    </row>
    <row r="96" spans="1:13" ht="10.5" customHeight="1">
      <c r="A96" s="12" t="s">
        <v>35</v>
      </c>
      <c r="B96" s="15"/>
      <c r="C96" s="17" t="s">
        <v>294</v>
      </c>
      <c r="G96" s="12"/>
      <c r="H96" s="83"/>
      <c r="I96" s="33"/>
      <c r="J96" s="116"/>
      <c r="K96" s="33"/>
      <c r="M96" s="161"/>
    </row>
    <row r="97" spans="1:13" ht="10.5" customHeight="1">
      <c r="A97" s="36"/>
      <c r="B97" s="26"/>
      <c r="D97" s="17" t="s">
        <v>295</v>
      </c>
      <c r="G97" s="12"/>
      <c r="H97" s="83">
        <v>25</v>
      </c>
      <c r="I97" s="33">
        <v>0.2</v>
      </c>
      <c r="J97" s="116">
        <v>2.3</v>
      </c>
      <c r="K97" s="33">
        <v>40.06</v>
      </c>
      <c r="M97" s="161"/>
    </row>
    <row r="98" spans="1:13" ht="10.5" customHeight="1">
      <c r="A98" s="36"/>
      <c r="B98" s="26"/>
      <c r="G98" s="12"/>
      <c r="H98" s="83"/>
      <c r="I98" s="33"/>
      <c r="J98" s="116"/>
      <c r="K98" s="33"/>
      <c r="M98" s="161"/>
    </row>
    <row r="99" spans="1:13" ht="10.5" customHeight="1">
      <c r="A99" s="12" t="s">
        <v>36</v>
      </c>
      <c r="B99" s="15"/>
      <c r="C99" s="17" t="s">
        <v>296</v>
      </c>
      <c r="G99" s="12"/>
      <c r="H99" s="83"/>
      <c r="I99" s="33"/>
      <c r="J99" s="116"/>
      <c r="K99" s="33"/>
      <c r="M99" s="161"/>
    </row>
    <row r="100" spans="1:13" ht="10.5" customHeight="1">
      <c r="A100" s="36"/>
      <c r="B100" s="26"/>
      <c r="D100" s="49" t="s">
        <v>297</v>
      </c>
      <c r="G100" s="12"/>
      <c r="H100" s="83"/>
      <c r="I100" s="33"/>
      <c r="J100" s="116"/>
      <c r="K100" s="33"/>
      <c r="M100" s="161"/>
    </row>
    <row r="101" spans="1:13" ht="10.5" customHeight="1">
      <c r="A101" s="36"/>
      <c r="B101" s="26"/>
      <c r="D101" s="17" t="s">
        <v>298</v>
      </c>
      <c r="E101" s="49"/>
      <c r="G101" s="12"/>
      <c r="H101" s="83">
        <v>126</v>
      </c>
      <c r="I101" s="33">
        <v>0.9</v>
      </c>
      <c r="J101" s="116">
        <v>11.5</v>
      </c>
      <c r="K101" s="33">
        <v>71.1</v>
      </c>
      <c r="M101" s="161"/>
    </row>
    <row r="102" spans="1:13" ht="10.5" customHeight="1">
      <c r="A102" s="36"/>
      <c r="B102" s="26"/>
      <c r="G102" s="12"/>
      <c r="H102" s="83"/>
      <c r="I102" s="33"/>
      <c r="J102" s="116"/>
      <c r="K102" s="33"/>
      <c r="M102" s="161"/>
    </row>
    <row r="103" spans="1:13" ht="10.5" customHeight="1">
      <c r="A103" s="12" t="s">
        <v>38</v>
      </c>
      <c r="B103" s="15"/>
      <c r="C103" s="17" t="s">
        <v>299</v>
      </c>
      <c r="G103" s="12"/>
      <c r="H103" s="83"/>
      <c r="I103" s="33"/>
      <c r="J103" s="116"/>
      <c r="K103" s="33"/>
      <c r="M103" s="161"/>
    </row>
    <row r="104" spans="1:13" ht="10.5" customHeight="1">
      <c r="A104" s="36"/>
      <c r="B104" s="26"/>
      <c r="D104" s="17" t="s">
        <v>300</v>
      </c>
      <c r="G104" s="12"/>
      <c r="H104" s="83">
        <v>572</v>
      </c>
      <c r="I104" s="33">
        <v>3.9</v>
      </c>
      <c r="J104" s="116">
        <v>52.3</v>
      </c>
      <c r="K104" s="33">
        <v>77.6</v>
      </c>
      <c r="M104" s="161"/>
    </row>
    <row r="105" spans="1:13" ht="10.5" customHeight="1">
      <c r="A105" s="36"/>
      <c r="B105" s="26"/>
      <c r="D105" s="17" t="s">
        <v>204</v>
      </c>
      <c r="G105" s="12"/>
      <c r="H105" s="83"/>
      <c r="I105" s="33"/>
      <c r="J105" s="116"/>
      <c r="K105" s="33"/>
      <c r="M105" s="161"/>
    </row>
    <row r="106" spans="1:13" ht="10.5" customHeight="1">
      <c r="A106" s="12" t="s">
        <v>73</v>
      </c>
      <c r="B106" s="15"/>
      <c r="D106" s="17" t="s">
        <v>301</v>
      </c>
      <c r="G106" s="12"/>
      <c r="H106" s="83">
        <v>116</v>
      </c>
      <c r="I106" s="33">
        <v>0.8</v>
      </c>
      <c r="J106" s="116">
        <v>10.6</v>
      </c>
      <c r="K106" s="33">
        <v>81</v>
      </c>
      <c r="M106" s="161"/>
    </row>
    <row r="107" spans="1:13" ht="10.5" customHeight="1">
      <c r="A107" s="12" t="s">
        <v>74</v>
      </c>
      <c r="B107" s="15"/>
      <c r="D107" s="17" t="s">
        <v>302</v>
      </c>
      <c r="G107" s="12"/>
      <c r="H107" s="83">
        <v>175</v>
      </c>
      <c r="I107" s="33">
        <v>1.2</v>
      </c>
      <c r="J107" s="116">
        <v>16</v>
      </c>
      <c r="K107" s="33">
        <v>86.8</v>
      </c>
      <c r="M107" s="161"/>
    </row>
    <row r="108" spans="1:13" ht="10.5" customHeight="1">
      <c r="A108" s="12" t="s">
        <v>75</v>
      </c>
      <c r="B108" s="15"/>
      <c r="D108" s="17" t="s">
        <v>303</v>
      </c>
      <c r="G108" s="12"/>
      <c r="H108" s="83"/>
      <c r="I108" s="33"/>
      <c r="J108" s="116"/>
      <c r="K108" s="33"/>
      <c r="M108" s="161"/>
    </row>
    <row r="109" spans="1:13" ht="10.5" customHeight="1">
      <c r="A109" s="36"/>
      <c r="B109" s="26"/>
      <c r="E109" s="12" t="s">
        <v>304</v>
      </c>
      <c r="F109" s="12"/>
      <c r="G109" s="12"/>
      <c r="H109" s="83">
        <v>30</v>
      </c>
      <c r="I109" s="33">
        <v>0.2</v>
      </c>
      <c r="J109" s="116">
        <v>2.7</v>
      </c>
      <c r="K109" s="33">
        <v>59</v>
      </c>
      <c r="M109" s="161"/>
    </row>
    <row r="110" spans="1:13" ht="10.5" customHeight="1">
      <c r="A110" s="12" t="s">
        <v>76</v>
      </c>
      <c r="B110" s="15"/>
      <c r="D110" s="17" t="s">
        <v>305</v>
      </c>
      <c r="G110" s="12"/>
      <c r="H110" s="83"/>
      <c r="I110" s="33"/>
      <c r="J110" s="116"/>
      <c r="K110" s="33"/>
      <c r="M110" s="161"/>
    </row>
    <row r="111" spans="1:13" ht="10.5" customHeight="1">
      <c r="A111" s="36"/>
      <c r="B111" s="26"/>
      <c r="E111" s="12" t="s">
        <v>306</v>
      </c>
      <c r="F111" s="12"/>
      <c r="G111" s="12"/>
      <c r="H111" s="83">
        <v>14</v>
      </c>
      <c r="I111" s="33">
        <v>0.1</v>
      </c>
      <c r="J111" s="116">
        <v>1.3</v>
      </c>
      <c r="K111" s="33">
        <v>54.6</v>
      </c>
      <c r="M111" s="161"/>
    </row>
    <row r="112" spans="1:13" ht="10.5" customHeight="1">
      <c r="A112" s="12" t="s">
        <v>77</v>
      </c>
      <c r="B112" s="15"/>
      <c r="D112" s="17" t="s">
        <v>313</v>
      </c>
      <c r="G112" s="12"/>
      <c r="H112" s="83"/>
      <c r="I112" s="33"/>
      <c r="J112" s="116"/>
      <c r="K112" s="33"/>
      <c r="M112" s="161"/>
    </row>
    <row r="113" spans="1:13" ht="10.5" customHeight="1">
      <c r="A113" s="36"/>
      <c r="B113" s="26"/>
      <c r="E113" s="12" t="s">
        <v>307</v>
      </c>
      <c r="F113" s="12"/>
      <c r="G113" s="12"/>
      <c r="H113" s="83">
        <v>48</v>
      </c>
      <c r="I113" s="33">
        <v>0.3</v>
      </c>
      <c r="J113" s="116">
        <v>4.4</v>
      </c>
      <c r="K113" s="33">
        <v>62.4</v>
      </c>
      <c r="M113" s="161"/>
    </row>
    <row r="114" spans="1:13" ht="10.5" customHeight="1">
      <c r="A114" s="36"/>
      <c r="B114" s="26"/>
      <c r="G114" s="12"/>
      <c r="H114" s="83"/>
      <c r="I114" s="33"/>
      <c r="J114" s="116"/>
      <c r="K114" s="33"/>
      <c r="M114" s="161"/>
    </row>
    <row r="115" spans="1:13" ht="10.5" customHeight="1">
      <c r="A115" s="36"/>
      <c r="B115" s="26"/>
      <c r="C115" s="17" t="s">
        <v>251</v>
      </c>
      <c r="G115" s="12"/>
      <c r="H115" s="83">
        <v>30</v>
      </c>
      <c r="I115" s="33">
        <v>0.2</v>
      </c>
      <c r="J115" s="116">
        <v>2.7</v>
      </c>
      <c r="K115" s="33">
        <v>79.5</v>
      </c>
      <c r="M115" s="161"/>
    </row>
    <row r="116" spans="1:13" ht="10.5" customHeight="1">
      <c r="A116" s="36"/>
      <c r="B116" s="26"/>
      <c r="G116" s="12"/>
      <c r="H116" s="83"/>
      <c r="I116" s="33"/>
      <c r="J116" s="116"/>
      <c r="K116" s="33"/>
      <c r="M116" s="161"/>
    </row>
    <row r="117" spans="1:13" ht="10.5" customHeight="1">
      <c r="A117" s="36" t="s">
        <v>40</v>
      </c>
      <c r="B117" s="26"/>
      <c r="C117" s="35" t="s">
        <v>252</v>
      </c>
      <c r="D117" s="35"/>
      <c r="E117" s="35"/>
      <c r="F117" s="35"/>
      <c r="G117" s="36"/>
      <c r="H117" s="84">
        <v>14653</v>
      </c>
      <c r="I117" s="94">
        <v>100</v>
      </c>
      <c r="J117" s="117">
        <v>1338.5</v>
      </c>
      <c r="K117" s="37">
        <v>81.4</v>
      </c>
      <c r="M117" s="161"/>
    </row>
    <row r="118" spans="1:13" ht="10.5" customHeight="1">
      <c r="A118" s="36"/>
      <c r="B118" s="26"/>
      <c r="G118" s="12"/>
      <c r="H118" s="83"/>
      <c r="I118" s="33"/>
      <c r="J118" s="116"/>
      <c r="K118" s="33"/>
      <c r="M118" s="161"/>
    </row>
    <row r="119" spans="1:13" ht="12.75" customHeight="1">
      <c r="A119" s="12" t="s">
        <v>42</v>
      </c>
      <c r="B119" s="15"/>
      <c r="C119" s="17" t="s">
        <v>308</v>
      </c>
      <c r="G119" s="12"/>
      <c r="H119" s="83"/>
      <c r="I119" s="33"/>
      <c r="J119" s="116"/>
      <c r="K119" s="33"/>
      <c r="L119" s="95"/>
      <c r="M119" s="161"/>
    </row>
    <row r="120" spans="1:13" ht="10.5" customHeight="1">
      <c r="A120" s="36"/>
      <c r="B120" s="26"/>
      <c r="D120" s="17" t="s">
        <v>309</v>
      </c>
      <c r="G120" s="12"/>
      <c r="H120" s="83">
        <v>572</v>
      </c>
      <c r="I120" s="33">
        <v>3.9</v>
      </c>
      <c r="J120" s="116">
        <v>52.3</v>
      </c>
      <c r="K120" s="33">
        <v>77.6</v>
      </c>
      <c r="M120" s="161"/>
    </row>
    <row r="121" spans="1:13" ht="10.5" customHeight="1">
      <c r="A121" s="36"/>
      <c r="B121" s="26"/>
      <c r="D121" s="17" t="s">
        <v>204</v>
      </c>
      <c r="G121" s="12"/>
      <c r="H121" s="83"/>
      <c r="I121" s="33"/>
      <c r="J121" s="116"/>
      <c r="K121" s="33"/>
      <c r="M121" s="161"/>
    </row>
    <row r="122" spans="1:13" ht="10.5" customHeight="1">
      <c r="A122" s="12" t="s">
        <v>43</v>
      </c>
      <c r="B122" s="15"/>
      <c r="G122" s="12"/>
      <c r="H122" s="83"/>
      <c r="I122" s="33"/>
      <c r="J122" s="116"/>
      <c r="K122" s="33"/>
      <c r="M122" s="161"/>
    </row>
    <row r="123" spans="1:13" ht="10.5" customHeight="1">
      <c r="A123" s="12" t="s">
        <v>44</v>
      </c>
      <c r="B123" s="15"/>
      <c r="G123" s="12"/>
      <c r="H123" s="83"/>
      <c r="I123" s="33"/>
      <c r="J123" s="116"/>
      <c r="M123" s="161"/>
    </row>
    <row r="124" spans="1:13" ht="10.5" customHeight="1">
      <c r="A124" s="12" t="s">
        <v>45</v>
      </c>
      <c r="B124" s="15"/>
      <c r="D124" s="17" t="s">
        <v>254</v>
      </c>
      <c r="G124" s="12"/>
      <c r="H124" s="83">
        <v>495</v>
      </c>
      <c r="I124" s="33">
        <v>3.4</v>
      </c>
      <c r="J124" s="116">
        <v>45.2</v>
      </c>
      <c r="K124" s="33">
        <v>80.6</v>
      </c>
      <c r="M124" s="161"/>
    </row>
    <row r="125" spans="1:13" ht="10.5" customHeight="1">
      <c r="A125" s="36"/>
      <c r="B125" s="26"/>
      <c r="E125" s="12" t="s">
        <v>204</v>
      </c>
      <c r="F125" s="12"/>
      <c r="G125" s="12"/>
      <c r="H125" s="83"/>
      <c r="I125" s="33"/>
      <c r="J125" s="116"/>
      <c r="K125" s="33"/>
      <c r="M125" s="161"/>
    </row>
    <row r="126" spans="1:13" ht="10.5" customHeight="1">
      <c r="A126" s="12" t="s">
        <v>46</v>
      </c>
      <c r="B126" s="15"/>
      <c r="E126" s="12" t="s">
        <v>255</v>
      </c>
      <c r="F126" s="12"/>
      <c r="G126" s="12"/>
      <c r="H126" s="83">
        <v>30</v>
      </c>
      <c r="I126" s="33">
        <v>0.2</v>
      </c>
      <c r="J126" s="116">
        <v>2.7</v>
      </c>
      <c r="K126" s="33">
        <v>63.7</v>
      </c>
      <c r="M126" s="161"/>
    </row>
    <row r="127" spans="1:13" ht="10.5" customHeight="1">
      <c r="A127" s="12" t="s">
        <v>48</v>
      </c>
      <c r="B127" s="15"/>
      <c r="E127" s="12" t="s">
        <v>256</v>
      </c>
      <c r="F127" s="12"/>
      <c r="G127" s="12"/>
      <c r="H127" s="83">
        <v>290</v>
      </c>
      <c r="I127" s="33">
        <v>2</v>
      </c>
      <c r="J127" s="116">
        <v>26.5</v>
      </c>
      <c r="K127" s="33">
        <v>84.8</v>
      </c>
      <c r="M127" s="161"/>
    </row>
    <row r="128" spans="1:13" ht="10.5" customHeight="1">
      <c r="A128" s="12" t="s">
        <v>78</v>
      </c>
      <c r="B128" s="15"/>
      <c r="E128" s="12" t="s">
        <v>310</v>
      </c>
      <c r="F128" s="12"/>
      <c r="G128" s="12"/>
      <c r="H128" s="83">
        <v>9</v>
      </c>
      <c r="I128" s="33">
        <v>0.1</v>
      </c>
      <c r="J128" s="116">
        <v>0.8</v>
      </c>
      <c r="K128" s="33">
        <v>68.3</v>
      </c>
      <c r="M128" s="161"/>
    </row>
    <row r="129" spans="1:13" ht="10.5" customHeight="1">
      <c r="A129" s="12" t="s">
        <v>50</v>
      </c>
      <c r="B129" s="15"/>
      <c r="D129" s="15"/>
      <c r="E129" s="15"/>
      <c r="F129" s="15"/>
      <c r="G129" s="12"/>
      <c r="H129" s="83"/>
      <c r="I129" s="33"/>
      <c r="J129" s="116"/>
      <c r="M129" s="161"/>
    </row>
    <row r="130" spans="1:13" ht="10.5" customHeight="1">
      <c r="A130" s="12" t="s">
        <v>51</v>
      </c>
      <c r="B130" s="15"/>
      <c r="D130" s="12" t="s">
        <v>259</v>
      </c>
      <c r="E130" s="15"/>
      <c r="F130" s="15"/>
      <c r="G130" s="12"/>
      <c r="H130" s="83">
        <v>53</v>
      </c>
      <c r="I130" s="33">
        <v>0.4</v>
      </c>
      <c r="J130" s="116">
        <v>4.8</v>
      </c>
      <c r="K130" s="33">
        <v>62.4</v>
      </c>
      <c r="M130" s="161"/>
    </row>
    <row r="131" spans="1:13" ht="10.5" customHeight="1">
      <c r="A131" s="12" t="s">
        <v>52</v>
      </c>
      <c r="B131" s="15"/>
      <c r="E131" s="15"/>
      <c r="F131" s="15"/>
      <c r="G131" s="12"/>
      <c r="H131" s="83"/>
      <c r="I131" s="33"/>
      <c r="J131" s="116"/>
      <c r="M131" s="161"/>
    </row>
    <row r="132" spans="1:13" ht="10.5" customHeight="1">
      <c r="A132" s="12" t="s">
        <v>53</v>
      </c>
      <c r="B132" s="15"/>
      <c r="D132" s="12" t="s">
        <v>260</v>
      </c>
      <c r="E132" s="15"/>
      <c r="F132" s="15"/>
      <c r="G132" s="12"/>
      <c r="H132" s="83">
        <v>3</v>
      </c>
      <c r="I132" s="33">
        <v>0</v>
      </c>
      <c r="J132" s="116">
        <v>0.3</v>
      </c>
      <c r="K132" s="33">
        <v>19.4</v>
      </c>
      <c r="M132" s="161"/>
    </row>
    <row r="133" spans="1:13" ht="10.5" customHeight="1">
      <c r="A133" s="12" t="s">
        <v>54</v>
      </c>
      <c r="B133" s="15"/>
      <c r="D133" s="12" t="s">
        <v>311</v>
      </c>
      <c r="E133" s="12"/>
      <c r="F133" s="12"/>
      <c r="G133" s="12"/>
      <c r="H133" s="83"/>
      <c r="I133" s="33"/>
      <c r="J133" s="116"/>
      <c r="K133" s="33"/>
      <c r="M133" s="161"/>
    </row>
    <row r="134" spans="1:13" ht="10.5" customHeight="1">
      <c r="A134" s="12" t="s">
        <v>55</v>
      </c>
      <c r="B134" s="15"/>
      <c r="E134" s="12" t="s">
        <v>312</v>
      </c>
      <c r="F134" s="12"/>
      <c r="G134" s="12"/>
      <c r="H134" s="83">
        <v>21</v>
      </c>
      <c r="I134" s="33">
        <v>0.1</v>
      </c>
      <c r="J134" s="116">
        <v>1.9</v>
      </c>
      <c r="K134" s="33">
        <v>52.8</v>
      </c>
      <c r="M134" s="161"/>
    </row>
    <row r="135" spans="1:11" ht="10.5" customHeight="1">
      <c r="A135" s="233"/>
      <c r="B135" s="233"/>
      <c r="H135" s="83"/>
      <c r="I135" s="33"/>
      <c r="J135" s="116"/>
      <c r="K135" s="33"/>
    </row>
    <row r="136" spans="1:11" ht="10.5" customHeight="1">
      <c r="A136" s="233"/>
      <c r="B136" s="233"/>
      <c r="H136" s="83"/>
      <c r="I136" s="33"/>
      <c r="J136" s="116"/>
      <c r="K136" s="33"/>
    </row>
    <row r="137" spans="8:11" ht="10.5" customHeight="1">
      <c r="H137" s="83"/>
      <c r="I137" s="33"/>
      <c r="J137" s="116"/>
      <c r="K137" s="33"/>
    </row>
    <row r="138" spans="8:11" ht="10.5" customHeight="1">
      <c r="H138" s="83"/>
      <c r="I138" s="33"/>
      <c r="J138" s="116"/>
      <c r="K138" s="33"/>
    </row>
    <row r="139" spans="8:11" ht="10.5" customHeight="1">
      <c r="H139" s="83"/>
      <c r="I139" s="33"/>
      <c r="J139" s="116"/>
      <c r="K139" s="33"/>
    </row>
    <row r="140" spans="8:11" ht="10.5" customHeight="1">
      <c r="H140" s="83"/>
      <c r="I140" s="33"/>
      <c r="J140" s="116"/>
      <c r="K140" s="33"/>
    </row>
    <row r="141" spans="8:11" ht="10.5" customHeight="1">
      <c r="H141" s="83"/>
      <c r="I141" s="33"/>
      <c r="J141" s="116"/>
      <c r="K141" s="33"/>
    </row>
    <row r="142" spans="8:11" ht="12">
      <c r="H142" s="83"/>
      <c r="I142" s="33"/>
      <c r="J142" s="116"/>
      <c r="K142" s="33"/>
    </row>
    <row r="143" spans="8:11" ht="12">
      <c r="H143" s="83"/>
      <c r="I143" s="33"/>
      <c r="J143" s="116"/>
      <c r="K143" s="33"/>
    </row>
    <row r="144" spans="8:11" ht="12">
      <c r="H144" s="83"/>
      <c r="I144" s="33"/>
      <c r="J144" s="116"/>
      <c r="K144" s="33"/>
    </row>
    <row r="145" spans="8:11" ht="12">
      <c r="H145" s="83"/>
      <c r="I145" s="33"/>
      <c r="J145" s="116"/>
      <c r="K145" s="33"/>
    </row>
    <row r="146" spans="8:11" ht="12">
      <c r="H146" s="84"/>
      <c r="I146" s="94"/>
      <c r="J146" s="117"/>
      <c r="K146" s="37"/>
    </row>
    <row r="147" spans="8:11" ht="12">
      <c r="H147" s="83"/>
      <c r="I147" s="33"/>
      <c r="J147" s="116"/>
      <c r="K147" s="33"/>
    </row>
    <row r="148" spans="8:11" ht="12">
      <c r="H148" s="83"/>
      <c r="I148" s="33"/>
      <c r="J148" s="116"/>
      <c r="K148" s="33"/>
    </row>
    <row r="149" spans="8:11" ht="12">
      <c r="H149" s="83"/>
      <c r="I149" s="33"/>
      <c r="J149" s="116"/>
      <c r="K149" s="33"/>
    </row>
    <row r="150" spans="8:11" ht="12">
      <c r="H150" s="83"/>
      <c r="I150" s="33"/>
      <c r="J150" s="116"/>
      <c r="K150" s="33"/>
    </row>
    <row r="151" spans="8:11" ht="12">
      <c r="H151" s="83"/>
      <c r="I151" s="33"/>
      <c r="J151" s="116"/>
      <c r="K151" s="33"/>
    </row>
    <row r="152" spans="8:10" ht="12">
      <c r="H152" s="83"/>
      <c r="I152" s="33"/>
      <c r="J152" s="116"/>
    </row>
    <row r="153" spans="8:11" ht="12">
      <c r="H153" s="83"/>
      <c r="I153" s="33"/>
      <c r="J153" s="116"/>
      <c r="K153" s="33"/>
    </row>
    <row r="154" spans="8:11" ht="12">
      <c r="H154" s="83"/>
      <c r="I154" s="33"/>
      <c r="J154" s="116"/>
      <c r="K154" s="33"/>
    </row>
    <row r="155" spans="8:11" ht="12">
      <c r="H155" s="83"/>
      <c r="I155" s="33"/>
      <c r="J155" s="116"/>
      <c r="K155" s="33"/>
    </row>
    <row r="156" spans="8:11" ht="12">
      <c r="H156" s="83"/>
      <c r="I156" s="33"/>
      <c r="J156" s="116"/>
      <c r="K156" s="33"/>
    </row>
    <row r="157" spans="8:11" ht="12">
      <c r="H157" s="83"/>
      <c r="I157" s="33"/>
      <c r="J157" s="116"/>
      <c r="K157" s="33"/>
    </row>
    <row r="158" spans="8:10" ht="12">
      <c r="H158" s="83"/>
      <c r="I158" s="33"/>
      <c r="J158" s="116"/>
    </row>
    <row r="159" spans="8:11" ht="12">
      <c r="H159" s="83"/>
      <c r="I159" s="33"/>
      <c r="J159" s="116"/>
      <c r="K159" s="33"/>
    </row>
    <row r="160" spans="8:10" ht="12">
      <c r="H160" s="83"/>
      <c r="I160" s="33"/>
      <c r="J160" s="116"/>
    </row>
    <row r="161" spans="8:11" ht="12">
      <c r="H161" s="83"/>
      <c r="I161" s="33"/>
      <c r="J161" s="116"/>
      <c r="K161" s="33"/>
    </row>
    <row r="162" spans="8:11" ht="12">
      <c r="H162" s="83"/>
      <c r="I162" s="33"/>
      <c r="J162" s="116"/>
      <c r="K162" s="33"/>
    </row>
    <row r="163" spans="8:11" ht="12">
      <c r="H163" s="83"/>
      <c r="I163" s="33"/>
      <c r="J163" s="116"/>
      <c r="K163" s="33"/>
    </row>
    <row r="164" spans="9:10" ht="12">
      <c r="I164" s="33"/>
      <c r="J164" s="116"/>
    </row>
    <row r="165" spans="9:10" ht="12">
      <c r="I165" s="33"/>
      <c r="J165" s="116"/>
    </row>
    <row r="166" spans="9:10" ht="12">
      <c r="I166" s="33"/>
      <c r="J166" s="116"/>
    </row>
    <row r="167" spans="9:10" ht="12">
      <c r="I167" s="33"/>
      <c r="J167" s="116"/>
    </row>
    <row r="168" spans="9:10" ht="12">
      <c r="I168" s="33"/>
      <c r="J168" s="116"/>
    </row>
    <row r="169" spans="9:10" ht="12">
      <c r="I169" s="33"/>
      <c r="J169" s="116"/>
    </row>
    <row r="170" spans="9:10" ht="12">
      <c r="I170" s="33"/>
      <c r="J170" s="116"/>
    </row>
    <row r="171" spans="9:10" ht="12">
      <c r="I171" s="33"/>
      <c r="J171" s="116"/>
    </row>
    <row r="172" spans="9:10" ht="12">
      <c r="I172" s="33"/>
      <c r="J172" s="116"/>
    </row>
    <row r="173" spans="9:10" ht="12">
      <c r="I173" s="33"/>
      <c r="J173" s="116"/>
    </row>
    <row r="174" spans="9:10" ht="12">
      <c r="I174" s="33"/>
      <c r="J174" s="116"/>
    </row>
    <row r="175" spans="9:10" ht="12">
      <c r="I175" s="94"/>
      <c r="J175" s="117"/>
    </row>
    <row r="176" spans="9:10" ht="12">
      <c r="I176" s="33"/>
      <c r="J176" s="116"/>
    </row>
    <row r="177" spans="9:10" ht="12">
      <c r="I177" s="33"/>
      <c r="J177" s="116"/>
    </row>
    <row r="178" spans="9:10" ht="12">
      <c r="I178" s="33"/>
      <c r="J178" s="116"/>
    </row>
    <row r="179" spans="9:10" ht="12">
      <c r="I179" s="33"/>
      <c r="J179" s="116"/>
    </row>
    <row r="180" spans="9:10" ht="12">
      <c r="I180" s="33"/>
      <c r="J180" s="116"/>
    </row>
    <row r="181" spans="9:10" ht="12">
      <c r="I181" s="33"/>
      <c r="J181" s="116"/>
    </row>
    <row r="182" spans="9:10" ht="12">
      <c r="I182" s="33"/>
      <c r="J182" s="116"/>
    </row>
    <row r="183" spans="9:10" ht="12">
      <c r="I183" s="33"/>
      <c r="J183" s="116"/>
    </row>
    <row r="184" spans="9:10" ht="12">
      <c r="I184" s="33"/>
      <c r="J184" s="116"/>
    </row>
    <row r="185" spans="9:10" ht="12">
      <c r="I185" s="33"/>
      <c r="J185" s="116"/>
    </row>
    <row r="186" spans="9:10" ht="12">
      <c r="I186" s="33"/>
      <c r="J186" s="116"/>
    </row>
    <row r="187" spans="9:10" ht="12">
      <c r="I187" s="33"/>
      <c r="J187" s="116"/>
    </row>
    <row r="188" spans="9:10" ht="12">
      <c r="I188" s="33"/>
      <c r="J188" s="116"/>
    </row>
    <row r="189" spans="9:10" ht="12">
      <c r="I189" s="33"/>
      <c r="J189" s="116"/>
    </row>
    <row r="190" spans="9:10" ht="12">
      <c r="I190" s="33"/>
      <c r="J190" s="116"/>
    </row>
    <row r="191" spans="9:10" ht="12">
      <c r="I191" s="33"/>
      <c r="J191" s="116"/>
    </row>
    <row r="192" spans="9:10" ht="12">
      <c r="I192" s="33"/>
      <c r="J192" s="116"/>
    </row>
  </sheetData>
  <sheetProtection/>
  <mergeCells count="15">
    <mergeCell ref="A4:A6"/>
    <mergeCell ref="H4:H6"/>
    <mergeCell ref="J4:J6"/>
    <mergeCell ref="A1:K1"/>
    <mergeCell ref="K4:K6"/>
    <mergeCell ref="I4:I6"/>
    <mergeCell ref="B4:G6"/>
    <mergeCell ref="A75:K75"/>
    <mergeCell ref="A76:K76"/>
    <mergeCell ref="A78:A80"/>
    <mergeCell ref="H78:H80"/>
    <mergeCell ref="I78:I80"/>
    <mergeCell ref="J78:J80"/>
    <mergeCell ref="K78:K80"/>
    <mergeCell ref="B78:G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2016-11-17T13:59:17Z</cp:lastPrinted>
  <dcterms:created xsi:type="dcterms:W3CDTF">2000-02-02T15:03:48Z</dcterms:created>
  <dcterms:modified xsi:type="dcterms:W3CDTF">2017-02-14T13:18:24Z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