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2.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drawings/drawing7.xml" ContentType="application/vnd.openxmlformats-officedocument.drawingml.chartshapes+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L:\Abteilung1\Barnkoth\Webexport\"/>
    </mc:Choice>
  </mc:AlternateContent>
  <bookViews>
    <workbookView xWindow="0" yWindow="30" windowWidth="5700" windowHeight="870" tabRatio="682"/>
  </bookViews>
  <sheets>
    <sheet name="Impressum" sheetId="48" r:id="rId1"/>
    <sheet name="Zeichenerklär" sheetId="52" r:id="rId2"/>
    <sheet name="Inhaltsverz" sheetId="17" r:id="rId3"/>
    <sheet name="Vorbemerk" sheetId="50" r:id="rId4"/>
    <sheet name="Diagramm1" sheetId="49" r:id="rId5"/>
    <sheet name="AG_1." sheetId="34" r:id="rId6"/>
    <sheet name="AG_2." sheetId="35" r:id="rId7"/>
    <sheet name="AG_3." sheetId="36" r:id="rId8"/>
    <sheet name="Diagramm2" sheetId="51" r:id="rId9"/>
    <sheet name="EN_5." sheetId="37" r:id="rId10"/>
    <sheet name="EN_6." sheetId="38" r:id="rId11"/>
    <sheet name="EN_7." sheetId="39" r:id="rId12"/>
    <sheet name="DM_9." sheetId="40" r:id="rId13"/>
    <sheet name="DTAG" sheetId="22" r:id="rId14"/>
    <sheet name="DTEN" sheetId="24" r:id="rId15"/>
  </sheets>
  <definedNames>
    <definedName name="_xlnm.Print_Area" localSheetId="5">'AG_1.'!$A$1:$F$52</definedName>
    <definedName name="_xlnm.Print_Area" localSheetId="6">'AG_2.'!$A$1:$N$56</definedName>
    <definedName name="_xlnm.Print_Area" localSheetId="7">'AG_3.'!$A$1:$O$117</definedName>
    <definedName name="_xlnm.Print_Area" localSheetId="12">'DM_9.'!$A$1:$L$41</definedName>
    <definedName name="_xlnm.Print_Area" localSheetId="13">DTAG!$A$1:$G$23</definedName>
    <definedName name="_xlnm.Print_Area" localSheetId="14">DTEN!$A$1:$F$21</definedName>
    <definedName name="_xlnm.Print_Area" localSheetId="9">'EN_5.'!$A$1:$F$51</definedName>
    <definedName name="_xlnm.Print_Area" localSheetId="10">'EN_6.'!$A$1:$P$56</definedName>
    <definedName name="_xlnm.Print_Area" localSheetId="11">'EN_7.'!$A$1:$K$111</definedName>
    <definedName name="_xlnm.Print_Area" localSheetId="2">Inhaltsverz!$A$1:$C$47</definedName>
    <definedName name="_xlnm.Print_Area" localSheetId="3">Vorbemerk!$A$1:$G$54</definedName>
  </definedNames>
  <calcPr calcId="162913"/>
</workbook>
</file>

<file path=xl/calcChain.xml><?xml version="1.0" encoding="utf-8"?>
<calcChain xmlns="http://schemas.openxmlformats.org/spreadsheetml/2006/main">
  <c r="F48" i="37" l="1"/>
  <c r="F46" i="37"/>
  <c r="F44" i="37"/>
  <c r="F43" i="37"/>
  <c r="F42" i="37"/>
  <c r="F40" i="37"/>
  <c r="F39" i="37"/>
  <c r="F38" i="37"/>
  <c r="F36" i="37"/>
  <c r="F35" i="37"/>
  <c r="F32" i="37"/>
  <c r="F30" i="37"/>
  <c r="F28" i="37"/>
  <c r="F27" i="37"/>
  <c r="F26" i="37"/>
  <c r="F25" i="37"/>
  <c r="F24" i="37"/>
  <c r="F23" i="37"/>
  <c r="F20" i="37"/>
  <c r="F18" i="37"/>
  <c r="F16" i="37"/>
  <c r="F15" i="37"/>
  <c r="F14" i="37"/>
  <c r="F12" i="37"/>
  <c r="E29" i="34" l="1"/>
  <c r="C23" i="22" l="1"/>
  <c r="D23" i="22"/>
  <c r="E28" i="37" l="1"/>
  <c r="F31" i="34"/>
  <c r="F27" i="34"/>
  <c r="F28" i="34"/>
  <c r="F29" i="34"/>
  <c r="F49" i="34"/>
  <c r="F47" i="34"/>
  <c r="F45" i="34"/>
  <c r="F44" i="34"/>
  <c r="F43" i="34"/>
  <c r="F41" i="34"/>
  <c r="F40" i="34"/>
  <c r="F39" i="34"/>
  <c r="F37" i="34"/>
  <c r="F36" i="34"/>
  <c r="F33" i="34"/>
  <c r="F26" i="34"/>
  <c r="F25" i="34"/>
  <c r="F24" i="34"/>
  <c r="F21" i="34"/>
  <c r="F19" i="34"/>
  <c r="F18" i="34"/>
  <c r="F16" i="34"/>
  <c r="F15" i="34"/>
  <c r="F14" i="34"/>
  <c r="F12" i="34"/>
  <c r="F11" i="34"/>
  <c r="E23" i="22" l="1"/>
  <c r="F23" i="22"/>
</calcChain>
</file>

<file path=xl/sharedStrings.xml><?xml version="1.0" encoding="utf-8"?>
<sst xmlns="http://schemas.openxmlformats.org/spreadsheetml/2006/main" count="990" uniqueCount="364">
  <si>
    <t>Berichtsstellen sind die Verwaltungen der einzelnen Hochschulen und im staatlichen Bereich auch Verwaltungseinheiten außerhalb der Hochschulen, soweit sie Haushaltsmittel der Hochschulen bewirtschaften, z.B. die Staatsbauämter und die Landesfinanzdirektion.</t>
  </si>
  <si>
    <t>Kulturwissenschaften im engeren Sinne</t>
  </si>
  <si>
    <t>Katholische Theologie</t>
  </si>
  <si>
    <t>Drittmittel für Lehre und Forschung von anderen Bereichen (ohne Träger)</t>
  </si>
  <si>
    <t xml:space="preserve">    davon</t>
  </si>
  <si>
    <t>Evangelische Theologie</t>
  </si>
  <si>
    <t xml:space="preserve">Veränderung </t>
  </si>
  <si>
    <t xml:space="preserve">gegenüber </t>
  </si>
  <si>
    <t>Investitionsausgaben</t>
  </si>
  <si>
    <t>Insgesamt</t>
  </si>
  <si>
    <t>Universitätskliniken</t>
  </si>
  <si>
    <t>Universitäten</t>
  </si>
  <si>
    <t>Kunsthochschulen</t>
  </si>
  <si>
    <t>Fachhochschulen</t>
  </si>
  <si>
    <t>Verwaltungsfachhochschulen</t>
  </si>
  <si>
    <t>Staatliche Hochschulen zusammen</t>
  </si>
  <si>
    <t>Sport</t>
  </si>
  <si>
    <t>Rechts-, Wirtschafts- und</t>
  </si>
  <si>
    <t xml:space="preserve">  Sozialwissenschaften</t>
  </si>
  <si>
    <t>Mathematik, Naturwissenschaften</t>
  </si>
  <si>
    <t>Ingenieurwissenschaften</t>
  </si>
  <si>
    <t>Kunst, Kunstwissenschaft</t>
  </si>
  <si>
    <t>Zentrale Einrichtungen und nicht</t>
  </si>
  <si>
    <t>Da</t>
  </si>
  <si>
    <t>von</t>
  </si>
  <si>
    <t xml:space="preserve"> davon</t>
  </si>
  <si>
    <t xml:space="preserve"> Universitätskliniken</t>
  </si>
  <si>
    <t xml:space="preserve"> Universitäten</t>
  </si>
  <si>
    <t xml:space="preserve"> Kunsthochschulen</t>
  </si>
  <si>
    <t xml:space="preserve"> Fachhochschulen</t>
  </si>
  <si>
    <t xml:space="preserve"> Verwaltungsfachhochschulen</t>
  </si>
  <si>
    <t xml:space="preserve">  davon</t>
  </si>
  <si>
    <t xml:space="preserve">  Sport</t>
  </si>
  <si>
    <t xml:space="preserve">  Rechts-, Wirtschafts- und</t>
  </si>
  <si>
    <t xml:space="preserve">    Sozialwissenschaften</t>
  </si>
  <si>
    <t xml:space="preserve">  Mathematik, Naturwissenschaften</t>
  </si>
  <si>
    <t xml:space="preserve">  Ingenieurwissenschaften</t>
  </si>
  <si>
    <t xml:space="preserve">  Kunst, Kunstwissenschaft</t>
  </si>
  <si>
    <t>Fächergruppen und Hochschularten</t>
  </si>
  <si>
    <t>Rechts-,</t>
  </si>
  <si>
    <t>Human-</t>
  </si>
  <si>
    <t>Ingenieur-</t>
  </si>
  <si>
    <t>Kunst, Kunst-</t>
  </si>
  <si>
    <t xml:space="preserve"> Sozial-</t>
  </si>
  <si>
    <t>wissenschaften</t>
  </si>
  <si>
    <t>mäßiger Gliederung sowie nach Lehr- und Forschungsbereichen</t>
  </si>
  <si>
    <t>Davon</t>
  </si>
  <si>
    <t>Philosophie</t>
  </si>
  <si>
    <t>Geschichte</t>
  </si>
  <si>
    <t>Altphilologie (klassische Philologie)</t>
  </si>
  <si>
    <t>Anglistik, Amerikanistik</t>
  </si>
  <si>
    <t>Romanistik</t>
  </si>
  <si>
    <t>Slawistik, Baltistik, Finno-Ugristik</t>
  </si>
  <si>
    <t>Psychologie</t>
  </si>
  <si>
    <t>Erziehungswissenschaften</t>
  </si>
  <si>
    <t>Sozialwesen</t>
  </si>
  <si>
    <t>Rechtswissenschaften</t>
  </si>
  <si>
    <t>Verwaltungswissenschaft</t>
  </si>
  <si>
    <t>Wirtschaftswissenschaften</t>
  </si>
  <si>
    <t>Mathematik, Naturwissenschaften allgemein</t>
  </si>
  <si>
    <t>Mathematik</t>
  </si>
  <si>
    <t>Informatik</t>
  </si>
  <si>
    <t>Physik, Astronomie</t>
  </si>
  <si>
    <t>Chemie</t>
  </si>
  <si>
    <t>Pharmazie</t>
  </si>
  <si>
    <t>Biologie</t>
  </si>
  <si>
    <t>Geowissenschaften (ohne Geographie)</t>
  </si>
  <si>
    <t>Geographie</t>
  </si>
  <si>
    <t>Landespflege, Umweltgestaltung</t>
  </si>
  <si>
    <t>Ernährungs- und Haushaltswissenschaften</t>
  </si>
  <si>
    <t>Ingenieurwissenschaften allgemein</t>
  </si>
  <si>
    <t>Architektur</t>
  </si>
  <si>
    <t>Bauingenieurwesen</t>
  </si>
  <si>
    <t>Kunst, Kunstwissenschaft allgemein</t>
  </si>
  <si>
    <t>Gestaltung</t>
  </si>
  <si>
    <t>Musik, Musikwissenschaft</t>
  </si>
  <si>
    <t>Zentralbibliothek</t>
  </si>
  <si>
    <t>Hochschulrechenzentrum</t>
  </si>
  <si>
    <t>Soziale Einrichtungen</t>
  </si>
  <si>
    <t>Übrige Ausbildungseinrichtungen</t>
  </si>
  <si>
    <t xml:space="preserve">Insgesamt </t>
  </si>
  <si>
    <t xml:space="preserve"> sowie nach Hochschularten und Fächergruppen</t>
  </si>
  <si>
    <t xml:space="preserve"> </t>
  </si>
  <si>
    <t xml:space="preserve"> Wirtschafts- und</t>
  </si>
  <si>
    <t>Universitäts-</t>
  </si>
  <si>
    <t>Kunst-</t>
  </si>
  <si>
    <t>Fachhoch-</t>
  </si>
  <si>
    <t>kliniken</t>
  </si>
  <si>
    <t>hochschulen</t>
  </si>
  <si>
    <t>schulen</t>
  </si>
  <si>
    <t>Hochschulart</t>
  </si>
  <si>
    <t>Fächergruppe</t>
  </si>
  <si>
    <t>nach haushaltsmäßiger Gliederung, Hochschularten und Fächergruppen</t>
  </si>
  <si>
    <t xml:space="preserve">  aufteilbare Ausgaben</t>
  </si>
  <si>
    <t xml:space="preserve">    aufteilbare Ausgaben</t>
  </si>
  <si>
    <t>1000 EUR</t>
  </si>
  <si>
    <t>Zahnmedizin (klinisch-praktisch)</t>
  </si>
  <si>
    <t>Humanmedizin allgemein</t>
  </si>
  <si>
    <t>Humanmedizin</t>
  </si>
  <si>
    <t>medizin</t>
  </si>
  <si>
    <t>Zentrale Hochschulverwaltung</t>
  </si>
  <si>
    <t>Zentrale wissenschaftliche Einrichtungen</t>
  </si>
  <si>
    <t>Forstwissenschaft, Holzwirtschaft</t>
  </si>
  <si>
    <t>__________</t>
  </si>
  <si>
    <t>%</t>
  </si>
  <si>
    <t>Inhaltsverzeichnis</t>
  </si>
  <si>
    <t>Seite</t>
  </si>
  <si>
    <t>Vorbemerkungen</t>
  </si>
  <si>
    <t>Gesamteinschätzung</t>
  </si>
  <si>
    <t>Tabellen</t>
  </si>
  <si>
    <t>1.</t>
  </si>
  <si>
    <t>2.</t>
  </si>
  <si>
    <t>3.</t>
  </si>
  <si>
    <t>4.</t>
  </si>
  <si>
    <t>5.</t>
  </si>
  <si>
    <t>6.</t>
  </si>
  <si>
    <t>7.</t>
  </si>
  <si>
    <t>8.</t>
  </si>
  <si>
    <t>9.</t>
  </si>
  <si>
    <t>Grafiken</t>
  </si>
  <si>
    <t>Ziel der Statistik</t>
  </si>
  <si>
    <t>Rechtsgrundlagen der Statistik</t>
  </si>
  <si>
    <t>Erhebungsmerkmale</t>
  </si>
  <si>
    <t>Drittmittel</t>
  </si>
  <si>
    <t>Drittmittel sind solche Mittel, die zur Förderung von Forschung und Entwicklung sowie des wissenschaftlichen Nachwuchses und der Lehre zusätzlich zum regulären Hochschulhaushalt (Grundausstattung) von öffentlichen oder privaten Stellen eingebracht werden. Drittmittel können der Hochschule selbst, einer ihrer Einrichtungen (z.B. Fakultäten, Fachbereiche) oder einzelnen Wissenschaftlern im Hauptamt zur Verfügung gestellt werden. In der Hochschulfinanzstatistik werden aber grundsätzlich nur solche Mittel erfasst, die in die Hochschulhaushalte eingestellt bzw. die von der Hochschule auf Verwahrkonten verwaltet werden.</t>
  </si>
  <si>
    <t>Zu den Drittmitteln zählen:</t>
  </si>
  <si>
    <r>
      <t>Berichtskreis</t>
    </r>
    <r>
      <rPr>
        <sz val="9.5"/>
        <rFont val="Helvetica"/>
        <family val="2"/>
      </rPr>
      <t xml:space="preserve"> </t>
    </r>
  </si>
  <si>
    <t>Der Berichtskreis der Hochschulfinanzstatistik deckt sich weitgehend mit dem Berichtskreis der anderen Hochschulstatistiken (Studenten-, Prüfungs-, Personal- und Raumbestandsstatistik).</t>
  </si>
  <si>
    <t>Unter Hochschulen sind alle nach Landesrecht anerkannten Hochschulen, unabhängig von der Trägerschaft zu verstehen. Sie dienen der Pflege und der Entwicklung der Wissenschaften und der Künste durch Forschung, Lehre und Studium und bereiten auf berufliche Tätigkeiten vor, die die Auswertung wissenschaftlicher Erkenntnisse und Methoden oder die Fähigkeit zur künstlerischen Gestaltung erfordern.</t>
  </si>
  <si>
    <r>
      <t xml:space="preserve">Universitätskliniken </t>
    </r>
    <r>
      <rPr>
        <sz val="9.5"/>
        <rFont val="Helvetica"/>
        <family val="2"/>
      </rPr>
      <t>sind Akademische Lehrkrankenhäuser, den Hochschulen angeschlossene Kliniken oder als Landesbetriebe geführte Universitätskliniken, hier nur Klinikum der Friedrich-Schiller Universität Jena.</t>
    </r>
  </si>
  <si>
    <r>
      <t xml:space="preserve">Fachhochschulen </t>
    </r>
    <r>
      <rPr>
        <sz val="9.5"/>
        <rFont val="Helvetica"/>
        <family val="2"/>
      </rPr>
      <t>umfassen größtenteils die früheren Ingenieurschulen und höheren Fachschulen. Ihr Besuch setzt die Fachhochschulreife voraus. Bei erfolgreichem Abschluss wird die allgemeine Hochschulreife erworben.</t>
    </r>
  </si>
  <si>
    <t>Agrar-, Forst-, Ernährungswissenschaften</t>
  </si>
  <si>
    <t>Rechts-, Wirtschafts- und Sozialwissenschaften</t>
  </si>
  <si>
    <t xml:space="preserve">  </t>
  </si>
  <si>
    <t>Personalausgaben</t>
  </si>
  <si>
    <t>Zentrale Einrichtungen u. nicht aufteilbare Ausgaben</t>
  </si>
  <si>
    <t>Rechts-, Wirtschaft-, Sozialwissenschaften</t>
  </si>
  <si>
    <t>Kunst u. Kunstwissenschaft</t>
  </si>
  <si>
    <t>Lfd.
Nr.</t>
  </si>
  <si>
    <t>Jahr</t>
  </si>
  <si>
    <t>Mathematik,
Natur-
wissenschaften</t>
  </si>
  <si>
    <t>Zuweisungen</t>
  </si>
  <si>
    <t>Verwaltungs-
fachhoch-
schulen</t>
  </si>
  <si>
    <r>
      <t>Kunsthochschulen</t>
    </r>
    <r>
      <rPr>
        <sz val="9.5"/>
        <rFont val="Helvetica"/>
        <family val="2"/>
      </rPr>
      <t xml:space="preserve"> sind Hochschulen für bildende Künste, Gestaltung, Musik, Film und Fernsehen. Die Aufnahmebedingungen sind unterschiedlich; die Aufnahme kann auf Grund von Begabungsnachweisen oder Eignungsprüfungen erfolgen, hier nur die Hochschule für Musik Weimar.</t>
    </r>
  </si>
  <si>
    <t xml:space="preserve">  Erwerb von Grundstücken und</t>
  </si>
  <si>
    <t xml:space="preserve">  sonstige Investitionen</t>
  </si>
  <si>
    <t>Mieten und Pachten für
Grundstücke und Gebäude</t>
  </si>
  <si>
    <t>Energie-
kosten</t>
  </si>
  <si>
    <t>Private Hochschulen</t>
  </si>
  <si>
    <t>Beiträge 
der 
Studierenden</t>
  </si>
  <si>
    <t>vom öffentlichen 
Bereich</t>
  </si>
  <si>
    <t>von anderen 
Bereichen</t>
  </si>
  <si>
    <t>Wirtschafts-</t>
  </si>
  <si>
    <t xml:space="preserve"> und Sozial-</t>
  </si>
  <si>
    <t>Maschinenbau / Verfahrenstechnik</t>
  </si>
  <si>
    <t>Verkehrstechnik, Nautik</t>
  </si>
  <si>
    <t>Zentral verwaltete Hörsäle und Lehrräume</t>
  </si>
  <si>
    <t>Zentrale Betriebs- und  Versorgungseinrichtungen</t>
  </si>
  <si>
    <t>sowie nach Lehr- und Forschungsbereichen</t>
  </si>
  <si>
    <t>Drittmittel für Lehre und Forschung vom öffentlichen Bereich (ohne Träger)</t>
  </si>
  <si>
    <t xml:space="preserve">  von Ländern (ohne Mittel vom Träger der Hochschule)</t>
  </si>
  <si>
    <t xml:space="preserve">  von der Europäischen Union </t>
  </si>
  <si>
    <t xml:space="preserve">  von anderen internationalen Organisationen (z.B. OECD, UN)</t>
  </si>
  <si>
    <t xml:space="preserve">  von Hochschulfördergesellschaften</t>
  </si>
  <si>
    <t xml:space="preserve">  von Stiftungen u. dgl.</t>
  </si>
  <si>
    <t>darunter
Vergütung der
Beamten</t>
  </si>
  <si>
    <t xml:space="preserve">Allgemeine und vergleichende Literatur- und </t>
  </si>
  <si>
    <t xml:space="preserve">  Sprachwissenschaft</t>
  </si>
  <si>
    <t xml:space="preserve">Germanistik (Deutsch, germanische Sprachen </t>
  </si>
  <si>
    <t xml:space="preserve">  ohne Anglistik)</t>
  </si>
  <si>
    <t xml:space="preserve">Rechts-, Wirtschafts- und Sozialwissenschaften </t>
  </si>
  <si>
    <t xml:space="preserve">  allgemein</t>
  </si>
  <si>
    <t xml:space="preserve">Mit der Hochschule verbundene sowie </t>
  </si>
  <si>
    <t xml:space="preserve">  hochschulfremde Einrichtungen</t>
  </si>
  <si>
    <t xml:space="preserve">  vom Bund (ohne Zuweisungen nach dem Hochschulbauförderungsgesetz, </t>
  </si>
  <si>
    <t xml:space="preserve">  von der Bundesagentur für Arbeit, soweit hieraus Personal mit Lehr- und </t>
  </si>
  <si>
    <t xml:space="preserve">  von Gemeinden, Gemeinde- und Zweckverbänden (d.h. ohne Erstattungen für </t>
  </si>
  <si>
    <t xml:space="preserve">  von sonstigen öffentlichen Bereichen (z.B. ERP, Lastenausgleichsfonds, </t>
  </si>
  <si>
    <t xml:space="preserve">  von der gewerblichen Wirtschaft und sonstigen nichtöffentlichen Bereichen für Lehr-  </t>
  </si>
  <si>
    <t xml:space="preserve">    und Forschungszwecke (ohne Einnahmen für Materialprüfungen u. dgl., aus </t>
  </si>
  <si>
    <t xml:space="preserve">    Veröffentlichungen,  Gebühren, aus wirtschaftlicher Tätigkeit und aus Vermögens-</t>
  </si>
  <si>
    <t xml:space="preserve">    veräußerungen)</t>
  </si>
  <si>
    <t xml:space="preserve">    Sportanlagen, Bibliotheken u. dgl.)</t>
  </si>
  <si>
    <t xml:space="preserve">    Sozialversicherung)</t>
  </si>
  <si>
    <t xml:space="preserve">    Forschungsaufgaben finanziert wird</t>
  </si>
  <si>
    <t xml:space="preserve">    Überlastprogramm, dem Graduierten- und Bundesausbildungsförderungsgesetz </t>
  </si>
  <si>
    <t xml:space="preserve">    sowie für die sonstige Förderung von Studenten)</t>
  </si>
  <si>
    <t>Hochschulart
Fächergruppe</t>
  </si>
  <si>
    <t>Bewirtschaftung/Unterhaltung der Grundstücke/Gebäude</t>
  </si>
  <si>
    <t>Übrige laufende Ausgaben</t>
  </si>
  <si>
    <t>Erwerb von Grundstücken/Gebäuden und Baumaßnahmen</t>
  </si>
  <si>
    <t>Sonstige Investitionen</t>
  </si>
  <si>
    <t>Universitätsklinik</t>
  </si>
  <si>
    <t>Verwaltungsfachhhochschulen</t>
  </si>
  <si>
    <t xml:space="preserve">  von der Deutschen Forschungsgemeinschaft</t>
  </si>
  <si>
    <t>zusammen</t>
  </si>
  <si>
    <t>Die von den Kassen im Berichtsjahr erfassten Zahlungsvorgänge werden auf Grund der Rechnungsbelege den mittelempfangenden bzw. -verwendenden organisatorischen Einheiten (Institute, Seminare, zentrale Einrichtungen) zugeordnet und entsprechend dem fachlichen Schwerpunkt dieser Einheiten nach Fächern und Einnahme-/Ausgabekategorien summarisch nachgewiesen, soweit dies nach den Rechnungsunterlagen zweckmäßig und möglich ist. Die Angaben der einzelnen Hochschulen werden vom Thüringer Landesamt für Statistik erhoben, unter verschiedenen Aspekten (Hochschularten, Fächergruppen, Lehr- und Forschungsbereichen) aufbereitet und, als Landesergebnis zusammengefasst, an das Statistische Bundesamt weitergeleitet und als Statistischer Bericht veröffentlicht.</t>
  </si>
  <si>
    <r>
      <t xml:space="preserve">Zu den </t>
    </r>
    <r>
      <rPr>
        <b/>
        <sz val="9.5"/>
        <rFont val="Helvetica"/>
        <family val="2"/>
      </rPr>
      <t xml:space="preserve">Universitäten </t>
    </r>
    <r>
      <rPr>
        <sz val="9.5"/>
        <rFont val="Helvetica"/>
        <family val="2"/>
      </rPr>
      <t>zählen die Technischen Universitäten und andere wissenschaftliche Hochschulen mit anerkanntem Universitätsstatus.</t>
    </r>
  </si>
  <si>
    <t xml:space="preserve">Agrarwissenschaften, Lebensmittel- und </t>
  </si>
  <si>
    <t>Raumplanung</t>
  </si>
  <si>
    <t>Bildende Kunst</t>
  </si>
  <si>
    <t>Darstellende Kunst, Film, Fernsehen, Theater</t>
  </si>
  <si>
    <t>Hochschulen</t>
  </si>
  <si>
    <t>Umsatzerlöse, Erträge aus Vermögen</t>
  </si>
  <si>
    <t>Drittmitteln Forschung</t>
  </si>
  <si>
    <t>Erträge aus 
für Lehre und</t>
  </si>
  <si>
    <t>andere 
Erträge 
aus Zuweisungen 
und Zuschüssen</t>
  </si>
  <si>
    <t>Beiträge der Studierenden</t>
  </si>
  <si>
    <t xml:space="preserve">  Personalaufwendungen</t>
  </si>
  <si>
    <t>Auf</t>
  </si>
  <si>
    <t>wendungen</t>
  </si>
  <si>
    <t>Personal-
aufwendungen</t>
  </si>
  <si>
    <t xml:space="preserve">  übrige Aufwendungen</t>
  </si>
  <si>
    <t>übrige
Aufwendungen</t>
  </si>
  <si>
    <t>Die fachliche und organisatorische Zuordnung der Erträge und Aufwendungen erfolgt dadurch, dass die Finanzen für die kleinsten organisatorischen Einheiten der Hochschulen ermittelt werden. Über die Zuordnung der organisatorischen Einheiten zu den Lehr- und Forschungsbereichen stellt man dann die fachliche Gliederung her. Die fachliche Gliederung erfolgt entsprechend dem Fächerschlüssel der Hochschulfinanzstatistik.</t>
  </si>
  <si>
    <t>Art der Aufwendungen</t>
  </si>
  <si>
    <t>Gliederung sowie nach Hochschularten und Fächergruppen</t>
  </si>
  <si>
    <t>9. Erträge aus Drittmitteln für Lehre und Forschung</t>
  </si>
  <si>
    <t xml:space="preserve">Erträge aus Drittmitteln für </t>
  </si>
  <si>
    <t>Beiträge der Studierenden, Umsatz-</t>
  </si>
  <si>
    <t xml:space="preserve">  Bewirtschaftung und Unterhaltung</t>
  </si>
  <si>
    <t>Bewirtschaftung und Unterhaltung der Grundstücke
und Gebäude</t>
  </si>
  <si>
    <t xml:space="preserve">  zentrale Einrichtungen und nicht</t>
  </si>
  <si>
    <t>private</t>
  </si>
  <si>
    <t xml:space="preserve"> private Hochschulen</t>
  </si>
  <si>
    <t>Andere Erträge</t>
  </si>
  <si>
    <t xml:space="preserve">  erlöse, Erträge aus Vermögen</t>
  </si>
  <si>
    <t xml:space="preserve">  Lehre und Forschung</t>
  </si>
  <si>
    <t xml:space="preserve">  vom öffentlichen Bereich</t>
  </si>
  <si>
    <t xml:space="preserve">  von anderen Bereichen</t>
  </si>
  <si>
    <t xml:space="preserve">  aus Zuweisungen und Zuschüssen</t>
  </si>
  <si>
    <t xml:space="preserve"> nach haushaltsmäßiger Gliederung, Hochschularten und Fächergruppen </t>
  </si>
  <si>
    <t>Art der Erträge</t>
  </si>
  <si>
    <r>
      <t xml:space="preserve">Unter </t>
    </r>
    <r>
      <rPr>
        <b/>
        <sz val="9.5"/>
        <rFont val="Helvetica"/>
        <family val="2"/>
      </rPr>
      <t>haushaltsmäßiger Gliederung</t>
    </r>
    <r>
      <rPr>
        <sz val="9.5"/>
        <rFont val="Helvetica"/>
        <family val="2"/>
      </rPr>
      <t xml:space="preserve"> wird in der Hochschulfinanzstatistik der Nachweis nach der Art der Aufwendungen und Erträge verstanden.</t>
    </r>
  </si>
  <si>
    <t>Aufwendungen</t>
  </si>
  <si>
    <t>Eine tiefere Gliederung wie in den übrigen Hochschulstatistiken (Studenten-, Personalstatistik) ist für die Hoch-schulfinanzen nicht vorgesehen; mehrere verwandte Fachgebiete sind zu Lehr- und Forschungsbereichen und diese wiederum zu neun großen Fächergruppen zusammengefasst. Das Fachgebiet bezeichnet die an der Hochschule nachweisbare kleinste organisatorische Einheit (z.B. Lehrstuhl, Fachbereich u.ä.).</t>
  </si>
  <si>
    <t xml:space="preserve">   Getränketechnologie</t>
  </si>
  <si>
    <t>Bergbau, Hüttenwesen</t>
  </si>
  <si>
    <t>andere 
Erträge aus 
Zuweisungen 
und Zuschüssen</t>
  </si>
  <si>
    <r>
      <t xml:space="preserve">    der Grundstücke und Gebäude </t>
    </r>
    <r>
      <rPr>
        <vertAlign val="superscript"/>
        <sz val="9"/>
        <rFont val="Helvetica"/>
        <family val="2"/>
      </rPr>
      <t>1)</t>
    </r>
  </si>
  <si>
    <t>Geisteswissenschaften</t>
  </si>
  <si>
    <t>Humanmedizin/Gesundheitswissenschaften</t>
  </si>
  <si>
    <t>Agrar-, Forst- und Ernährungswissen-</t>
  </si>
  <si>
    <t xml:space="preserve">  schaften, Veterinärmedizin</t>
  </si>
  <si>
    <t xml:space="preserve">  Geisteswissenschaften</t>
  </si>
  <si>
    <t xml:space="preserve">  Humanmedizin/Gesundheitswissenschaften</t>
  </si>
  <si>
    <t xml:space="preserve">  Agrar-, Forst- und Ernährungswissen-</t>
  </si>
  <si>
    <t xml:space="preserve">    schaften, Veterinärmedizin</t>
  </si>
  <si>
    <t>Geisteswissenschaften allgemein</t>
  </si>
  <si>
    <t xml:space="preserve">Wirtschaftsingenieurwesen mit wirtschaftswiss. </t>
  </si>
  <si>
    <t xml:space="preserve">  Schwerpunkt</t>
  </si>
  <si>
    <t>Wirtschaftsingenieurwesen mit ingenieurwiss.</t>
  </si>
  <si>
    <t xml:space="preserve">   Schwerpunkt</t>
  </si>
  <si>
    <t>Elektro- und Informationstechnik</t>
  </si>
  <si>
    <t xml:space="preserve">Materialwissenschaft und Werkstofftechnik </t>
  </si>
  <si>
    <t xml:space="preserve">Erhoben werden die Angaben zu § 3 Absatz 7 Nummer 1 HStatG in Verbindung mit § 3 Absatz 1 Nummer 1 Buchstabe d FPStatG, soweit es sich um staatliche Hochschulen handelt. Bei den aus den privaten Hochschulen werden die Angaben nach § 3 Absatz 7 Nummer 1 HStatG erhoben.
</t>
  </si>
  <si>
    <t>Der Berichtskreis der Hochschulfinanzstatistik umfasst alle Hochschulen des Landes Thüringen. Die Auskunftsverpflichtung ergibt sich aus § 10 Absatz 1 HStatG und § 11 Absatz 2 Nummer 1 Buchstabe a FPStatG in Verbindung mit § 15 BStatG. Hiernach sind die Leitungen der Hochschulen einschließlich der Hochschulkliniken und sonstiger der Ausbildung von Studierenden dienenden Krankenanstalten sowie die Stellen, die Mittel für die Hochschulen bewirtschaften, auskunftspflichtig.</t>
  </si>
  <si>
    <r>
      <t xml:space="preserve">In den </t>
    </r>
    <r>
      <rPr>
        <b/>
        <sz val="9.5"/>
        <rFont val="Helvetica"/>
        <family val="2"/>
      </rPr>
      <t xml:space="preserve">Verwaltungsfachhochschulen </t>
    </r>
    <r>
      <rPr>
        <sz val="9.5"/>
        <rFont val="Helvetica"/>
        <family val="2"/>
      </rPr>
      <t xml:space="preserve">sind diejenigen verwaltungsinternen Fachhochschulen zusammen-gefasst, an denen Nachwuchskräfte für den gehobenen nichttechnischen Dienst des Bundes und des Landes ausgebildet werden. Das Rechnungssystem ist hier im Gegensatz zu allen anderen Hochschulen des Landes nach kameralem Prinzip aufgebaut. </t>
    </r>
  </si>
  <si>
    <r>
      <t xml:space="preserve">Die </t>
    </r>
    <r>
      <rPr>
        <b/>
        <sz val="9.5"/>
        <rFont val="Helvetica"/>
        <family val="2"/>
      </rPr>
      <t>privaten Hochschulen</t>
    </r>
    <r>
      <rPr>
        <sz val="9.5"/>
        <rFont val="Helvetica"/>
        <family val="2"/>
      </rPr>
      <t xml:space="preserve"> werden in diesen Bericht ebenfalls dargestellt. Es handelt sich hier um Fachhochschulen. </t>
    </r>
  </si>
  <si>
    <t>Geistes-wissenschaften</t>
  </si>
  <si>
    <t>Agrar-, Forst- und Ernährungs-wissenschaften, Veterinärmedizin</t>
  </si>
  <si>
    <t>Fächergruppe
Lehr- und Forschungsbereich</t>
  </si>
  <si>
    <t xml:space="preserve">Mathematik, Naturwissenschaften </t>
  </si>
  <si>
    <t xml:space="preserve">Agrar-, Forst- und Ernährungswissenschaften, </t>
  </si>
  <si>
    <t>Veterinärmedizin</t>
  </si>
  <si>
    <t xml:space="preserve">Kunst, Kunstwissenschaft </t>
  </si>
  <si>
    <t>Hochschule insgesamt (nicht aufteilbare Ausgaben)</t>
  </si>
  <si>
    <t>Zentrale Einrichtungen (ohne Hochschulkliniken)</t>
  </si>
  <si>
    <t>Zentrale Einrichtungen der Hochschulkliniken</t>
  </si>
  <si>
    <t>Zahlen für die Grafik Ausgaben</t>
  </si>
  <si>
    <t>Zahlen für die Grafik Einnahmen</t>
  </si>
  <si>
    <t>Bei der Erhebung zu den Finanzen der Hochschulen handelt es sich um eine jährliche Totalerhebung der Einnahmen und Ausgaben bzw. der Aufwendungen, Erträge und Investitionsausgaben der Hochschulen nach Arten, jeweils einschließlich der auf Verwahrkonten bewirtschafteten Drittmittel und der internen Leistungsverrechnungen. Erfasst werden alle Hochschulen unabhängig von ihrer Trägerschaft.
Zweck der Erhebung ist es, aktuelle und differenzierte Daten zur Finanzausstattung aller Hochschulen bereit zu stellen, die als Grundlage für eine Vielzahl bildungs- und forschungspolitischer Entscheidungen dienen. Die Hochschulfinanzstatistik ist die einzige Statistik, die Daten zu allen staatlichen und nicht-staatlichen (privaten) Hochschulen in fachlicher Gliederung (nach Lehr- und Forschungsbereichen) zur Verfügung stellt. Sie liefert wichtige Daten für die Rahmenplanung und den Ausbau von Hochschulen sowie für die Beurteilung der Effizienz des Hochschulwesens. Mit der Hochschulfinanzstatistik wird insbesondere dem Datenbedarf von Hochschulen, Ministerien und anderen Wissen-schaftsinstitutionen Rechnung getragen.</t>
  </si>
  <si>
    <t>Zentrale Einrich- tungen und nicht aufteilbare Ausgaben</t>
  </si>
  <si>
    <t xml:space="preserve">    Einzelförderung (inkl. Programmpauschale aus dem Hochschulpakt)</t>
  </si>
  <si>
    <t xml:space="preserve">    Weitere und Sonstige Fördermaßnahmen</t>
  </si>
  <si>
    <t xml:space="preserve">    Koordinierte Programme (inkl. Programmpauschale aus dem Hochschulpakt) </t>
  </si>
  <si>
    <t xml:space="preserve">    Exzellenzstrategie (inkl. Programmpauschale gem. Verwaltungsvereinbarung)</t>
  </si>
  <si>
    <t xml:space="preserve">1. Aufwendungen und Investitionen der Hochschulen 2017 bis 2020 im Vergleich </t>
  </si>
  <si>
    <t xml:space="preserve">2. Aufwendungen und Investitionen der Hochschulen 2020 nach haushaltsmäßiger </t>
  </si>
  <si>
    <t>4. Aufwendungen und Investitionen der Hochschulen 2020 nach haushalts</t>
  </si>
  <si>
    <t>Noch 4. Aufwendungen und Investitionen der Hochschulen 2020 nach haushalts</t>
  </si>
  <si>
    <t xml:space="preserve">5. Erträge der Hochschulen 2017 bis 2020 im Vergleich </t>
  </si>
  <si>
    <t>6. Erträge der Hochschulen 2020 nach haushaltsmäßiger Gliederung</t>
  </si>
  <si>
    <t xml:space="preserve">7. Erträge der Hochschulen 2017 bis 2020 nach </t>
  </si>
  <si>
    <t xml:space="preserve">Noch: 8. Erträge der Hochschulen 2020 nach haushaltsmäßiger Gliederung </t>
  </si>
  <si>
    <t xml:space="preserve">8. Erträge der Hochschulen 2020 nach haushaltsmäßiger Gliederung </t>
  </si>
  <si>
    <t>2017 bis 2020 nach Hochschularten</t>
  </si>
  <si>
    <t>Aufwendungen und Investitionen der Hochschulen 2017 bis 2020 im Vergleich nach haushaltsmäßiger Gliederung, Hochschularten und Fächergruppen</t>
  </si>
  <si>
    <t>Aufwendungen und Investitionen der Hochschulen 2020 nach haushaltsmäßiger Gliederung sowie nach Hochschularten und Fächergruppen</t>
  </si>
  <si>
    <t>Aufwendungen und Investitionen der Hochschulen 2017 bis 2020 nach Fächergruppen und Hochschularten</t>
  </si>
  <si>
    <t>Aufwendungen und Investitionen der Hochschulen 2020 nach haushaltsmäßiger Gliederung sowie nach Lehr- und Forschungsbereichen</t>
  </si>
  <si>
    <t>Erträge der Hochschulen 2017 bis 2020 im Vergleich nach haushaltsmäßiger Gliederung, Hochschularten und Fächergruppen</t>
  </si>
  <si>
    <t>Erträge der Hochschulen 2020 nach haushaltsmäßiger Gliederung sowie nach Hochschularten und Fächergruppen</t>
  </si>
  <si>
    <t>Erträge der Hochschulen 2017 bis 2020 nach Fächergruppen und Hochschularten</t>
  </si>
  <si>
    <t>Erträge der Hochschulen 2020 nach haushaltsmäßiger Gliederung sowie nach 
Lehr- und Forschungsbereichen</t>
  </si>
  <si>
    <t>Erträge aus Drittmitteln für Lehre und Forschung 2017 bis 2020 nach Hochschularten</t>
  </si>
  <si>
    <t>Aufwendungen und Investitionen der Hochschulen 2017 bis 2020 nach Fächergruppen</t>
  </si>
  <si>
    <t>Aufwendungen und Investitionen der Hochschulen 2020 nach haushaltsmäßiger Gliederung</t>
  </si>
  <si>
    <t>Erträge der Hochschulen 2020 nach Fächergruppen</t>
  </si>
  <si>
    <t>Erträge der Hochschulen 2020 nach Hochschularten</t>
  </si>
  <si>
    <t xml:space="preserve">Rechtsgrundlage ist das Hochschulstatistikgesetz (HStatG) vom 2. November 1990 (BGBl. I S. 2414), sowie das Finanz- und Personalstatistikgesetz in der Fassung der Bekanntmachung vom 22. Februar 2006 (BGBl. I S. 438) in Verbindung mit dem Bundesstatistikgesetz in der Fassung der Bekanntmachung vom 20. Oktober 2016 (BGBl. I S. 2394),in der jeweils gültigen Fassung.
Die Auskunftsverpflichtung ergibt sich aus § 10 Absatz 1 HStatG und § 11 Absatz 2 Nummer 1 Buchstabe a FPStatG in Verbindung mit § 15 BStatG. Hiernach sind die Leitungen der Hochschulen einschließlich der Hochschulkliniken und sonstiger der Ausbildung von Studierenden dienenden Krankenanstalten sowie die Stellen, die Mittel für die Hochschulen bewirtschaften, auskunftspflichtig.
</t>
  </si>
  <si>
    <t>Kliniken insgesamt, Zentrale Dienste</t>
  </si>
  <si>
    <t>Politikwissenschaft</t>
  </si>
  <si>
    <t>Sozialwissenschaften/Soziologie</t>
  </si>
  <si>
    <t>Gesundheitswissenschaften</t>
  </si>
  <si>
    <t>Sonstige Sprach- und Kulturwissenschaften</t>
  </si>
  <si>
    <t>Islamische Studien/Islamische Theologie</t>
  </si>
  <si>
    <t xml:space="preserve">-  </t>
  </si>
  <si>
    <t>Humanmedizin/Gesundheitswissenschaft</t>
  </si>
  <si>
    <t>Agrar-, Forst- und Ernährungswissenschaften, Veterinärmedizin</t>
  </si>
  <si>
    <t>Zentrale Einrichtungen und nicht aufteilbare Ausgaben</t>
  </si>
  <si>
    <t>Die Darstellung der Ergebnisse erfolgt nach den Regeln der Doppik. Die Werte der kameral buchenden Hochschule wurden entsprechend übergeleitet.</t>
  </si>
  <si>
    <t xml:space="preserve">    Gebäuden, Baumaßnahmen</t>
  </si>
  <si>
    <t>1) einschließlich Mieten, Pachten und Energiekosten</t>
  </si>
  <si>
    <t>darunter
Erwerb von Grundstücken und Gebäuden, Baumaßnahmen</t>
  </si>
  <si>
    <t>darunter
Erwerb von Grund-
stücken und Gebäuden, Bau-
maßnahmen</t>
  </si>
  <si>
    <t>3. Aufwendungen und Investitionen der Hochschulen 2017</t>
  </si>
  <si>
    <t>bis 2020 nach Fächergruppen und Hochschularten</t>
  </si>
  <si>
    <t>• Projektmittel der Forschungsförderung des Bundes, der Länder und anderer öffentlicher Stellen,
• Mittel der EU und anderer internationaler Organisationen,
• Mittel der Wirtschaft, die für die Durchführung von Forschungsaufträgen bzw. als Spende zur 
   Wissenschaftsförderung gezahlt werden,
• Mittel der DFG (einschließlich der Programmpauschale) für Graduiertenkollegs, die Exzellenzinitiative, 
   Sonderforschungsbereiche, Forschergruppen des Normal- und Schwerpunktverfahrens, im Rahmen 
   der Forschungsförderung nach Artikel 91b GG,
• Mittel der Bundesagentur für Arbeit für FuE-Personal im Rahmen von ABM,
• Stiftungslehrstühle und -professuren,
• Mittel für Forschungszwecke von anderen Ländern (nicht vom Träger),
• Mittel für Graduierten-, Doktoranden-, Postdoktoranden-, Habilitandenstipendien (soweit die Mittel von 
   der Hochschule verwaltet werden),
• Mittel der Hochschulfördergesellschaften,
• Geldspenden für Lehre und Forschung,
• Wissenschaftspreise (soweit eine Zweckbindung für Lehre&amp;Forschung besteht, z.B. Leibniz-Preis),
• Mittel aus Technologietransfer (mit nennenswertem Element von Weiterentwicklung),
• Forschungsprämie des Bundesministeriums für Bildung und Forschung (für den Wissens- und 
   Technologietransfer mit Unternehmen),
• Mittel für die Durchführung von speziellen Weiterbildungsveranstaltungen, für die Entwicklung neuer 
   Lehrveranstaltungen und –methoden
• Sachspenden.
• Grundbetrag der EFRE- bzw. ESF-Mittel
• Programmpauschale aus dem Hochschulpakt 2020
•  Qualitätspakt Lehre
• Programm zur Förderung von Forschungsbauten, Großgeräten und des Nationalen Hochleistungs-
   rechnens an Hochschulen (nur der Bundeszuschuss)
• Programm zur Forschung und Entwicklung an Fachhochschulen
• Programm zum Aufbau und Förderung einer Nationalen Forschungsdateninfrastruktur (NFDI) (nur der
   Bundeszuschuss)
• Programm zur Förderung der Gewinnung und Entwicklung von professoralem Personal an 
   Fachhochschulen  (nur der Bundeszuschuss)</t>
  </si>
  <si>
    <t>• Exzellenzcluster
• Akademienprogramm (Bundesanteil)
• Bundesprogramm zur Unterstützung des Aufbaus von Kooperationsbeziehungen in der Pflegeausbildung
• Bund-Länder-Initiative zur Förderung der Künstlichen Intelligenz in der Hochschulbildung (Bundesanteil)</t>
  </si>
  <si>
    <t xml:space="preserve">Nicht als Drittmitteleinnahmen gelten: </t>
  </si>
  <si>
    <t xml:space="preserve">• Mittel der Grundausstattung der Hochschulen, 
• Zuweisungen und Zuschüsse des Hochschulträgers, 
• Zuweisungen der Länder an private Hochschulen zur Finanzierung der Grundausstattung, 
• Mittel aus Zentral- und Fremdkapiteln des Trägerlandes, 
• Mittel der nationalen Strukturförderung, 
• Mittel der indirekten Forschungsförderung (Bundes und Landesmittel zur Finanzierung der DFG, der 
   Begabtenförderungswerke usw.), 
• Wissenschaftspreise (soweit keine Zweckbindung für Lehre und Forschung besteht), 
• Mittel der Vorhaben, die von Hochschulmitgliedern in Nebentätigkeit verwendet werden, </t>
  </si>
  <si>
    <t xml:space="preserve">
• Mittel für Forschungsprojekte, die nicht über Hochschul- oder Verwahrkonten abgewickelt werden, 
• Mittel der rechtlich selbständigen Institute an Hochschulen, Leihgaben der Wirtschaft, von Stiftungen 
   und der DFG, die nur für begrenzte Dauer der Hochschule zur Verfügung gestellt werden, 
• Mittel personenbezogener Förderung (z.B. Doktoranden, Postdoktoranden- bzw. Habilitationsstipendien), 
• Gebühren, Einnahmen aus der Veräußerung von Sachvermögen sowie aus wirtschaftlicher Tätigkeit 
   (Ausnahme: Forschungsaufträge), 
• Umsatzsteuer, die bei umsatzsteuerpflichtigen Drittmitteleinnahmen von der Hochschule vereinnahmt 
   wird, 
• Mittel für Franchising von Studiengängen, 
• Mittel für Technologieberatung, Patentrecherchen, 
• Mittel aus Technologietransfer (ohne Weiterentwicklung), </t>
  </si>
  <si>
    <t xml:space="preserve">• Mittel aus Beratungsleistungen, Gutachten (ohne Weiterentwicklung bzw. ohne Auftragsforschung), 
• Mittel aus der Veräußerung von Patenten, Lizenzen u. dgl., 
• Studiengebühren, 
• Sponsoringeinnahmen. 
• Hochschulpakt 2020: Programm zur Aufnahme zusätzlicher Studienanfänger
• Deutschlandstipendium (Die Mittel dienen nicht der Lehre und der Forschung an Hochschulen, 
   sondern    der Studienförderung. Studierende im Erststudium zählen noch nicht zum 
   wissenschaftlichen Nachwuchs.) 
• Mittel nach dem Zukunftsinvestitionsgesetz (Die Hochschulen erhalten die Mittel von den Ländern mit 
   dem entsprechenden Länderanteil. Da die Hochschulen nur Zahlungen vom Träger erhalten, sind 
   diese als Mittel vom Träger (Verbuchung bei den Einnahmen vom Träger) anzusehen.) 
• Professorinnenprogramm 
• Tenure-Track-Programm 
• Exzellenzuniversitäten (ohne Hochschulpakt) 
• Akademienprogramm (Landesanteil) 
• Einnahmen/Erträge aus wissenschaftlichen Veranstaltungen (einschl. Teilnahmegebühren) 
• Krankenbehandlung (einschließlich Veterinärmedizin) 
• Zukunftsvertrag „Studium und Lehre stärken“ (ab 2021) 
• Ersatz Versorgungslasten nach dem Versorgungslastenteilungs-Staatsvertrag 
• Krankenhauszukunftsgesetz für die Digitalisierung von Krankenhäusern 
• Bund-Länder-Initiative zur Förderung der Künstlichen Intelligenz in der Hochschulbildung (Landesanteil)
</t>
  </si>
  <si>
    <t xml:space="preserve">Im Jahr 2020 betrugen die Aufwendungen und Investitionen der Hochschulen und Universitäten des Landes Thüringen 1 592,3 Millionen Euro, das waren 18,3 Prozent mehr als im Jahr 2019. Hauptgrund für diese Steigerung war eine weitere private Hochschule, die ihre staatliche Zulassung für Thüringen erhalten hatte.
Die öffentlichen und privaten Hochschulen des Landes Thüringen haben 1 397,6 Millionen Euro für Lehre, Forschung und Krankenbehandlung ausgegeben. Damit stiegen die Aufwendungen um 14,3 Prozent gegenüber 2019.  Mit 57,4 Prozent Anteil waren die Personalkosten der größte Ausgabenposten an den Gesamtausgaben, sie betrugen 913,7 Millionen Euro. Der laufende Sachaufwand beziffert sich auf 483,8 Millionen Euro, das ist eine Steigerung um 8,7 Prozent gegenüber dem Vorjahr.
Für Investitionen wurden 57,8 Prozent mehr ausgegeben, die Ausgaben hier betrugen 194,7 Millionen Euro. Dieser starke Anstieg ist neben der Zugliederung der neuen Hochschule u. a. darauf zu-rück zu führen, dass in einigen Einrichtungen Neu- bzw. Erweiterungsbauten entstanden bzw. neue Gebäude übernommen wurden. Des Weiteren wurden neue, hochwertigere Geräte und Ausrüstungen angeschafft und technische Anlagen modernisiert. 
Auf die Universitäten entfiel 2020 ein Ausgabevolumen von 577,3 Millionen Euro, das waren 2,3 Prozent mehr als 2019. Die Universitätsklinik wendete insgesamt für Lehre, Forschung und Krankenbehandlung einschließlich Ausgaben für Investitionen 654,5 Millionen Euro (+ 5,5 Prozent) auf. Die Ausgaben der Fachhochschulen (einschließlich Verwaltungsfachhochschulen) betrugen 136,3 Mill Euro und damit 11,4 Millionen Euro mehr als im Vorjahr (+ 8,4 Prozent).
</t>
  </si>
  <si>
    <t>Die eigenen Einnahmen der Hochschulen stiegen 2020 im Vergleich zum Vorjahr um 27,3 Prozent auf insgesamt 919,1 Millionen Euro. Die Eigenfinanzierung der Hochschulen konnte somit knapp 58 Prozent der Ausgaben decken. 
Die Umsatzerlöse und Erträge aus Vermögen, von denen 71 Prozent von der Fächergruppe Humanmedizin/Gesundheitswissenschaften erwirtschaftet wurden, erhöhten sich um 5,4 Prozent auf 535,4 Millionen Euro. Die Einwerbung von Drittmitteln der Hochschulen stieg im Jahr 2020 um 11,0 Prozent auf 222,5 Millionen Euro. Die Drittmitteleinnahmen sind in erster Linie für Forschung und Entwicklung an Universitäten einschließlich medizinischer Einrichtungen/Gesundheitswissenschaften bestimmt. 
Wichtigste Drittmittelgeber der Hochschulen waren der Bund (76,2 Millionen Euro), die Deutsche Forschungsgemeinschaft (59,7 Millionen Euro), die Europäische Union (36,2 Millionen Euro) sowie die gewerbliche Wirtschaft (24,0 Millionen Euro). Die Finanzierungsbeiträge sind gegenüber dem Vorjahr leicht angestiegen. Die Einnahmen der Hochschulen aus Beiträgen der Studierenden stiegen 2020 durch die Zugliederung einer neuen privaten Fachhochschule sprunghaft an und lagen bei 157,6 Millionen Euro.</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</si>
  <si>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</si>
  <si>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</si>
  <si>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</si>
  <si>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</si>
  <si>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</si>
  <si>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</si>
  <si>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Bereichsübergreifende Analysen, Statistikportal, Regionalstatistik, Veröffentlichungen,</t>
  </si>
  <si>
    <t>Bibliothek, Online-, Grafik- und Geo-Dienste</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</si>
  <si>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</si>
  <si>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</si>
  <si>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</si>
  <si>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</si>
  <si>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</si>
  <si>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</si>
  <si>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Erscheinungsweise: jährlich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</si>
  <si>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</si>
  <si>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</si>
  <si>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</si>
  <si>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</si>
  <si>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</si>
  <si>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</si>
  <si>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</si>
  <si>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</si>
  <si>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</si>
  <si>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</si>
  <si>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</si>
  <si>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</si>
  <si>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</si>
  <si>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</si>
  <si>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</si>
  <si>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</si>
  <si>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</si>
  <si>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</si>
  <si>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</si>
  <si>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</si>
  <si>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</si>
  <si>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</si>
  <si>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Ausgaben und Einnahmen der Hochschulen 2017 - 2020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</si>
</sst>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64" formatCode="_-* #,##0.00\ _D_M_-;\-* #,##0.00\ _D_M_-;_-* &quot;-&quot;??\ _D_M_-;_-@_-"/>
    <numFmt numFmtId="165" formatCode="0.0\ \ "/>
    <numFmt numFmtId="166" formatCode="#\ ###\ ##0\ \ "/>
    <numFmt numFmtId="167" formatCode="\ \ \ \ \ 0.0\ \ \ "/>
    <numFmt numFmtId="168" formatCode="#\ ##0\ &quot;DM&quot;"/>
    <numFmt numFmtId="169" formatCode="###0\ \ \ "/>
    <numFmt numFmtId="170" formatCode="###\ ##0\ \ "/>
    <numFmt numFmtId="171" formatCode="#\ ###\ ##0"/>
    <numFmt numFmtId="172" formatCode="\ \ \ \ \ 0.0\ \ "/>
    <numFmt numFmtId="173" formatCode="\ \ \ \ \ \ 0.0\ \ \ "/>
    <numFmt numFmtId="174" formatCode="#\ ###\ ###\ \ "/>
    <numFmt numFmtId="175" formatCode="###0\ &quot;DM&quot;"/>
    <numFmt numFmtId="176" formatCode="\ ###0\ &quot;DM&quot;"/>
    <numFmt numFmtId="177" formatCode="0.0"/>
    <numFmt numFmtId="178" formatCode="###\ ###\ ##0.0_D_D_D;_D_D_D_D_)\-* ###\ ###\ ##0.0_D_D_D;;* @_D_D"/>
    <numFmt numFmtId="179" formatCode="###0\ \ \ \ "/>
    <numFmt numFmtId="180" formatCode="_-* #,##0\ _D_M_-;\-* #,##0\ _D_M_-;_-* &quot;-&quot;??\ _D_M_-;_-@_-"/>
    <numFmt numFmtId="181" formatCode="###\ ###\ ##0.0_D_D_D;_D_D_D_D_D_D_)\-* ###\ ###\ ##0.0_D_D_D;;* @_D_D"/>
    <numFmt numFmtId="182" formatCode="###\ ###\ ##0.0_D_D_D;_D_D_)\-* ###\ ###\ ##0.0_D_D_D;;* @_D_D"/>
    <numFmt numFmtId="183" formatCode="#\ ###\ ##0;\-#\ ###\ ##0;\-"/>
  </numFmts>
  <fonts count="48">
    <font>
      <sz val="10"/>
      <name val="Arial"/>
    </font>
    <font>
      <b/>
      <sz val="10"/>
      <name val="Arial"/>
      <family val="2"/>
    </font>
    <font>
      <sz val="10"/>
      <name val="Arial"/>
      <family val="2"/>
    </font>
    <font>
      <b/>
      <sz val="9"/>
      <name val="Helvetica"/>
      <family val="2"/>
    </font>
    <font>
      <sz val="9"/>
      <name val="Helvetica"/>
      <family val="2"/>
    </font>
    <font>
      <b/>
      <sz val="10"/>
      <name val="Helvetica"/>
      <family val="2"/>
    </font>
    <font>
      <b/>
      <sz val="10"/>
      <name val="MS Sans Serif"/>
      <family val="2"/>
    </font>
    <font>
      <sz val="9"/>
      <name val="Helvetica"/>
      <family val="2"/>
    </font>
    <font>
      <b/>
      <sz val="9"/>
      <name val="Helvetica"/>
      <family val="2"/>
    </font>
    <font>
      <sz val="10"/>
      <name val="Helvetica"/>
      <family val="2"/>
    </font>
    <font>
      <b/>
      <sz val="9"/>
      <color indexed="10"/>
      <name val="Helvetica"/>
      <family val="2"/>
    </font>
    <font>
      <sz val="8"/>
      <name val="Arial"/>
      <family val="2"/>
    </font>
    <font>
      <b/>
      <sz val="9.5"/>
      <name val="Helvetica"/>
      <family val="2"/>
    </font>
    <font>
      <sz val="9.5"/>
      <name val="Helvetica"/>
      <family val="2"/>
    </font>
    <font>
      <i/>
      <sz val="9.5"/>
      <name val="Helvetica"/>
      <family val="2"/>
    </font>
    <font>
      <b/>
      <sz val="10"/>
      <name val="Arial"/>
      <family val="2"/>
    </font>
    <font>
      <sz val="9"/>
      <name val="Arial"/>
      <family val="2"/>
    </font>
    <font>
      <vertAlign val="superscript"/>
      <sz val="9"/>
      <name val="Helvetica"/>
      <family val="2"/>
    </font>
    <font>
      <b/>
      <sz val="9"/>
      <name val="Arial"/>
      <family val="2"/>
    </font>
    <font>
      <sz val="9"/>
      <color indexed="10"/>
      <name val="Arial"/>
      <family val="2"/>
    </font>
    <font>
      <sz val="10"/>
      <name val="Dialog.plain"/>
    </font>
    <font>
      <sz val="12"/>
      <name val="Dialog.plain"/>
    </font>
    <font>
      <b/>
      <sz val="9"/>
      <name val="Helvetica"/>
    </font>
    <font>
      <sz val="9"/>
      <name val="Helvetica"/>
    </font>
    <font>
      <sz val="9"/>
      <color theme="0" tint="-0.34998626667073579"/>
      <name val="Helvetica"/>
      <family val="2"/>
    </font>
    <font>
      <b/>
      <sz val="9"/>
      <color rgb="FF333333"/>
      <name val="Arial"/>
      <family val="2"/>
    </font>
    <font>
      <b/>
      <sz val="9"/>
      <color rgb="FFFF0000"/>
      <name val="Helvetica"/>
      <family val="2"/>
    </font>
    <font>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1"/>
      <name val="Arial"/>
      <family val="2"/>
    </font>
    <font>
      <sz val="11"/>
      <name val="Arial"/>
      <family val="2"/>
    </font>
    <font>
      <b/>
      <sz val="12"/>
      <name val="Arial"/>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s>
  <borders count="49">
    <border>
      <left/>
      <right/>
      <top/>
      <bottom/>
      <diagonal/>
    </border>
    <border>
      <left/>
      <right style="medium">
        <color indexed="64"/>
      </right>
      <top/>
      <bottom/>
      <diagonal/>
    </border>
    <border>
      <left/>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rgb="FFEBEBEB"/>
      </left>
      <right style="thin">
        <color rgb="FFEBEBEB"/>
      </right>
      <top style="thin">
        <color rgb="FFCAC9D9"/>
      </top>
      <bottom style="thin">
        <color rgb="FFEBEBEB"/>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49">
    <xf numFmtId="0" fontId="0" fillId="0" borderId="0">
      <alignment vertical="center"/>
    </xf>
    <xf numFmtId="164" fontId="2" fillId="0" borderId="0" applyFont="0" applyFill="0" applyBorder="0" applyAlignment="0" applyProtection="0"/>
    <xf numFmtId="0" fontId="2" fillId="0" borderId="0">
      <alignment vertical="center"/>
    </xf>
    <xf numFmtId="0" fontId="2" fillId="0" borderId="0"/>
    <xf numFmtId="0" fontId="2" fillId="0" borderId="0"/>
    <xf numFmtId="0" fontId="27" fillId="0" borderId="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20" borderId="40" applyNumberFormat="0" applyAlignment="0" applyProtection="0"/>
    <xf numFmtId="0" fontId="31" fillId="20" borderId="41" applyNumberFormat="0" applyAlignment="0" applyProtection="0"/>
    <xf numFmtId="0" fontId="32" fillId="7" borderId="41" applyNumberFormat="0" applyAlignment="0" applyProtection="0"/>
    <xf numFmtId="0" fontId="33" fillId="0" borderId="42" applyNumberFormat="0" applyFill="0" applyAlignment="0" applyProtection="0"/>
    <xf numFmtId="0" fontId="34" fillId="0" borderId="0" applyNumberFormat="0" applyFill="0" applyBorder="0" applyAlignment="0" applyProtection="0"/>
    <xf numFmtId="0" fontId="35" fillId="4" borderId="0" applyNumberFormat="0" applyBorder="0" applyAlignment="0" applyProtection="0"/>
    <xf numFmtId="0" fontId="36" fillId="21" borderId="0" applyNumberFormat="0" applyBorder="0" applyAlignment="0" applyProtection="0"/>
    <xf numFmtId="0" fontId="2" fillId="22" borderId="43" applyNumberFormat="0" applyFont="0" applyAlignment="0" applyProtection="0"/>
    <xf numFmtId="0" fontId="37" fillId="3" borderId="0" applyNumberFormat="0" applyBorder="0" applyAlignment="0" applyProtection="0"/>
    <xf numFmtId="0" fontId="38" fillId="0" borderId="0" applyNumberFormat="0" applyFill="0" applyBorder="0" applyAlignment="0" applyProtection="0"/>
    <xf numFmtId="0" fontId="39" fillId="0" borderId="44" applyNumberFormat="0" applyFill="0" applyAlignment="0" applyProtection="0"/>
    <xf numFmtId="0" fontId="40" fillId="0" borderId="45" applyNumberFormat="0" applyFill="0" applyAlignment="0" applyProtection="0"/>
    <xf numFmtId="0" fontId="41" fillId="0" borderId="46" applyNumberFormat="0" applyFill="0" applyAlignment="0" applyProtection="0"/>
    <xf numFmtId="0" fontId="41" fillId="0" borderId="0" applyNumberFormat="0" applyFill="0" applyBorder="0" applyAlignment="0" applyProtection="0"/>
    <xf numFmtId="0" fontId="42" fillId="0" borderId="47" applyNumberFormat="0" applyFill="0" applyAlignment="0" applyProtection="0"/>
    <xf numFmtId="0" fontId="43" fillId="0" borderId="0" applyNumberFormat="0" applyFill="0" applyBorder="0" applyAlignment="0" applyProtection="0"/>
    <xf numFmtId="0" fontId="44" fillId="23" borderId="48" applyNumberFormat="0" applyAlignment="0" applyProtection="0"/>
    <xf numFmtId="0" fontId="27" fillId="0" borderId="0"/>
    <xf numFmtId="0" fontId="27" fillId="0" borderId="0"/>
  </cellStyleXfs>
  <cellXfs count="476">
    <xf numFmtId="0" fontId="0" fillId="0" borderId="0" xfId="0">
      <alignment vertical="center"/>
    </xf>
    <xf numFmtId="0" fontId="3" fillId="0" borderId="0" xfId="0" applyFont="1" applyAlignment="1">
      <alignment horizontal="centerContinuous"/>
    </xf>
    <xf numFmtId="0" fontId="4" fillId="0" borderId="1" xfId="0" applyFont="1" applyBorder="1" applyAlignment="1">
      <alignment horizontal="center"/>
    </xf>
    <xf numFmtId="0" fontId="4" fillId="0" borderId="1" xfId="0" applyFont="1" applyBorder="1" applyAlignment="1">
      <alignment horizontal="left"/>
    </xf>
    <xf numFmtId="166" fontId="4" fillId="0" borderId="0" xfId="0" applyNumberFormat="1" applyFont="1" applyAlignment="1">
      <alignment horizontal="right"/>
    </xf>
    <xf numFmtId="0" fontId="3" fillId="0" borderId="1" xfId="0" applyFont="1" applyBorder="1" applyAlignment="1">
      <alignment horizontal="left"/>
    </xf>
    <xf numFmtId="166" fontId="3" fillId="0" borderId="0" xfId="0" applyNumberFormat="1" applyFont="1" applyAlignment="1">
      <alignment horizontal="right"/>
    </xf>
    <xf numFmtId="0" fontId="4" fillId="0" borderId="0" xfId="0" applyFont="1">
      <alignment vertical="center"/>
    </xf>
    <xf numFmtId="0" fontId="4" fillId="0" borderId="0" xfId="0" applyFont="1" applyAlignment="1">
      <alignment horizontal="centerContinuous"/>
    </xf>
    <xf numFmtId="0" fontId="4" fillId="0" borderId="2" xfId="0" applyFont="1" applyBorder="1">
      <alignment vertical="center"/>
    </xf>
    <xf numFmtId="0" fontId="4" fillId="0" borderId="3" xfId="0" applyFont="1" applyBorder="1">
      <alignment vertical="center"/>
    </xf>
    <xf numFmtId="0" fontId="4" fillId="0" borderId="0" xfId="0" applyFont="1" applyBorder="1">
      <alignment vertical="center"/>
    </xf>
    <xf numFmtId="0" fontId="4" fillId="0" borderId="1" xfId="0" applyFont="1" applyBorder="1">
      <alignment vertical="center"/>
    </xf>
    <xf numFmtId="0" fontId="4" fillId="0" borderId="4" xfId="0" applyFont="1" applyBorder="1" applyAlignment="1">
      <alignment horizontal="center"/>
    </xf>
    <xf numFmtId="0" fontId="4" fillId="0" borderId="3"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4" fillId="0" borderId="0" xfId="0" applyFont="1" applyAlignment="1">
      <alignment horizontal="center"/>
    </xf>
    <xf numFmtId="0" fontId="4" fillId="0" borderId="6" xfId="0" applyFont="1" applyBorder="1" applyAlignment="1">
      <alignment horizont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166" fontId="4" fillId="0" borderId="0" xfId="0" applyNumberFormat="1" applyFont="1">
      <alignment vertical="center"/>
    </xf>
    <xf numFmtId="166" fontId="4" fillId="0" borderId="0" xfId="0" quotePrefix="1" applyNumberFormat="1" applyFont="1" applyAlignment="1">
      <alignment horizontal="right"/>
    </xf>
    <xf numFmtId="166" fontId="3" fillId="0" borderId="0" xfId="0" applyNumberFormat="1" applyFont="1">
      <alignment vertical="center"/>
    </xf>
    <xf numFmtId="0" fontId="3" fillId="0" borderId="0" xfId="0" applyFont="1" applyFill="1" applyBorder="1" applyAlignment="1">
      <alignment horizontal="right" vertical="center"/>
    </xf>
    <xf numFmtId="0" fontId="3" fillId="0" borderId="0" xfId="0" applyFont="1" applyFill="1" applyBorder="1" applyAlignment="1">
      <alignment horizontal="left" vertical="center"/>
    </xf>
    <xf numFmtId="0" fontId="4" fillId="0" borderId="0" xfId="0" applyFont="1" applyBorder="1" applyAlignment="1">
      <alignment vertical="center"/>
    </xf>
    <xf numFmtId="0" fontId="4" fillId="0" borderId="1" xfId="0" applyFont="1" applyBorder="1" applyAlignment="1">
      <alignment horizontal="center" vertical="center"/>
    </xf>
    <xf numFmtId="166" fontId="4" fillId="0" borderId="0" xfId="0" quotePrefix="1" applyNumberFormat="1" applyFont="1" applyAlignment="1">
      <alignment horizontal="right" vertical="center"/>
    </xf>
    <xf numFmtId="166" fontId="4" fillId="0" borderId="0" xfId="0" applyNumberFormat="1" applyFont="1" applyAlignment="1">
      <alignment vertical="center"/>
    </xf>
    <xf numFmtId="166" fontId="3" fillId="0" borderId="0" xfId="0" applyNumberFormat="1" applyFont="1" applyAlignment="1">
      <alignment horizontal="right" vertical="center"/>
    </xf>
    <xf numFmtId="0" fontId="3" fillId="0" borderId="0" xfId="0" applyFont="1">
      <alignment vertical="center"/>
    </xf>
    <xf numFmtId="166" fontId="4" fillId="0" borderId="10" xfId="0" applyNumberFormat="1" applyFont="1" applyFill="1" applyBorder="1" applyAlignment="1">
      <alignment horizontal="right" vertical="center"/>
    </xf>
    <xf numFmtId="0" fontId="4" fillId="0" borderId="0" xfId="0" applyFont="1" applyFill="1">
      <alignment vertical="center"/>
    </xf>
    <xf numFmtId="0" fontId="3" fillId="0" borderId="0" xfId="0" applyFont="1" applyFill="1" applyAlignment="1">
      <alignment horizontal="left" vertic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lignment vertical="center"/>
    </xf>
    <xf numFmtId="0" fontId="4" fillId="0" borderId="15" xfId="0" applyFont="1" applyBorder="1" applyAlignment="1">
      <alignment horizontal="centerContinuous"/>
    </xf>
    <xf numFmtId="0" fontId="6" fillId="0" borderId="0" xfId="0" applyFont="1">
      <alignment vertical="center"/>
    </xf>
    <xf numFmtId="0" fontId="4" fillId="0" borderId="0" xfId="0" applyNumberFormat="1" applyFont="1">
      <alignment vertical="center"/>
    </xf>
    <xf numFmtId="166" fontId="7" fillId="0" borderId="0" xfId="0" applyNumberFormat="1" applyFont="1">
      <alignment vertical="center"/>
    </xf>
    <xf numFmtId="0" fontId="4" fillId="0" borderId="12" xfId="0" applyFont="1" applyBorder="1">
      <alignment vertical="center"/>
    </xf>
    <xf numFmtId="0" fontId="3" fillId="0" borderId="1" xfId="0" applyFont="1" applyBorder="1" applyAlignment="1">
      <alignment horizontal="left" vertical="center"/>
    </xf>
    <xf numFmtId="166" fontId="3" fillId="0" borderId="0" xfId="0" applyNumberFormat="1" applyFont="1" applyAlignment="1"/>
    <xf numFmtId="174" fontId="4" fillId="0" borderId="0" xfId="0" applyNumberFormat="1" applyFont="1" applyAlignment="1">
      <alignment horizontal="centerContinuous"/>
    </xf>
    <xf numFmtId="174" fontId="3" fillId="0" borderId="0" xfId="0" applyNumberFormat="1" applyFont="1" applyAlignment="1">
      <alignment horizontal="right"/>
    </xf>
    <xf numFmtId="174" fontId="3" fillId="0" borderId="0" xfId="0" applyNumberFormat="1" applyFont="1" applyAlignment="1">
      <alignment horizontal="left"/>
    </xf>
    <xf numFmtId="166" fontId="4" fillId="0" borderId="0" xfId="0" applyNumberFormat="1" applyFont="1" applyAlignment="1">
      <alignment horizontal="centerContinuous"/>
    </xf>
    <xf numFmtId="174" fontId="4" fillId="0" borderId="16" xfId="0" applyNumberFormat="1" applyFont="1" applyBorder="1" applyAlignment="1">
      <alignment horizontal="right"/>
    </xf>
    <xf numFmtId="168" fontId="4" fillId="0" borderId="2" xfId="0" applyNumberFormat="1" applyFont="1" applyBorder="1" applyAlignment="1">
      <alignment horizontal="centerContinuous"/>
    </xf>
    <xf numFmtId="174" fontId="4" fillId="0" borderId="2" xfId="0" applyNumberFormat="1" applyFont="1" applyBorder="1" applyAlignment="1">
      <alignment horizontal="centerContinuous"/>
    </xf>
    <xf numFmtId="174" fontId="4" fillId="0" borderId="0" xfId="0" applyNumberFormat="1" applyFont="1" applyAlignment="1">
      <alignment horizontal="right"/>
    </xf>
    <xf numFmtId="166" fontId="4" fillId="0" borderId="1" xfId="0" applyNumberFormat="1" applyFont="1" applyBorder="1">
      <alignment vertical="center"/>
    </xf>
    <xf numFmtId="0" fontId="0" fillId="0" borderId="3" xfId="0" applyBorder="1">
      <alignment vertical="center"/>
    </xf>
    <xf numFmtId="166" fontId="3" fillId="0" borderId="0" xfId="0" applyNumberFormat="1" applyFont="1" applyAlignment="1">
      <alignment horizontal="left"/>
    </xf>
    <xf numFmtId="0" fontId="3" fillId="0" borderId="0" xfId="0" applyNumberFormat="1" applyFont="1">
      <alignment vertical="center"/>
    </xf>
    <xf numFmtId="0" fontId="4" fillId="0" borderId="11" xfId="0" applyNumberFormat="1" applyFont="1" applyBorder="1">
      <alignment vertical="center"/>
    </xf>
    <xf numFmtId="0" fontId="4" fillId="0" borderId="3" xfId="0" applyNumberFormat="1" applyFont="1" applyBorder="1" applyAlignment="1">
      <alignment horizontal="center"/>
    </xf>
    <xf numFmtId="0" fontId="3" fillId="0" borderId="3" xfId="0" applyNumberFormat="1" applyFont="1" applyBorder="1" applyAlignment="1">
      <alignment horizontal="center"/>
    </xf>
    <xf numFmtId="0" fontId="6" fillId="0" borderId="3" xfId="0" applyFont="1" applyBorder="1">
      <alignment vertical="center"/>
    </xf>
    <xf numFmtId="0" fontId="3" fillId="0" borderId="0" xfId="0" applyNumberFormat="1" applyFont="1" applyBorder="1" applyAlignment="1">
      <alignment horizontal="center"/>
    </xf>
    <xf numFmtId="0" fontId="4" fillId="0" borderId="3" xfId="0" applyNumberFormat="1" applyFont="1" applyBorder="1">
      <alignment vertical="center"/>
    </xf>
    <xf numFmtId="175" fontId="4" fillId="0" borderId="15" xfId="0" applyNumberFormat="1" applyFont="1" applyBorder="1" applyAlignment="1">
      <alignment horizontal="centerContinuous"/>
    </xf>
    <xf numFmtId="176" fontId="4" fillId="0" borderId="15" xfId="0" applyNumberFormat="1" applyFont="1" applyBorder="1" applyAlignment="1">
      <alignment horizontal="centerContinuous" vertical="center"/>
    </xf>
    <xf numFmtId="175" fontId="4" fillId="0" borderId="2" xfId="0" applyNumberFormat="1" applyFont="1" applyBorder="1" applyAlignment="1">
      <alignment horizontal="centerContinuous"/>
    </xf>
    <xf numFmtId="166" fontId="4" fillId="0" borderId="15" xfId="0" applyNumberFormat="1" applyFont="1" applyBorder="1" applyAlignment="1">
      <alignment horizontal="centerContinuous" vertical="center"/>
    </xf>
    <xf numFmtId="0" fontId="4" fillId="0" borderId="7" xfId="0" applyNumberFormat="1" applyFont="1" applyBorder="1" applyAlignment="1">
      <alignment horizontal="center"/>
    </xf>
    <xf numFmtId="0" fontId="4" fillId="0" borderId="14" xfId="0" applyFont="1" applyBorder="1" applyAlignment="1">
      <alignment horizontal="center"/>
    </xf>
    <xf numFmtId="166" fontId="4" fillId="0" borderId="3" xfId="0" applyNumberFormat="1" applyFont="1" applyBorder="1" applyAlignment="1">
      <alignment horizontal="center"/>
    </xf>
    <xf numFmtId="0" fontId="0" fillId="0" borderId="17" xfId="0" applyBorder="1" applyAlignment="1">
      <alignment horizontal="centerContinuous" vertical="center"/>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166" fontId="8" fillId="0" borderId="0" xfId="0" applyNumberFormat="1" applyFont="1" applyAlignment="1">
      <alignment horizontal="right"/>
    </xf>
    <xf numFmtId="166" fontId="8" fillId="0" borderId="0" xfId="0" applyNumberFormat="1" applyFont="1" applyAlignment="1">
      <alignment horizontal="left"/>
    </xf>
    <xf numFmtId="166" fontId="4" fillId="0" borderId="16" xfId="0" applyNumberFormat="1" applyFont="1" applyBorder="1" applyAlignment="1">
      <alignment horizontal="centerContinuous"/>
    </xf>
    <xf numFmtId="0" fontId="0" fillId="0" borderId="18" xfId="0" applyBorder="1" applyAlignment="1">
      <alignment horizontal="centerContinuous" vertical="center"/>
    </xf>
    <xf numFmtId="166" fontId="4" fillId="0" borderId="19" xfId="0" applyNumberFormat="1" applyFont="1" applyBorder="1" applyAlignment="1">
      <alignment horizontal="centerContinuous"/>
    </xf>
    <xf numFmtId="166" fontId="4" fillId="0" borderId="2" xfId="0" applyNumberFormat="1" applyFont="1" applyBorder="1" applyAlignment="1">
      <alignment horizontal="centerContinuous" vertical="center"/>
    </xf>
    <xf numFmtId="166" fontId="4" fillId="0" borderId="20" xfId="0" applyNumberFormat="1" applyFont="1" applyBorder="1" applyAlignment="1">
      <alignment horizontal="center"/>
    </xf>
    <xf numFmtId="174" fontId="10" fillId="0" borderId="0" xfId="0" applyNumberFormat="1" applyFont="1">
      <alignment vertical="center"/>
    </xf>
    <xf numFmtId="0" fontId="4" fillId="0" borderId="13" xfId="0" applyFont="1" applyBorder="1">
      <alignment vertical="center"/>
    </xf>
    <xf numFmtId="0" fontId="0" fillId="0" borderId="0" xfId="0" applyAlignment="1">
      <alignment vertical="top"/>
    </xf>
    <xf numFmtId="0" fontId="0" fillId="0" borderId="0" xfId="0" applyAlignment="1">
      <alignment wrapText="1"/>
    </xf>
    <xf numFmtId="0" fontId="2" fillId="0" borderId="0" xfId="3"/>
    <xf numFmtId="0" fontId="11" fillId="0" borderId="0" xfId="3" applyFont="1"/>
    <xf numFmtId="0" fontId="2" fillId="0" borderId="0" xfId="4" applyBorder="1"/>
    <xf numFmtId="0" fontId="4" fillId="0" borderId="21" xfId="0" applyFont="1" applyBorder="1" applyAlignment="1">
      <alignment horizontal="center"/>
    </xf>
    <xf numFmtId="0" fontId="4" fillId="0" borderId="10" xfId="0" applyFont="1" applyBorder="1" applyAlignment="1"/>
    <xf numFmtId="0" fontId="4" fillId="0" borderId="22" xfId="0" applyFont="1" applyBorder="1" applyAlignment="1">
      <alignment vertical="center" wrapText="1"/>
    </xf>
    <xf numFmtId="0" fontId="4" fillId="0" borderId="10" xfId="0" applyFont="1" applyBorder="1" applyAlignment="1">
      <alignment horizontal="centerContinuous"/>
    </xf>
    <xf numFmtId="166" fontId="4" fillId="0" borderId="0" xfId="0" applyNumberFormat="1" applyFont="1" applyFill="1" applyBorder="1" applyAlignment="1">
      <alignment horizontal="right" vertical="center"/>
    </xf>
    <xf numFmtId="0" fontId="3" fillId="0" borderId="2" xfId="0" applyFont="1" applyFill="1" applyBorder="1" applyAlignment="1">
      <alignment horizontal="right" vertical="center"/>
    </xf>
    <xf numFmtId="166" fontId="4" fillId="0" borderId="0" xfId="0" applyNumberFormat="1" applyFont="1" applyBorder="1" applyAlignment="1">
      <alignment horizontal="center" vertical="center" wrapText="1"/>
    </xf>
    <xf numFmtId="166" fontId="4" fillId="0" borderId="0" xfId="0" applyNumberFormat="1" applyFont="1" applyBorder="1">
      <alignment vertical="center"/>
    </xf>
    <xf numFmtId="166" fontId="4" fillId="0" borderId="0" xfId="0" applyNumberFormat="1" applyFont="1" applyBorder="1" applyAlignment="1">
      <alignment horizontal="centerContinuous"/>
    </xf>
    <xf numFmtId="166" fontId="4" fillId="0" borderId="0" xfId="0" applyNumberFormat="1" applyFont="1" applyBorder="1" applyAlignment="1">
      <alignment horizontal="right"/>
    </xf>
    <xf numFmtId="174" fontId="4" fillId="0" borderId="23" xfId="0" applyNumberFormat="1" applyFont="1" applyBorder="1" applyAlignment="1">
      <alignment horizontal="center" wrapText="1"/>
    </xf>
    <xf numFmtId="166" fontId="8" fillId="0" borderId="0" xfId="0" applyNumberFormat="1" applyFont="1">
      <alignment vertical="center"/>
    </xf>
    <xf numFmtId="0" fontId="1" fillId="0" borderId="0" xfId="0" applyFont="1">
      <alignment vertical="center"/>
    </xf>
    <xf numFmtId="0" fontId="8" fillId="0" borderId="0" xfId="0" applyFont="1">
      <alignment vertical="center"/>
    </xf>
    <xf numFmtId="174" fontId="4" fillId="0" borderId="5" xfId="0" applyNumberFormat="1" applyFont="1" applyBorder="1" applyAlignment="1">
      <alignment horizontal="center" vertical="center" wrapText="1"/>
    </xf>
    <xf numFmtId="174" fontId="4" fillId="0" borderId="9" xfId="0" applyNumberFormat="1" applyFont="1" applyBorder="1" applyAlignment="1">
      <alignment horizontal="centerContinuous"/>
    </xf>
    <xf numFmtId="174" fontId="4" fillId="0" borderId="5" xfId="0" applyNumberFormat="1" applyFont="1" applyBorder="1" applyAlignment="1">
      <alignment horizontal="right"/>
    </xf>
    <xf numFmtId="166" fontId="4" fillId="0" borderId="5" xfId="0" applyNumberFormat="1" applyFont="1" applyBorder="1" applyAlignment="1">
      <alignment vertical="center"/>
    </xf>
    <xf numFmtId="166" fontId="4" fillId="0" borderId="5" xfId="0" quotePrefix="1" applyNumberFormat="1" applyFont="1" applyBorder="1" applyAlignment="1">
      <alignment horizontal="right" vertical="center"/>
    </xf>
    <xf numFmtId="170" fontId="4" fillId="0" borderId="5" xfId="0" quotePrefix="1" applyNumberFormat="1" applyFont="1" applyBorder="1" applyAlignment="1">
      <alignment horizontal="right" vertical="center"/>
    </xf>
    <xf numFmtId="166" fontId="4" fillId="0" borderId="5" xfId="0" quotePrefix="1" applyNumberFormat="1" applyFont="1" applyBorder="1" applyAlignment="1">
      <alignment horizontal="right"/>
    </xf>
    <xf numFmtId="174" fontId="10" fillId="0" borderId="5" xfId="0" applyNumberFormat="1" applyFont="1" applyBorder="1">
      <alignment vertical="center"/>
    </xf>
    <xf numFmtId="166" fontId="7" fillId="0" borderId="5" xfId="0" quotePrefix="1" applyNumberFormat="1" applyFont="1" applyBorder="1" applyAlignment="1">
      <alignment horizontal="right" vertical="center"/>
    </xf>
    <xf numFmtId="166" fontId="7" fillId="0" borderId="5" xfId="0" applyNumberFormat="1" applyFont="1" applyBorder="1">
      <alignment vertical="center"/>
    </xf>
    <xf numFmtId="166" fontId="3" fillId="0" borderId="1" xfId="0" applyNumberFormat="1" applyFont="1" applyBorder="1">
      <alignment vertical="center"/>
    </xf>
    <xf numFmtId="166" fontId="8" fillId="0" borderId="0" xfId="0" applyNumberFormat="1" applyFont="1" applyBorder="1">
      <alignment vertical="center"/>
    </xf>
    <xf numFmtId="174" fontId="4" fillId="0" borderId="24" xfId="0" applyNumberFormat="1" applyFont="1" applyBorder="1" applyAlignment="1"/>
    <xf numFmtId="174" fontId="4" fillId="0" borderId="16" xfId="0" applyNumberFormat="1" applyFont="1" applyBorder="1" applyAlignment="1"/>
    <xf numFmtId="174" fontId="4" fillId="0" borderId="18" xfId="0" applyNumberFormat="1" applyFont="1" applyBorder="1" applyAlignment="1"/>
    <xf numFmtId="174" fontId="4" fillId="0" borderId="16" xfId="0" applyNumberFormat="1" applyFont="1" applyBorder="1" applyAlignment="1">
      <alignment wrapText="1"/>
    </xf>
    <xf numFmtId="174" fontId="4" fillId="0" borderId="17" xfId="0" applyNumberFormat="1" applyFont="1" applyBorder="1" applyAlignment="1">
      <alignment horizontal="center"/>
    </xf>
    <xf numFmtId="174" fontId="4" fillId="0" borderId="5" xfId="0" applyNumberFormat="1" applyFont="1" applyBorder="1" applyAlignment="1">
      <alignment horizontal="center" vertical="center"/>
    </xf>
    <xf numFmtId="174" fontId="4" fillId="0" borderId="13" xfId="0" applyNumberFormat="1" applyFont="1" applyBorder="1" applyAlignment="1">
      <alignment horizontal="center"/>
    </xf>
    <xf numFmtId="174" fontId="4" fillId="0" borderId="22" xfId="0" applyNumberFormat="1" applyFont="1" applyBorder="1" applyAlignment="1">
      <alignment horizontal="center" wrapText="1"/>
    </xf>
    <xf numFmtId="166" fontId="4" fillId="0" borderId="25" xfId="0" applyNumberFormat="1" applyFont="1" applyBorder="1" applyAlignment="1">
      <alignment horizontal="center"/>
    </xf>
    <xf numFmtId="166" fontId="4" fillId="0" borderId="26" xfId="0" applyNumberFormat="1" applyFont="1" applyBorder="1" applyAlignment="1">
      <alignment horizontal="centerContinuous" vertical="center"/>
    </xf>
    <xf numFmtId="166" fontId="4" fillId="0" borderId="2" xfId="0" applyNumberFormat="1" applyFont="1" applyBorder="1">
      <alignment vertical="center"/>
    </xf>
    <xf numFmtId="0" fontId="4" fillId="0" borderId="5" xfId="0" applyFont="1" applyBorder="1">
      <alignment vertical="center"/>
    </xf>
    <xf numFmtId="166" fontId="4" fillId="0" borderId="27" xfId="0" applyNumberFormat="1" applyFont="1" applyBorder="1" applyAlignment="1">
      <alignment horizontal="center"/>
    </xf>
    <xf numFmtId="0" fontId="16" fillId="0" borderId="0" xfId="0" applyFont="1">
      <alignment vertical="center"/>
    </xf>
    <xf numFmtId="0" fontId="16" fillId="0" borderId="0" xfId="0" applyFont="1" applyAlignment="1">
      <alignment horizontal="left"/>
    </xf>
    <xf numFmtId="0" fontId="16" fillId="0" borderId="0" xfId="0" applyFont="1" applyBorder="1">
      <alignment vertical="center"/>
    </xf>
    <xf numFmtId="0" fontId="16" fillId="0" borderId="2" xfId="0" applyFont="1" applyBorder="1">
      <alignment vertical="center"/>
    </xf>
    <xf numFmtId="0" fontId="2" fillId="0" borderId="0" xfId="4" applyFont="1" applyBorder="1" applyAlignment="1">
      <alignment horizontal="left"/>
    </xf>
    <xf numFmtId="175" fontId="4" fillId="0" borderId="7" xfId="0" applyNumberFormat="1" applyFont="1" applyBorder="1" applyAlignment="1">
      <alignment horizontal="centerContinuous"/>
    </xf>
    <xf numFmtId="0" fontId="3" fillId="0" borderId="1" xfId="0" applyFont="1" applyBorder="1">
      <alignment vertical="center"/>
    </xf>
    <xf numFmtId="0" fontId="1" fillId="0" borderId="3" xfId="0" applyFont="1" applyBorder="1">
      <alignment vertical="center"/>
    </xf>
    <xf numFmtId="0" fontId="7" fillId="0" borderId="1" xfId="0" applyFont="1" applyBorder="1">
      <alignment vertical="center"/>
    </xf>
    <xf numFmtId="169" fontId="4" fillId="0" borderId="3" xfId="0" applyNumberFormat="1" applyFont="1" applyBorder="1" applyAlignment="1">
      <alignment horizontal="right"/>
    </xf>
    <xf numFmtId="169" fontId="8" fillId="0" borderId="3" xfId="0" applyNumberFormat="1" applyFont="1" applyBorder="1" applyAlignment="1">
      <alignment horizontal="right"/>
    </xf>
    <xf numFmtId="169" fontId="7" fillId="0" borderId="3" xfId="0" applyNumberFormat="1" applyFont="1" applyBorder="1" applyAlignment="1">
      <alignment horizontal="right"/>
    </xf>
    <xf numFmtId="169" fontId="4" fillId="0" borderId="0" xfId="0" applyNumberFormat="1" applyFont="1" applyBorder="1" applyAlignment="1">
      <alignment horizontal="right"/>
    </xf>
    <xf numFmtId="169" fontId="8" fillId="0" borderId="0" xfId="0" applyNumberFormat="1" applyFont="1" applyBorder="1" applyAlignment="1">
      <alignment horizontal="right"/>
    </xf>
    <xf numFmtId="169" fontId="7" fillId="0" borderId="0" xfId="0" applyNumberFormat="1" applyFont="1" applyBorder="1" applyAlignment="1">
      <alignment horizontal="right"/>
    </xf>
    <xf numFmtId="179" fontId="4" fillId="0" borderId="0" xfId="0" applyNumberFormat="1" applyFont="1" applyAlignment="1">
      <alignment horizontal="right" vertical="center"/>
    </xf>
    <xf numFmtId="179" fontId="3" fillId="0" borderId="0" xfId="0" applyNumberFormat="1" applyFont="1" applyBorder="1" applyAlignment="1">
      <alignment horizontal="right"/>
    </xf>
    <xf numFmtId="179" fontId="3" fillId="0" borderId="0" xfId="0" applyNumberFormat="1" applyFont="1" applyBorder="1" applyAlignment="1">
      <alignment horizontal="right" vertical="center"/>
    </xf>
    <xf numFmtId="179" fontId="4" fillId="0" borderId="0" xfId="0" applyNumberFormat="1" applyFont="1" applyBorder="1" applyAlignment="1">
      <alignment horizontal="right"/>
    </xf>
    <xf numFmtId="179" fontId="3" fillId="0" borderId="0" xfId="0" applyNumberFormat="1" applyFont="1" applyAlignment="1">
      <alignment horizontal="right" vertical="center"/>
    </xf>
    <xf numFmtId="179" fontId="3" fillId="0" borderId="3" xfId="0" applyNumberFormat="1" applyFont="1" applyBorder="1" applyAlignment="1">
      <alignment horizontal="right"/>
    </xf>
    <xf numFmtId="179" fontId="3" fillId="0" borderId="3" xfId="0" applyNumberFormat="1" applyFont="1" applyBorder="1" applyAlignment="1">
      <alignment horizontal="right" vertical="center"/>
    </xf>
    <xf numFmtId="179" fontId="4" fillId="0" borderId="3" xfId="0" applyNumberFormat="1" applyFont="1" applyBorder="1" applyAlignment="1">
      <alignment horizontal="right"/>
    </xf>
    <xf numFmtId="0" fontId="2" fillId="0" borderId="0" xfId="4" applyFont="1" applyBorder="1" applyAlignment="1">
      <alignment horizontal="left" wrapText="1"/>
    </xf>
    <xf numFmtId="0" fontId="2" fillId="0" borderId="0" xfId="4" applyFont="1" applyBorder="1"/>
    <xf numFmtId="166" fontId="4" fillId="0" borderId="28" xfId="0" applyNumberFormat="1" applyFont="1" applyBorder="1" applyAlignment="1">
      <alignment horizontal="center"/>
    </xf>
    <xf numFmtId="166" fontId="4" fillId="0" borderId="5" xfId="0" applyNumberFormat="1" applyFont="1" applyBorder="1" applyAlignment="1">
      <alignment horizontal="center"/>
    </xf>
    <xf numFmtId="166" fontId="4" fillId="0" borderId="29" xfId="0" applyNumberFormat="1" applyFont="1" applyBorder="1" applyAlignment="1">
      <alignment horizontal="center"/>
    </xf>
    <xf numFmtId="0" fontId="0" fillId="0" borderId="27" xfId="0" applyBorder="1">
      <alignment vertical="center"/>
    </xf>
    <xf numFmtId="0" fontId="0" fillId="0" borderId="20" xfId="0" applyBorder="1">
      <alignment vertical="center"/>
    </xf>
    <xf numFmtId="166" fontId="4" fillId="0" borderId="30" xfId="0" applyNumberFormat="1" applyFont="1" applyBorder="1" applyAlignment="1">
      <alignment horizontal="center"/>
    </xf>
    <xf numFmtId="169" fontId="3" fillId="0" borderId="5" xfId="0" applyNumberFormat="1" applyFont="1" applyBorder="1" applyAlignment="1">
      <alignment horizontal="right"/>
    </xf>
    <xf numFmtId="169" fontId="7" fillId="0" borderId="5" xfId="0" applyNumberFormat="1" applyFont="1" applyBorder="1" applyAlignment="1">
      <alignment horizontal="right"/>
    </xf>
    <xf numFmtId="174" fontId="4" fillId="0" borderId="23" xfId="0" applyNumberFormat="1" applyFont="1" applyBorder="1" applyAlignment="1">
      <alignment horizontal="right" vertical="center" wrapText="1"/>
    </xf>
    <xf numFmtId="174" fontId="4" fillId="0" borderId="31" xfId="0" applyNumberFormat="1" applyFont="1" applyBorder="1" applyAlignment="1">
      <alignment vertical="center" wrapText="1"/>
    </xf>
    <xf numFmtId="0" fontId="15" fillId="0" borderId="0" xfId="0" applyFont="1" applyAlignment="1">
      <alignment vertical="top"/>
    </xf>
    <xf numFmtId="171" fontId="3" fillId="0" borderId="0" xfId="0" applyNumberFormat="1" applyFont="1" applyFill="1" applyAlignment="1">
      <alignment horizontal="centerContinuous" vertical="center"/>
    </xf>
    <xf numFmtId="0" fontId="4" fillId="0" borderId="10" xfId="0" applyFont="1" applyFill="1" applyBorder="1" applyAlignment="1">
      <alignment horizontal="right"/>
    </xf>
    <xf numFmtId="0" fontId="3" fillId="0" borderId="0" xfId="0" applyFont="1" applyFill="1">
      <alignment vertical="center"/>
    </xf>
    <xf numFmtId="171" fontId="4" fillId="0" borderId="0" xfId="0" applyNumberFormat="1" applyFont="1" applyFill="1">
      <alignment vertical="center"/>
    </xf>
    <xf numFmtId="166" fontId="4" fillId="0" borderId="0" xfId="0" applyNumberFormat="1" applyFont="1" applyFill="1" applyBorder="1" applyAlignment="1">
      <alignment vertical="center"/>
    </xf>
    <xf numFmtId="3" fontId="2" fillId="0" borderId="0" xfId="3" applyNumberFormat="1"/>
    <xf numFmtId="0" fontId="3" fillId="0" borderId="0" xfId="0" applyFont="1" applyBorder="1" applyAlignment="1">
      <alignment horizontal="center"/>
    </xf>
    <xf numFmtId="0" fontId="4" fillId="0" borderId="3" xfId="0" applyFont="1" applyBorder="1" applyAlignment="1">
      <alignment horizontal="centerContinuous"/>
    </xf>
    <xf numFmtId="0" fontId="4" fillId="0" borderId="10" xfId="0" applyFont="1" applyBorder="1" applyAlignment="1">
      <alignment horizontal="center"/>
    </xf>
    <xf numFmtId="0" fontId="4" fillId="0" borderId="0" xfId="0" applyFont="1" applyBorder="1" applyAlignment="1">
      <alignment horizontal="centerContinuous"/>
    </xf>
    <xf numFmtId="0" fontId="3" fillId="0" borderId="0" xfId="0" applyFont="1" applyBorder="1" applyAlignment="1">
      <alignment horizontal="right"/>
    </xf>
    <xf numFmtId="0" fontId="3" fillId="0" borderId="0" xfId="0" applyFont="1" applyAlignment="1">
      <alignment horizontal="left"/>
    </xf>
    <xf numFmtId="0" fontId="4" fillId="0" borderId="13" xfId="0" applyFont="1" applyBorder="1" applyAlignment="1">
      <alignment horizontal="centerContinuous"/>
    </xf>
    <xf numFmtId="0" fontId="4" fillId="0" borderId="10" xfId="0" applyFont="1" applyBorder="1" applyAlignment="1">
      <alignment horizontal="right"/>
    </xf>
    <xf numFmtId="0" fontId="4" fillId="0" borderId="10" xfId="0" applyFont="1" applyBorder="1" applyAlignment="1">
      <alignment vertical="center"/>
    </xf>
    <xf numFmtId="0" fontId="7" fillId="0" borderId="10" xfId="0" applyFont="1" applyBorder="1">
      <alignment vertical="center"/>
    </xf>
    <xf numFmtId="0" fontId="4" fillId="0" borderId="22" xfId="0" applyFont="1" applyBorder="1" applyAlignment="1">
      <alignment horizontal="right" vertical="center" wrapText="1"/>
    </xf>
    <xf numFmtId="166" fontId="7" fillId="0" borderId="0" xfId="0" applyNumberFormat="1" applyFont="1" applyAlignment="1">
      <alignment horizontal="right"/>
    </xf>
    <xf numFmtId="166" fontId="16" fillId="0" borderId="0" xfId="0" applyNumberFormat="1" applyFont="1" applyAlignment="1">
      <alignment horizontal="right"/>
    </xf>
    <xf numFmtId="169" fontId="4" fillId="0" borderId="5" xfId="0" applyNumberFormat="1" applyFont="1" applyBorder="1" applyAlignment="1">
      <alignment horizontal="right"/>
    </xf>
    <xf numFmtId="0" fontId="8" fillId="0" borderId="0" xfId="0" applyFont="1" applyBorder="1" applyAlignment="1">
      <alignment horizontal="center"/>
    </xf>
    <xf numFmtId="0" fontId="8" fillId="0" borderId="1" xfId="0" applyFont="1" applyBorder="1">
      <alignment vertical="center"/>
    </xf>
    <xf numFmtId="169" fontId="8" fillId="0" borderId="5" xfId="0" applyNumberFormat="1" applyFont="1" applyBorder="1" applyAlignment="1">
      <alignment horizontal="right"/>
    </xf>
    <xf numFmtId="0" fontId="16" fillId="0" borderId="0" xfId="0" applyFont="1" applyAlignment="1">
      <alignment horizontal="centerContinuous"/>
    </xf>
    <xf numFmtId="0" fontId="8" fillId="0" borderId="0" xfId="0" applyFont="1" applyAlignment="1">
      <alignment horizontal="right"/>
    </xf>
    <xf numFmtId="0" fontId="8" fillId="0" borderId="0" xfId="0" applyFont="1" applyAlignment="1">
      <alignment horizontal="left"/>
    </xf>
    <xf numFmtId="0" fontId="4" fillId="0" borderId="0" xfId="0" applyFont="1" applyAlignment="1"/>
    <xf numFmtId="0" fontId="4" fillId="0" borderId="4" xfId="0" applyFont="1" applyBorder="1" applyAlignment="1">
      <alignment horizontal="centerContinuous"/>
    </xf>
    <xf numFmtId="0" fontId="16" fillId="0" borderId="3" xfId="0" applyFont="1" applyBorder="1">
      <alignment vertical="center"/>
    </xf>
    <xf numFmtId="169" fontId="3" fillId="0" borderId="3" xfId="0" applyNumberFormat="1" applyFont="1" applyBorder="1" applyAlignment="1">
      <alignment horizontal="right"/>
    </xf>
    <xf numFmtId="166" fontId="3" fillId="0" borderId="0" xfId="0" applyNumberFormat="1" applyFont="1" applyAlignment="1">
      <alignment vertical="center"/>
    </xf>
    <xf numFmtId="0" fontId="3" fillId="0" borderId="3" xfId="0" applyFont="1" applyBorder="1" applyAlignment="1">
      <alignment horizontal="center"/>
    </xf>
    <xf numFmtId="166" fontId="4" fillId="0" borderId="0" xfId="0" applyNumberFormat="1" applyFont="1" applyFill="1">
      <alignment vertical="center"/>
    </xf>
    <xf numFmtId="0" fontId="3" fillId="0" borderId="0" xfId="0" applyFont="1" applyBorder="1" applyAlignment="1">
      <alignment horizontal="centerContinuous"/>
    </xf>
    <xf numFmtId="166" fontId="3" fillId="0" borderId="0" xfId="0" applyNumberFormat="1" applyFont="1" applyAlignment="1">
      <alignment horizontal="centerContinuous"/>
    </xf>
    <xf numFmtId="167" fontId="3" fillId="0" borderId="0" xfId="0" applyNumberFormat="1" applyFont="1" applyAlignment="1">
      <alignment horizontal="centerContinuous"/>
    </xf>
    <xf numFmtId="0" fontId="4" fillId="0" borderId="12" xfId="0" applyFont="1" applyBorder="1" applyAlignment="1">
      <alignment horizontal="centerContinuous"/>
    </xf>
    <xf numFmtId="0" fontId="4" fillId="0" borderId="11" xfId="0" applyFont="1" applyBorder="1" applyAlignment="1">
      <alignment horizontal="right"/>
    </xf>
    <xf numFmtId="0" fontId="4" fillId="0" borderId="21" xfId="0" applyFont="1" applyBorder="1" applyAlignment="1">
      <alignment horizontal="right"/>
    </xf>
    <xf numFmtId="0" fontId="4" fillId="0" borderId="0" xfId="0" applyNumberFormat="1" applyFont="1" applyBorder="1" applyAlignment="1">
      <alignment horizontal="center"/>
    </xf>
    <xf numFmtId="0" fontId="4" fillId="0" borderId="1" xfId="0" applyFont="1" applyBorder="1" applyAlignment="1">
      <alignment horizontal="centerContinuous"/>
    </xf>
    <xf numFmtId="0" fontId="16" fillId="0" borderId="20" xfId="0" applyFont="1" applyBorder="1">
      <alignment vertical="center"/>
    </xf>
    <xf numFmtId="0" fontId="16" fillId="0" borderId="6" xfId="0" applyFont="1" applyBorder="1">
      <alignment vertical="center"/>
    </xf>
    <xf numFmtId="0" fontId="4" fillId="0" borderId="19" xfId="0" applyNumberFormat="1" applyFont="1" applyBorder="1" applyAlignment="1">
      <alignment horizontal="center"/>
    </xf>
    <xf numFmtId="0" fontId="4" fillId="0" borderId="8" xfId="0" applyFont="1" applyBorder="1" applyAlignment="1">
      <alignment horizontal="centerContinuous"/>
    </xf>
    <xf numFmtId="175" fontId="4" fillId="0" borderId="19" xfId="0" applyNumberFormat="1" applyFont="1" applyBorder="1" applyAlignment="1">
      <alignment horizontal="centerContinuous"/>
    </xf>
    <xf numFmtId="166" fontId="4" fillId="0" borderId="15" xfId="0" applyNumberFormat="1" applyFont="1" applyBorder="1" applyAlignment="1">
      <alignment horizontal="centerContinuous"/>
    </xf>
    <xf numFmtId="166" fontId="4" fillId="0" borderId="3" xfId="0" applyNumberFormat="1" applyFont="1" applyBorder="1" applyAlignment="1">
      <alignment horizontal="centerContinuous"/>
    </xf>
    <xf numFmtId="165" fontId="4" fillId="0" borderId="0" xfId="0" applyNumberFormat="1" applyFont="1" applyBorder="1" applyAlignment="1">
      <alignment horizontal="center"/>
    </xf>
    <xf numFmtId="0" fontId="4" fillId="0" borderId="12" xfId="0" applyFont="1" applyBorder="1" applyAlignment="1">
      <alignment horizontal="left"/>
    </xf>
    <xf numFmtId="167" fontId="4" fillId="0" borderId="10" xfId="0" applyNumberFormat="1" applyFont="1" applyBorder="1" applyAlignment="1">
      <alignment horizontal="right"/>
    </xf>
    <xf numFmtId="178" fontId="4" fillId="0" borderId="0" xfId="0" applyNumberFormat="1" applyFont="1" applyAlignment="1">
      <alignment horizontal="right"/>
    </xf>
    <xf numFmtId="166" fontId="16" fillId="0" borderId="0" xfId="0" applyNumberFormat="1" applyFont="1">
      <alignment vertical="center"/>
    </xf>
    <xf numFmtId="0" fontId="4" fillId="0" borderId="1" xfId="0" applyFont="1" applyBorder="1" applyAlignment="1">
      <alignment horizontal="left" wrapText="1"/>
    </xf>
    <xf numFmtId="166" fontId="18" fillId="0" borderId="0" xfId="0" applyNumberFormat="1" applyFont="1" applyAlignment="1">
      <alignment horizontal="right"/>
    </xf>
    <xf numFmtId="178" fontId="3" fillId="0" borderId="0" xfId="0" applyNumberFormat="1" applyFont="1" applyAlignment="1">
      <alignment horizontal="right"/>
    </xf>
    <xf numFmtId="0" fontId="16" fillId="0" borderId="1" xfId="0" applyFont="1" applyBorder="1" applyAlignment="1">
      <alignment horizontal="left"/>
    </xf>
    <xf numFmtId="0" fontId="3" fillId="0" borderId="0" xfId="0" applyFont="1" applyBorder="1" applyAlignment="1">
      <alignment horizontal="left"/>
    </xf>
    <xf numFmtId="167" fontId="4" fillId="0" borderId="0" xfId="0" applyNumberFormat="1" applyFont="1" applyAlignment="1">
      <alignment horizontal="right"/>
    </xf>
    <xf numFmtId="167" fontId="16" fillId="0" borderId="0" xfId="0" applyNumberFormat="1" applyFont="1" applyAlignment="1">
      <alignment horizontal="right"/>
    </xf>
    <xf numFmtId="172" fontId="3" fillId="0" borderId="0" xfId="0" applyNumberFormat="1" applyFont="1" applyAlignment="1">
      <alignment horizontal="centerContinuous"/>
    </xf>
    <xf numFmtId="0" fontId="4" fillId="0" borderId="5" xfId="0" applyNumberFormat="1" applyFont="1" applyBorder="1" applyAlignment="1">
      <alignment horizontal="center"/>
    </xf>
    <xf numFmtId="0" fontId="4" fillId="0" borderId="29" xfId="0" applyNumberFormat="1" applyFont="1" applyBorder="1" applyAlignment="1">
      <alignment horizontal="center"/>
    </xf>
    <xf numFmtId="166" fontId="4" fillId="0" borderId="0" xfId="0" applyNumberFormat="1" applyFont="1" applyAlignment="1"/>
    <xf numFmtId="3" fontId="16" fillId="0" borderId="0" xfId="0" applyNumberFormat="1" applyFont="1">
      <alignment vertical="center"/>
    </xf>
    <xf numFmtId="0" fontId="18" fillId="0" borderId="0" xfId="0" applyFont="1">
      <alignment vertical="center"/>
    </xf>
    <xf numFmtId="0" fontId="3" fillId="0" borderId="0" xfId="0" applyFont="1" applyBorder="1">
      <alignment vertical="center"/>
    </xf>
    <xf numFmtId="173" fontId="3" fillId="0" borderId="0" xfId="0" applyNumberFormat="1" applyFont="1" applyAlignment="1"/>
    <xf numFmtId="0" fontId="16" fillId="0" borderId="0" xfId="0" applyFont="1" applyAlignment="1">
      <alignment horizontal="right"/>
    </xf>
    <xf numFmtId="174" fontId="16" fillId="0" borderId="0" xfId="0" applyNumberFormat="1" applyFont="1">
      <alignment vertical="center"/>
    </xf>
    <xf numFmtId="174" fontId="16" fillId="0" borderId="2" xfId="0" applyNumberFormat="1" applyFont="1" applyBorder="1">
      <alignment vertical="center"/>
    </xf>
    <xf numFmtId="174" fontId="19" fillId="0" borderId="0" xfId="0" applyNumberFormat="1" applyFont="1">
      <alignment vertical="center"/>
    </xf>
    <xf numFmtId="174" fontId="19" fillId="0" borderId="5" xfId="0" applyNumberFormat="1" applyFont="1" applyBorder="1">
      <alignment vertical="center"/>
    </xf>
    <xf numFmtId="0" fontId="18" fillId="0" borderId="0" xfId="0" applyFont="1" applyBorder="1">
      <alignment vertical="center"/>
    </xf>
    <xf numFmtId="169" fontId="16" fillId="0" borderId="0" xfId="0" applyNumberFormat="1" applyFont="1" applyAlignment="1">
      <alignment horizontal="right" vertical="center"/>
    </xf>
    <xf numFmtId="0" fontId="16" fillId="0" borderId="5" xfId="0" applyFont="1" applyBorder="1">
      <alignment vertical="center"/>
    </xf>
    <xf numFmtId="0" fontId="4" fillId="0" borderId="0" xfId="0" applyFont="1" applyFill="1" applyAlignment="1">
      <alignment horizontal="center"/>
    </xf>
    <xf numFmtId="0" fontId="3" fillId="0" borderId="0" xfId="0" applyFont="1" applyFill="1" applyAlignment="1">
      <alignment horizontal="centerContinuous" vertical="center"/>
    </xf>
    <xf numFmtId="166" fontId="3" fillId="0" borderId="0" xfId="0" applyNumberFormat="1" applyFont="1" applyFill="1" applyAlignment="1">
      <alignment horizontal="left" vertical="center"/>
    </xf>
    <xf numFmtId="166" fontId="3" fillId="0" borderId="0" xfId="0" applyNumberFormat="1" applyFont="1" applyFill="1" applyAlignment="1">
      <alignment horizontal="right" vertical="center"/>
    </xf>
    <xf numFmtId="0" fontId="16" fillId="0" borderId="0" xfId="0" applyFont="1" applyFill="1">
      <alignment vertical="center"/>
    </xf>
    <xf numFmtId="166" fontId="3" fillId="0" borderId="0" xfId="0" applyNumberFormat="1" applyFont="1" applyFill="1" applyBorder="1" applyAlignment="1">
      <alignment horizontal="left" vertical="center"/>
    </xf>
    <xf numFmtId="0" fontId="4" fillId="0" borderId="2" xfId="0" applyFont="1" applyFill="1" applyBorder="1" applyAlignment="1">
      <alignment horizontal="center" vertical="center"/>
    </xf>
    <xf numFmtId="0" fontId="4" fillId="0" borderId="2" xfId="0" applyFont="1" applyFill="1" applyBorder="1" applyAlignment="1">
      <alignment vertical="center"/>
    </xf>
    <xf numFmtId="166" fontId="3" fillId="0" borderId="2" xfId="0" applyNumberFormat="1" applyFont="1" applyFill="1" applyBorder="1" applyAlignment="1">
      <alignment horizontal="left" vertical="center"/>
    </xf>
    <xf numFmtId="0" fontId="4" fillId="0" borderId="3" xfId="0" applyFont="1" applyFill="1" applyBorder="1">
      <alignment vertical="center"/>
    </xf>
    <xf numFmtId="0" fontId="4" fillId="0" borderId="0" xfId="0" applyFont="1" applyFill="1" applyBorder="1">
      <alignment vertical="center"/>
    </xf>
    <xf numFmtId="0" fontId="4" fillId="0" borderId="12" xfId="0" applyFont="1" applyFill="1" applyBorder="1">
      <alignment vertical="center"/>
    </xf>
    <xf numFmtId="174" fontId="4" fillId="0" borderId="24" xfId="0" applyNumberFormat="1" applyFont="1" applyFill="1" applyBorder="1" applyAlignment="1"/>
    <xf numFmtId="174" fontId="4" fillId="0" borderId="16" xfId="0" applyNumberFormat="1" applyFont="1" applyFill="1" applyBorder="1" applyAlignment="1">
      <alignment horizontal="right"/>
    </xf>
    <xf numFmtId="174" fontId="4" fillId="0" borderId="16" xfId="0" applyNumberFormat="1" applyFont="1" applyFill="1" applyBorder="1" applyAlignment="1"/>
    <xf numFmtId="0" fontId="4" fillId="0" borderId="13" xfId="0" applyFont="1" applyFill="1" applyBorder="1">
      <alignment vertical="center"/>
    </xf>
    <xf numFmtId="0" fontId="16" fillId="0" borderId="0" xfId="0" applyFont="1" applyFill="1" applyBorder="1">
      <alignment vertical="center"/>
    </xf>
    <xf numFmtId="174" fontId="4" fillId="0" borderId="23" xfId="0" applyNumberFormat="1" applyFont="1" applyFill="1" applyBorder="1" applyAlignment="1">
      <alignment horizontal="center" vertical="center" wrapText="1"/>
    </xf>
    <xf numFmtId="174" fontId="4" fillId="0" borderId="22" xfId="0" applyNumberFormat="1" applyFont="1" applyFill="1" applyBorder="1" applyAlignment="1">
      <alignment horizontal="right" vertical="center" wrapText="1"/>
    </xf>
    <xf numFmtId="174" fontId="4" fillId="0" borderId="31" xfId="0" applyNumberFormat="1" applyFont="1" applyFill="1" applyBorder="1" applyAlignment="1">
      <alignment vertical="center" wrapText="1"/>
    </xf>
    <xf numFmtId="174" fontId="4" fillId="0" borderId="31" xfId="0" applyNumberFormat="1" applyFont="1" applyFill="1" applyBorder="1" applyAlignment="1">
      <alignment horizontal="center" vertical="center" wrapText="1"/>
    </xf>
    <xf numFmtId="0" fontId="4" fillId="0" borderId="7" xfId="0" applyFont="1" applyFill="1" applyBorder="1">
      <alignment vertical="center"/>
    </xf>
    <xf numFmtId="0" fontId="16" fillId="0" borderId="2" xfId="0" applyFont="1" applyFill="1" applyBorder="1">
      <alignment vertical="center"/>
    </xf>
    <xf numFmtId="0" fontId="4" fillId="0" borderId="14" xfId="0" applyFont="1" applyFill="1" applyBorder="1">
      <alignment vertical="center"/>
    </xf>
    <xf numFmtId="175" fontId="4" fillId="0" borderId="2" xfId="0" applyNumberFormat="1" applyFont="1" applyFill="1" applyBorder="1" applyAlignment="1">
      <alignment horizontal="centerContinuous"/>
    </xf>
    <xf numFmtId="174" fontId="4" fillId="0" borderId="2" xfId="0" applyNumberFormat="1" applyFont="1" applyFill="1" applyBorder="1" applyAlignment="1">
      <alignment horizontal="centerContinuous"/>
    </xf>
    <xf numFmtId="0" fontId="4" fillId="0" borderId="9" xfId="0" applyFont="1" applyFill="1" applyBorder="1">
      <alignment vertical="center"/>
    </xf>
    <xf numFmtId="0" fontId="4" fillId="0" borderId="3" xfId="0" applyFont="1" applyFill="1" applyBorder="1" applyAlignment="1">
      <alignment horizontal="center" vertical="center"/>
    </xf>
    <xf numFmtId="0" fontId="4" fillId="0" borderId="0" xfId="0" applyFont="1" applyFill="1" applyAlignment="1">
      <alignment vertical="center"/>
    </xf>
    <xf numFmtId="0" fontId="4" fillId="0" borderId="1" xfId="0" applyFont="1" applyFill="1" applyBorder="1" applyAlignment="1">
      <alignment vertical="center"/>
    </xf>
    <xf numFmtId="166" fontId="4" fillId="0" borderId="0" xfId="0" applyNumberFormat="1" applyFont="1" applyFill="1" applyAlignment="1">
      <alignment vertical="center"/>
    </xf>
    <xf numFmtId="0" fontId="4" fillId="0" borderId="5" xfId="0" applyFont="1" applyFill="1" applyBorder="1" applyAlignment="1">
      <alignment horizontal="center" vertical="center"/>
    </xf>
    <xf numFmtId="179" fontId="4" fillId="0" borderId="5" xfId="0" applyNumberFormat="1" applyFont="1" applyFill="1" applyBorder="1" applyAlignment="1">
      <alignment horizontal="right" vertical="center"/>
    </xf>
    <xf numFmtId="0" fontId="4" fillId="0" borderId="0" xfId="0" applyFont="1" applyFill="1" applyBorder="1" applyAlignment="1">
      <alignment horizontal="center" vertical="center"/>
    </xf>
    <xf numFmtId="0" fontId="4" fillId="0" borderId="0" xfId="0" applyFont="1" applyFill="1" applyAlignment="1">
      <alignment horizontal="centerContinuous" vertical="center"/>
    </xf>
    <xf numFmtId="166" fontId="4" fillId="0" borderId="0" xfId="0" applyNumberFormat="1" applyFont="1" applyFill="1" applyAlignment="1">
      <alignment horizontal="right" vertical="center"/>
    </xf>
    <xf numFmtId="166" fontId="4" fillId="0" borderId="0" xfId="0" applyNumberFormat="1" applyFont="1" applyFill="1" applyAlignment="1">
      <alignment horizontal="left" vertical="center"/>
    </xf>
    <xf numFmtId="166" fontId="7" fillId="0" borderId="0" xfId="0" applyNumberFormat="1" applyFont="1" applyFill="1" applyAlignment="1">
      <alignment horizontal="left" vertical="center"/>
    </xf>
    <xf numFmtId="0" fontId="4" fillId="0" borderId="2" xfId="0" applyFont="1" applyFill="1" applyBorder="1">
      <alignment vertical="center"/>
    </xf>
    <xf numFmtId="0" fontId="4" fillId="0" borderId="11" xfId="0" applyFont="1" applyFill="1" applyBorder="1">
      <alignment vertical="center"/>
    </xf>
    <xf numFmtId="0" fontId="16" fillId="0" borderId="11" xfId="0" applyFont="1" applyFill="1" applyBorder="1">
      <alignment vertical="center"/>
    </xf>
    <xf numFmtId="0" fontId="4" fillId="0" borderId="0" xfId="0" applyFont="1" applyFill="1" applyBorder="1" applyAlignment="1">
      <alignment horizontal="center"/>
    </xf>
    <xf numFmtId="0" fontId="3" fillId="0" borderId="0" xfId="0" applyFont="1" applyFill="1" applyBorder="1" applyAlignment="1">
      <alignment horizontal="centerContinuous" vertical="center"/>
    </xf>
    <xf numFmtId="0" fontId="3" fillId="0" borderId="2" xfId="0" applyFont="1" applyFill="1" applyBorder="1" applyAlignment="1">
      <alignment horizontal="centerContinuous" vertical="center"/>
    </xf>
    <xf numFmtId="171" fontId="3" fillId="0" borderId="0" xfId="0" applyNumberFormat="1" applyFont="1" applyFill="1" applyAlignment="1">
      <alignment horizontal="right" vertical="center"/>
    </xf>
    <xf numFmtId="0" fontId="4" fillId="0" borderId="1" xfId="0" applyFont="1" applyFill="1" applyBorder="1">
      <alignment vertical="center"/>
    </xf>
    <xf numFmtId="0" fontId="4" fillId="0" borderId="4" xfId="0" applyFont="1" applyFill="1" applyBorder="1">
      <alignment vertical="center"/>
    </xf>
    <xf numFmtId="0" fontId="4" fillId="0" borderId="10" xfId="0" applyFont="1" applyFill="1" applyBorder="1" applyAlignment="1">
      <alignment horizontal="centerContinuous"/>
    </xf>
    <xf numFmtId="0" fontId="4" fillId="0" borderId="10" xfId="0" applyFont="1" applyFill="1" applyBorder="1" applyAlignment="1">
      <alignment horizontal="left"/>
    </xf>
    <xf numFmtId="0" fontId="4" fillId="0" borderId="10" xfId="0" applyFont="1" applyFill="1" applyBorder="1" applyAlignment="1"/>
    <xf numFmtId="0" fontId="4" fillId="0" borderId="10" xfId="0" applyFont="1" applyFill="1" applyBorder="1">
      <alignment vertical="center"/>
    </xf>
    <xf numFmtId="0" fontId="16" fillId="0" borderId="10" xfId="0" applyFont="1" applyFill="1" applyBorder="1">
      <alignment vertical="center"/>
    </xf>
    <xf numFmtId="0" fontId="4" fillId="0" borderId="22" xfId="0" applyFont="1" applyFill="1" applyBorder="1" applyAlignment="1">
      <alignment vertical="center" wrapText="1"/>
    </xf>
    <xf numFmtId="0" fontId="4" fillId="0" borderId="31" xfId="0" applyFont="1" applyFill="1" applyBorder="1" applyAlignment="1">
      <alignment vertical="center" wrapText="1"/>
    </xf>
    <xf numFmtId="0" fontId="4" fillId="0" borderId="8" xfId="0" applyFont="1" applyFill="1" applyBorder="1">
      <alignment vertical="center"/>
    </xf>
    <xf numFmtId="0" fontId="4" fillId="0" borderId="3" xfId="0" applyFont="1" applyFill="1" applyBorder="1" applyAlignment="1">
      <alignment vertical="center"/>
    </xf>
    <xf numFmtId="0" fontId="4" fillId="0" borderId="12" xfId="0" applyFont="1" applyFill="1" applyBorder="1" applyAlignment="1">
      <alignment vertical="center"/>
    </xf>
    <xf numFmtId="0" fontId="4" fillId="0" borderId="10" xfId="0" applyFont="1" applyFill="1" applyBorder="1" applyAlignment="1">
      <alignment horizontal="right" vertical="center"/>
    </xf>
    <xf numFmtId="0" fontId="4" fillId="0" borderId="0" xfId="0" applyFont="1" applyFill="1" applyBorder="1" applyAlignment="1">
      <alignment vertical="center"/>
    </xf>
    <xf numFmtId="0" fontId="4" fillId="0" borderId="5" xfId="0" applyFont="1" applyFill="1" applyBorder="1" applyAlignment="1">
      <alignment vertical="center"/>
    </xf>
    <xf numFmtId="169" fontId="4" fillId="0" borderId="3" xfId="0" applyNumberFormat="1" applyFont="1" applyFill="1" applyBorder="1" applyAlignment="1">
      <alignment horizontal="right" vertical="center"/>
    </xf>
    <xf numFmtId="169" fontId="4" fillId="0" borderId="5" xfId="0" applyNumberFormat="1" applyFont="1" applyFill="1" applyBorder="1" applyAlignment="1">
      <alignment horizontal="right" vertical="center"/>
    </xf>
    <xf numFmtId="0" fontId="4" fillId="0" borderId="0" xfId="0" applyFont="1" applyFill="1" applyBorder="1" applyAlignment="1">
      <alignment horizontal="centerContinuous" vertical="center"/>
    </xf>
    <xf numFmtId="0" fontId="3" fillId="0" borderId="0" xfId="0" applyFont="1" applyAlignment="1">
      <alignment horizontal="right"/>
    </xf>
    <xf numFmtId="166" fontId="3" fillId="0" borderId="3" xfId="0" applyNumberFormat="1" applyFont="1" applyBorder="1">
      <alignment vertical="center"/>
    </xf>
    <xf numFmtId="0" fontId="20" fillId="0" borderId="0" xfId="0" applyFont="1" applyAlignment="1"/>
    <xf numFmtId="166" fontId="4" fillId="0" borderId="0" xfId="0" applyNumberFormat="1" applyFont="1" applyBorder="1" applyAlignment="1">
      <alignment horizontal="center"/>
    </xf>
    <xf numFmtId="0" fontId="21" fillId="0" borderId="0" xfId="0" applyFont="1" applyAlignment="1"/>
    <xf numFmtId="169" fontId="7" fillId="0" borderId="3" xfId="0" applyNumberFormat="1" applyFont="1" applyFill="1" applyBorder="1" applyAlignment="1">
      <alignment horizontal="right"/>
    </xf>
    <xf numFmtId="166" fontId="4" fillId="0" borderId="1" xfId="0" applyNumberFormat="1" applyFont="1" applyFill="1" applyBorder="1">
      <alignment vertical="center"/>
    </xf>
    <xf numFmtId="166" fontId="7" fillId="0" borderId="5" xfId="0" quotePrefix="1" applyNumberFormat="1" applyFont="1" applyFill="1" applyBorder="1" applyAlignment="1">
      <alignment horizontal="right" vertical="center"/>
    </xf>
    <xf numFmtId="169" fontId="7" fillId="0" borderId="0" xfId="0" applyNumberFormat="1" applyFont="1" applyFill="1" applyBorder="1" applyAlignment="1">
      <alignment horizontal="right"/>
    </xf>
    <xf numFmtId="166" fontId="7" fillId="0" borderId="0" xfId="0" applyNumberFormat="1" applyFont="1" applyFill="1">
      <alignment vertical="center"/>
    </xf>
    <xf numFmtId="0" fontId="0" fillId="0" borderId="0" xfId="0" applyAlignment="1">
      <alignment horizontal="left" vertical="top" wrapText="1"/>
    </xf>
    <xf numFmtId="0" fontId="15" fillId="0" borderId="0" xfId="3" applyFont="1"/>
    <xf numFmtId="0" fontId="15" fillId="0" borderId="0" xfId="4" applyFont="1" applyBorder="1"/>
    <xf numFmtId="0" fontId="3" fillId="0" borderId="0" xfId="0" applyFont="1" applyFill="1" applyAlignment="1">
      <alignment vertical="center"/>
    </xf>
    <xf numFmtId="0" fontId="3" fillId="0" borderId="1" xfId="0" applyFont="1" applyFill="1" applyBorder="1" applyAlignment="1">
      <alignment vertical="center"/>
    </xf>
    <xf numFmtId="0" fontId="18" fillId="0" borderId="0" xfId="0" applyFont="1" applyFill="1">
      <alignment vertical="center"/>
    </xf>
    <xf numFmtId="181" fontId="4" fillId="0" borderId="0" xfId="0" applyNumberFormat="1" applyFont="1" applyAlignment="1">
      <alignment horizontal="right"/>
    </xf>
    <xf numFmtId="0" fontId="22" fillId="0" borderId="3" xfId="0" applyFont="1" applyFill="1" applyBorder="1" applyAlignment="1">
      <alignment horizontal="center" vertical="center"/>
    </xf>
    <xf numFmtId="0" fontId="22" fillId="0" borderId="0" xfId="0" applyFont="1" applyFill="1" applyAlignment="1">
      <alignment vertical="center"/>
    </xf>
    <xf numFmtId="0" fontId="22" fillId="0" borderId="1" xfId="0" applyFont="1" applyFill="1" applyBorder="1" applyAlignment="1">
      <alignment vertical="center"/>
    </xf>
    <xf numFmtId="169" fontId="22" fillId="0" borderId="3" xfId="0" applyNumberFormat="1" applyFont="1" applyFill="1" applyBorder="1" applyAlignment="1">
      <alignment horizontal="right" vertical="center"/>
    </xf>
    <xf numFmtId="0" fontId="3" fillId="0" borderId="3" xfId="0" applyFont="1" applyFill="1" applyBorder="1" applyAlignment="1">
      <alignment horizontal="center" vertical="center"/>
    </xf>
    <xf numFmtId="169" fontId="22" fillId="0" borderId="5" xfId="0" applyNumberFormat="1" applyFont="1" applyFill="1" applyBorder="1" applyAlignment="1">
      <alignment horizontal="right" vertical="center"/>
    </xf>
    <xf numFmtId="0" fontId="22" fillId="0" borderId="5" xfId="0" applyFont="1" applyFill="1" applyBorder="1" applyAlignment="1">
      <alignment horizontal="center" vertical="center"/>
    </xf>
    <xf numFmtId="0" fontId="16" fillId="0" borderId="3" xfId="0" applyFont="1" applyFill="1" applyBorder="1">
      <alignment vertical="center"/>
    </xf>
    <xf numFmtId="0" fontId="4" fillId="0" borderId="14" xfId="0" applyFont="1" applyFill="1" applyBorder="1" applyAlignment="1">
      <alignment vertical="center" wrapText="1"/>
    </xf>
    <xf numFmtId="0" fontId="4" fillId="0" borderId="22" xfId="0" applyFont="1" applyFill="1" applyBorder="1" applyAlignment="1">
      <alignment horizontal="right" vertical="center"/>
    </xf>
    <xf numFmtId="0" fontId="4" fillId="0" borderId="22" xfId="0" applyFont="1" applyFill="1" applyBorder="1" applyAlignment="1">
      <alignment vertical="center"/>
    </xf>
    <xf numFmtId="169" fontId="3" fillId="0" borderId="5" xfId="0" applyNumberFormat="1" applyFont="1" applyFill="1" applyBorder="1" applyAlignment="1">
      <alignment horizontal="right" vertical="center"/>
    </xf>
    <xf numFmtId="169" fontId="3" fillId="0" borderId="3" xfId="0" applyNumberFormat="1" applyFont="1" applyFill="1" applyBorder="1" applyAlignment="1">
      <alignment horizontal="right" vertical="center"/>
    </xf>
    <xf numFmtId="0" fontId="3" fillId="0" borderId="5" xfId="0" applyFont="1" applyFill="1" applyBorder="1" applyAlignment="1">
      <alignment horizontal="center" vertical="center"/>
    </xf>
    <xf numFmtId="166" fontId="22" fillId="0" borderId="0" xfId="0" applyNumberFormat="1" applyFont="1" applyFill="1" applyBorder="1" applyAlignment="1">
      <alignment horizontal="right" vertical="center"/>
    </xf>
    <xf numFmtId="166" fontId="24" fillId="0" borderId="0" xfId="0" applyNumberFormat="1" applyFont="1" applyAlignment="1">
      <alignment horizontal="right"/>
    </xf>
    <xf numFmtId="177" fontId="3" fillId="0" borderId="0" xfId="0" applyNumberFormat="1" applyFont="1" applyBorder="1" applyAlignment="1">
      <alignment horizontal="center"/>
    </xf>
    <xf numFmtId="180" fontId="16" fillId="0" borderId="0" xfId="1" applyNumberFormat="1" applyFont="1" applyAlignment="1">
      <alignment vertical="center"/>
    </xf>
    <xf numFmtId="166" fontId="22" fillId="0" borderId="0" xfId="0" quotePrefix="1" applyNumberFormat="1" applyFont="1" applyFill="1" applyBorder="1" applyAlignment="1">
      <alignment horizontal="right" vertical="center"/>
    </xf>
    <xf numFmtId="166" fontId="23" fillId="0" borderId="0" xfId="0" quotePrefix="1" applyNumberFormat="1" applyFont="1" applyFill="1" applyBorder="1" applyAlignment="1">
      <alignment horizontal="right" vertical="center"/>
    </xf>
    <xf numFmtId="0" fontId="16" fillId="0" borderId="0" xfId="0" applyFont="1" applyAlignment="1">
      <alignment horizontal="center"/>
    </xf>
    <xf numFmtId="174" fontId="16" fillId="0" borderId="0" xfId="0" applyNumberFormat="1" applyFont="1" applyAlignment="1">
      <alignment horizontal="right" vertical="center"/>
    </xf>
    <xf numFmtId="182" fontId="4" fillId="0" borderId="0" xfId="0" applyNumberFormat="1" applyFont="1" applyAlignment="1">
      <alignment horizontal="right"/>
    </xf>
    <xf numFmtId="182" fontId="22" fillId="0" borderId="0" xfId="0" applyNumberFormat="1" applyFont="1" applyAlignment="1">
      <alignment horizontal="right"/>
    </xf>
    <xf numFmtId="177" fontId="2" fillId="0" borderId="0" xfId="4" applyNumberFormat="1" applyBorder="1"/>
    <xf numFmtId="166" fontId="4" fillId="0" borderId="0" xfId="0" applyNumberFormat="1" applyFont="1" applyAlignment="1">
      <alignment horizontal="center"/>
    </xf>
    <xf numFmtId="166" fontId="23" fillId="0" borderId="0" xfId="0" applyNumberFormat="1" applyFont="1" applyAlignment="1">
      <alignment horizontal="right" vertical="center"/>
    </xf>
    <xf numFmtId="183" fontId="25" fillId="0" borderId="39" xfId="0" applyNumberFormat="1" applyFont="1" applyFill="1" applyBorder="1" applyAlignment="1">
      <alignment horizontal="right"/>
    </xf>
    <xf numFmtId="0" fontId="2" fillId="0" borderId="0" xfId="2">
      <alignment vertical="center"/>
    </xf>
    <xf numFmtId="0" fontId="9" fillId="0" borderId="0" xfId="2" applyFont="1">
      <alignment vertical="center"/>
    </xf>
    <xf numFmtId="0" fontId="5" fillId="0" borderId="0" xfId="2" applyFont="1">
      <alignment vertical="center"/>
    </xf>
    <xf numFmtId="0" fontId="13" fillId="0" borderId="0" xfId="2" applyFont="1">
      <alignment vertical="center"/>
    </xf>
    <xf numFmtId="0" fontId="12" fillId="0" borderId="0" xfId="2" applyFont="1">
      <alignment vertical="center"/>
    </xf>
    <xf numFmtId="0" fontId="14" fillId="0" borderId="0" xfId="2" applyFont="1">
      <alignment vertical="center"/>
    </xf>
    <xf numFmtId="0" fontId="2" fillId="0" borderId="0" xfId="2" applyAlignment="1">
      <alignment vertical="center" wrapText="1"/>
    </xf>
    <xf numFmtId="0" fontId="2" fillId="0" borderId="0" xfId="2" applyAlignment="1">
      <alignment horizontal="left" wrapText="1"/>
    </xf>
    <xf numFmtId="0" fontId="13" fillId="0" borderId="0" xfId="2" applyFont="1" applyAlignment="1">
      <alignment horizontal="left" wrapText="1"/>
    </xf>
    <xf numFmtId="177" fontId="10" fillId="0" borderId="0" xfId="0" applyNumberFormat="1" applyFont="1">
      <alignment vertical="center"/>
    </xf>
    <xf numFmtId="166" fontId="26" fillId="0" borderId="0" xfId="0" applyNumberFormat="1" applyFont="1">
      <alignment vertical="center"/>
    </xf>
    <xf numFmtId="0" fontId="16" fillId="0" borderId="19" xfId="0" applyFont="1" applyBorder="1">
      <alignment vertical="center"/>
    </xf>
    <xf numFmtId="166" fontId="22" fillId="0" borderId="0" xfId="0" applyNumberFormat="1" applyFont="1" applyAlignment="1">
      <alignment horizontal="right" vertical="center"/>
    </xf>
    <xf numFmtId="0" fontId="15" fillId="0" borderId="3" xfId="0" applyFont="1" applyBorder="1">
      <alignment vertical="center"/>
    </xf>
    <xf numFmtId="0" fontId="15" fillId="0" borderId="0" xfId="0" applyFont="1">
      <alignment vertical="center"/>
    </xf>
    <xf numFmtId="166" fontId="3" fillId="0" borderId="0" xfId="0" applyNumberFormat="1" applyFont="1" applyFill="1" applyBorder="1" applyAlignment="1">
      <alignment horizontal="right" vertical="center"/>
    </xf>
    <xf numFmtId="182" fontId="3" fillId="0" borderId="0" xfId="0" applyNumberFormat="1" applyFont="1" applyAlignment="1">
      <alignment horizontal="right"/>
    </xf>
    <xf numFmtId="166" fontId="22" fillId="0" borderId="0" xfId="0" applyNumberFormat="1" applyFont="1" applyAlignment="1">
      <alignment horizontal="right"/>
    </xf>
    <xf numFmtId="183" fontId="25" fillId="0" borderId="0" xfId="0" applyNumberFormat="1" applyFont="1" applyFill="1" applyBorder="1" applyAlignment="1">
      <alignment horizontal="right"/>
    </xf>
    <xf numFmtId="0" fontId="4" fillId="0" borderId="39" xfId="0" applyFont="1" applyFill="1" applyBorder="1">
      <alignment vertical="center"/>
    </xf>
    <xf numFmtId="1" fontId="2" fillId="0" borderId="0" xfId="3" applyNumberFormat="1"/>
    <xf numFmtId="174" fontId="18" fillId="0" borderId="0" xfId="0" applyNumberFormat="1" applyFont="1">
      <alignment vertical="center"/>
    </xf>
    <xf numFmtId="166" fontId="4" fillId="0" borderId="0" xfId="0" applyNumberFormat="1" applyFont="1" applyAlignment="1">
      <alignment horizontal="right" vertical="center"/>
    </xf>
    <xf numFmtId="169" fontId="4" fillId="0" borderId="0" xfId="0" applyNumberFormat="1" applyFont="1" applyFill="1" applyBorder="1" applyAlignment="1">
      <alignment horizontal="right" vertical="center"/>
    </xf>
    <xf numFmtId="0" fontId="13" fillId="0" borderId="0" xfId="2" applyFont="1" applyAlignment="1">
      <alignment vertical="top"/>
    </xf>
    <xf numFmtId="0" fontId="45" fillId="0" borderId="0" xfId="0" applyFont="1" applyAlignment="1">
      <alignment horizontal="center" wrapText="1"/>
    </xf>
    <xf numFmtId="0" fontId="1" fillId="0" borderId="0" xfId="0" applyFont="1" applyAlignment="1">
      <alignment vertical="center"/>
    </xf>
    <xf numFmtId="0" fontId="46" fillId="0" borderId="0" xfId="0" applyFont="1" applyAlignment="1"/>
    <xf numFmtId="0" fontId="2"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47" fillId="0" borderId="0" xfId="0" applyFont="1" applyAlignment="1">
      <alignment vertical="center"/>
    </xf>
    <xf numFmtId="0" fontId="0" fillId="0" borderId="0" xfId="0" applyAlignment="1"/>
    <xf numFmtId="0" fontId="46" fillId="0" borderId="0" xfId="0" applyFont="1" applyAlignment="1">
      <alignment horizontal="center"/>
    </xf>
    <xf numFmtId="0" fontId="0" fillId="0" borderId="0" xfId="0" applyAlignment="1">
      <alignment horizontal="center"/>
    </xf>
    <xf numFmtId="0" fontId="46" fillId="0" borderId="0" xfId="0" applyFont="1" applyAlignment="1">
      <alignment vertical="top"/>
    </xf>
    <xf numFmtId="0" fontId="46" fillId="0" borderId="0" xfId="0" applyFont="1" applyAlignment="1">
      <alignment wrapText="1"/>
    </xf>
    <xf numFmtId="0" fontId="0" fillId="0" borderId="0" xfId="0" applyAlignment="1">
      <alignment horizontal="left" vertical="top" wrapText="1"/>
    </xf>
    <xf numFmtId="0" fontId="13" fillId="0" borderId="0" xfId="2" applyFont="1" applyAlignment="1">
      <alignment horizontal="justify" vertical="top" wrapText="1"/>
    </xf>
    <xf numFmtId="0" fontId="13" fillId="0" borderId="0" xfId="2" applyFont="1" applyAlignment="1">
      <alignment horizontal="justify" vertical="top"/>
    </xf>
    <xf numFmtId="0" fontId="13" fillId="0" borderId="0" xfId="2" applyFont="1" applyAlignment="1">
      <alignment horizontal="justify" wrapText="1"/>
    </xf>
    <xf numFmtId="0" fontId="13" fillId="0" borderId="0" xfId="2" applyFont="1" applyAlignment="1">
      <alignment horizontal="justify"/>
    </xf>
    <xf numFmtId="0" fontId="12" fillId="0" borderId="0" xfId="2" applyFont="1" applyAlignment="1">
      <alignment horizontal="justify" wrapText="1"/>
    </xf>
    <xf numFmtId="0" fontId="13" fillId="0" borderId="0" xfId="2" applyFont="1" applyAlignment="1">
      <alignment horizontal="left" wrapText="1"/>
    </xf>
    <xf numFmtId="0" fontId="13" fillId="0" borderId="0" xfId="2" applyFont="1" applyAlignment="1">
      <alignment horizontal="left" vertical="top" wrapText="1"/>
    </xf>
    <xf numFmtId="0" fontId="3" fillId="0" borderId="0" xfId="0" applyFont="1" applyAlignment="1">
      <alignment horizontal="center"/>
    </xf>
    <xf numFmtId="0" fontId="3" fillId="0" borderId="0" xfId="0" applyFont="1" applyBorder="1" applyAlignment="1">
      <alignment horizontal="center"/>
    </xf>
    <xf numFmtId="0" fontId="4" fillId="0" borderId="0" xfId="0" applyFont="1" applyAlignment="1">
      <alignment horizontal="left" wrapText="1"/>
    </xf>
    <xf numFmtId="0" fontId="7" fillId="0" borderId="0" xfId="0" applyFont="1" applyAlignment="1">
      <alignment horizontal="left" wrapText="1"/>
    </xf>
    <xf numFmtId="0" fontId="16" fillId="0" borderId="4" xfId="0" applyFont="1" applyBorder="1" applyAlignment="1">
      <alignment horizontal="center" vertical="center"/>
    </xf>
    <xf numFmtId="0" fontId="16" fillId="0" borderId="3" xfId="0" applyFont="1" applyBorder="1" applyAlignment="1">
      <alignment horizontal="center" vertical="center"/>
    </xf>
    <xf numFmtId="0" fontId="4" fillId="0" borderId="3" xfId="0" applyFont="1" applyBorder="1" applyAlignment="1">
      <alignment horizontal="center" vertical="center" wrapText="1"/>
    </xf>
    <xf numFmtId="0" fontId="4" fillId="0" borderId="3" xfId="0" applyFont="1" applyBorder="1" applyAlignment="1">
      <alignment horizontal="center" vertical="center"/>
    </xf>
    <xf numFmtId="0" fontId="4" fillId="0" borderId="34" xfId="0" applyFont="1" applyBorder="1" applyAlignment="1">
      <alignment horizontal="center" vertical="center"/>
    </xf>
    <xf numFmtId="0" fontId="4" fillId="0" borderId="21" xfId="0" applyFont="1" applyBorder="1" applyAlignment="1">
      <alignment horizontal="center" vertical="center" wrapText="1"/>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175" fontId="4" fillId="0" borderId="26" xfId="0" applyNumberFormat="1" applyFont="1" applyBorder="1" applyAlignment="1">
      <alignment horizontal="center"/>
    </xf>
    <xf numFmtId="175" fontId="4" fillId="0" borderId="15" xfId="0" applyNumberFormat="1" applyFont="1" applyBorder="1" applyAlignment="1">
      <alignment horizontal="center"/>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3" xfId="0" applyFont="1" applyBorder="1" applyAlignment="1">
      <alignment horizontal="center" vertical="center"/>
    </xf>
    <xf numFmtId="0" fontId="4" fillId="0" borderId="3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0" fontId="4" fillId="0" borderId="1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19" xfId="0" applyFont="1" applyBorder="1" applyAlignment="1">
      <alignment horizontal="center" vertical="center" wrapText="1"/>
    </xf>
    <xf numFmtId="175" fontId="4" fillId="0" borderId="17" xfId="0" applyNumberFormat="1" applyFont="1" applyBorder="1" applyAlignment="1">
      <alignment horizontal="center"/>
    </xf>
    <xf numFmtId="0" fontId="7" fillId="0" borderId="33" xfId="0" applyFont="1" applyBorder="1" applyAlignment="1">
      <alignment horizontal="center" vertical="center"/>
    </xf>
    <xf numFmtId="0" fontId="7" fillId="0" borderId="6" xfId="0" applyFont="1" applyBorder="1" applyAlignment="1">
      <alignment horizontal="center" vertical="center"/>
    </xf>
    <xf numFmtId="0" fontId="4" fillId="0" borderId="11" xfId="0" applyFont="1" applyBorder="1" applyAlignment="1">
      <alignment horizontal="center" vertical="center" wrapText="1"/>
    </xf>
    <xf numFmtId="0" fontId="4" fillId="0" borderId="20" xfId="0" applyFont="1" applyBorder="1" applyAlignment="1">
      <alignment horizontal="center" vertical="center"/>
    </xf>
    <xf numFmtId="0" fontId="7" fillId="0" borderId="23"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9" xfId="0" applyFont="1" applyBorder="1" applyAlignment="1">
      <alignment horizontal="center" vertical="center" wrapText="1"/>
    </xf>
    <xf numFmtId="166" fontId="4" fillId="0" borderId="21" xfId="0" applyNumberFormat="1" applyFont="1" applyBorder="1" applyAlignment="1">
      <alignment horizontal="center" vertical="center" wrapText="1"/>
    </xf>
    <xf numFmtId="166" fontId="4" fillId="0" borderId="4" xfId="0" applyNumberFormat="1" applyFont="1" applyBorder="1" applyAlignment="1">
      <alignment horizontal="center" vertical="center" wrapText="1"/>
    </xf>
    <xf numFmtId="166" fontId="4" fillId="0" borderId="6"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4" fillId="0" borderId="22" xfId="0" applyFont="1" applyBorder="1" applyAlignment="1">
      <alignment horizontal="left" vertical="center" wrapText="1"/>
    </xf>
    <xf numFmtId="0" fontId="4" fillId="0" borderId="5"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23" xfId="0" applyFont="1" applyFill="1" applyBorder="1" applyAlignment="1">
      <alignment horizontal="center" vertical="center" wrapText="1"/>
    </xf>
    <xf numFmtId="0" fontId="4" fillId="0" borderId="22" xfId="0" applyFont="1" applyFill="1" applyBorder="1" applyAlignment="1">
      <alignment horizontal="center" vertical="center" wrapText="1"/>
    </xf>
    <xf numFmtId="175" fontId="4" fillId="0" borderId="26" xfId="0" applyNumberFormat="1" applyFont="1" applyFill="1" applyBorder="1" applyAlignment="1">
      <alignment horizontal="center"/>
    </xf>
    <xf numFmtId="175" fontId="4" fillId="0" borderId="15" xfId="0" applyNumberFormat="1" applyFont="1" applyFill="1" applyBorder="1" applyAlignment="1">
      <alignment horizontal="center"/>
    </xf>
    <xf numFmtId="0" fontId="4" fillId="0" borderId="32"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36" xfId="0" applyFont="1" applyFill="1" applyBorder="1" applyAlignment="1">
      <alignment horizontal="center" vertical="center"/>
    </xf>
    <xf numFmtId="0" fontId="16" fillId="0" borderId="0" xfId="0" applyFont="1" applyBorder="1" applyAlignment="1">
      <alignment horizontal="center" vertical="center"/>
    </xf>
    <xf numFmtId="174" fontId="4" fillId="0" borderId="3" xfId="0" applyNumberFormat="1" applyFont="1" applyBorder="1" applyAlignment="1">
      <alignment horizontal="center" vertical="center"/>
    </xf>
    <xf numFmtId="174" fontId="4" fillId="0" borderId="20" xfId="0" applyNumberFormat="1" applyFont="1" applyBorder="1" applyAlignment="1">
      <alignment horizontal="center" vertical="center"/>
    </xf>
    <xf numFmtId="174" fontId="4" fillId="0" borderId="37" xfId="0" applyNumberFormat="1" applyFont="1" applyBorder="1" applyAlignment="1">
      <alignment horizontal="center" vertical="center" wrapText="1"/>
    </xf>
    <xf numFmtId="174" fontId="4" fillId="0" borderId="28" xfId="0" applyNumberFormat="1" applyFont="1" applyBorder="1" applyAlignment="1">
      <alignment horizontal="center" vertical="center" wrapText="1"/>
    </xf>
    <xf numFmtId="174" fontId="4" fillId="0" borderId="29" xfId="0" applyNumberFormat="1" applyFont="1" applyBorder="1" applyAlignment="1">
      <alignment horizontal="center" vertical="center"/>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0" xfId="0" applyFont="1" applyBorder="1" applyAlignment="1">
      <alignment horizontal="center" vertical="center" wrapText="1"/>
    </xf>
    <xf numFmtId="174" fontId="4" fillId="0" borderId="3" xfId="0" applyNumberFormat="1" applyFont="1" applyFill="1" applyBorder="1" applyAlignment="1">
      <alignment horizontal="center" vertical="center"/>
    </xf>
    <xf numFmtId="174" fontId="4" fillId="0" borderId="20" xfId="0" applyNumberFormat="1" applyFont="1" applyFill="1" applyBorder="1" applyAlignment="1">
      <alignment horizontal="center" vertical="center"/>
    </xf>
    <xf numFmtId="174" fontId="4" fillId="0" borderId="28" xfId="0" applyNumberFormat="1" applyFont="1" applyFill="1" applyBorder="1" applyAlignment="1">
      <alignment horizontal="center" vertical="center" wrapText="1"/>
    </xf>
    <xf numFmtId="174" fontId="4" fillId="0" borderId="29" xfId="0" applyNumberFormat="1" applyFont="1" applyFill="1" applyBorder="1" applyAlignment="1">
      <alignment horizontal="center" vertical="center"/>
    </xf>
    <xf numFmtId="174" fontId="4" fillId="0" borderId="23" xfId="0" applyNumberFormat="1" applyFont="1" applyFill="1" applyBorder="1" applyAlignment="1">
      <alignment horizontal="center" vertical="center" wrapText="1"/>
    </xf>
    <xf numFmtId="174" fontId="4" fillId="0" borderId="37" xfId="0" applyNumberFormat="1" applyFont="1" applyFill="1" applyBorder="1" applyAlignment="1">
      <alignment horizontal="center" vertical="center" wrapText="1"/>
    </xf>
    <xf numFmtId="0" fontId="4" fillId="0" borderId="5"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166" fontId="4" fillId="0" borderId="3" xfId="0" applyNumberFormat="1" applyFont="1" applyBorder="1" applyAlignment="1">
      <alignment horizontal="center" vertical="center"/>
    </xf>
    <xf numFmtId="166" fontId="4" fillId="0" borderId="33" xfId="0" applyNumberFormat="1" applyFont="1" applyBorder="1" applyAlignment="1">
      <alignment horizontal="center" vertical="center" wrapText="1"/>
    </xf>
    <xf numFmtId="166" fontId="4" fillId="0" borderId="4" xfId="0" applyNumberFormat="1" applyFont="1" applyBorder="1" applyAlignment="1">
      <alignment horizontal="center" vertical="center"/>
    </xf>
    <xf numFmtId="166" fontId="4" fillId="0" borderId="6" xfId="0" applyNumberFormat="1" applyFont="1" applyBorder="1" applyAlignment="1">
      <alignment horizontal="center" vertical="center"/>
    </xf>
    <xf numFmtId="166" fontId="4" fillId="0" borderId="38" xfId="0" applyNumberFormat="1" applyFont="1" applyBorder="1" applyAlignment="1">
      <alignment horizontal="center" vertical="center"/>
    </xf>
  </cellXfs>
  <cellStyles count="49">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kzent1 2" xfId="24"/>
    <cellStyle name="Akzent2 2" xfId="25"/>
    <cellStyle name="Akzent3 2" xfId="26"/>
    <cellStyle name="Akzent4 2" xfId="27"/>
    <cellStyle name="Akzent5 2" xfId="28"/>
    <cellStyle name="Akzent6 2" xfId="29"/>
    <cellStyle name="Ausgabe 2" xfId="30"/>
    <cellStyle name="Berechnung 2" xfId="31"/>
    <cellStyle name="Eingabe 2" xfId="32"/>
    <cellStyle name="Ergebnis 2" xfId="33"/>
    <cellStyle name="Erklärender Text 2" xfId="34"/>
    <cellStyle name="Gut 2" xfId="35"/>
    <cellStyle name="Komma" xfId="1" builtinId="3"/>
    <cellStyle name="Neutral 2" xfId="36"/>
    <cellStyle name="Notiz 2" xfId="37"/>
    <cellStyle name="Schlecht 2" xfId="38"/>
    <cellStyle name="Standard" xfId="0" builtinId="0"/>
    <cellStyle name="Standard 2" xfId="2"/>
    <cellStyle name="Standard 3" xfId="5"/>
    <cellStyle name="Standard 4" xfId="47"/>
    <cellStyle name="Standard 5" xfId="48"/>
    <cellStyle name="Standard_Grafiken Ausgaben" xfId="3"/>
    <cellStyle name="Standard_Grafiken Einnahmen-K" xfId="4"/>
    <cellStyle name="Überschrift 1 2" xfId="40"/>
    <cellStyle name="Überschrift 2 2" xfId="41"/>
    <cellStyle name="Überschrift 3 2" xfId="42"/>
    <cellStyle name="Überschrift 4 2" xfId="43"/>
    <cellStyle name="Überschrift 5" xfId="39"/>
    <cellStyle name="Verknüpfte Zelle 2" xfId="44"/>
    <cellStyle name="Warnender Text 2" xfId="45"/>
    <cellStyle name="Zelle überprüfen 2" xfId="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0.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9.xml"/><Relationship Id="rId5" Type="http://schemas.openxmlformats.org/officeDocument/2006/relationships/chartsheet" Target="chartsheets/sheet1.xml"/><Relationship Id="rId15" Type="http://schemas.openxmlformats.org/officeDocument/2006/relationships/worksheet" Target="worksheets/sheet13.xml"/><Relationship Id="rId10" Type="http://schemas.openxmlformats.org/officeDocument/2006/relationships/worksheet" Target="worksheets/sheet8.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image" Target="../media/image1.jpe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7068145800317"/>
          <c:y val="0.15416666666666667"/>
          <c:w val="0.70681458003169573"/>
          <c:h val="0.81666666666666665"/>
        </c:manualLayout>
      </c:layout>
      <c:barChart>
        <c:barDir val="col"/>
        <c:grouping val="clustered"/>
        <c:varyColors val="0"/>
        <c:dLbls>
          <c:showLegendKey val="0"/>
          <c:showVal val="0"/>
          <c:showCatName val="0"/>
          <c:showSerName val="0"/>
          <c:showPercent val="0"/>
          <c:showBubbleSize val="0"/>
        </c:dLbls>
        <c:gapWidth val="150"/>
        <c:axId val="732523816"/>
        <c:axId val="1"/>
      </c:barChart>
      <c:catAx>
        <c:axId val="732523816"/>
        <c:scaling>
          <c:orientation val="minMax"/>
        </c:scaling>
        <c:delete val="0"/>
        <c:axPos val="b"/>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
        <c:crosses val="autoZero"/>
        <c:auto val="1"/>
        <c:lblAlgn val="ctr"/>
        <c:lblOffset val="100"/>
        <c:tickMarkSkip val="1"/>
        <c:noMultiLvlLbl val="0"/>
      </c:catAx>
      <c:valAx>
        <c:axId val="1"/>
        <c:scaling>
          <c:orientation val="minMax"/>
        </c:scaling>
        <c:delete val="1"/>
        <c:axPos val="l"/>
        <c:majorGridlines>
          <c:spPr>
            <a:ln w="3175">
              <a:solidFill>
                <a:srgbClr val="000000"/>
              </a:solidFill>
              <a:prstDash val="sysDash"/>
            </a:ln>
          </c:spPr>
        </c:majorGridlines>
        <c:majorTickMark val="out"/>
        <c:minorTickMark val="none"/>
        <c:tickLblPos val="nextTo"/>
        <c:crossAx val="732523816"/>
        <c:crosses val="autoZero"/>
        <c:crossBetween val="between"/>
      </c:val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0781185685122695"/>
          <c:y val="0.15506436861654979"/>
          <c:w val="0.5309037388753427"/>
          <c:h val="0.69274560185185186"/>
        </c:manualLayout>
      </c:layout>
      <c:barChart>
        <c:barDir val="bar"/>
        <c:grouping val="clustered"/>
        <c:varyColors val="0"/>
        <c:ser>
          <c:idx val="0"/>
          <c:order val="0"/>
          <c:tx>
            <c:strRef>
              <c:f>DTAG!$C$3</c:f>
              <c:strCache>
                <c:ptCount val="1"/>
                <c:pt idx="0">
                  <c:v>2020</c:v>
                </c:pt>
              </c:strCache>
            </c:strRef>
          </c:tx>
          <c:invertIfNegative val="0"/>
          <c:cat>
            <c:strRef>
              <c:f>DTAG!$B$4:$B$12</c:f>
              <c:strCache>
                <c:ptCount val="9"/>
                <c:pt idx="0">
                  <c:v>Zentrale Einrichtungen und nicht aufteilbare Ausgaben</c:v>
                </c:pt>
                <c:pt idx="1">
                  <c:v>Kunst, Kunstwissenschaft</c:v>
                </c:pt>
                <c:pt idx="2">
                  <c:v>Ingenieurwissenschaften</c:v>
                </c:pt>
                <c:pt idx="3">
                  <c:v>Agrar-, Forst- und Ernährungswissenschaften, Veterinärmedizin</c:v>
                </c:pt>
                <c:pt idx="4">
                  <c:v>Humanmedizin/Gesundheitswissenschaft</c:v>
                </c:pt>
                <c:pt idx="5">
                  <c:v>Mathematik, Naturwissenschaften</c:v>
                </c:pt>
                <c:pt idx="6">
                  <c:v>Rechts-, Wirtschafts- und Sozialwissenschaften</c:v>
                </c:pt>
                <c:pt idx="7">
                  <c:v>Sport</c:v>
                </c:pt>
                <c:pt idx="8">
                  <c:v>Geisteswissenschaften</c:v>
                </c:pt>
              </c:strCache>
            </c:strRef>
          </c:cat>
          <c:val>
            <c:numRef>
              <c:f>DTAG!$C$4:$C$12</c:f>
              <c:numCache>
                <c:formatCode>0</c:formatCode>
                <c:ptCount val="9"/>
                <c:pt idx="0" formatCode="General">
                  <c:v>307</c:v>
                </c:pt>
                <c:pt idx="1">
                  <c:v>20.042093000000001</c:v>
                </c:pt>
                <c:pt idx="2">
                  <c:v>158.16660399999998</c:v>
                </c:pt>
                <c:pt idx="3">
                  <c:v>10.742038000000001</c:v>
                </c:pt>
                <c:pt idx="4">
                  <c:v>653.36930200000006</c:v>
                </c:pt>
                <c:pt idx="5">
                  <c:v>114.443242</c:v>
                </c:pt>
                <c:pt idx="6">
                  <c:v>279.20319699999999</c:v>
                </c:pt>
                <c:pt idx="7">
                  <c:v>4.3220000000000001</c:v>
                </c:pt>
                <c:pt idx="8">
                  <c:v>45.291868999999998</c:v>
                </c:pt>
              </c:numCache>
            </c:numRef>
          </c:val>
          <c:extLst>
            <c:ext xmlns:c16="http://schemas.microsoft.com/office/drawing/2014/chart" uri="{C3380CC4-5D6E-409C-BE32-E72D297353CC}">
              <c16:uniqueId val="{00000000-ABF2-4B8F-BE53-1524E9C972F0}"/>
            </c:ext>
          </c:extLst>
        </c:ser>
        <c:ser>
          <c:idx val="1"/>
          <c:order val="1"/>
          <c:tx>
            <c:strRef>
              <c:f>DTAG!$D$3</c:f>
              <c:strCache>
                <c:ptCount val="1"/>
                <c:pt idx="0">
                  <c:v>2019</c:v>
                </c:pt>
              </c:strCache>
            </c:strRef>
          </c:tx>
          <c:invertIfNegative val="0"/>
          <c:cat>
            <c:strRef>
              <c:f>DTAG!$B$4:$B$12</c:f>
              <c:strCache>
                <c:ptCount val="9"/>
                <c:pt idx="0">
                  <c:v>Zentrale Einrichtungen und nicht aufteilbare Ausgaben</c:v>
                </c:pt>
                <c:pt idx="1">
                  <c:v>Kunst, Kunstwissenschaft</c:v>
                </c:pt>
                <c:pt idx="2">
                  <c:v>Ingenieurwissenschaften</c:v>
                </c:pt>
                <c:pt idx="3">
                  <c:v>Agrar-, Forst- und Ernährungswissenschaften, Veterinärmedizin</c:v>
                </c:pt>
                <c:pt idx="4">
                  <c:v>Humanmedizin/Gesundheitswissenschaft</c:v>
                </c:pt>
                <c:pt idx="5">
                  <c:v>Mathematik, Naturwissenschaften</c:v>
                </c:pt>
                <c:pt idx="6">
                  <c:v>Rechts-, Wirtschafts- und Sozialwissenschaften</c:v>
                </c:pt>
                <c:pt idx="7">
                  <c:v>Sport</c:v>
                </c:pt>
                <c:pt idx="8">
                  <c:v>Geisteswissenschaften</c:v>
                </c:pt>
              </c:strCache>
            </c:strRef>
          </c:cat>
          <c:val>
            <c:numRef>
              <c:f>DTAG!$D$4:$D$12</c:f>
              <c:numCache>
                <c:formatCode>General</c:formatCode>
                <c:ptCount val="9"/>
                <c:pt idx="0">
                  <c:v>294</c:v>
                </c:pt>
                <c:pt idx="1">
                  <c:v>21</c:v>
                </c:pt>
                <c:pt idx="2">
                  <c:v>156</c:v>
                </c:pt>
                <c:pt idx="3">
                  <c:v>10</c:v>
                </c:pt>
                <c:pt idx="4">
                  <c:v>620</c:v>
                </c:pt>
                <c:pt idx="5">
                  <c:v>108</c:v>
                </c:pt>
                <c:pt idx="6">
                  <c:v>88</c:v>
                </c:pt>
                <c:pt idx="7">
                  <c:v>4</c:v>
                </c:pt>
                <c:pt idx="8">
                  <c:v>45</c:v>
                </c:pt>
              </c:numCache>
            </c:numRef>
          </c:val>
          <c:extLst>
            <c:ext xmlns:c16="http://schemas.microsoft.com/office/drawing/2014/chart" uri="{C3380CC4-5D6E-409C-BE32-E72D297353CC}">
              <c16:uniqueId val="{00000001-ABF2-4B8F-BE53-1524E9C972F0}"/>
            </c:ext>
          </c:extLst>
        </c:ser>
        <c:ser>
          <c:idx val="2"/>
          <c:order val="2"/>
          <c:tx>
            <c:strRef>
              <c:f>DTAG!$E$3</c:f>
              <c:strCache>
                <c:ptCount val="1"/>
                <c:pt idx="0">
                  <c:v>2018</c:v>
                </c:pt>
              </c:strCache>
            </c:strRef>
          </c:tx>
          <c:invertIfNegative val="0"/>
          <c:cat>
            <c:strRef>
              <c:f>DTAG!$B$4:$B$12</c:f>
              <c:strCache>
                <c:ptCount val="9"/>
                <c:pt idx="0">
                  <c:v>Zentrale Einrichtungen und nicht aufteilbare Ausgaben</c:v>
                </c:pt>
                <c:pt idx="1">
                  <c:v>Kunst, Kunstwissenschaft</c:v>
                </c:pt>
                <c:pt idx="2">
                  <c:v>Ingenieurwissenschaften</c:v>
                </c:pt>
                <c:pt idx="3">
                  <c:v>Agrar-, Forst- und Ernährungswissenschaften, Veterinärmedizin</c:v>
                </c:pt>
                <c:pt idx="4">
                  <c:v>Humanmedizin/Gesundheitswissenschaft</c:v>
                </c:pt>
                <c:pt idx="5">
                  <c:v>Mathematik, Naturwissenschaften</c:v>
                </c:pt>
                <c:pt idx="6">
                  <c:v>Rechts-, Wirtschafts- und Sozialwissenschaften</c:v>
                </c:pt>
                <c:pt idx="7">
                  <c:v>Sport</c:v>
                </c:pt>
                <c:pt idx="8">
                  <c:v>Geisteswissenschaften</c:v>
                </c:pt>
              </c:strCache>
            </c:strRef>
          </c:cat>
          <c:val>
            <c:numRef>
              <c:f>DTAG!$E$4:$E$12</c:f>
              <c:numCache>
                <c:formatCode>#,##0</c:formatCode>
                <c:ptCount val="9"/>
                <c:pt idx="0">
                  <c:v>254</c:v>
                </c:pt>
                <c:pt idx="1">
                  <c:v>21</c:v>
                </c:pt>
                <c:pt idx="2">
                  <c:v>144</c:v>
                </c:pt>
                <c:pt idx="3">
                  <c:v>8</c:v>
                </c:pt>
                <c:pt idx="4">
                  <c:v>561</c:v>
                </c:pt>
                <c:pt idx="5">
                  <c:v>104</c:v>
                </c:pt>
                <c:pt idx="6">
                  <c:v>84</c:v>
                </c:pt>
                <c:pt idx="7">
                  <c:v>5</c:v>
                </c:pt>
                <c:pt idx="8">
                  <c:v>46</c:v>
                </c:pt>
              </c:numCache>
            </c:numRef>
          </c:val>
          <c:extLst>
            <c:ext xmlns:c16="http://schemas.microsoft.com/office/drawing/2014/chart" uri="{C3380CC4-5D6E-409C-BE32-E72D297353CC}">
              <c16:uniqueId val="{00000002-ABF2-4B8F-BE53-1524E9C972F0}"/>
            </c:ext>
          </c:extLst>
        </c:ser>
        <c:ser>
          <c:idx val="3"/>
          <c:order val="3"/>
          <c:tx>
            <c:strRef>
              <c:f>DTAG!$F$3</c:f>
              <c:strCache>
                <c:ptCount val="1"/>
                <c:pt idx="0">
                  <c:v>2017</c:v>
                </c:pt>
              </c:strCache>
            </c:strRef>
          </c:tx>
          <c:invertIfNegative val="0"/>
          <c:cat>
            <c:strRef>
              <c:f>DTAG!$B$4:$B$12</c:f>
              <c:strCache>
                <c:ptCount val="9"/>
                <c:pt idx="0">
                  <c:v>Zentrale Einrichtungen und nicht aufteilbare Ausgaben</c:v>
                </c:pt>
                <c:pt idx="1">
                  <c:v>Kunst, Kunstwissenschaft</c:v>
                </c:pt>
                <c:pt idx="2">
                  <c:v>Ingenieurwissenschaften</c:v>
                </c:pt>
                <c:pt idx="3">
                  <c:v>Agrar-, Forst- und Ernährungswissenschaften, Veterinärmedizin</c:v>
                </c:pt>
                <c:pt idx="4">
                  <c:v>Humanmedizin/Gesundheitswissenschaft</c:v>
                </c:pt>
                <c:pt idx="5">
                  <c:v>Mathematik, Naturwissenschaften</c:v>
                </c:pt>
                <c:pt idx="6">
                  <c:v>Rechts-, Wirtschafts- und Sozialwissenschaften</c:v>
                </c:pt>
                <c:pt idx="7">
                  <c:v>Sport</c:v>
                </c:pt>
                <c:pt idx="8">
                  <c:v>Geisteswissenschaften</c:v>
                </c:pt>
              </c:strCache>
            </c:strRef>
          </c:cat>
          <c:val>
            <c:numRef>
              <c:f>DTAG!$F$4:$F$12</c:f>
              <c:numCache>
                <c:formatCode>#,##0</c:formatCode>
                <c:ptCount val="9"/>
                <c:pt idx="0">
                  <c:v>248</c:v>
                </c:pt>
                <c:pt idx="1">
                  <c:v>20</c:v>
                </c:pt>
                <c:pt idx="2">
                  <c:v>140</c:v>
                </c:pt>
                <c:pt idx="3">
                  <c:v>7</c:v>
                </c:pt>
                <c:pt idx="4">
                  <c:v>670</c:v>
                </c:pt>
                <c:pt idx="5">
                  <c:v>97</c:v>
                </c:pt>
                <c:pt idx="6">
                  <c:v>79</c:v>
                </c:pt>
                <c:pt idx="7">
                  <c:v>5</c:v>
                </c:pt>
                <c:pt idx="8">
                  <c:v>45</c:v>
                </c:pt>
              </c:numCache>
            </c:numRef>
          </c:val>
          <c:extLst>
            <c:ext xmlns:c16="http://schemas.microsoft.com/office/drawing/2014/chart" uri="{C3380CC4-5D6E-409C-BE32-E72D297353CC}">
              <c16:uniqueId val="{00000003-ABF2-4B8F-BE53-1524E9C972F0}"/>
            </c:ext>
          </c:extLst>
        </c:ser>
        <c:dLbls>
          <c:showLegendKey val="0"/>
          <c:showVal val="0"/>
          <c:showCatName val="0"/>
          <c:showSerName val="0"/>
          <c:showPercent val="0"/>
          <c:showBubbleSize val="0"/>
        </c:dLbls>
        <c:gapWidth val="50"/>
        <c:axId val="732523160"/>
        <c:axId val="1"/>
      </c:barChart>
      <c:catAx>
        <c:axId val="732523160"/>
        <c:scaling>
          <c:orientation val="minMax"/>
        </c:scaling>
        <c:delete val="0"/>
        <c:axPos val="l"/>
        <c:numFmt formatCode="General" sourceLinked="1"/>
        <c:majorTickMark val="none"/>
        <c:minorTickMark val="none"/>
        <c:tickLblPos val="none"/>
        <c:spPr>
          <a:ln w="3175">
            <a:solidFill>
              <a:srgbClr val="000000"/>
            </a:solidFill>
            <a:prstDash val="solid"/>
          </a:ln>
        </c:spPr>
        <c:crossAx val="1"/>
        <c:crosses val="autoZero"/>
        <c:auto val="1"/>
        <c:lblAlgn val="ctr"/>
        <c:lblOffset val="100"/>
        <c:tickMarkSkip val="1"/>
        <c:noMultiLvlLbl val="0"/>
      </c:catAx>
      <c:valAx>
        <c:axId val="1"/>
        <c:scaling>
          <c:orientation val="minMax"/>
          <c:max val="700"/>
        </c:scaling>
        <c:delete val="0"/>
        <c:axPos val="b"/>
        <c:majorGridlines>
          <c:spPr>
            <a:ln w="3175">
              <a:solidFill>
                <a:srgbClr val="000000"/>
              </a:solidFill>
              <a:prstDash val="sysDash"/>
            </a:ln>
          </c:spPr>
        </c:majorGridlines>
        <c:title>
          <c:tx>
            <c:rich>
              <a:bodyPr/>
              <a:lstStyle/>
              <a:p>
                <a:pPr>
                  <a:defRPr sz="825" b="0" i="0" u="none" strike="noStrike" baseline="0">
                    <a:solidFill>
                      <a:srgbClr val="000000"/>
                    </a:solidFill>
                    <a:latin typeface="Arial"/>
                    <a:ea typeface="Arial"/>
                    <a:cs typeface="Arial"/>
                  </a:defRPr>
                </a:pPr>
                <a:r>
                  <a:rPr lang="de-DE"/>
                  <a:t>Millionen EUR</a:t>
                </a:r>
              </a:p>
            </c:rich>
          </c:tx>
          <c:layout>
            <c:manualLayout>
              <c:xMode val="edge"/>
              <c:yMode val="edge"/>
              <c:x val="0.61170831906881207"/>
              <c:y val="0.93642310292930842"/>
            </c:manualLayout>
          </c:layout>
          <c:overlay val="0"/>
          <c:spPr>
            <a:noFill/>
            <a:ln w="25400">
              <a:noFill/>
            </a:ln>
          </c:spPr>
        </c:title>
        <c:numFmt formatCode="General" sourceLinked="1"/>
        <c:majorTickMark val="none"/>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de-DE"/>
          </a:p>
        </c:txPr>
        <c:crossAx val="732523160"/>
        <c:crosses val="autoZero"/>
        <c:crossBetween val="between"/>
        <c:majorUnit val="100"/>
        <c:minorUnit val="100"/>
      </c:valAx>
      <c:spPr>
        <a:solidFill>
          <a:srgbClr val="FFFFFF"/>
        </a:solidFill>
        <a:ln w="3175">
          <a:solidFill>
            <a:srgbClr val="000000"/>
          </a:solidFill>
          <a:prstDash val="solid"/>
        </a:ln>
      </c:spPr>
    </c:plotArea>
    <c:legend>
      <c:legendPos val="r"/>
      <c:layout>
        <c:manualLayout>
          <c:xMode val="edge"/>
          <c:yMode val="edge"/>
          <c:x val="0.86349340199250058"/>
          <c:y val="0.67702000238580973"/>
          <c:w val="7.0308357337184602E-2"/>
          <c:h val="0.16193561852640095"/>
        </c:manualLayout>
      </c:layout>
      <c:overlay val="0"/>
      <c:spPr>
        <a:solidFill>
          <a:srgbClr val="FFFFFF"/>
        </a:solidFill>
        <a:ln w="25400">
          <a:noFill/>
        </a:ln>
      </c:spPr>
      <c:txPr>
        <a:bodyPr/>
        <a:lstStyle/>
        <a:p>
          <a:pPr>
            <a:defRPr sz="6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1204469285847495"/>
          <c:y val="0.1718787737739679"/>
          <c:w val="0.5309037388753427"/>
          <c:h val="0.68425481297596424"/>
        </c:manualLayout>
      </c:layout>
      <c:barChart>
        <c:barDir val="bar"/>
        <c:grouping val="clustered"/>
        <c:varyColors val="0"/>
        <c:ser>
          <c:idx val="0"/>
          <c:order val="0"/>
          <c:tx>
            <c:strRef>
              <c:f>DTAG!$C$15</c:f>
              <c:strCache>
                <c:ptCount val="1"/>
                <c:pt idx="0">
                  <c:v>2020</c:v>
                </c:pt>
              </c:strCache>
            </c:strRef>
          </c:tx>
          <c:spPr>
            <a:solidFill>
              <a:srgbClr val="9999FF"/>
            </a:solidFill>
            <a:ln w="12700">
              <a:solidFill>
                <a:srgbClr val="000000"/>
              </a:solidFill>
              <a:prstDash val="solid"/>
            </a:ln>
          </c:spPr>
          <c:invertIfNegative val="0"/>
          <c:cat>
            <c:strRef>
              <c:f>DTAG!$B$16:$B$20</c:f>
              <c:strCache>
                <c:ptCount val="5"/>
                <c:pt idx="0">
                  <c:v>Sonstige Investitionen</c:v>
                </c:pt>
                <c:pt idx="1">
                  <c:v>Erwerb von Grundstücken/Gebäuden und Baumaßnahmen</c:v>
                </c:pt>
                <c:pt idx="2">
                  <c:v>Übrige laufende Ausgaben</c:v>
                </c:pt>
                <c:pt idx="3">
                  <c:v>Bewirtschaftung/Unterhaltung der Grundstücke/Gebäude</c:v>
                </c:pt>
                <c:pt idx="4">
                  <c:v>Personalausgaben</c:v>
                </c:pt>
              </c:strCache>
            </c:strRef>
          </c:cat>
          <c:val>
            <c:numRef>
              <c:f>DTAG!$C$16:$C$20</c:f>
              <c:numCache>
                <c:formatCode>General</c:formatCode>
                <c:ptCount val="5"/>
                <c:pt idx="0">
                  <c:v>119</c:v>
                </c:pt>
                <c:pt idx="1">
                  <c:v>75</c:v>
                </c:pt>
                <c:pt idx="2">
                  <c:v>380</c:v>
                </c:pt>
                <c:pt idx="3">
                  <c:v>104</c:v>
                </c:pt>
                <c:pt idx="4">
                  <c:v>914</c:v>
                </c:pt>
              </c:numCache>
            </c:numRef>
          </c:val>
          <c:extLst>
            <c:ext xmlns:c16="http://schemas.microsoft.com/office/drawing/2014/chart" uri="{C3380CC4-5D6E-409C-BE32-E72D297353CC}">
              <c16:uniqueId val="{00000000-E5FD-4BA2-9F13-DD63EC638FE0}"/>
            </c:ext>
          </c:extLst>
        </c:ser>
        <c:dLbls>
          <c:showLegendKey val="0"/>
          <c:showVal val="0"/>
          <c:showCatName val="0"/>
          <c:showSerName val="0"/>
          <c:showPercent val="0"/>
          <c:showBubbleSize val="0"/>
        </c:dLbls>
        <c:gapWidth val="50"/>
        <c:axId val="732519880"/>
        <c:axId val="1"/>
      </c:barChart>
      <c:catAx>
        <c:axId val="732519880"/>
        <c:scaling>
          <c:orientation val="minMax"/>
        </c:scaling>
        <c:delete val="0"/>
        <c:axPos val="l"/>
        <c:numFmt formatCode="General" sourceLinked="1"/>
        <c:majorTickMark val="none"/>
        <c:minorTickMark val="none"/>
        <c:tickLblPos val="none"/>
        <c:spPr>
          <a:ln w="3175">
            <a:solidFill>
              <a:srgbClr val="000000"/>
            </a:solidFill>
            <a:prstDash val="solid"/>
          </a:ln>
        </c:spPr>
        <c:crossAx val="1"/>
        <c:crosses val="autoZero"/>
        <c:auto val="1"/>
        <c:lblAlgn val="ctr"/>
        <c:lblOffset val="100"/>
        <c:tickMarkSkip val="1"/>
        <c:noMultiLvlLbl val="0"/>
      </c:catAx>
      <c:valAx>
        <c:axId val="1"/>
        <c:scaling>
          <c:orientation val="minMax"/>
          <c:max val="1000"/>
          <c:min val="0"/>
        </c:scaling>
        <c:delete val="0"/>
        <c:axPos val="b"/>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de-DE"/>
                  <a:t>Millionen EUR</a:t>
                </a:r>
              </a:p>
            </c:rich>
          </c:tx>
          <c:layout>
            <c:manualLayout>
              <c:xMode val="edge"/>
              <c:yMode val="edge"/>
              <c:x val="0.62440577093468419"/>
              <c:y val="0.91806463585991149"/>
            </c:manualLayout>
          </c:layout>
          <c:overlay val="0"/>
          <c:spPr>
            <a:noFill/>
            <a:ln w="25400">
              <a:noFill/>
            </a:ln>
          </c:spPr>
        </c:title>
        <c:numFmt formatCode="General" sourceLinked="1"/>
        <c:majorTickMark val="none"/>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de-DE"/>
          </a:p>
        </c:txPr>
        <c:crossAx val="732519880"/>
        <c:crosses val="autoZero"/>
        <c:crossBetween val="between"/>
        <c:majorUnit val="100"/>
        <c:minorUnit val="100"/>
      </c:valAx>
      <c:spPr>
        <a:solidFill>
          <a:srgbClr val="FFFFFF"/>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985611510791366E-2"/>
          <c:y val="1.1312217194570135E-2"/>
          <c:w val="0.96402877697841727"/>
          <c:h val="0.9773755656108597"/>
        </c:manualLayout>
      </c:layout>
      <c:barChart>
        <c:barDir val="col"/>
        <c:grouping val="clustered"/>
        <c:varyColors val="0"/>
        <c:dLbls>
          <c:showLegendKey val="0"/>
          <c:showVal val="0"/>
          <c:showCatName val="0"/>
          <c:showSerName val="0"/>
          <c:showPercent val="0"/>
          <c:showBubbleSize val="0"/>
        </c:dLbls>
        <c:gapWidth val="150"/>
        <c:axId val="732522832"/>
        <c:axId val="1"/>
      </c:barChart>
      <c:catAx>
        <c:axId val="732522832"/>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
        <c:crosses val="autoZero"/>
        <c:auto val="1"/>
        <c:lblAlgn val="ctr"/>
        <c:lblOffset val="100"/>
        <c:tickMarkSkip val="1"/>
        <c:noMultiLvlLbl val="0"/>
      </c:catAx>
      <c:valAx>
        <c:axId val="1"/>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732522832"/>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356512396900704"/>
          <c:y val="0.18053558255766727"/>
          <c:w val="0.65813587085083303"/>
          <c:h val="0.48000125000325522"/>
        </c:manualLayout>
      </c:layout>
      <c:ofPieChart>
        <c:ofPieType val="bar"/>
        <c:varyColors val="1"/>
        <c:ser>
          <c:idx val="0"/>
          <c:order val="0"/>
          <c:spPr>
            <a:pattFill prst="ltUpDiag">
              <a:fgClr>
                <a:srgbClr xmlns:mc="http://schemas.openxmlformats.org/markup-compatibility/2006" xmlns:a14="http://schemas.microsoft.com/office/drawing/2010/main" val="808080" mc:Ignorable="a14" a14:legacySpreadsheetColorIndex="2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plosion val="33"/>
          <c:dPt>
            <c:idx val="0"/>
            <c:bubble3D val="0"/>
            <c:explosion val="0"/>
            <c:spPr>
              <a:solidFill>
                <a:srgbClr val="FFCC00"/>
              </a:solidFill>
              <a:ln w="12700">
                <a:solidFill>
                  <a:srgbClr val="000000"/>
                </a:solidFill>
                <a:prstDash val="solid"/>
              </a:ln>
            </c:spPr>
            <c:extLst>
              <c:ext xmlns:c16="http://schemas.microsoft.com/office/drawing/2014/chart" uri="{C3380CC4-5D6E-409C-BE32-E72D297353CC}">
                <c16:uniqueId val="{00000000-9907-4CB9-8001-66A650999897}"/>
              </c:ext>
            </c:extLst>
          </c:dPt>
          <c:dPt>
            <c:idx val="1"/>
            <c:bubble3D val="0"/>
            <c:explosion val="0"/>
            <c:spPr>
              <a:solidFill>
                <a:srgbClr val="FF9900"/>
              </a:solidFill>
              <a:ln w="12700">
                <a:solidFill>
                  <a:srgbClr val="000000"/>
                </a:solidFill>
                <a:prstDash val="solid"/>
              </a:ln>
            </c:spPr>
            <c:extLst>
              <c:ext xmlns:c16="http://schemas.microsoft.com/office/drawing/2014/chart" uri="{C3380CC4-5D6E-409C-BE32-E72D297353CC}">
                <c16:uniqueId val="{00000001-9907-4CB9-8001-66A650999897}"/>
              </c:ext>
            </c:extLst>
          </c:dPt>
          <c:dPt>
            <c:idx val="2"/>
            <c:bubble3D val="0"/>
            <c:explosion val="0"/>
            <c:spPr>
              <a:solidFill>
                <a:srgbClr val="FF6600"/>
              </a:solidFill>
              <a:ln w="12700">
                <a:solidFill>
                  <a:srgbClr val="000000"/>
                </a:solidFill>
                <a:prstDash val="solid"/>
              </a:ln>
            </c:spPr>
            <c:extLst>
              <c:ext xmlns:c16="http://schemas.microsoft.com/office/drawing/2014/chart" uri="{C3380CC4-5D6E-409C-BE32-E72D297353CC}">
                <c16:uniqueId val="{00000002-9907-4CB9-8001-66A650999897}"/>
              </c:ext>
            </c:extLst>
          </c:dPt>
          <c:dPt>
            <c:idx val="3"/>
            <c:bubble3D val="0"/>
            <c:explosion val="0"/>
            <c:spPr>
              <a:solidFill>
                <a:srgbClr val="FFCC99"/>
              </a:solidFill>
              <a:ln w="12700">
                <a:solidFill>
                  <a:srgbClr val="000000"/>
                </a:solidFill>
                <a:prstDash val="solid"/>
              </a:ln>
            </c:spPr>
            <c:extLst>
              <c:ext xmlns:c16="http://schemas.microsoft.com/office/drawing/2014/chart" uri="{C3380CC4-5D6E-409C-BE32-E72D297353CC}">
                <c16:uniqueId val="{00000003-9907-4CB9-8001-66A650999897}"/>
              </c:ext>
            </c:extLst>
          </c:dPt>
          <c:dPt>
            <c:idx val="4"/>
            <c:bubble3D val="0"/>
            <c:explosion val="0"/>
            <c:spPr>
              <a:pattFill prst="pct40">
                <a:fgClr>
                  <a:srgbClr xmlns:mc="http://schemas.openxmlformats.org/markup-compatibility/2006" xmlns:a14="http://schemas.microsoft.com/office/drawing/2010/main" val="800000" mc:Ignorable="a14" a14:legacySpreadsheetColorIndex="16"/>
                </a:fgClr>
                <a:bgClr>
                  <a:srgbClr xmlns:mc="http://schemas.openxmlformats.org/markup-compatibility/2006" xmlns:a14="http://schemas.microsoft.com/office/drawing/2010/main" val="FFCC00" mc:Ignorable="a14" a14:legacySpreadsheetColorIndex="51"/>
                </a:bgClr>
              </a:pattFill>
              <a:ln w="12700">
                <a:solidFill>
                  <a:srgbClr val="000000"/>
                </a:solidFill>
                <a:prstDash val="solid"/>
              </a:ln>
            </c:spPr>
            <c:extLst>
              <c:ext xmlns:c16="http://schemas.microsoft.com/office/drawing/2014/chart" uri="{C3380CC4-5D6E-409C-BE32-E72D297353CC}">
                <c16:uniqueId val="{00000004-9907-4CB9-8001-66A650999897}"/>
              </c:ext>
            </c:extLst>
          </c:dPt>
          <c:dPt>
            <c:idx val="5"/>
            <c:bubble3D val="0"/>
            <c:spPr>
              <a:pattFill prst="openDmnd">
                <a:fgClr>
                  <a:srgbClr xmlns:mc="http://schemas.openxmlformats.org/markup-compatibility/2006" xmlns:a14="http://schemas.microsoft.com/office/drawing/2010/main" val="800000" mc:Ignorable="a14" a14:legacySpreadsheetColorIndex="16"/>
                </a:fgClr>
                <a:bgClr>
                  <a:srgbClr xmlns:mc="http://schemas.openxmlformats.org/markup-compatibility/2006" xmlns:a14="http://schemas.microsoft.com/office/drawing/2010/main" val="FFCC00" mc:Ignorable="a14" a14:legacySpreadsheetColorIndex="51"/>
                </a:bgClr>
              </a:pattFill>
              <a:ln w="12700">
                <a:solidFill>
                  <a:srgbClr val="000000"/>
                </a:solidFill>
                <a:prstDash val="solid"/>
              </a:ln>
            </c:spPr>
            <c:extLst>
              <c:ext xmlns:c16="http://schemas.microsoft.com/office/drawing/2014/chart" uri="{C3380CC4-5D6E-409C-BE32-E72D297353CC}">
                <c16:uniqueId val="{00000005-9907-4CB9-8001-66A650999897}"/>
              </c:ext>
            </c:extLst>
          </c:dPt>
          <c:dPt>
            <c:idx val="6"/>
            <c:bubble3D val="0"/>
            <c:spPr>
              <a:pattFill prst="ltVert">
                <a:fgClr>
                  <a:srgbClr xmlns:mc="http://schemas.openxmlformats.org/markup-compatibility/2006" xmlns:a14="http://schemas.microsoft.com/office/drawing/2010/main" val="800000" mc:Ignorable="a14" a14:legacySpreadsheetColorIndex="16"/>
                </a:fgClr>
                <a:bgClr>
                  <a:srgbClr xmlns:mc="http://schemas.openxmlformats.org/markup-compatibility/2006" xmlns:a14="http://schemas.microsoft.com/office/drawing/2010/main" val="FFCC00" mc:Ignorable="a14" a14:legacySpreadsheetColorIndex="51"/>
                </a:bgClr>
              </a:pattFill>
              <a:ln w="12700">
                <a:solidFill>
                  <a:srgbClr val="000000"/>
                </a:solidFill>
                <a:prstDash val="solid"/>
              </a:ln>
            </c:spPr>
            <c:extLst>
              <c:ext xmlns:c16="http://schemas.microsoft.com/office/drawing/2014/chart" uri="{C3380CC4-5D6E-409C-BE32-E72D297353CC}">
                <c16:uniqueId val="{00000006-9907-4CB9-8001-66A650999897}"/>
              </c:ext>
            </c:extLst>
          </c:dPt>
          <c:dPt>
            <c:idx val="7"/>
            <c:bubble3D val="0"/>
            <c:spPr>
              <a:pattFill prst="dkUpDiag">
                <a:fgClr>
                  <a:srgbClr xmlns:mc="http://schemas.openxmlformats.org/markup-compatibility/2006" xmlns:a14="http://schemas.microsoft.com/office/drawing/2010/main" val="800000" mc:Ignorable="a14" a14:legacySpreadsheetColorIndex="16"/>
                </a:fgClr>
                <a:bgClr>
                  <a:srgbClr xmlns:mc="http://schemas.openxmlformats.org/markup-compatibility/2006" xmlns:a14="http://schemas.microsoft.com/office/drawing/2010/main" val="FFCC00" mc:Ignorable="a14" a14:legacySpreadsheetColorIndex="51"/>
                </a:bgClr>
              </a:pattFill>
              <a:ln w="12700">
                <a:solidFill>
                  <a:srgbClr val="000000"/>
                </a:solidFill>
                <a:prstDash val="solid"/>
              </a:ln>
            </c:spPr>
            <c:extLst>
              <c:ext xmlns:c16="http://schemas.microsoft.com/office/drawing/2014/chart" uri="{C3380CC4-5D6E-409C-BE32-E72D297353CC}">
                <c16:uniqueId val="{00000007-9907-4CB9-8001-66A650999897}"/>
              </c:ext>
            </c:extLst>
          </c:dPt>
          <c:dPt>
            <c:idx val="8"/>
            <c:bubble3D val="0"/>
            <c:spPr>
              <a:pattFill prst="pct5">
                <a:fgClr>
                  <a:srgbClr xmlns:mc="http://schemas.openxmlformats.org/markup-compatibility/2006" xmlns:a14="http://schemas.microsoft.com/office/drawing/2010/main" val="800000" mc:Ignorable="a14" a14:legacySpreadsheetColorIndex="16"/>
                </a:fgClr>
                <a:bgClr>
                  <a:srgbClr xmlns:mc="http://schemas.openxmlformats.org/markup-compatibility/2006" xmlns:a14="http://schemas.microsoft.com/office/drawing/2010/main" val="FFCC00" mc:Ignorable="a14" a14:legacySpreadsheetColorIndex="51"/>
                </a:bgClr>
              </a:pattFill>
              <a:ln w="12700">
                <a:solidFill>
                  <a:srgbClr val="000000"/>
                </a:solidFill>
                <a:prstDash val="solid"/>
              </a:ln>
            </c:spPr>
            <c:extLst>
              <c:ext xmlns:c16="http://schemas.microsoft.com/office/drawing/2014/chart" uri="{C3380CC4-5D6E-409C-BE32-E72D297353CC}">
                <c16:uniqueId val="{00000008-9907-4CB9-8001-66A650999897}"/>
              </c:ext>
            </c:extLst>
          </c:dPt>
          <c:dPt>
            <c:idx val="9"/>
            <c:bubble3D val="0"/>
            <c:explosion val="73"/>
            <c:spPr>
              <a:solidFill>
                <a:srgbClr val="993300"/>
              </a:solidFill>
              <a:ln w="12700">
                <a:solidFill>
                  <a:srgbClr val="000000"/>
                </a:solidFill>
                <a:prstDash val="solid"/>
              </a:ln>
            </c:spPr>
            <c:extLst>
              <c:ext xmlns:c16="http://schemas.microsoft.com/office/drawing/2014/chart" uri="{C3380CC4-5D6E-409C-BE32-E72D297353CC}">
                <c16:uniqueId val="{00000009-9907-4CB9-8001-66A650999897}"/>
              </c:ext>
            </c:extLst>
          </c:dPt>
          <c:dLbls>
            <c:dLbl>
              <c:idx val="0"/>
              <c:layout>
                <c:manualLayout>
                  <c:x val="-4.3950416804301874E-2"/>
                  <c:y val="1.1332645115337887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907-4CB9-8001-66A650999897}"/>
                </c:ext>
              </c:extLst>
            </c:dLbl>
            <c:dLbl>
              <c:idx val="1"/>
              <c:layout>
                <c:manualLayout>
                  <c:x val="-2.6470555098637924E-2"/>
                  <c:y val="-4.2138528551789066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907-4CB9-8001-66A650999897}"/>
                </c:ext>
              </c:extLst>
            </c:dLbl>
            <c:dLbl>
              <c:idx val="2"/>
              <c:layout>
                <c:manualLayout>
                  <c:x val="-2.5057638201094076E-2"/>
                  <c:y val="-2.0674178649591687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907-4CB9-8001-66A650999897}"/>
                </c:ext>
              </c:extLst>
            </c:dLbl>
            <c:dLbl>
              <c:idx val="3"/>
              <c:layout>
                <c:manualLayout>
                  <c:x val="1.8071406843249697E-2"/>
                  <c:y val="-3.0586527296588794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907-4CB9-8001-66A650999897}"/>
                </c:ext>
              </c:extLst>
            </c:dLbl>
            <c:dLbl>
              <c:idx val="4"/>
              <c:layout>
                <c:manualLayout>
                  <c:x val="1.4499938034452844E-2"/>
                  <c:y val="-1.7855885428949097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907-4CB9-8001-66A650999897}"/>
                </c:ext>
              </c:extLst>
            </c:dLbl>
            <c:dLbl>
              <c:idx val="5"/>
              <c:layout>
                <c:manualLayout>
                  <c:x val="1.8836160703464302E-2"/>
                  <c:y val="-7.2778931161055524E-4"/>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907-4CB9-8001-66A650999897}"/>
                </c:ext>
              </c:extLst>
            </c:dLbl>
            <c:dLbl>
              <c:idx val="6"/>
              <c:layout>
                <c:manualLayout>
                  <c:x val="1.9865505742994224E-2"/>
                  <c:y val="4.418720820492932E-4"/>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907-4CB9-8001-66A650999897}"/>
                </c:ext>
              </c:extLst>
            </c:dLbl>
            <c:dLbl>
              <c:idx val="7"/>
              <c:layout>
                <c:manualLayout>
                  <c:x val="2.0336513243968599E-2"/>
                  <c:y val="-1.5598349127449621E-4"/>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907-4CB9-8001-66A650999897}"/>
                </c:ext>
              </c:extLst>
            </c:dLbl>
            <c:dLbl>
              <c:idx val="8"/>
              <c:layout>
                <c:manualLayout>
                  <c:x val="1.1461102910704558E-2"/>
                  <c:y val="4.6449710494485957E-4"/>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907-4CB9-8001-66A650999897}"/>
                </c:ext>
              </c:extLst>
            </c:dLbl>
            <c:dLbl>
              <c:idx val="9"/>
              <c:layout>
                <c:manualLayout>
                  <c:x val="1.5611520390765724E-2"/>
                  <c:y val="-1.5679605032505931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907-4CB9-8001-66A650999897}"/>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1"/>
            <c:leaderLines>
              <c:spPr>
                <a:ln w="3175">
                  <a:solidFill>
                    <a:srgbClr val="000000"/>
                  </a:solidFill>
                  <a:prstDash val="solid"/>
                </a:ln>
              </c:spPr>
            </c:leaderLines>
            <c:extLst>
              <c:ext xmlns:c15="http://schemas.microsoft.com/office/drawing/2012/chart" uri="{CE6537A1-D6FC-4f65-9D91-7224C49458BB}"/>
            </c:extLst>
          </c:dLbls>
          <c:cat>
            <c:strRef>
              <c:f>DTEN!$A$4:$A$12</c:f>
              <c:strCache>
                <c:ptCount val="9"/>
                <c:pt idx="0">
                  <c:v>Humanmedizin</c:v>
                </c:pt>
                <c:pt idx="1">
                  <c:v>Mathematik, Naturwissenschaften</c:v>
                </c:pt>
                <c:pt idx="2">
                  <c:v>Ingenieurwissenschaften</c:v>
                </c:pt>
                <c:pt idx="3">
                  <c:v>Zentrale Einrichtungen u. nicht aufteilbare Ausgaben</c:v>
                </c:pt>
                <c:pt idx="4">
                  <c:v>Rechts-, Wirtschaft-, Sozialwissenschaften</c:v>
                </c:pt>
                <c:pt idx="5">
                  <c:v>Sport</c:v>
                </c:pt>
                <c:pt idx="6">
                  <c:v>Agrar-, Forst-, Ernährungswissenschaften</c:v>
                </c:pt>
                <c:pt idx="7">
                  <c:v>Kunst u. Kunstwissenschaft</c:v>
                </c:pt>
                <c:pt idx="8">
                  <c:v>Geisteswissenschaften</c:v>
                </c:pt>
              </c:strCache>
            </c:strRef>
          </c:cat>
          <c:val>
            <c:numRef>
              <c:f>DTEN!$B$4:$B$12</c:f>
              <c:numCache>
                <c:formatCode>0.0</c:formatCode>
                <c:ptCount val="9"/>
                <c:pt idx="0">
                  <c:v>545.75779899999998</c:v>
                </c:pt>
                <c:pt idx="1">
                  <c:v>55.187871000000001</c:v>
                </c:pt>
                <c:pt idx="2">
                  <c:v>65.732405999999997</c:v>
                </c:pt>
                <c:pt idx="3">
                  <c:v>56.657756999999997</c:v>
                </c:pt>
                <c:pt idx="4">
                  <c:v>179.202967</c:v>
                </c:pt>
                <c:pt idx="5">
                  <c:v>0.39675199999999999</c:v>
                </c:pt>
                <c:pt idx="6">
                  <c:v>3.5734369999999998</c:v>
                </c:pt>
                <c:pt idx="7">
                  <c:v>1.330883</c:v>
                </c:pt>
                <c:pt idx="8">
                  <c:v>11.266333000000001</c:v>
                </c:pt>
              </c:numCache>
            </c:numRef>
          </c:val>
          <c:extLst>
            <c:ext xmlns:c16="http://schemas.microsoft.com/office/drawing/2014/chart" uri="{C3380CC4-5D6E-409C-BE32-E72D297353CC}">
              <c16:uniqueId val="{0000000A-9907-4CB9-8001-66A650999897}"/>
            </c:ext>
          </c:extLst>
        </c:ser>
        <c:dLbls>
          <c:showLegendKey val="0"/>
          <c:showVal val="0"/>
          <c:showCatName val="0"/>
          <c:showSerName val="0"/>
          <c:showPercent val="0"/>
          <c:showBubbleSize val="0"/>
          <c:showLeaderLines val="1"/>
        </c:dLbls>
        <c:gapWidth val="200"/>
        <c:splitType val="cust"/>
        <c:custSplit>
          <c:secondPiePt val="5"/>
          <c:secondPiePt val="6"/>
          <c:secondPiePt val="7"/>
          <c:secondPiePt val="8"/>
        </c:custSplit>
        <c:secondPieSize val="100"/>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de-DE"/>
    </a:p>
  </c:txPr>
  <c:printSettings>
    <c:headerFooter alignWithMargins="0">
      <c:oddHeader>&amp;Z- 5 -</c:oddHeader>
    </c:headerFooter>
    <c:pageMargins b="1.1811023622047245" l="1.1811023622047245" r="1.1811023622047245" t="1.1811023622047245" header="0.51181102362204722" footer="0.51181102362204722"/>
    <c:pageSetup paperSize="9" orientation="portrait" verticalDpi="30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a:t>Erträge der Hochschulen 2020 nach Hochschularten</a:t>
            </a:r>
          </a:p>
        </c:rich>
      </c:tx>
      <c:layout>
        <c:manualLayout>
          <c:xMode val="edge"/>
          <c:yMode val="edge"/>
          <c:x val="0.17934801792017377"/>
          <c:y val="3.2967487934975871E-2"/>
        </c:manualLayout>
      </c:layout>
      <c:overlay val="0"/>
      <c:spPr>
        <a:noFill/>
        <a:ln w="25400">
          <a:noFill/>
        </a:ln>
      </c:spPr>
    </c:title>
    <c:autoTitleDeleted val="0"/>
    <c:plotArea>
      <c:layout>
        <c:manualLayout>
          <c:layoutTarget val="inner"/>
          <c:xMode val="edge"/>
          <c:yMode val="edge"/>
          <c:x val="0.21423577592735094"/>
          <c:y val="0.15282341930511795"/>
          <c:w val="0.65398666423705032"/>
          <c:h val="0.49725341428439201"/>
        </c:manualLayout>
      </c:layout>
      <c:ofPieChart>
        <c:ofPieType val="bar"/>
        <c:varyColors val="1"/>
        <c:ser>
          <c:idx val="0"/>
          <c:order val="0"/>
          <c:spPr>
            <a:solidFill>
              <a:srgbClr val="9999FF"/>
            </a:solidFill>
            <a:ln w="12700">
              <a:solidFill>
                <a:srgbClr val="000000"/>
              </a:solidFill>
              <a:prstDash val="solid"/>
            </a:ln>
          </c:spPr>
          <c:dPt>
            <c:idx val="0"/>
            <c:bubble3D val="0"/>
            <c:spPr>
              <a:solidFill>
                <a:srgbClr val="FFCC00"/>
              </a:solidFill>
              <a:ln w="12700">
                <a:solidFill>
                  <a:srgbClr val="000000"/>
                </a:solidFill>
                <a:prstDash val="solid"/>
              </a:ln>
            </c:spPr>
            <c:extLst>
              <c:ext xmlns:c16="http://schemas.microsoft.com/office/drawing/2014/chart" uri="{C3380CC4-5D6E-409C-BE32-E72D297353CC}">
                <c16:uniqueId val="{00000000-BF13-41D1-B90D-3A66653528C6}"/>
              </c:ext>
            </c:extLst>
          </c:dPt>
          <c:dPt>
            <c:idx val="1"/>
            <c:bubble3D val="0"/>
            <c:spPr>
              <a:solidFill>
                <a:srgbClr val="FFFFCC"/>
              </a:solidFill>
              <a:ln w="12700">
                <a:solidFill>
                  <a:srgbClr val="000000"/>
                </a:solidFill>
                <a:prstDash val="solid"/>
              </a:ln>
            </c:spPr>
            <c:extLst>
              <c:ext xmlns:c16="http://schemas.microsoft.com/office/drawing/2014/chart" uri="{C3380CC4-5D6E-409C-BE32-E72D297353CC}">
                <c16:uniqueId val="{00000001-BF13-41D1-B90D-3A66653528C6}"/>
              </c:ext>
            </c:extLst>
          </c:dPt>
          <c:dPt>
            <c:idx val="2"/>
            <c:bubble3D val="0"/>
            <c:spPr>
              <a:pattFill prst="dkUpDiag">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2-BF13-41D1-B90D-3A66653528C6}"/>
              </c:ext>
            </c:extLst>
          </c:dPt>
          <c:dPt>
            <c:idx val="3"/>
            <c:bubble3D val="0"/>
            <c:spPr>
              <a:pattFill prst="pct5">
                <a:fgClr>
                  <a:srgbClr xmlns:mc="http://schemas.openxmlformats.org/markup-compatibility/2006" xmlns:a14="http://schemas.microsoft.com/office/drawing/2010/main" val="FF9900" mc:Ignorable="a14" a14:legacySpreadsheetColorIndex="5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3-BF13-41D1-B90D-3A66653528C6}"/>
              </c:ext>
            </c:extLst>
          </c:dPt>
          <c:dPt>
            <c:idx val="4"/>
            <c:bubble3D val="0"/>
            <c:spPr>
              <a:blipFill>
                <a:blip xmlns:r="http://schemas.openxmlformats.org/officeDocument/2006/relationships" r:embed="rId1"/>
                <a:tile tx="0" ty="0" sx="100000" sy="100000" flip="none" algn="tl"/>
              </a:blipFill>
              <a:ln>
                <a:solidFill>
                  <a:srgbClr val="000000"/>
                </a:solidFill>
              </a:ln>
            </c:spPr>
            <c:extLst>
              <c:ext xmlns:c16="http://schemas.microsoft.com/office/drawing/2014/chart" uri="{C3380CC4-5D6E-409C-BE32-E72D297353CC}">
                <c16:uniqueId val="{00000004-BF13-41D1-B90D-3A66653528C6}"/>
              </c:ext>
            </c:extLst>
          </c:dPt>
          <c:dPt>
            <c:idx val="5"/>
            <c:bubble3D val="0"/>
            <c:spPr>
              <a:solidFill>
                <a:srgbClr val="FF9900"/>
              </a:solidFill>
              <a:ln w="12700">
                <a:solidFill>
                  <a:srgbClr val="000000"/>
                </a:solidFill>
                <a:prstDash val="solid"/>
              </a:ln>
            </c:spPr>
            <c:extLst>
              <c:ext xmlns:c16="http://schemas.microsoft.com/office/drawing/2014/chart" uri="{C3380CC4-5D6E-409C-BE32-E72D297353CC}">
                <c16:uniqueId val="{00000005-BF13-41D1-B90D-3A66653528C6}"/>
              </c:ext>
            </c:extLst>
          </c:dPt>
          <c:dPt>
            <c:idx val="6"/>
            <c:bubble3D val="0"/>
            <c:explosion val="48"/>
            <c:spPr>
              <a:solidFill>
                <a:schemeClr val="accent6">
                  <a:lumMod val="75000"/>
                </a:schemeClr>
              </a:solidFill>
              <a:ln w="12700">
                <a:solidFill>
                  <a:srgbClr val="000000">
                    <a:alpha val="99000"/>
                  </a:srgbClr>
                </a:solidFill>
                <a:prstDash val="solid"/>
              </a:ln>
            </c:spPr>
            <c:extLst>
              <c:ext xmlns:c16="http://schemas.microsoft.com/office/drawing/2014/chart" uri="{C3380CC4-5D6E-409C-BE32-E72D297353CC}">
                <c16:uniqueId val="{00000006-BF13-41D1-B90D-3A66653528C6}"/>
              </c:ext>
            </c:extLst>
          </c:dPt>
          <c:dLbls>
            <c:dLbl>
              <c:idx val="0"/>
              <c:layout>
                <c:manualLayout>
                  <c:x val="-4.4059595820837467E-2"/>
                  <c:y val="-1.9027479764438027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13-41D1-B90D-3A66653528C6}"/>
                </c:ext>
              </c:extLst>
            </c:dLbl>
            <c:dLbl>
              <c:idx val="1"/>
              <c:layout>
                <c:manualLayout>
                  <c:x val="1.0593173866528012E-2"/>
                  <c:y val="-2.0797443163570059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13-41D1-B90D-3A66653528C6}"/>
                </c:ext>
              </c:extLst>
            </c:dLbl>
            <c:dLbl>
              <c:idx val="2"/>
              <c:layout>
                <c:manualLayout>
                  <c:x val="1.9282175631612285E-2"/>
                  <c:y val="1.2382060870211239E-4"/>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F13-41D1-B90D-3A66653528C6}"/>
                </c:ext>
              </c:extLst>
            </c:dLbl>
            <c:dLbl>
              <c:idx val="3"/>
              <c:layout>
                <c:manualLayout>
                  <c:x val="2.0931003320383793E-2"/>
                  <c:y val="-2.23486090902522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F13-41D1-B90D-3A66653528C6}"/>
                </c:ext>
              </c:extLst>
            </c:dLbl>
            <c:dLbl>
              <c:idx val="4"/>
              <c:layout>
                <c:manualLayout>
                  <c:x val="2.0893688014187957E-2"/>
                  <c:y val="-2.8984130241086305E-4"/>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F13-41D1-B90D-3A66653528C6}"/>
                </c:ext>
              </c:extLst>
            </c:dLbl>
            <c:dLbl>
              <c:idx val="5"/>
              <c:layout>
                <c:manualLayout>
                  <c:x val="2.176693929679108E-2"/>
                  <c:y val="-7.0520037119877615E-6"/>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F13-41D1-B90D-3A66653528C6}"/>
                </c:ext>
              </c:extLst>
            </c:dLbl>
            <c:dLbl>
              <c:idx val="6"/>
              <c:layout>
                <c:manualLayout>
                  <c:x val="2.7092966056256978E-2"/>
                  <c:y val="3.3389793139525936E-4"/>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F13-41D1-B90D-3A66653528C6}"/>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1"/>
            <c:extLst>
              <c:ext xmlns:c15="http://schemas.microsoft.com/office/drawing/2012/chart" uri="{CE6537A1-D6FC-4f65-9D91-7224C49458BB}"/>
            </c:extLst>
          </c:dLbls>
          <c:cat>
            <c:strRef>
              <c:f>DTEN!$A$16:$A$21</c:f>
              <c:strCache>
                <c:ptCount val="6"/>
                <c:pt idx="0">
                  <c:v>Universitätsklinik</c:v>
                </c:pt>
                <c:pt idx="1">
                  <c:v>Universitäten</c:v>
                </c:pt>
                <c:pt idx="2">
                  <c:v>Fachhochschulen</c:v>
                </c:pt>
                <c:pt idx="3">
                  <c:v>Kunsthochschulen</c:v>
                </c:pt>
                <c:pt idx="4">
                  <c:v>Verwaltungsfachhhochschulen</c:v>
                </c:pt>
                <c:pt idx="5">
                  <c:v>Private Hochschulen</c:v>
                </c:pt>
              </c:strCache>
            </c:strRef>
          </c:cat>
          <c:val>
            <c:numRef>
              <c:f>DTEN!$B$16:$B$21</c:f>
              <c:numCache>
                <c:formatCode>0.0</c:formatCode>
                <c:ptCount val="6"/>
                <c:pt idx="0">
                  <c:v>543.49439599999994</c:v>
                </c:pt>
                <c:pt idx="1">
                  <c:v>179.17842499999998</c:v>
                </c:pt>
                <c:pt idx="2">
                  <c:v>32.928294000000001</c:v>
                </c:pt>
                <c:pt idx="3">
                  <c:v>0.87643199999999999</c:v>
                </c:pt>
                <c:pt idx="4">
                  <c:v>0.46437599999999996</c:v>
                </c:pt>
                <c:pt idx="5">
                  <c:v>162.16428200000001</c:v>
                </c:pt>
              </c:numCache>
            </c:numRef>
          </c:val>
          <c:extLst>
            <c:ext xmlns:c16="http://schemas.microsoft.com/office/drawing/2014/chart" uri="{C3380CC4-5D6E-409C-BE32-E72D297353CC}">
              <c16:uniqueId val="{00000007-BF13-41D1-B90D-3A66653528C6}"/>
            </c:ext>
          </c:extLst>
        </c:ser>
        <c:dLbls>
          <c:showLegendKey val="0"/>
          <c:showVal val="0"/>
          <c:showCatName val="0"/>
          <c:showSerName val="0"/>
          <c:showPercent val="0"/>
          <c:showBubbleSize val="0"/>
          <c:showLeaderLines val="1"/>
        </c:dLbls>
        <c:gapWidth val="200"/>
        <c:splitType val="cust"/>
        <c:custSplit>
          <c:secondPiePt val="2"/>
          <c:secondPiePt val="3"/>
          <c:secondPiePt val="4"/>
        </c:custSplit>
        <c:secondPieSize val="8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5" footer="0.5"/>
    <c:pageSetup orientation="landscape" horizontalDpi="300" verticalDpi="300"/>
  </c:printSettings>
  <c:userShapes r:id="rId2"/>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 - &amp;P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5984875" cy="91281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2</xdr:col>
      <xdr:colOff>885825</xdr:colOff>
      <xdr:row>40</xdr:row>
      <xdr:rowOff>85725</xdr:rowOff>
    </xdr:from>
    <xdr:to>
      <xdr:col>2</xdr:col>
      <xdr:colOff>1495425</xdr:colOff>
      <xdr:row>40</xdr:row>
      <xdr:rowOff>85725</xdr:rowOff>
    </xdr:to>
    <xdr:sp macro="" textlink="">
      <xdr:nvSpPr>
        <xdr:cNvPr id="2249884" name="Line 11"/>
        <xdr:cNvSpPr>
          <a:spLocks noChangeShapeType="1"/>
        </xdr:cNvSpPr>
      </xdr:nvSpPr>
      <xdr:spPr bwMode="auto">
        <a:xfrm>
          <a:off x="1343025" y="6372225"/>
          <a:ext cx="609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552450</xdr:colOff>
      <xdr:row>4</xdr:row>
      <xdr:rowOff>333375</xdr:rowOff>
    </xdr:from>
    <xdr:to>
      <xdr:col>2</xdr:col>
      <xdr:colOff>1381125</xdr:colOff>
      <xdr:row>4</xdr:row>
      <xdr:rowOff>333375</xdr:rowOff>
    </xdr:to>
    <xdr:sp macro="" textlink="">
      <xdr:nvSpPr>
        <xdr:cNvPr id="2249885" name="Line 15"/>
        <xdr:cNvSpPr>
          <a:spLocks noChangeShapeType="1"/>
        </xdr:cNvSpPr>
      </xdr:nvSpPr>
      <xdr:spPr bwMode="auto">
        <a:xfrm>
          <a:off x="990600" y="952500"/>
          <a:ext cx="828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0</xdr:colOff>
      <xdr:row>3</xdr:row>
      <xdr:rowOff>0</xdr:rowOff>
    </xdr:from>
    <xdr:to>
      <xdr:col>4</xdr:col>
      <xdr:colOff>0</xdr:colOff>
      <xdr:row>6</xdr:row>
      <xdr:rowOff>79411</xdr:rowOff>
    </xdr:to>
    <xdr:sp macro="" textlink="">
      <xdr:nvSpPr>
        <xdr:cNvPr id="35843" name="Text 3"/>
        <xdr:cNvSpPr txBox="1">
          <a:spLocks noChangeArrowheads="1"/>
        </xdr:cNvSpPr>
      </xdr:nvSpPr>
      <xdr:spPr bwMode="auto">
        <a:xfrm>
          <a:off x="5638800" y="495300"/>
          <a:ext cx="0" cy="571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Staatliche</a:t>
          </a:r>
        </a:p>
        <a:p>
          <a:pPr algn="ctr" rtl="0">
            <a:defRPr sz="1000"/>
          </a:pPr>
          <a:r>
            <a:rPr lang="de-DE" sz="900" b="0" i="0" u="none" strike="noStrike" baseline="0">
              <a:solidFill>
                <a:srgbClr val="000000"/>
              </a:solidFill>
              <a:latin typeface="Helvetica"/>
              <a:cs typeface="Helvetica"/>
            </a:rPr>
            <a:t>Hochschulen</a:t>
          </a:r>
        </a:p>
        <a:p>
          <a:pPr algn="ctr" rtl="0">
            <a:defRPr sz="1000"/>
          </a:pPr>
          <a:r>
            <a:rPr lang="de-DE" sz="900" b="0" i="0" u="none" strike="noStrike" baseline="0">
              <a:solidFill>
                <a:srgbClr val="000000"/>
              </a:solidFill>
              <a:latin typeface="Helvetica"/>
              <a:cs typeface="Helvetica"/>
            </a:rPr>
            <a:t>zusammen</a:t>
          </a:r>
        </a:p>
      </xdr:txBody>
    </xdr:sp>
    <xdr:clientData/>
  </xdr:twoCellAnchor>
  <xdr:twoCellAnchor>
    <xdr:from>
      <xdr:col>2</xdr:col>
      <xdr:colOff>1866900</xdr:colOff>
      <xdr:row>4</xdr:row>
      <xdr:rowOff>85725</xdr:rowOff>
    </xdr:from>
    <xdr:to>
      <xdr:col>2</xdr:col>
      <xdr:colOff>2381250</xdr:colOff>
      <xdr:row>4</xdr:row>
      <xdr:rowOff>85725</xdr:rowOff>
    </xdr:to>
    <xdr:sp macro="" textlink="">
      <xdr:nvSpPr>
        <xdr:cNvPr id="1554141" name="Line 6"/>
        <xdr:cNvSpPr>
          <a:spLocks noChangeShapeType="1"/>
        </xdr:cNvSpPr>
      </xdr:nvSpPr>
      <xdr:spPr bwMode="auto">
        <a:xfrm>
          <a:off x="2305050" y="742950"/>
          <a:ext cx="514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xdr:row>
      <xdr:rowOff>0</xdr:rowOff>
    </xdr:from>
    <xdr:to>
      <xdr:col>4</xdr:col>
      <xdr:colOff>0</xdr:colOff>
      <xdr:row>6</xdr:row>
      <xdr:rowOff>117508</xdr:rowOff>
    </xdr:to>
    <xdr:sp macro="" textlink="">
      <xdr:nvSpPr>
        <xdr:cNvPr id="35847" name="Text 6"/>
        <xdr:cNvSpPr txBox="1">
          <a:spLocks noChangeArrowheads="1"/>
        </xdr:cNvSpPr>
      </xdr:nvSpPr>
      <xdr:spPr bwMode="auto">
        <a:xfrm>
          <a:off x="5638800" y="495300"/>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Theologische</a:t>
          </a:r>
        </a:p>
        <a:p>
          <a:pPr algn="ctr" rtl="0">
            <a:defRPr sz="1000"/>
          </a:pPr>
          <a:r>
            <a:rPr lang="de-DE" sz="900" b="0" i="0" u="none" strike="noStrike" baseline="0">
              <a:solidFill>
                <a:srgbClr val="000000"/>
              </a:solidFill>
              <a:latin typeface="Helvetica"/>
              <a:cs typeface="Helvetica"/>
            </a:rPr>
            <a:t>Hochschulen </a:t>
          </a:r>
          <a:r>
            <a:rPr lang="de-DE" sz="900" b="0" i="0" u="none" strike="noStrike" baseline="30000">
              <a:solidFill>
                <a:srgbClr val="000000"/>
              </a:solidFill>
              <a:latin typeface="Helvetica"/>
              <a:cs typeface="Helvetica"/>
            </a:rPr>
            <a:t>1)</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cdr:x>
      <cdr:y>0.03047</cdr:y>
    </cdr:from>
    <cdr:to>
      <cdr:x>0.998</cdr:x>
      <cdr:y>0.50373</cdr:y>
    </cdr:to>
    <cdr:graphicFrame macro="">
      <cdr:nvGraphicFramePr>
        <cdr:cNvPr id="2526413" name="Chart 4301"/>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0.00669</cdr:x>
      <cdr:y>0.04392</cdr:y>
    </cdr:from>
    <cdr:to>
      <cdr:x>0.99401</cdr:x>
      <cdr:y>0.08665</cdr:y>
    </cdr:to>
    <cdr:sp macro="" textlink="">
      <cdr:nvSpPr>
        <cdr:cNvPr id="14338" name="Text Box 1026"/>
        <cdr:cNvSpPr txBox="1">
          <a:spLocks xmlns:a="http://schemas.openxmlformats.org/drawingml/2006/main" noChangeArrowheads="1"/>
        </cdr:cNvSpPr>
      </cdr:nvSpPr>
      <cdr:spPr bwMode="auto">
        <a:xfrm xmlns:a="http://schemas.openxmlformats.org/drawingml/2006/main">
          <a:off x="40167" y="400929"/>
          <a:ext cx="5924660" cy="39004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Aufwendungen und Investitionen</a:t>
          </a:r>
        </a:p>
        <a:p xmlns:a="http://schemas.openxmlformats.org/drawingml/2006/main">
          <a:pPr algn="ctr" rtl="0">
            <a:defRPr sz="1000"/>
          </a:pPr>
          <a:r>
            <a:rPr lang="de-DE" sz="1100" b="1" i="0" u="none" strike="noStrike" baseline="0">
              <a:solidFill>
                <a:srgbClr val="000000"/>
              </a:solidFill>
              <a:latin typeface="Arial"/>
              <a:cs typeface="Arial"/>
            </a:rPr>
            <a:t> der Hochschulen 2017 bis 2020 nach Fächergruppen</a:t>
          </a:r>
        </a:p>
      </cdr:txBody>
    </cdr:sp>
  </cdr:relSizeAnchor>
  <cdr:relSizeAnchor xmlns:cdr="http://schemas.openxmlformats.org/drawingml/2006/chartDrawing">
    <cdr:from>
      <cdr:x>0.00854</cdr:x>
      <cdr:y>0.10625</cdr:y>
    </cdr:from>
    <cdr:to>
      <cdr:x>0.40129</cdr:x>
      <cdr:y>0.13575</cdr:y>
    </cdr:to>
    <cdr:sp macro="" textlink="">
      <cdr:nvSpPr>
        <cdr:cNvPr id="14339" name="Text Box 1027"/>
        <cdr:cNvSpPr txBox="1">
          <a:spLocks xmlns:a="http://schemas.openxmlformats.org/drawingml/2006/main" noChangeArrowheads="1"/>
        </cdr:cNvSpPr>
      </cdr:nvSpPr>
      <cdr:spPr bwMode="auto">
        <a:xfrm xmlns:a="http://schemas.openxmlformats.org/drawingml/2006/main">
          <a:off x="51235" y="969854"/>
          <a:ext cx="2356795" cy="26927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Geisteswissenschaften</a:t>
          </a:r>
        </a:p>
      </cdr:txBody>
    </cdr:sp>
  </cdr:relSizeAnchor>
  <cdr:relSizeAnchor xmlns:cdr="http://schemas.openxmlformats.org/drawingml/2006/chartDrawing">
    <cdr:from>
      <cdr:x>0.01002</cdr:x>
      <cdr:y>0.48208</cdr:y>
    </cdr:from>
    <cdr:to>
      <cdr:x>0.30102</cdr:x>
      <cdr:y>0.50008</cdr:y>
    </cdr:to>
    <cdr:sp macro="" textlink="">
      <cdr:nvSpPr>
        <cdr:cNvPr id="14340" name="Text Box 1028"/>
        <cdr:cNvSpPr txBox="1">
          <a:spLocks xmlns:a="http://schemas.openxmlformats.org/drawingml/2006/main" noChangeArrowheads="1"/>
        </cdr:cNvSpPr>
      </cdr:nvSpPr>
      <cdr:spPr bwMode="auto">
        <a:xfrm xmlns:a="http://schemas.openxmlformats.org/drawingml/2006/main">
          <a:off x="60133" y="4400476"/>
          <a:ext cx="1746218" cy="16430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0.00502</cdr:x>
      <cdr:y>0.14379</cdr:y>
    </cdr:from>
    <cdr:to>
      <cdr:x>0.39777</cdr:x>
      <cdr:y>0.17179</cdr:y>
    </cdr:to>
    <cdr:sp macro="" textlink="">
      <cdr:nvSpPr>
        <cdr:cNvPr id="14341" name="Text Box 1029"/>
        <cdr:cNvSpPr txBox="1">
          <a:spLocks xmlns:a="http://schemas.openxmlformats.org/drawingml/2006/main" noChangeArrowheads="1"/>
        </cdr:cNvSpPr>
      </cdr:nvSpPr>
      <cdr:spPr bwMode="auto">
        <a:xfrm xmlns:a="http://schemas.openxmlformats.org/drawingml/2006/main">
          <a:off x="30100" y="1312537"/>
          <a:ext cx="2356795" cy="25558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Sport</a:t>
          </a:r>
        </a:p>
      </cdr:txBody>
    </cdr:sp>
  </cdr:relSizeAnchor>
  <cdr:relSizeAnchor xmlns:cdr="http://schemas.openxmlformats.org/drawingml/2006/chartDrawing">
    <cdr:from>
      <cdr:x>0.01066</cdr:x>
      <cdr:y>0.17941</cdr:y>
    </cdr:from>
    <cdr:to>
      <cdr:x>0.40341</cdr:x>
      <cdr:y>0.20766</cdr:y>
    </cdr:to>
    <cdr:sp macro="" textlink="">
      <cdr:nvSpPr>
        <cdr:cNvPr id="14342" name="Text Box 1030"/>
        <cdr:cNvSpPr txBox="1">
          <a:spLocks xmlns:a="http://schemas.openxmlformats.org/drawingml/2006/main" noChangeArrowheads="1"/>
        </cdr:cNvSpPr>
      </cdr:nvSpPr>
      <cdr:spPr bwMode="auto">
        <a:xfrm xmlns:a="http://schemas.openxmlformats.org/drawingml/2006/main">
          <a:off x="63990" y="1637706"/>
          <a:ext cx="2356794" cy="25786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Rechts-, Wirtschafts-, Sozialwissenschaften</a:t>
          </a:r>
        </a:p>
      </cdr:txBody>
    </cdr:sp>
  </cdr:relSizeAnchor>
  <cdr:relSizeAnchor xmlns:cdr="http://schemas.openxmlformats.org/drawingml/2006/chartDrawing">
    <cdr:from>
      <cdr:x>0.00951</cdr:x>
      <cdr:y>0.21636</cdr:y>
    </cdr:from>
    <cdr:to>
      <cdr:x>0.40226</cdr:x>
      <cdr:y>0.24461</cdr:y>
    </cdr:to>
    <cdr:sp macro="" textlink="">
      <cdr:nvSpPr>
        <cdr:cNvPr id="14343" name="Text Box 1031"/>
        <cdr:cNvSpPr txBox="1">
          <a:spLocks xmlns:a="http://schemas.openxmlformats.org/drawingml/2006/main" noChangeArrowheads="1"/>
        </cdr:cNvSpPr>
      </cdr:nvSpPr>
      <cdr:spPr bwMode="auto">
        <a:xfrm xmlns:a="http://schemas.openxmlformats.org/drawingml/2006/main">
          <a:off x="57077" y="1974987"/>
          <a:ext cx="2356795" cy="25786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Mathematik, Naturwissenschaften</a:t>
          </a:r>
        </a:p>
      </cdr:txBody>
    </cdr:sp>
  </cdr:relSizeAnchor>
  <cdr:relSizeAnchor xmlns:cdr="http://schemas.openxmlformats.org/drawingml/2006/chartDrawing">
    <cdr:from>
      <cdr:x>0.0089</cdr:x>
      <cdr:y>0.25273</cdr:y>
    </cdr:from>
    <cdr:to>
      <cdr:x>0.40165</cdr:x>
      <cdr:y>0.27998</cdr:y>
    </cdr:to>
    <cdr:sp macro="" textlink="">
      <cdr:nvSpPr>
        <cdr:cNvPr id="14344" name="Text Box 1032"/>
        <cdr:cNvSpPr txBox="1">
          <a:spLocks xmlns:a="http://schemas.openxmlformats.org/drawingml/2006/main" noChangeArrowheads="1"/>
        </cdr:cNvSpPr>
      </cdr:nvSpPr>
      <cdr:spPr bwMode="auto">
        <a:xfrm xmlns:a="http://schemas.openxmlformats.org/drawingml/2006/main">
          <a:off x="53379" y="2306983"/>
          <a:ext cx="2356794" cy="24874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Humanmedizin</a:t>
          </a:r>
        </a:p>
      </cdr:txBody>
    </cdr:sp>
  </cdr:relSizeAnchor>
  <cdr:relSizeAnchor xmlns:cdr="http://schemas.openxmlformats.org/drawingml/2006/chartDrawing">
    <cdr:from>
      <cdr:x>0.00855</cdr:x>
      <cdr:y>0.29105</cdr:y>
    </cdr:from>
    <cdr:to>
      <cdr:x>0.4013</cdr:x>
      <cdr:y>0.32841</cdr:y>
    </cdr:to>
    <cdr:sp macro="" textlink="">
      <cdr:nvSpPr>
        <cdr:cNvPr id="14345" name="Text Box 1033"/>
        <cdr:cNvSpPr txBox="1">
          <a:spLocks xmlns:a="http://schemas.openxmlformats.org/drawingml/2006/main" noChangeArrowheads="1"/>
        </cdr:cNvSpPr>
      </cdr:nvSpPr>
      <cdr:spPr bwMode="auto">
        <a:xfrm xmlns:a="http://schemas.openxmlformats.org/drawingml/2006/main">
          <a:off x="51442" y="2659062"/>
          <a:ext cx="2363030" cy="34131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0">
            <a:lnSpc>
              <a:spcPts val="700"/>
            </a:lnSpc>
            <a:spcBef>
              <a:spcPts val="600"/>
            </a:spcBef>
            <a:spcAft>
              <a:spcPts val="600"/>
            </a:spcAft>
            <a:defRPr sz="1000"/>
          </a:pPr>
          <a:r>
            <a:rPr lang="de-DE" sz="800" b="0" i="0" u="none" strike="noStrike" baseline="0">
              <a:solidFill>
                <a:srgbClr val="000000"/>
              </a:solidFill>
              <a:latin typeface="Arial"/>
              <a:cs typeface="Arial"/>
            </a:rPr>
            <a:t>Agrar- Forst- und Ernährungswissenschaften, Veterinärmedizin</a:t>
          </a:r>
        </a:p>
      </cdr:txBody>
    </cdr:sp>
  </cdr:relSizeAnchor>
  <cdr:relSizeAnchor xmlns:cdr="http://schemas.openxmlformats.org/drawingml/2006/chartDrawing">
    <cdr:from>
      <cdr:x>0.00881</cdr:x>
      <cdr:y>0.32555</cdr:y>
    </cdr:from>
    <cdr:to>
      <cdr:x>0.40156</cdr:x>
      <cdr:y>0.35305</cdr:y>
    </cdr:to>
    <cdr:sp macro="" textlink="">
      <cdr:nvSpPr>
        <cdr:cNvPr id="14346" name="Text Box 1034"/>
        <cdr:cNvSpPr txBox="1">
          <a:spLocks xmlns:a="http://schemas.openxmlformats.org/drawingml/2006/main" noChangeArrowheads="1"/>
        </cdr:cNvSpPr>
      </cdr:nvSpPr>
      <cdr:spPr bwMode="auto">
        <a:xfrm xmlns:a="http://schemas.openxmlformats.org/drawingml/2006/main">
          <a:off x="52860" y="2971645"/>
          <a:ext cx="2356795" cy="25102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Ingenieurwissenschaften</a:t>
          </a:r>
        </a:p>
      </cdr:txBody>
    </cdr:sp>
  </cdr:relSizeAnchor>
  <cdr:relSizeAnchor xmlns:cdr="http://schemas.openxmlformats.org/drawingml/2006/chartDrawing">
    <cdr:from>
      <cdr:x>0.00802</cdr:x>
      <cdr:y>0.36216</cdr:y>
    </cdr:from>
    <cdr:to>
      <cdr:x>0.40077</cdr:x>
      <cdr:y>0.38966</cdr:y>
    </cdr:to>
    <cdr:sp macro="" textlink="">
      <cdr:nvSpPr>
        <cdr:cNvPr id="14347" name="Text Box 1035"/>
        <cdr:cNvSpPr txBox="1">
          <a:spLocks xmlns:a="http://schemas.openxmlformats.org/drawingml/2006/main" noChangeArrowheads="1"/>
        </cdr:cNvSpPr>
      </cdr:nvSpPr>
      <cdr:spPr bwMode="auto">
        <a:xfrm xmlns:a="http://schemas.openxmlformats.org/drawingml/2006/main">
          <a:off x="48121" y="3305834"/>
          <a:ext cx="2356794" cy="25102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Kunst, Kunstwissenschaft</a:t>
          </a:r>
        </a:p>
      </cdr:txBody>
    </cdr:sp>
  </cdr:relSizeAnchor>
  <cdr:relSizeAnchor xmlns:cdr="http://schemas.openxmlformats.org/drawingml/2006/chartDrawing">
    <cdr:from>
      <cdr:x>0.01092</cdr:x>
      <cdr:y>0.3976</cdr:y>
    </cdr:from>
    <cdr:to>
      <cdr:x>0.40367</cdr:x>
      <cdr:y>0.42535</cdr:y>
    </cdr:to>
    <cdr:sp macro="" textlink="">
      <cdr:nvSpPr>
        <cdr:cNvPr id="14348" name="Text Box 1036"/>
        <cdr:cNvSpPr txBox="1">
          <a:spLocks xmlns:a="http://schemas.openxmlformats.org/drawingml/2006/main" noChangeArrowheads="1"/>
        </cdr:cNvSpPr>
      </cdr:nvSpPr>
      <cdr:spPr bwMode="auto">
        <a:xfrm xmlns:a="http://schemas.openxmlformats.org/drawingml/2006/main">
          <a:off x="65523" y="3629346"/>
          <a:ext cx="2356794" cy="25330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zentr. Einrichtungen u. nicht aufteilbare Ausgaben</a:t>
          </a:r>
        </a:p>
      </cdr:txBody>
    </cdr:sp>
  </cdr:relSizeAnchor>
  <cdr:relSizeAnchor xmlns:cdr="http://schemas.openxmlformats.org/drawingml/2006/chartDrawing">
    <cdr:from>
      <cdr:x>0</cdr:x>
      <cdr:y>0.52674</cdr:y>
    </cdr:from>
    <cdr:to>
      <cdr:x>0.997</cdr:x>
      <cdr:y>1</cdr:y>
    </cdr:to>
    <cdr:graphicFrame macro="">
      <cdr:nvGraphicFramePr>
        <cdr:cNvPr id="2526425" name="Chart 4313"/>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0.02298</cdr:x>
      <cdr:y>0.54145</cdr:y>
    </cdr:from>
    <cdr:to>
      <cdr:x>0.99298</cdr:x>
      <cdr:y>0.58531</cdr:y>
    </cdr:to>
    <cdr:sp macro="" textlink="">
      <cdr:nvSpPr>
        <cdr:cNvPr id="14350" name="Text Box 1038"/>
        <cdr:cNvSpPr txBox="1">
          <a:spLocks xmlns:a="http://schemas.openxmlformats.org/drawingml/2006/main" noChangeArrowheads="1"/>
        </cdr:cNvSpPr>
      </cdr:nvSpPr>
      <cdr:spPr bwMode="auto">
        <a:xfrm xmlns:a="http://schemas.openxmlformats.org/drawingml/2006/main">
          <a:off x="137871" y="4942437"/>
          <a:ext cx="5820728" cy="40035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Aufwendungen und Investitionen </a:t>
          </a:r>
        </a:p>
        <a:p xmlns:a="http://schemas.openxmlformats.org/drawingml/2006/main">
          <a:pPr algn="ctr" rtl="0">
            <a:defRPr sz="1000"/>
          </a:pPr>
          <a:r>
            <a:rPr lang="de-DE" sz="1100" b="1" i="0" u="none" strike="noStrike" baseline="0">
              <a:solidFill>
                <a:srgbClr val="000000"/>
              </a:solidFill>
              <a:latin typeface="Arial"/>
              <a:cs typeface="Arial"/>
            </a:rPr>
            <a:t>der Hochschulen 2020 nach haushaltsmäßiger Gliederung</a:t>
          </a:r>
        </a:p>
      </cdr:txBody>
    </cdr:sp>
  </cdr:relSizeAnchor>
  <cdr:relSizeAnchor xmlns:cdr="http://schemas.openxmlformats.org/drawingml/2006/chartDrawing">
    <cdr:from>
      <cdr:x>0.01198</cdr:x>
      <cdr:y>0.62357</cdr:y>
    </cdr:from>
    <cdr:to>
      <cdr:x>0.40473</cdr:x>
      <cdr:y>0.65857</cdr:y>
    </cdr:to>
    <cdr:sp macro="" textlink="">
      <cdr:nvSpPr>
        <cdr:cNvPr id="14351" name="Text Box 1039"/>
        <cdr:cNvSpPr txBox="1">
          <a:spLocks xmlns:a="http://schemas.openxmlformats.org/drawingml/2006/main" noChangeArrowheads="1"/>
        </cdr:cNvSpPr>
      </cdr:nvSpPr>
      <cdr:spPr bwMode="auto">
        <a:xfrm xmlns:a="http://schemas.openxmlformats.org/drawingml/2006/main">
          <a:off x="71912" y="5691995"/>
          <a:ext cx="2356794" cy="31948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Personalaufwendungen</a:t>
          </a:r>
        </a:p>
      </cdr:txBody>
    </cdr:sp>
  </cdr:relSizeAnchor>
  <cdr:relSizeAnchor xmlns:cdr="http://schemas.openxmlformats.org/drawingml/2006/chartDrawing">
    <cdr:from>
      <cdr:x>0.011</cdr:x>
      <cdr:y>0.97175</cdr:y>
    </cdr:from>
    <cdr:to>
      <cdr:x>0.30275</cdr:x>
      <cdr:y>0.99</cdr:y>
    </cdr:to>
    <cdr:sp macro="" textlink="">
      <cdr:nvSpPr>
        <cdr:cNvPr id="14352" name="Text Box 1040"/>
        <cdr:cNvSpPr txBox="1">
          <a:spLocks xmlns:a="http://schemas.openxmlformats.org/drawingml/2006/main" noChangeArrowheads="1"/>
        </cdr:cNvSpPr>
      </cdr:nvSpPr>
      <cdr:spPr bwMode="auto">
        <a:xfrm xmlns:a="http://schemas.openxmlformats.org/drawingml/2006/main">
          <a:off x="66008" y="8870232"/>
          <a:ext cx="1750719" cy="16658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0.01216</cdr:x>
      <cdr:y>0.6881</cdr:y>
    </cdr:from>
    <cdr:to>
      <cdr:x>0.40491</cdr:x>
      <cdr:y>0.7226</cdr:y>
    </cdr:to>
    <cdr:sp macro="" textlink="">
      <cdr:nvSpPr>
        <cdr:cNvPr id="14354" name="Text Box 1042"/>
        <cdr:cNvSpPr txBox="1">
          <a:spLocks xmlns:a="http://schemas.openxmlformats.org/drawingml/2006/main" noChangeArrowheads="1"/>
        </cdr:cNvSpPr>
      </cdr:nvSpPr>
      <cdr:spPr bwMode="auto">
        <a:xfrm xmlns:a="http://schemas.openxmlformats.org/drawingml/2006/main">
          <a:off x="72953" y="6281030"/>
          <a:ext cx="2356795" cy="31492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Bewirtschaftung/Unterhaltung der Grundstücke/Gebäude</a:t>
          </a:r>
        </a:p>
      </cdr:txBody>
    </cdr:sp>
  </cdr:relSizeAnchor>
  <cdr:relSizeAnchor xmlns:cdr="http://schemas.openxmlformats.org/drawingml/2006/chartDrawing">
    <cdr:from>
      <cdr:x>0.00863</cdr:x>
      <cdr:y>0.7525</cdr:y>
    </cdr:from>
    <cdr:to>
      <cdr:x>0.40138</cdr:x>
      <cdr:y>0.78925</cdr:y>
    </cdr:to>
    <cdr:sp macro="" textlink="">
      <cdr:nvSpPr>
        <cdr:cNvPr id="14356" name="Text Box 1044"/>
        <cdr:cNvSpPr txBox="1">
          <a:spLocks xmlns:a="http://schemas.openxmlformats.org/drawingml/2006/main" noChangeArrowheads="1"/>
        </cdr:cNvSpPr>
      </cdr:nvSpPr>
      <cdr:spPr bwMode="auto">
        <a:xfrm xmlns:a="http://schemas.openxmlformats.org/drawingml/2006/main">
          <a:off x="51786" y="6868870"/>
          <a:ext cx="2356795" cy="33545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Übrige Aufwendungen</a:t>
          </a:r>
        </a:p>
      </cdr:txBody>
    </cdr:sp>
  </cdr:relSizeAnchor>
  <cdr:relSizeAnchor xmlns:cdr="http://schemas.openxmlformats.org/drawingml/2006/chartDrawing">
    <cdr:from>
      <cdr:x>0.00986</cdr:x>
      <cdr:y>0.8151</cdr:y>
    </cdr:from>
    <cdr:to>
      <cdr:x>0.40261</cdr:x>
      <cdr:y>0.8536</cdr:y>
    </cdr:to>
    <cdr:sp macro="" textlink="">
      <cdr:nvSpPr>
        <cdr:cNvPr id="14357" name="Text Box 1045"/>
        <cdr:cNvSpPr txBox="1">
          <a:spLocks xmlns:a="http://schemas.openxmlformats.org/drawingml/2006/main" noChangeArrowheads="1"/>
        </cdr:cNvSpPr>
      </cdr:nvSpPr>
      <cdr:spPr bwMode="auto">
        <a:xfrm xmlns:a="http://schemas.openxmlformats.org/drawingml/2006/main">
          <a:off x="59189" y="7440370"/>
          <a:ext cx="2356795" cy="35143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Erwerb von Grundstücken/Gebäuden und Baumaßnahmen</a:t>
          </a:r>
        </a:p>
      </cdr:txBody>
    </cdr:sp>
  </cdr:relSizeAnchor>
  <cdr:relSizeAnchor xmlns:cdr="http://schemas.openxmlformats.org/drawingml/2006/chartDrawing">
    <cdr:from>
      <cdr:x>0.0096</cdr:x>
      <cdr:y>0.88168</cdr:y>
    </cdr:from>
    <cdr:to>
      <cdr:x>0.40235</cdr:x>
      <cdr:y>0.91718</cdr:y>
    </cdr:to>
    <cdr:sp macro="" textlink="">
      <cdr:nvSpPr>
        <cdr:cNvPr id="14359" name="Text Box 1047"/>
        <cdr:cNvSpPr txBox="1">
          <a:spLocks xmlns:a="http://schemas.openxmlformats.org/drawingml/2006/main" noChangeArrowheads="1"/>
        </cdr:cNvSpPr>
      </cdr:nvSpPr>
      <cdr:spPr bwMode="auto">
        <a:xfrm xmlns:a="http://schemas.openxmlformats.org/drawingml/2006/main">
          <a:off x="57602" y="8048111"/>
          <a:ext cx="2356794" cy="32404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Sonstige Investitionen</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0</xdr:colOff>
      <xdr:row>9</xdr:row>
      <xdr:rowOff>0</xdr:rowOff>
    </xdr:from>
    <xdr:to>
      <xdr:col>1</xdr:col>
      <xdr:colOff>0</xdr:colOff>
      <xdr:row>9</xdr:row>
      <xdr:rowOff>0</xdr:rowOff>
    </xdr:to>
    <xdr:sp macro="" textlink="">
      <xdr:nvSpPr>
        <xdr:cNvPr id="2213380" name="Line 1"/>
        <xdr:cNvSpPr>
          <a:spLocks noChangeShapeType="1"/>
        </xdr:cNvSpPr>
      </xdr:nvSpPr>
      <xdr:spPr bwMode="auto">
        <a:xfrm>
          <a:off x="3114675" y="145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914400</xdr:colOff>
      <xdr:row>9</xdr:row>
      <xdr:rowOff>0</xdr:rowOff>
    </xdr:from>
    <xdr:to>
      <xdr:col>0</xdr:col>
      <xdr:colOff>1666875</xdr:colOff>
      <xdr:row>9</xdr:row>
      <xdr:rowOff>0</xdr:rowOff>
    </xdr:to>
    <xdr:sp macro="" textlink="">
      <xdr:nvSpPr>
        <xdr:cNvPr id="2213381" name="Line 2"/>
        <xdr:cNvSpPr>
          <a:spLocks noChangeShapeType="1"/>
        </xdr:cNvSpPr>
      </xdr:nvSpPr>
      <xdr:spPr bwMode="auto">
        <a:xfrm>
          <a:off x="914400" y="1457325"/>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647700</xdr:colOff>
      <xdr:row>7</xdr:row>
      <xdr:rowOff>0</xdr:rowOff>
    </xdr:from>
    <xdr:to>
      <xdr:col>0</xdr:col>
      <xdr:colOff>1381125</xdr:colOff>
      <xdr:row>7</xdr:row>
      <xdr:rowOff>0</xdr:rowOff>
    </xdr:to>
    <xdr:sp macro="" textlink="">
      <xdr:nvSpPr>
        <xdr:cNvPr id="2213382" name="Line 4"/>
        <xdr:cNvSpPr>
          <a:spLocks noChangeShapeType="1"/>
        </xdr:cNvSpPr>
      </xdr:nvSpPr>
      <xdr:spPr bwMode="auto">
        <a:xfrm>
          <a:off x="647700" y="1133475"/>
          <a:ext cx="733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xdr:row>
      <xdr:rowOff>22225</xdr:rowOff>
    </xdr:from>
    <xdr:to>
      <xdr:col>6</xdr:col>
      <xdr:colOff>0</xdr:colOff>
      <xdr:row>7</xdr:row>
      <xdr:rowOff>142875</xdr:rowOff>
    </xdr:to>
    <xdr:sp macro="" textlink="">
      <xdr:nvSpPr>
        <xdr:cNvPr id="29704" name="Text 10"/>
        <xdr:cNvSpPr txBox="1">
          <a:spLocks noChangeArrowheads="1"/>
        </xdr:cNvSpPr>
      </xdr:nvSpPr>
      <xdr:spPr bwMode="auto">
        <a:xfrm>
          <a:off x="6886575" y="676275"/>
          <a:ext cx="0" cy="600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2003</a:t>
          </a:r>
        </a:p>
      </xdr:txBody>
    </xdr:sp>
    <xdr:clientData/>
  </xdr:twoCellAnchor>
  <xdr:twoCellAnchor>
    <xdr:from>
      <xdr:col>0</xdr:col>
      <xdr:colOff>647700</xdr:colOff>
      <xdr:row>6</xdr:row>
      <xdr:rowOff>0</xdr:rowOff>
    </xdr:from>
    <xdr:to>
      <xdr:col>0</xdr:col>
      <xdr:colOff>1381125</xdr:colOff>
      <xdr:row>6</xdr:row>
      <xdr:rowOff>0</xdr:rowOff>
    </xdr:to>
    <xdr:sp macro="" textlink="">
      <xdr:nvSpPr>
        <xdr:cNvPr id="2213384" name="Line 9"/>
        <xdr:cNvSpPr>
          <a:spLocks noChangeShapeType="1"/>
        </xdr:cNvSpPr>
      </xdr:nvSpPr>
      <xdr:spPr bwMode="auto">
        <a:xfrm>
          <a:off x="647700" y="971550"/>
          <a:ext cx="733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0</xdr:rowOff>
    </xdr:from>
    <xdr:to>
      <xdr:col>1</xdr:col>
      <xdr:colOff>0</xdr:colOff>
      <xdr:row>9</xdr:row>
      <xdr:rowOff>0</xdr:rowOff>
    </xdr:to>
    <xdr:sp macro="" textlink="">
      <xdr:nvSpPr>
        <xdr:cNvPr id="2213385" name="Line 10"/>
        <xdr:cNvSpPr>
          <a:spLocks noChangeShapeType="1"/>
        </xdr:cNvSpPr>
      </xdr:nvSpPr>
      <xdr:spPr bwMode="auto">
        <a:xfrm>
          <a:off x="3114675" y="1457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638175</xdr:colOff>
      <xdr:row>40</xdr:row>
      <xdr:rowOff>85725</xdr:rowOff>
    </xdr:from>
    <xdr:to>
      <xdr:col>2</xdr:col>
      <xdr:colOff>1362075</xdr:colOff>
      <xdr:row>40</xdr:row>
      <xdr:rowOff>85725</xdr:rowOff>
    </xdr:to>
    <xdr:sp macro="" textlink="">
      <xdr:nvSpPr>
        <xdr:cNvPr id="2238623" name="Line 2"/>
        <xdr:cNvSpPr>
          <a:spLocks noChangeShapeType="1"/>
        </xdr:cNvSpPr>
      </xdr:nvSpPr>
      <xdr:spPr bwMode="auto">
        <a:xfrm>
          <a:off x="1019175" y="6743700"/>
          <a:ext cx="723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619125</xdr:colOff>
      <xdr:row>6</xdr:row>
      <xdr:rowOff>152400</xdr:rowOff>
    </xdr:from>
    <xdr:to>
      <xdr:col>2</xdr:col>
      <xdr:colOff>1400175</xdr:colOff>
      <xdr:row>6</xdr:row>
      <xdr:rowOff>152400</xdr:rowOff>
    </xdr:to>
    <xdr:sp macro="" textlink="">
      <xdr:nvSpPr>
        <xdr:cNvPr id="2238624" name="Line 18"/>
        <xdr:cNvSpPr>
          <a:spLocks noChangeShapeType="1"/>
        </xdr:cNvSpPr>
      </xdr:nvSpPr>
      <xdr:spPr bwMode="auto">
        <a:xfrm>
          <a:off x="1000125" y="1104900"/>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0.00633</cdr:x>
      <cdr:y>0.067</cdr:y>
    </cdr:from>
    <cdr:to>
      <cdr:x>0.97983</cdr:x>
      <cdr:y>0.52925</cdr:y>
    </cdr:to>
    <cdr:graphicFrame macro="">
      <cdr:nvGraphicFramePr>
        <cdr:cNvPr id="2540849" name="Chart 30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0.0436</cdr:x>
      <cdr:y>0.40951</cdr:y>
    </cdr:from>
    <cdr:to>
      <cdr:x>0.07835</cdr:x>
      <cdr:y>0.42026</cdr:y>
    </cdr:to>
    <cdr:sp macro="" textlink="">
      <cdr:nvSpPr>
        <cdr:cNvPr id="121858" name="Rectangle 2"/>
        <cdr:cNvSpPr>
          <a:spLocks xmlns:a="http://schemas.openxmlformats.org/drawingml/2006/main" noChangeArrowheads="1"/>
        </cdr:cNvSpPr>
      </cdr:nvSpPr>
      <cdr:spPr bwMode="auto">
        <a:xfrm xmlns:a="http://schemas.openxmlformats.org/drawingml/2006/main">
          <a:off x="230694" y="3446140"/>
          <a:ext cx="183867" cy="9046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6600" mc:Ignorable="a14" a14:legacySpreadsheetColorIndex="53"/>
        </a:solid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0.0851</cdr:x>
      <cdr:y>0.40788</cdr:y>
    </cdr:from>
    <cdr:to>
      <cdr:x>0.3296</cdr:x>
      <cdr:y>0.42713</cdr:y>
    </cdr:to>
    <cdr:sp macro="" textlink="">
      <cdr:nvSpPr>
        <cdr:cNvPr id="121859" name="Text Box 3"/>
        <cdr:cNvSpPr txBox="1">
          <a:spLocks xmlns:a="http://schemas.openxmlformats.org/drawingml/2006/main" noChangeArrowheads="1"/>
        </cdr:cNvSpPr>
      </cdr:nvSpPr>
      <cdr:spPr bwMode="auto">
        <a:xfrm xmlns:a="http://schemas.openxmlformats.org/drawingml/2006/main">
          <a:off x="450276" y="3432484"/>
          <a:ext cx="1293683" cy="1619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Ingenieurwissenschaften</a:t>
          </a:r>
        </a:p>
      </cdr:txBody>
    </cdr:sp>
  </cdr:relSizeAnchor>
  <cdr:relSizeAnchor xmlns:cdr="http://schemas.openxmlformats.org/drawingml/2006/chartDrawing">
    <cdr:from>
      <cdr:x>0.0851</cdr:x>
      <cdr:y>0.42163</cdr:y>
    </cdr:from>
    <cdr:to>
      <cdr:x>0.5311</cdr:x>
      <cdr:y>0.44538</cdr:y>
    </cdr:to>
    <cdr:sp macro="" textlink="">
      <cdr:nvSpPr>
        <cdr:cNvPr id="121860" name="Text Box 4"/>
        <cdr:cNvSpPr txBox="1">
          <a:spLocks xmlns:a="http://schemas.openxmlformats.org/drawingml/2006/main" noChangeArrowheads="1"/>
        </cdr:cNvSpPr>
      </cdr:nvSpPr>
      <cdr:spPr bwMode="auto">
        <a:xfrm xmlns:a="http://schemas.openxmlformats.org/drawingml/2006/main">
          <a:off x="450276" y="3548195"/>
          <a:ext cx="2359848" cy="1998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Zentr. Einrichtungen u. nicht aufteilbare Ausgaben</a:t>
          </a:r>
        </a:p>
      </cdr:txBody>
    </cdr:sp>
  </cdr:relSizeAnchor>
  <cdr:relSizeAnchor xmlns:cdr="http://schemas.openxmlformats.org/drawingml/2006/chartDrawing">
    <cdr:from>
      <cdr:x>0.08668</cdr:x>
      <cdr:y>0.45919</cdr:y>
    </cdr:from>
    <cdr:to>
      <cdr:x>0.39418</cdr:x>
      <cdr:y>0.47719</cdr:y>
    </cdr:to>
    <cdr:sp macro="" textlink="">
      <cdr:nvSpPr>
        <cdr:cNvPr id="121861" name="Text Box 5"/>
        <cdr:cNvSpPr txBox="1">
          <a:spLocks xmlns:a="http://schemas.openxmlformats.org/drawingml/2006/main" noChangeArrowheads="1"/>
        </cdr:cNvSpPr>
      </cdr:nvSpPr>
      <cdr:spPr bwMode="auto">
        <a:xfrm xmlns:a="http://schemas.openxmlformats.org/drawingml/2006/main">
          <a:off x="521619" y="4203959"/>
          <a:ext cx="1850400" cy="1647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andere Fächergruppen</a:t>
          </a:r>
        </a:p>
      </cdr:txBody>
    </cdr:sp>
  </cdr:relSizeAnchor>
  <cdr:relSizeAnchor xmlns:cdr="http://schemas.openxmlformats.org/drawingml/2006/chartDrawing">
    <cdr:from>
      <cdr:x>0.0436</cdr:x>
      <cdr:y>0.42626</cdr:y>
    </cdr:from>
    <cdr:to>
      <cdr:x>0.07835</cdr:x>
      <cdr:y>0.43701</cdr:y>
    </cdr:to>
    <cdr:sp macro="" textlink="">
      <cdr:nvSpPr>
        <cdr:cNvPr id="121862" name="Rectangle 6"/>
        <cdr:cNvSpPr>
          <a:spLocks xmlns:a="http://schemas.openxmlformats.org/drawingml/2006/main" noChangeArrowheads="1"/>
        </cdr:cNvSpPr>
      </cdr:nvSpPr>
      <cdr:spPr bwMode="auto">
        <a:xfrm xmlns:a="http://schemas.openxmlformats.org/drawingml/2006/main">
          <a:off x="230694" y="3587097"/>
          <a:ext cx="183867" cy="9046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CC99" mc:Ignorable="a14" a14:legacySpreadsheetColorIndex="47"/>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0.04307</cdr:x>
      <cdr:y>0.46222</cdr:y>
    </cdr:from>
    <cdr:to>
      <cdr:x>0.07782</cdr:x>
      <cdr:y>0.47297</cdr:y>
    </cdr:to>
    <cdr:sp macro="" textlink="">
      <cdr:nvSpPr>
        <cdr:cNvPr id="121863" name="Rectangle 7"/>
        <cdr:cNvSpPr>
          <a:spLocks xmlns:a="http://schemas.openxmlformats.org/drawingml/2006/main" noChangeArrowheads="1"/>
        </cdr:cNvSpPr>
      </cdr:nvSpPr>
      <cdr:spPr bwMode="auto">
        <a:xfrm xmlns:a="http://schemas.openxmlformats.org/drawingml/2006/main">
          <a:off x="259191" y="4231729"/>
          <a:ext cx="209110" cy="9841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800000" mc:Ignorable="a14" a14:legacySpreadsheetColorIndex="16"/>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0.0436</cdr:x>
      <cdr:y>0.37926</cdr:y>
    </cdr:from>
    <cdr:to>
      <cdr:x>0.07835</cdr:x>
      <cdr:y>0.39001</cdr:y>
    </cdr:to>
    <cdr:sp macro="" textlink="">
      <cdr:nvSpPr>
        <cdr:cNvPr id="121864" name="Rectangle 8"/>
        <cdr:cNvSpPr>
          <a:spLocks xmlns:a="http://schemas.openxmlformats.org/drawingml/2006/main" noChangeArrowheads="1"/>
        </cdr:cNvSpPr>
      </cdr:nvSpPr>
      <cdr:spPr bwMode="auto">
        <a:xfrm xmlns:a="http://schemas.openxmlformats.org/drawingml/2006/main">
          <a:off x="230694" y="3191576"/>
          <a:ext cx="183867" cy="9046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CC00" mc:Ignorable="a14" a14:legacySpreadsheetColorIndex="51"/>
        </a:solid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0.0851</cdr:x>
      <cdr:y>0.37663</cdr:y>
    </cdr:from>
    <cdr:to>
      <cdr:x>0.42658</cdr:x>
      <cdr:y>0.39463</cdr:y>
    </cdr:to>
    <cdr:sp macro="" textlink="">
      <cdr:nvSpPr>
        <cdr:cNvPr id="121865" name="Text Box 9"/>
        <cdr:cNvSpPr txBox="1">
          <a:spLocks xmlns:a="http://schemas.openxmlformats.org/drawingml/2006/main" noChangeArrowheads="1"/>
        </cdr:cNvSpPr>
      </cdr:nvSpPr>
      <cdr:spPr bwMode="auto">
        <a:xfrm xmlns:a="http://schemas.openxmlformats.org/drawingml/2006/main">
          <a:off x="512094" y="3448125"/>
          <a:ext cx="2054894" cy="1647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Humanmedizin/Gesundheitswissenschaften</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dr:relSizeAnchor xmlns:cdr="http://schemas.openxmlformats.org/drawingml/2006/chartDrawing">
    <cdr:from>
      <cdr:x>0.0851</cdr:x>
      <cdr:y>0.39238</cdr:y>
    </cdr:from>
    <cdr:to>
      <cdr:x>0.4321</cdr:x>
      <cdr:y>0.41163</cdr:y>
    </cdr:to>
    <cdr:sp macro="" textlink="">
      <cdr:nvSpPr>
        <cdr:cNvPr id="121866" name="Text Box 10"/>
        <cdr:cNvSpPr txBox="1">
          <a:spLocks xmlns:a="http://schemas.openxmlformats.org/drawingml/2006/main" noChangeArrowheads="1"/>
        </cdr:cNvSpPr>
      </cdr:nvSpPr>
      <cdr:spPr bwMode="auto">
        <a:xfrm xmlns:a="http://schemas.openxmlformats.org/drawingml/2006/main">
          <a:off x="450276" y="3302046"/>
          <a:ext cx="1836025" cy="1619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Mathematik, Naturwissenschaften</a:t>
          </a:r>
        </a:p>
      </cdr:txBody>
    </cdr:sp>
  </cdr:relSizeAnchor>
  <cdr:relSizeAnchor xmlns:cdr="http://schemas.openxmlformats.org/drawingml/2006/chartDrawing">
    <cdr:from>
      <cdr:x>0.0436</cdr:x>
      <cdr:y>0.39476</cdr:y>
    </cdr:from>
    <cdr:to>
      <cdr:x>0.07835</cdr:x>
      <cdr:y>0.40551</cdr:y>
    </cdr:to>
    <cdr:sp macro="" textlink="">
      <cdr:nvSpPr>
        <cdr:cNvPr id="121867" name="Rectangle 11"/>
        <cdr:cNvSpPr>
          <a:spLocks xmlns:a="http://schemas.openxmlformats.org/drawingml/2006/main" noChangeArrowheads="1"/>
        </cdr:cNvSpPr>
      </cdr:nvSpPr>
      <cdr:spPr bwMode="auto">
        <a:xfrm xmlns:a="http://schemas.openxmlformats.org/drawingml/2006/main">
          <a:off x="230694" y="3322013"/>
          <a:ext cx="183867" cy="9046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9900" mc:Ignorable="a14" a14:legacySpreadsheetColorIndex="5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0.04346</cdr:x>
      <cdr:y>0.44527</cdr:y>
    </cdr:from>
    <cdr:to>
      <cdr:x>0.07821</cdr:x>
      <cdr:y>0.45602</cdr:y>
    </cdr:to>
    <cdr:sp macro="" textlink="">
      <cdr:nvSpPr>
        <cdr:cNvPr id="121868" name="Rectangle 12" descr="50%"/>
        <cdr:cNvSpPr>
          <a:spLocks xmlns:a="http://schemas.openxmlformats.org/drawingml/2006/main" noChangeArrowheads="1"/>
        </cdr:cNvSpPr>
      </cdr:nvSpPr>
      <cdr:spPr bwMode="auto">
        <a:xfrm xmlns:a="http://schemas.openxmlformats.org/drawingml/2006/main">
          <a:off x="261494" y="4076578"/>
          <a:ext cx="209110" cy="98418"/>
        </a:xfrm>
        <a:prstGeom xmlns:a="http://schemas.openxmlformats.org/drawingml/2006/main" prst="rect">
          <a:avLst/>
        </a:prstGeom>
        <a:pattFill xmlns:a="http://schemas.openxmlformats.org/drawingml/2006/main" prst="pct40">
          <a:fgClr>
            <a:srgbClr xmlns:mc="http://schemas.openxmlformats.org/markup-compatibility/2006" xmlns:a14="http://schemas.microsoft.com/office/drawing/2010/main" val="800000" mc:Ignorable="a14" a14:legacySpreadsheetColorIndex="16"/>
          </a:fgClr>
          <a:bgClr>
            <a:srgbClr xmlns:mc="http://schemas.openxmlformats.org/markup-compatibility/2006" xmlns:a14="http://schemas.microsoft.com/office/drawing/2010/main" val="FFCC00" mc:Ignorable="a14" a14:legacySpreadsheetColorIndex="51"/>
          </a:bgClr>
        </a:patt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0.54285</cdr:x>
      <cdr:y>0.38066</cdr:y>
    </cdr:from>
    <cdr:to>
      <cdr:x>0.5776</cdr:x>
      <cdr:y>0.39141</cdr:y>
    </cdr:to>
    <cdr:sp macro="" textlink="">
      <cdr:nvSpPr>
        <cdr:cNvPr id="121872" name="Rectangle 16" descr="Konturierte Raute"/>
        <cdr:cNvSpPr>
          <a:spLocks xmlns:a="http://schemas.openxmlformats.org/drawingml/2006/main" noChangeArrowheads="1"/>
        </cdr:cNvSpPr>
      </cdr:nvSpPr>
      <cdr:spPr bwMode="auto">
        <a:xfrm xmlns:a="http://schemas.openxmlformats.org/drawingml/2006/main">
          <a:off x="3266632" y="3485058"/>
          <a:ext cx="209110" cy="98419"/>
        </a:xfrm>
        <a:prstGeom xmlns:a="http://schemas.openxmlformats.org/drawingml/2006/main" prst="rect">
          <a:avLst/>
        </a:prstGeom>
        <a:pattFill xmlns:a="http://schemas.openxmlformats.org/drawingml/2006/main" prst="openDmnd">
          <a:fgClr>
            <a:srgbClr xmlns:mc="http://schemas.openxmlformats.org/markup-compatibility/2006" xmlns:a14="http://schemas.microsoft.com/office/drawing/2010/main" val="800000" mc:Ignorable="a14" a14:legacySpreadsheetColorIndex="16"/>
          </a:fgClr>
          <a:bgClr>
            <a:srgbClr xmlns:mc="http://schemas.openxmlformats.org/markup-compatibility/2006" xmlns:a14="http://schemas.microsoft.com/office/drawing/2010/main" val="FFCC00" mc:Ignorable="a14" a14:legacySpreadsheetColorIndex="51"/>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0.54228</cdr:x>
      <cdr:y>0.39996</cdr:y>
    </cdr:from>
    <cdr:to>
      <cdr:x>0.57703</cdr:x>
      <cdr:y>0.41071</cdr:y>
    </cdr:to>
    <cdr:sp macro="" textlink="">
      <cdr:nvSpPr>
        <cdr:cNvPr id="121873" name="Rectangle 17" descr="Vertikal hell"/>
        <cdr:cNvSpPr>
          <a:spLocks xmlns:a="http://schemas.openxmlformats.org/drawingml/2006/main" noChangeArrowheads="1"/>
        </cdr:cNvSpPr>
      </cdr:nvSpPr>
      <cdr:spPr bwMode="auto">
        <a:xfrm xmlns:a="http://schemas.openxmlformats.org/drawingml/2006/main">
          <a:off x="3263176" y="3661720"/>
          <a:ext cx="209110" cy="98419"/>
        </a:xfrm>
        <a:prstGeom xmlns:a="http://schemas.openxmlformats.org/drawingml/2006/main" prst="rect">
          <a:avLst/>
        </a:prstGeom>
        <a:pattFill xmlns:a="http://schemas.openxmlformats.org/drawingml/2006/main" prst="ltVert">
          <a:fgClr>
            <a:srgbClr xmlns:mc="http://schemas.openxmlformats.org/markup-compatibility/2006" xmlns:a14="http://schemas.microsoft.com/office/drawing/2010/main" val="800000" mc:Ignorable="a14" a14:legacySpreadsheetColorIndex="16"/>
          </a:fgClr>
          <a:bgClr>
            <a:srgbClr xmlns:mc="http://schemas.openxmlformats.org/markup-compatibility/2006" xmlns:a14="http://schemas.microsoft.com/office/drawing/2010/main" val="FFCC00" mc:Ignorable="a14" a14:legacySpreadsheetColorIndex="51"/>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0.54386</cdr:x>
      <cdr:y>0.42663</cdr:y>
    </cdr:from>
    <cdr:to>
      <cdr:x>0.57861</cdr:x>
      <cdr:y>0.43738</cdr:y>
    </cdr:to>
    <cdr:sp macro="" textlink="">
      <cdr:nvSpPr>
        <cdr:cNvPr id="121874" name="Rectangle 18" descr="Diagonal dunkel nach oben"/>
        <cdr:cNvSpPr>
          <a:spLocks xmlns:a="http://schemas.openxmlformats.org/drawingml/2006/main" noChangeArrowheads="1"/>
        </cdr:cNvSpPr>
      </cdr:nvSpPr>
      <cdr:spPr bwMode="auto">
        <a:xfrm xmlns:a="http://schemas.openxmlformats.org/drawingml/2006/main">
          <a:off x="3272701" y="3905927"/>
          <a:ext cx="209110" cy="98418"/>
        </a:xfrm>
        <a:prstGeom xmlns:a="http://schemas.openxmlformats.org/drawingml/2006/main" prst="rect">
          <a:avLst/>
        </a:prstGeom>
        <a:pattFill xmlns:a="http://schemas.openxmlformats.org/drawingml/2006/main" prst="dkUpDiag">
          <a:fgClr>
            <a:srgbClr xmlns:mc="http://schemas.openxmlformats.org/markup-compatibility/2006" xmlns:a14="http://schemas.microsoft.com/office/drawing/2010/main" val="800000" mc:Ignorable="a14" a14:legacySpreadsheetColorIndex="16"/>
          </a:fgClr>
          <a:bgClr>
            <a:srgbClr xmlns:mc="http://schemas.openxmlformats.org/markup-compatibility/2006" xmlns:a14="http://schemas.microsoft.com/office/drawing/2010/main" val="FFCC00" mc:Ignorable="a14" a14:legacySpreadsheetColorIndex="51"/>
          </a:bgClr>
        </a:patt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0.54337</cdr:x>
      <cdr:y>0.44377</cdr:y>
    </cdr:from>
    <cdr:to>
      <cdr:x>0.57808</cdr:x>
      <cdr:y>0.45454</cdr:y>
    </cdr:to>
    <cdr:sp macro="" textlink="">
      <cdr:nvSpPr>
        <cdr:cNvPr id="121876" name="Rectangle 20" descr="5%"/>
        <cdr:cNvSpPr>
          <a:spLocks xmlns:a="http://schemas.openxmlformats.org/drawingml/2006/main" noChangeArrowheads="1"/>
        </cdr:cNvSpPr>
      </cdr:nvSpPr>
      <cdr:spPr bwMode="auto">
        <a:xfrm xmlns:a="http://schemas.openxmlformats.org/drawingml/2006/main">
          <a:off x="3269752" y="4062847"/>
          <a:ext cx="208869" cy="98602"/>
        </a:xfrm>
        <a:prstGeom xmlns:a="http://schemas.openxmlformats.org/drawingml/2006/main" prst="rect">
          <a:avLst/>
        </a:prstGeom>
        <a:pattFill xmlns:a="http://schemas.openxmlformats.org/drawingml/2006/main" prst="pct5">
          <a:fgClr>
            <a:srgbClr xmlns:mc="http://schemas.openxmlformats.org/markup-compatibility/2006" xmlns:a14="http://schemas.microsoft.com/office/drawing/2010/main" val="800000" mc:Ignorable="a14" a14:legacySpreadsheetColorIndex="16"/>
          </a:fgClr>
          <a:bgClr>
            <a:srgbClr xmlns:mc="http://schemas.openxmlformats.org/markup-compatibility/2006" xmlns:a14="http://schemas.microsoft.com/office/drawing/2010/main" val="FFCC00" mc:Ignorable="a14" a14:legacySpreadsheetColorIndex="51"/>
          </a:bgClr>
        </a:patt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0.02361</cdr:x>
      <cdr:y>0.50102</cdr:y>
    </cdr:from>
    <cdr:to>
      <cdr:x>0.41176</cdr:x>
      <cdr:y>0.51679</cdr:y>
    </cdr:to>
    <cdr:sp macro="" textlink="">
      <cdr:nvSpPr>
        <cdr:cNvPr id="121878" name="Text Box 22"/>
        <cdr:cNvSpPr txBox="1">
          <a:spLocks xmlns:a="http://schemas.openxmlformats.org/drawingml/2006/main" noChangeArrowheads="1"/>
        </cdr:cNvSpPr>
      </cdr:nvSpPr>
      <cdr:spPr bwMode="auto">
        <a:xfrm xmlns:a="http://schemas.openxmlformats.org/drawingml/2006/main">
          <a:off x="141803" y="4574997"/>
          <a:ext cx="2331655" cy="144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0" rIns="0" bIns="18288" anchor="b"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0.01104</cdr:x>
      <cdr:y>0.56024</cdr:y>
    </cdr:from>
    <cdr:to>
      <cdr:x>0.99079</cdr:x>
      <cdr:y>0.99249</cdr:y>
    </cdr:to>
    <cdr:graphicFrame macro="">
      <cdr:nvGraphicFramePr>
        <cdr:cNvPr id="2540866" name="Chart 322"/>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0.0178</cdr:x>
      <cdr:y>0.97333</cdr:y>
    </cdr:from>
    <cdr:to>
      <cdr:x>0.40605</cdr:x>
      <cdr:y>0.99008</cdr:y>
    </cdr:to>
    <cdr:sp macro="" textlink="">
      <cdr:nvSpPr>
        <cdr:cNvPr id="121880" name="Text Box 24"/>
        <cdr:cNvSpPr txBox="1">
          <a:spLocks xmlns:a="http://schemas.openxmlformats.org/drawingml/2006/main" noChangeArrowheads="1"/>
        </cdr:cNvSpPr>
      </cdr:nvSpPr>
      <cdr:spPr bwMode="auto">
        <a:xfrm xmlns:a="http://schemas.openxmlformats.org/drawingml/2006/main">
          <a:off x="106901" y="8887741"/>
          <a:ext cx="2332257" cy="1529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0" rIns="0" bIns="18288" anchor="b"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0.06727</cdr:x>
      <cdr:y>0.88001</cdr:y>
    </cdr:from>
    <cdr:to>
      <cdr:x>0.10341</cdr:x>
      <cdr:y>0.89031</cdr:y>
    </cdr:to>
    <cdr:sp macro="" textlink="">
      <cdr:nvSpPr>
        <cdr:cNvPr id="26" name="Rectangle 2"/>
        <cdr:cNvSpPr>
          <a:spLocks xmlns:a="http://schemas.openxmlformats.org/drawingml/2006/main" noChangeArrowheads="1"/>
        </cdr:cNvSpPr>
      </cdr:nvSpPr>
      <cdr:spPr bwMode="auto">
        <a:xfrm xmlns:a="http://schemas.openxmlformats.org/drawingml/2006/main">
          <a:off x="355590" y="7418161"/>
          <a:ext cx="191050" cy="8682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CC00" mc:Ignorable="a14" a14:legacySpreadsheetColorIndex="51"/>
        </a:solid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0.10878</cdr:x>
      <cdr:y>0.87735</cdr:y>
    </cdr:from>
    <cdr:to>
      <cdr:x>0.35342</cdr:x>
      <cdr:y>0.89535</cdr:y>
    </cdr:to>
    <cdr:sp macro="" textlink="">
      <cdr:nvSpPr>
        <cdr:cNvPr id="27" name="Text Box 3"/>
        <cdr:cNvSpPr txBox="1">
          <a:spLocks xmlns:a="http://schemas.openxmlformats.org/drawingml/2006/main" noChangeArrowheads="1"/>
        </cdr:cNvSpPr>
      </cdr:nvSpPr>
      <cdr:spPr bwMode="auto">
        <a:xfrm xmlns:a="http://schemas.openxmlformats.org/drawingml/2006/main">
          <a:off x="654616" y="8032294"/>
          <a:ext cx="1472135" cy="1647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Universitätskliniken</a:t>
          </a:r>
        </a:p>
      </cdr:txBody>
    </cdr:sp>
  </cdr:relSizeAnchor>
  <cdr:relSizeAnchor xmlns:cdr="http://schemas.openxmlformats.org/drawingml/2006/chartDrawing">
    <cdr:from>
      <cdr:x>0.06727</cdr:x>
      <cdr:y>0.89821</cdr:y>
    </cdr:from>
    <cdr:to>
      <cdr:x>0.10341</cdr:x>
      <cdr:y>0.90726</cdr:y>
    </cdr:to>
    <cdr:sp macro="" textlink="">
      <cdr:nvSpPr>
        <cdr:cNvPr id="28" name="Rectangle 4"/>
        <cdr:cNvSpPr>
          <a:spLocks xmlns:a="http://schemas.openxmlformats.org/drawingml/2006/main" noChangeArrowheads="1"/>
        </cdr:cNvSpPr>
      </cdr:nvSpPr>
      <cdr:spPr bwMode="auto">
        <a:xfrm xmlns:a="http://schemas.openxmlformats.org/drawingml/2006/main">
          <a:off x="355590" y="7575795"/>
          <a:ext cx="191050" cy="8261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0.10878</cdr:x>
      <cdr:y>0.89481</cdr:y>
    </cdr:from>
    <cdr:to>
      <cdr:x>0.35342</cdr:x>
      <cdr:y>0.91281</cdr:y>
    </cdr:to>
    <cdr:sp macro="" textlink="">
      <cdr:nvSpPr>
        <cdr:cNvPr id="29" name="Text Box 5"/>
        <cdr:cNvSpPr txBox="1">
          <a:spLocks xmlns:a="http://schemas.openxmlformats.org/drawingml/2006/main" noChangeArrowheads="1"/>
        </cdr:cNvSpPr>
      </cdr:nvSpPr>
      <cdr:spPr bwMode="auto">
        <a:xfrm xmlns:a="http://schemas.openxmlformats.org/drawingml/2006/main">
          <a:off x="654616" y="8192141"/>
          <a:ext cx="1472135" cy="1647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Universitäten</a:t>
          </a:r>
        </a:p>
      </cdr:txBody>
    </cdr:sp>
  </cdr:relSizeAnchor>
  <cdr:relSizeAnchor xmlns:cdr="http://schemas.openxmlformats.org/drawingml/2006/chartDrawing">
    <cdr:from>
      <cdr:x>0.64792</cdr:x>
      <cdr:y>0.87916</cdr:y>
    </cdr:from>
    <cdr:to>
      <cdr:x>0.68116</cdr:x>
      <cdr:y>0.88919</cdr:y>
    </cdr:to>
    <cdr:sp macro="" textlink="">
      <cdr:nvSpPr>
        <cdr:cNvPr id="30" name="Rectangle 6" descr="Diagonal dunkel nach oben"/>
        <cdr:cNvSpPr>
          <a:spLocks xmlns:a="http://schemas.openxmlformats.org/drawingml/2006/main" noChangeArrowheads="1"/>
        </cdr:cNvSpPr>
      </cdr:nvSpPr>
      <cdr:spPr bwMode="auto">
        <a:xfrm xmlns:a="http://schemas.openxmlformats.org/drawingml/2006/main">
          <a:off x="3898900" y="8048921"/>
          <a:ext cx="200001" cy="91779"/>
        </a:xfrm>
        <a:prstGeom xmlns:a="http://schemas.openxmlformats.org/drawingml/2006/main" prst="rect">
          <a:avLst/>
        </a:prstGeom>
        <a:pattFill xmlns:a="http://schemas.openxmlformats.org/drawingml/2006/main" prst="dkUpDiag">
          <a:fgClr>
            <a:srgbClr xmlns:mc="http://schemas.openxmlformats.org/markup-compatibility/2006" xmlns:a14="http://schemas.microsoft.com/office/drawing/2010/main" val="FF9900" mc:Ignorable="a14" a14:legacySpreadsheetColorIndex="52"/>
          </a:fgClr>
          <a:bgClr>
            <a:srgbClr val="FFFFFF"/>
          </a:bgClr>
        </a:patt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0.69022</cdr:x>
      <cdr:y>0.87578</cdr:y>
    </cdr:from>
    <cdr:to>
      <cdr:x>0.93486</cdr:x>
      <cdr:y>0.89379</cdr:y>
    </cdr:to>
    <cdr:sp macro="" textlink="">
      <cdr:nvSpPr>
        <cdr:cNvPr id="31" name="Text Box 7"/>
        <cdr:cNvSpPr txBox="1">
          <a:spLocks xmlns:a="http://schemas.openxmlformats.org/drawingml/2006/main" noChangeArrowheads="1"/>
        </cdr:cNvSpPr>
      </cdr:nvSpPr>
      <cdr:spPr bwMode="auto">
        <a:xfrm xmlns:a="http://schemas.openxmlformats.org/drawingml/2006/main">
          <a:off x="4153466" y="8017940"/>
          <a:ext cx="1472135" cy="1648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Fachhochschulen</a:t>
          </a:r>
        </a:p>
      </cdr:txBody>
    </cdr:sp>
  </cdr:relSizeAnchor>
  <cdr:relSizeAnchor xmlns:cdr="http://schemas.openxmlformats.org/drawingml/2006/chartDrawing">
    <cdr:from>
      <cdr:x>0.64877</cdr:x>
      <cdr:y>0.89656</cdr:y>
    </cdr:from>
    <cdr:to>
      <cdr:x>0.68246</cdr:x>
      <cdr:y>0.90636</cdr:y>
    </cdr:to>
    <cdr:sp macro="" textlink="">
      <cdr:nvSpPr>
        <cdr:cNvPr id="32" name="Rectangle 8" descr="5%"/>
        <cdr:cNvSpPr>
          <a:spLocks xmlns:a="http://schemas.openxmlformats.org/drawingml/2006/main" noChangeArrowheads="1"/>
        </cdr:cNvSpPr>
      </cdr:nvSpPr>
      <cdr:spPr bwMode="auto">
        <a:xfrm xmlns:a="http://schemas.openxmlformats.org/drawingml/2006/main">
          <a:off x="3904037" y="8208216"/>
          <a:ext cx="202732" cy="89721"/>
        </a:xfrm>
        <a:prstGeom xmlns:a="http://schemas.openxmlformats.org/drawingml/2006/main" prst="rect">
          <a:avLst/>
        </a:prstGeom>
        <a:pattFill xmlns:a="http://schemas.openxmlformats.org/drawingml/2006/main" prst="pct5">
          <a:fgClr>
            <a:srgbClr xmlns:mc="http://schemas.openxmlformats.org/markup-compatibility/2006" xmlns:a14="http://schemas.microsoft.com/office/drawing/2010/main" val="FF9900" mc:Ignorable="a14" a14:legacySpreadsheetColorIndex="52"/>
          </a:fgClr>
          <a:bgClr>
            <a:srgbClr val="FFFFFF"/>
          </a:bgClr>
        </a:patt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0.68978</cdr:x>
      <cdr:y>0.89191</cdr:y>
    </cdr:from>
    <cdr:to>
      <cdr:x>0.93442</cdr:x>
      <cdr:y>0.90991</cdr:y>
    </cdr:to>
    <cdr:sp macro="" textlink="">
      <cdr:nvSpPr>
        <cdr:cNvPr id="33" name="Text Box 9"/>
        <cdr:cNvSpPr txBox="1">
          <a:spLocks xmlns:a="http://schemas.openxmlformats.org/drawingml/2006/main" noChangeArrowheads="1"/>
        </cdr:cNvSpPr>
      </cdr:nvSpPr>
      <cdr:spPr bwMode="auto">
        <a:xfrm xmlns:a="http://schemas.openxmlformats.org/drawingml/2006/main">
          <a:off x="4150817" y="8165644"/>
          <a:ext cx="1472136" cy="1647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Kunsthochschulen</a:t>
          </a:r>
        </a:p>
      </cdr:txBody>
    </cdr:sp>
  </cdr:relSizeAnchor>
  <cdr:relSizeAnchor xmlns:cdr="http://schemas.openxmlformats.org/drawingml/2006/chartDrawing">
    <cdr:from>
      <cdr:x>0.06761</cdr:x>
      <cdr:y>0.91528</cdr:y>
    </cdr:from>
    <cdr:to>
      <cdr:x>0.10105</cdr:x>
      <cdr:y>0.92483</cdr:y>
    </cdr:to>
    <cdr:sp macro="" textlink="">
      <cdr:nvSpPr>
        <cdr:cNvPr id="34" name="Rectangle 10"/>
        <cdr:cNvSpPr>
          <a:spLocks xmlns:a="http://schemas.openxmlformats.org/drawingml/2006/main" noChangeArrowheads="1"/>
        </cdr:cNvSpPr>
      </cdr:nvSpPr>
      <cdr:spPr bwMode="auto">
        <a:xfrm xmlns:a="http://schemas.openxmlformats.org/drawingml/2006/main">
          <a:off x="406858" y="8379573"/>
          <a:ext cx="201227" cy="8743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9900" mc:Ignorable="a14" a14:legacySpreadsheetColorIndex="52"/>
        </a:solid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0.10887</cdr:x>
      <cdr:y>0.91052</cdr:y>
    </cdr:from>
    <cdr:to>
      <cdr:x>0.35888</cdr:x>
      <cdr:y>0.92928</cdr:y>
    </cdr:to>
    <cdr:sp macro="" textlink="">
      <cdr:nvSpPr>
        <cdr:cNvPr id="35" name="Text Box 11"/>
        <cdr:cNvSpPr txBox="1">
          <a:spLocks xmlns:a="http://schemas.openxmlformats.org/drawingml/2006/main" noChangeArrowheads="1"/>
        </cdr:cNvSpPr>
      </cdr:nvSpPr>
      <cdr:spPr bwMode="auto">
        <a:xfrm xmlns:a="http://schemas.openxmlformats.org/drawingml/2006/main">
          <a:off x="655142" y="8335995"/>
          <a:ext cx="1504450" cy="17175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private Hochschulen</a:t>
          </a:r>
        </a:p>
      </cdr:txBody>
    </cdr:sp>
  </cdr:relSizeAnchor>
  <cdr:relSizeAnchor xmlns:cdr="http://schemas.openxmlformats.org/drawingml/2006/chartDrawing">
    <cdr:from>
      <cdr:x>0.64932</cdr:x>
      <cdr:y>0.91382</cdr:y>
    </cdr:from>
    <cdr:to>
      <cdr:x>0.68276</cdr:x>
      <cdr:y>0.92302</cdr:y>
    </cdr:to>
    <cdr:sp macro="" textlink="">
      <cdr:nvSpPr>
        <cdr:cNvPr id="36" name="Rectangle 12" descr="Horizontal dünn"/>
        <cdr:cNvSpPr>
          <a:spLocks xmlns:a="http://schemas.openxmlformats.org/drawingml/2006/main" noChangeArrowheads="1"/>
        </cdr:cNvSpPr>
      </cdr:nvSpPr>
      <cdr:spPr bwMode="auto">
        <a:xfrm xmlns:a="http://schemas.openxmlformats.org/drawingml/2006/main">
          <a:off x="3907296" y="8366173"/>
          <a:ext cx="201227" cy="84227"/>
        </a:xfrm>
        <a:prstGeom xmlns:a="http://schemas.openxmlformats.org/drawingml/2006/main" prst="rect">
          <a:avLst/>
        </a:prstGeom>
        <a:blipFill xmlns:a="http://schemas.openxmlformats.org/drawingml/2006/main">
          <a:blip xmlns:r="http://schemas.openxmlformats.org/officeDocument/2006/relationships" r:embed="rId3"/>
          <a:tile tx="0" ty="0" sx="100000" sy="100000" flip="none" algn="tl"/>
        </a:blip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0.69058</cdr:x>
      <cdr:y>0.91017</cdr:y>
    </cdr:from>
    <cdr:to>
      <cdr:x>0.94843</cdr:x>
      <cdr:y>0.92817</cdr:y>
    </cdr:to>
    <cdr:sp macro="" textlink="">
      <cdr:nvSpPr>
        <cdr:cNvPr id="37" name="Text Box 13"/>
        <cdr:cNvSpPr txBox="1">
          <a:spLocks xmlns:a="http://schemas.openxmlformats.org/drawingml/2006/main" noChangeArrowheads="1"/>
        </cdr:cNvSpPr>
      </cdr:nvSpPr>
      <cdr:spPr bwMode="auto">
        <a:xfrm xmlns:a="http://schemas.openxmlformats.org/drawingml/2006/main">
          <a:off x="4155580" y="8332756"/>
          <a:ext cx="1551628" cy="1647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Verwaltungsfachhochschulen</a:t>
          </a:r>
        </a:p>
      </cdr:txBody>
    </cdr:sp>
  </cdr:relSizeAnchor>
  <cdr:relSizeAnchor xmlns:cdr="http://schemas.openxmlformats.org/drawingml/2006/chartDrawing">
    <cdr:from>
      <cdr:x>0.06806</cdr:x>
      <cdr:y>0.93226</cdr:y>
    </cdr:from>
    <cdr:to>
      <cdr:x>0.1013</cdr:x>
      <cdr:y>0.94136</cdr:y>
    </cdr:to>
    <cdr:sp macro="" textlink="">
      <cdr:nvSpPr>
        <cdr:cNvPr id="38" name="Rectangle 15"/>
        <cdr:cNvSpPr>
          <a:spLocks xmlns:a="http://schemas.openxmlformats.org/drawingml/2006/main" noChangeArrowheads="1"/>
        </cdr:cNvSpPr>
      </cdr:nvSpPr>
      <cdr:spPr bwMode="auto">
        <a:xfrm xmlns:a="http://schemas.openxmlformats.org/drawingml/2006/main">
          <a:off x="409565" y="8535018"/>
          <a:ext cx="200036" cy="83312"/>
        </a:xfrm>
        <a:prstGeom xmlns:a="http://schemas.openxmlformats.org/drawingml/2006/main" prst="rect">
          <a:avLst/>
        </a:prstGeom>
        <a:solidFill xmlns:a="http://schemas.openxmlformats.org/drawingml/2006/main">
          <a:schemeClr val="accent6">
            <a:lumMod val="75000"/>
          </a:schemeClr>
        </a:solidFill>
        <a:ln xmlns:a="http://schemas.openxmlformats.org/drawingml/2006/main" w="952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0.10958</cdr:x>
      <cdr:y>0.92776</cdr:y>
    </cdr:from>
    <cdr:to>
      <cdr:x>0.35422</cdr:x>
      <cdr:y>0.94651</cdr:y>
    </cdr:to>
    <cdr:sp macro="" textlink="">
      <cdr:nvSpPr>
        <cdr:cNvPr id="39" name="Text Box 16"/>
        <cdr:cNvSpPr txBox="1">
          <a:spLocks xmlns:a="http://schemas.openxmlformats.org/drawingml/2006/main" noChangeArrowheads="1"/>
        </cdr:cNvSpPr>
      </cdr:nvSpPr>
      <cdr:spPr bwMode="auto">
        <a:xfrm xmlns:a="http://schemas.openxmlformats.org/drawingml/2006/main">
          <a:off x="659379" y="8493790"/>
          <a:ext cx="1472135" cy="1716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rgbClr val="000000"/>
              </a:solidFill>
              <a:latin typeface="Arial"/>
              <a:cs typeface="Arial"/>
            </a:rPr>
            <a:t>andere Hochschulen</a:t>
          </a:r>
        </a:p>
      </cdr:txBody>
    </cdr:sp>
  </cdr:relSizeAnchor>
  <cdr:relSizeAnchor xmlns:cdr="http://schemas.openxmlformats.org/drawingml/2006/chartDrawing">
    <cdr:from>
      <cdr:x>0.59023</cdr:x>
      <cdr:y>0.42399</cdr:y>
    </cdr:from>
    <cdr:to>
      <cdr:x>0.99287</cdr:x>
      <cdr:y>0.44102</cdr:y>
    </cdr:to>
    <cdr:sp macro="" textlink="">
      <cdr:nvSpPr>
        <cdr:cNvPr id="104" name="Text Box 19"/>
        <cdr:cNvSpPr txBox="1">
          <a:spLocks xmlns:a="http://schemas.openxmlformats.org/drawingml/2006/main" noChangeArrowheads="1"/>
        </cdr:cNvSpPr>
      </cdr:nvSpPr>
      <cdr:spPr bwMode="auto">
        <a:xfrm xmlns:a="http://schemas.openxmlformats.org/drawingml/2006/main">
          <a:off x="3551735" y="3881757"/>
          <a:ext cx="2422910" cy="1559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Kunst und Kunstwissenschaften</a:t>
          </a:r>
        </a:p>
      </cdr:txBody>
    </cdr:sp>
  </cdr:relSizeAnchor>
  <cdr:relSizeAnchor xmlns:cdr="http://schemas.openxmlformats.org/drawingml/2006/chartDrawing">
    <cdr:from>
      <cdr:x>0.59023</cdr:x>
      <cdr:y>0.43952</cdr:y>
    </cdr:from>
    <cdr:to>
      <cdr:x>0.99287</cdr:x>
      <cdr:y>0.45655</cdr:y>
    </cdr:to>
    <cdr:sp macro="" textlink="">
      <cdr:nvSpPr>
        <cdr:cNvPr id="105" name="Text Box 21"/>
        <cdr:cNvSpPr txBox="1">
          <a:spLocks xmlns:a="http://schemas.openxmlformats.org/drawingml/2006/main" noChangeArrowheads="1"/>
        </cdr:cNvSpPr>
      </cdr:nvSpPr>
      <cdr:spPr bwMode="auto">
        <a:xfrm xmlns:a="http://schemas.openxmlformats.org/drawingml/2006/main">
          <a:off x="3551735" y="4023937"/>
          <a:ext cx="2422910" cy="1559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Geisteswissenschaften</a:t>
          </a:r>
        </a:p>
      </cdr:txBody>
    </cdr:sp>
  </cdr:relSizeAnchor>
  <cdr:relSizeAnchor xmlns:cdr="http://schemas.openxmlformats.org/drawingml/2006/chartDrawing">
    <cdr:from>
      <cdr:x>0.08431</cdr:x>
      <cdr:y>0.44209</cdr:y>
    </cdr:from>
    <cdr:to>
      <cdr:x>0.48695</cdr:x>
      <cdr:y>0.46137</cdr:y>
    </cdr:to>
    <cdr:sp macro="" textlink="">
      <cdr:nvSpPr>
        <cdr:cNvPr id="106" name="Text Box 15"/>
        <cdr:cNvSpPr txBox="1">
          <a:spLocks xmlns:a="http://schemas.openxmlformats.org/drawingml/2006/main" noChangeArrowheads="1"/>
        </cdr:cNvSpPr>
      </cdr:nvSpPr>
      <cdr:spPr bwMode="auto">
        <a:xfrm xmlns:a="http://schemas.openxmlformats.org/drawingml/2006/main">
          <a:off x="507345" y="4047405"/>
          <a:ext cx="2422910" cy="1765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Rechts-, Wirtschafts-, Sozialwissenschaften</a:t>
          </a:r>
        </a:p>
      </cdr:txBody>
    </cdr:sp>
  </cdr:relSizeAnchor>
  <cdr:relSizeAnchor xmlns:cdr="http://schemas.openxmlformats.org/drawingml/2006/chartDrawing">
    <cdr:from>
      <cdr:x>0.59222</cdr:x>
      <cdr:y>0.37566</cdr:y>
    </cdr:from>
    <cdr:to>
      <cdr:x>0.91018</cdr:x>
      <cdr:y>0.39494</cdr:y>
    </cdr:to>
    <cdr:sp macro="" textlink="">
      <cdr:nvSpPr>
        <cdr:cNvPr id="107" name="Text Box 13"/>
        <cdr:cNvSpPr txBox="1">
          <a:spLocks xmlns:a="http://schemas.openxmlformats.org/drawingml/2006/main" noChangeArrowheads="1"/>
        </cdr:cNvSpPr>
      </cdr:nvSpPr>
      <cdr:spPr bwMode="auto">
        <a:xfrm xmlns:a="http://schemas.openxmlformats.org/drawingml/2006/main">
          <a:off x="3133515" y="3161280"/>
          <a:ext cx="1682389" cy="1622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Sport</a:t>
          </a:r>
        </a:p>
      </cdr:txBody>
    </cdr:sp>
  </cdr:relSizeAnchor>
  <cdr:relSizeAnchor xmlns:cdr="http://schemas.openxmlformats.org/drawingml/2006/chartDrawing">
    <cdr:from>
      <cdr:x>0.59042</cdr:x>
      <cdr:y>0.39043</cdr:y>
    </cdr:from>
    <cdr:to>
      <cdr:x>0.99306</cdr:x>
      <cdr:y>0.42561</cdr:y>
    </cdr:to>
    <cdr:sp macro="" textlink="">
      <cdr:nvSpPr>
        <cdr:cNvPr id="108" name="Text Box 14"/>
        <cdr:cNvSpPr txBox="1">
          <a:spLocks xmlns:a="http://schemas.openxmlformats.org/drawingml/2006/main" noChangeArrowheads="1"/>
        </cdr:cNvSpPr>
      </cdr:nvSpPr>
      <cdr:spPr bwMode="auto">
        <a:xfrm xmlns:a="http://schemas.openxmlformats.org/drawingml/2006/main">
          <a:off x="3121182" y="3291178"/>
          <a:ext cx="2128506" cy="2965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Agrar-, Forst- u. Ernährungswissenschaften, Veterinärmedizin</a:t>
          </a:r>
        </a:p>
      </cdr:txBody>
    </cdr:sp>
  </cdr:relSizeAnchor>
</c:userShapes>
</file>

<file path=xl/drawings/drawing7.xml><?xml version="1.0" encoding="utf-8"?>
<c:userShapes xmlns:c="http://schemas.openxmlformats.org/drawingml/2006/chart">
  <cdr:relSizeAnchor xmlns:cdr="http://schemas.openxmlformats.org/drawingml/2006/chartDrawing">
    <cdr:from>
      <cdr:x>0.02189</cdr:x>
      <cdr:y>0.03003</cdr:y>
    </cdr:from>
    <cdr:to>
      <cdr:x>0.99653</cdr:x>
      <cdr:y>0.11088</cdr:y>
    </cdr:to>
    <cdr:sp macro="" textlink="">
      <cdr:nvSpPr>
        <cdr:cNvPr id="122881" name="Text Box 1"/>
        <cdr:cNvSpPr txBox="1">
          <a:spLocks xmlns:a="http://schemas.openxmlformats.org/drawingml/2006/main" noChangeArrowheads="1"/>
        </cdr:cNvSpPr>
      </cdr:nvSpPr>
      <cdr:spPr bwMode="auto">
        <a:xfrm xmlns:a="http://schemas.openxmlformats.org/drawingml/2006/main">
          <a:off x="117418" y="95248"/>
          <a:ext cx="5086016" cy="2187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0" rIns="27432" bIns="22860" anchor="b" upright="1"/>
        <a:lstStyle xmlns:a="http://schemas.openxmlformats.org/drawingml/2006/main"/>
        <a:p xmlns:a="http://schemas.openxmlformats.org/drawingml/2006/main">
          <a:pPr algn="ctr" rtl="0">
            <a:defRPr sz="1000"/>
          </a:pPr>
          <a:r>
            <a:rPr lang="de-DE" sz="975" b="1" i="0" u="none" strike="noStrike" baseline="0">
              <a:solidFill>
                <a:srgbClr val="000000"/>
              </a:solidFill>
              <a:latin typeface="Arial"/>
              <a:cs typeface="Arial"/>
            </a:rPr>
            <a:t>Erträge der Hochschulen 2020 nach Fächergruppen</a:t>
          </a:r>
        </a:p>
      </cdr:txBody>
    </cdr:sp>
  </cdr:relSizeAnchor>
  <cdr:relSizeAnchor xmlns:cdr="http://schemas.openxmlformats.org/drawingml/2006/chartDrawing">
    <cdr:from>
      <cdr:x>0.43349</cdr:x>
      <cdr:y>0.62141</cdr:y>
    </cdr:from>
    <cdr:to>
      <cdr:x>0.58364</cdr:x>
      <cdr:y>0.65981</cdr:y>
    </cdr:to>
    <cdr:sp macro="" textlink="">
      <cdr:nvSpPr>
        <cdr:cNvPr id="122882" name="Text Box 2"/>
        <cdr:cNvSpPr txBox="1">
          <a:spLocks xmlns:a="http://schemas.openxmlformats.org/drawingml/2006/main" noChangeArrowheads="1"/>
        </cdr:cNvSpPr>
      </cdr:nvSpPr>
      <cdr:spPr bwMode="auto">
        <a:xfrm xmlns:a="http://schemas.openxmlformats.org/drawingml/2006/main">
          <a:off x="2260719" y="2337714"/>
          <a:ext cx="800695" cy="1333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Millionen EUR</a:t>
          </a:r>
        </a:p>
      </cdr:txBody>
    </cdr:sp>
  </cdr:relSizeAnchor>
</c:userShapes>
</file>

<file path=xl/drawings/drawing8.xml><?xml version="1.0" encoding="utf-8"?>
<c:userShapes xmlns:c="http://schemas.openxmlformats.org/drawingml/2006/chart">
  <cdr:relSizeAnchor xmlns:cdr="http://schemas.openxmlformats.org/drawingml/2006/chartDrawing">
    <cdr:from>
      <cdr:x>0.4542</cdr:x>
      <cdr:y>0.69569</cdr:y>
    </cdr:from>
    <cdr:to>
      <cdr:x>0.58985</cdr:x>
      <cdr:y>0.73931</cdr:y>
    </cdr:to>
    <cdr:sp macro="" textlink="">
      <cdr:nvSpPr>
        <cdr:cNvPr id="123905" name="Text Box 1"/>
        <cdr:cNvSpPr txBox="1">
          <a:spLocks xmlns:a="http://schemas.openxmlformats.org/drawingml/2006/main" noChangeArrowheads="1"/>
        </cdr:cNvSpPr>
      </cdr:nvSpPr>
      <cdr:spPr bwMode="auto">
        <a:xfrm xmlns:a="http://schemas.openxmlformats.org/drawingml/2006/main">
          <a:off x="2323384" y="2315760"/>
          <a:ext cx="728893" cy="1539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Millionen EUR</a:t>
          </a:r>
        </a:p>
      </cdr:txBody>
    </cdr:sp>
  </cdr:relSizeAnchor>
  <cdr:relSizeAnchor xmlns:cdr="http://schemas.openxmlformats.org/drawingml/2006/chartDrawing">
    <cdr:from>
      <cdr:x>0.84374</cdr:x>
      <cdr:y>0.99951</cdr:y>
    </cdr:from>
    <cdr:to>
      <cdr:x>0.84128</cdr:x>
      <cdr:y>0.99951</cdr:y>
    </cdr:to>
    <cdr:cxnSp macro="">
      <cdr:nvCxnSpPr>
        <cdr:cNvPr id="4" name="Gerade Verbindung 3"/>
        <cdr:cNvCxnSpPr/>
      </cdr:nvCxnSpPr>
      <cdr:spPr bwMode="auto">
        <a:xfrm xmlns:a="http://schemas.openxmlformats.org/drawingml/2006/main">
          <a:off x="4497387" y="6259513"/>
          <a:ext cx="95250" cy="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9.xml><?xml version="1.0" encoding="utf-8"?>
<xdr:wsDr xmlns:xdr="http://schemas.openxmlformats.org/drawingml/2006/spreadsheetDrawing" xmlns:a="http://schemas.openxmlformats.org/drawingml/2006/main">
  <xdr:twoCellAnchor>
    <xdr:from>
      <xdr:col>1</xdr:col>
      <xdr:colOff>0</xdr:colOff>
      <xdr:row>9</xdr:row>
      <xdr:rowOff>0</xdr:rowOff>
    </xdr:from>
    <xdr:to>
      <xdr:col>1</xdr:col>
      <xdr:colOff>0</xdr:colOff>
      <xdr:row>9</xdr:row>
      <xdr:rowOff>0</xdr:rowOff>
    </xdr:to>
    <xdr:sp macro="" textlink="">
      <xdr:nvSpPr>
        <xdr:cNvPr id="1798046" name="Line 1"/>
        <xdr:cNvSpPr>
          <a:spLocks noChangeShapeType="1"/>
        </xdr:cNvSpPr>
      </xdr:nvSpPr>
      <xdr:spPr bwMode="auto">
        <a:xfrm>
          <a:off x="3124200" y="1390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914400</xdr:colOff>
      <xdr:row>9</xdr:row>
      <xdr:rowOff>0</xdr:rowOff>
    </xdr:from>
    <xdr:to>
      <xdr:col>0</xdr:col>
      <xdr:colOff>1666875</xdr:colOff>
      <xdr:row>9</xdr:row>
      <xdr:rowOff>0</xdr:rowOff>
    </xdr:to>
    <xdr:sp macro="" textlink="">
      <xdr:nvSpPr>
        <xdr:cNvPr id="1798047" name="Line 2"/>
        <xdr:cNvSpPr>
          <a:spLocks noChangeShapeType="1"/>
        </xdr:cNvSpPr>
      </xdr:nvSpPr>
      <xdr:spPr bwMode="auto">
        <a:xfrm>
          <a:off x="914400" y="1390650"/>
          <a:ext cx="752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7</xdr:row>
      <xdr:rowOff>0</xdr:rowOff>
    </xdr:from>
    <xdr:to>
      <xdr:col>0</xdr:col>
      <xdr:colOff>1485900</xdr:colOff>
      <xdr:row>7</xdr:row>
      <xdr:rowOff>0</xdr:rowOff>
    </xdr:to>
    <xdr:sp macro="" textlink="">
      <xdr:nvSpPr>
        <xdr:cNvPr id="1798048" name="Line 4"/>
        <xdr:cNvSpPr>
          <a:spLocks noChangeShapeType="1"/>
        </xdr:cNvSpPr>
      </xdr:nvSpPr>
      <xdr:spPr bwMode="auto">
        <a:xfrm>
          <a:off x="752475" y="1076325"/>
          <a:ext cx="733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6</xdr:row>
      <xdr:rowOff>0</xdr:rowOff>
    </xdr:from>
    <xdr:to>
      <xdr:col>0</xdr:col>
      <xdr:colOff>1485900</xdr:colOff>
      <xdr:row>6</xdr:row>
      <xdr:rowOff>0</xdr:rowOff>
    </xdr:to>
    <xdr:sp macro="" textlink="">
      <xdr:nvSpPr>
        <xdr:cNvPr id="1798049" name="Line 9"/>
        <xdr:cNvSpPr>
          <a:spLocks noChangeShapeType="1"/>
        </xdr:cNvSpPr>
      </xdr:nvSpPr>
      <xdr:spPr bwMode="auto">
        <a:xfrm>
          <a:off x="752475" y="923925"/>
          <a:ext cx="733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0</xdr:rowOff>
    </xdr:from>
    <xdr:to>
      <xdr:col>1</xdr:col>
      <xdr:colOff>0</xdr:colOff>
      <xdr:row>9</xdr:row>
      <xdr:rowOff>0</xdr:rowOff>
    </xdr:to>
    <xdr:sp macro="" textlink="">
      <xdr:nvSpPr>
        <xdr:cNvPr id="1798050" name="Line 10"/>
        <xdr:cNvSpPr>
          <a:spLocks noChangeShapeType="1"/>
        </xdr:cNvSpPr>
      </xdr:nvSpPr>
      <xdr:spPr bwMode="auto">
        <a:xfrm>
          <a:off x="3124200" y="1390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tabSelected="1" workbookViewId="0"/>
  </sheetViews>
  <sheetFormatPr baseColWidth="10" defaultColWidth="80.28515625" defaultRowHeight="12.75"/>
  <cols>
    <col min="1" max="16384" width="80.28515625" style="86"/>
  </cols>
  <sheetData>
    <row r="1" spans="1:1" ht="15">
      <c r="A1" s="374" t="s">
        <v>326</v>
      </c>
    </row>
    <row r="4" spans="1:1" ht="14.25" customHeight="1">
      <c r="A4" s="375" t="s">
        <v>363</v>
      </c>
    </row>
    <row r="5" spans="1:1" ht="14.25">
      <c r="A5" s="376"/>
    </row>
    <row r="6" spans="1:1" ht="14.25">
      <c r="A6" s="376"/>
    </row>
    <row r="7" spans="1:1">
      <c r="A7" s="377" t="s">
        <v>327</v>
      </c>
    </row>
    <row r="10" spans="1:1">
      <c r="A10" s="377" t="s">
        <v>340</v>
      </c>
    </row>
    <row r="11" spans="1:1">
      <c r="A11" s="86" t="s">
        <v>328</v>
      </c>
    </row>
    <row r="14" spans="1:1">
      <c r="A14" s="86" t="s">
        <v>329</v>
      </c>
    </row>
    <row r="17" spans="1:1">
      <c r="A17" s="86" t="s">
        <v>330</v>
      </c>
    </row>
    <row r="18" spans="1:1">
      <c r="A18" s="86" t="s">
        <v>331</v>
      </c>
    </row>
    <row r="19" spans="1:1">
      <c r="A19" s="377" t="s">
        <v>332</v>
      </c>
    </row>
    <row r="20" spans="1:1">
      <c r="A20" s="86" t="s">
        <v>333</v>
      </c>
    </row>
    <row r="21" spans="1:1">
      <c r="A21" s="86" t="s">
        <v>334</v>
      </c>
    </row>
    <row r="22" spans="1:1" ht="12.75" customHeight="1">
      <c r="A22" s="86" t="s">
        <v>335</v>
      </c>
    </row>
    <row r="25" spans="1:1">
      <c r="A25" s="378" t="s">
        <v>336</v>
      </c>
    </row>
    <row r="26" spans="1:1" ht="38.25">
      <c r="A26" s="379" t="s">
        <v>337</v>
      </c>
    </row>
    <row r="29" spans="1:1">
      <c r="A29" s="378" t="s">
        <v>338</v>
      </c>
    </row>
    <row r="30" spans="1:1">
      <c r="A30" s="380" t="s">
        <v>339</v>
      </c>
    </row>
    <row r="31" spans="1:1" ht="12.75" customHeight="1">
      <c r="A31" s="86" t="s">
        <v>82</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IV120"/>
  <sheetViews>
    <sheetView topLeftCell="D1" workbookViewId="0">
      <selection activeCell="D1" sqref="D1"/>
    </sheetView>
  </sheetViews>
  <sheetFormatPr baseColWidth="10" defaultColWidth="11.42578125" defaultRowHeight="12"/>
  <cols>
    <col min="1" max="1" width="5.7109375" style="241" customWidth="1"/>
    <col min="2" max="2" width="0.85546875" style="35" customWidth="1"/>
    <col min="3" max="3" width="2.28515625" style="35" customWidth="1"/>
    <col min="4" max="4" width="40.85546875" style="35" bestFit="1" customWidth="1"/>
    <col min="5" max="9" width="14.28515625" style="197" customWidth="1"/>
    <col min="10" max="10" width="15.28515625" style="245" customWidth="1"/>
    <col min="11" max="11" width="5.7109375" style="282" customWidth="1"/>
    <col min="12" max="16384" width="11.42578125" style="245"/>
  </cols>
  <sheetData>
    <row r="1" spans="1:11">
      <c r="B1" s="242"/>
      <c r="C1" s="242"/>
      <c r="D1" s="242"/>
      <c r="F1" s="243"/>
      <c r="G1" s="244" t="s">
        <v>285</v>
      </c>
      <c r="H1" s="243" t="s">
        <v>158</v>
      </c>
      <c r="I1" s="243"/>
      <c r="K1" s="246"/>
    </row>
    <row r="2" spans="1:11" ht="12.75" thickBot="1">
      <c r="A2" s="247"/>
      <c r="B2" s="248"/>
      <c r="C2" s="248"/>
      <c r="D2" s="248"/>
      <c r="E2" s="249"/>
      <c r="F2" s="243"/>
      <c r="G2" s="243"/>
      <c r="H2" s="243"/>
      <c r="I2" s="243"/>
      <c r="K2" s="247"/>
    </row>
    <row r="3" spans="1:11">
      <c r="A3" s="250"/>
      <c r="B3" s="251"/>
      <c r="C3" s="251"/>
      <c r="D3" s="252"/>
      <c r="E3" s="463" t="s">
        <v>9</v>
      </c>
      <c r="F3" s="253"/>
      <c r="G3" s="254" t="s">
        <v>23</v>
      </c>
      <c r="H3" s="255" t="s">
        <v>24</v>
      </c>
      <c r="I3" s="255"/>
      <c r="J3" s="255"/>
      <c r="K3" s="256"/>
    </row>
    <row r="4" spans="1:11" ht="29.25" customHeight="1">
      <c r="A4" s="450" t="s">
        <v>138</v>
      </c>
      <c r="B4" s="257"/>
      <c r="C4" s="257"/>
      <c r="D4" s="451" t="s">
        <v>261</v>
      </c>
      <c r="E4" s="463"/>
      <c r="F4" s="468" t="s">
        <v>207</v>
      </c>
      <c r="G4" s="467" t="s">
        <v>203</v>
      </c>
      <c r="H4" s="259" t="s">
        <v>205</v>
      </c>
      <c r="I4" s="260" t="s">
        <v>204</v>
      </c>
      <c r="J4" s="465" t="s">
        <v>206</v>
      </c>
      <c r="K4" s="437" t="s">
        <v>138</v>
      </c>
    </row>
    <row r="5" spans="1:11" ht="42" customHeight="1">
      <c r="A5" s="450"/>
      <c r="B5" s="257"/>
      <c r="C5" s="257"/>
      <c r="D5" s="451"/>
      <c r="E5" s="464"/>
      <c r="F5" s="468"/>
      <c r="G5" s="467"/>
      <c r="H5" s="261" t="s">
        <v>150</v>
      </c>
      <c r="I5" s="258" t="s">
        <v>151</v>
      </c>
      <c r="J5" s="466"/>
      <c r="K5" s="437"/>
    </row>
    <row r="6" spans="1:11" ht="12.75" thickBot="1">
      <c r="A6" s="262"/>
      <c r="B6" s="263"/>
      <c r="C6" s="263"/>
      <c r="D6" s="329"/>
      <c r="E6" s="447" t="s">
        <v>95</v>
      </c>
      <c r="F6" s="447"/>
      <c r="G6" s="447"/>
      <c r="H6" s="265" t="s">
        <v>95</v>
      </c>
      <c r="I6" s="265"/>
      <c r="J6" s="266"/>
      <c r="K6" s="267"/>
    </row>
    <row r="7" spans="1:11">
      <c r="A7" s="268"/>
      <c r="B7" s="269"/>
      <c r="C7" s="269"/>
      <c r="D7" s="270"/>
      <c r="E7" s="271"/>
      <c r="F7" s="245"/>
      <c r="G7" s="271"/>
      <c r="H7" s="271"/>
      <c r="I7" s="271"/>
      <c r="K7" s="272"/>
    </row>
    <row r="8" spans="1:11">
      <c r="A8" s="324">
        <v>1</v>
      </c>
      <c r="B8" s="269"/>
      <c r="C8" s="322" t="s">
        <v>240</v>
      </c>
      <c r="D8" s="323"/>
      <c r="E8" s="335">
        <v>11266.333000000001</v>
      </c>
      <c r="F8" s="335">
        <v>-2.3780000000000001</v>
      </c>
      <c r="G8" s="335">
        <v>448.07600000000002</v>
      </c>
      <c r="H8" s="335">
        <v>3491.7820000000002</v>
      </c>
      <c r="I8" s="335">
        <v>7168.1620000000003</v>
      </c>
      <c r="J8" s="335">
        <v>160.691</v>
      </c>
      <c r="K8" s="326">
        <v>1</v>
      </c>
    </row>
    <row r="9" spans="1:11" s="35" customFormat="1">
      <c r="A9" s="301">
        <v>2</v>
      </c>
      <c r="B9" s="269"/>
      <c r="C9" s="269"/>
      <c r="D9" s="270" t="s">
        <v>248</v>
      </c>
      <c r="E9" s="94">
        <v>498.572</v>
      </c>
      <c r="F9" s="94" t="s">
        <v>307</v>
      </c>
      <c r="G9" s="94">
        <v>5.5990000000000002</v>
      </c>
      <c r="H9" s="94" t="s">
        <v>307</v>
      </c>
      <c r="I9" s="94">
        <v>490.37900000000002</v>
      </c>
      <c r="J9" s="94">
        <v>2.5939999999999999</v>
      </c>
      <c r="K9" s="302">
        <v>2</v>
      </c>
    </row>
    <row r="10" spans="1:11" s="35" customFormat="1">
      <c r="A10" s="301">
        <v>3</v>
      </c>
      <c r="B10" s="269"/>
      <c r="C10" s="269"/>
      <c r="D10" s="270" t="s">
        <v>5</v>
      </c>
      <c r="E10" s="94">
        <v>218.35499999999999</v>
      </c>
      <c r="F10" s="94" t="s">
        <v>307</v>
      </c>
      <c r="G10" s="94">
        <v>130.63499999999999</v>
      </c>
      <c r="H10" s="94" t="s">
        <v>307</v>
      </c>
      <c r="I10" s="94">
        <v>85.96</v>
      </c>
      <c r="J10" s="94">
        <v>1.76</v>
      </c>
      <c r="K10" s="302">
        <v>3</v>
      </c>
    </row>
    <row r="11" spans="1:11" s="35" customFormat="1">
      <c r="A11" s="301">
        <v>4</v>
      </c>
      <c r="B11" s="269"/>
      <c r="C11" s="269"/>
      <c r="D11" s="270" t="s">
        <v>2</v>
      </c>
      <c r="E11" s="94">
        <v>288.15699999999998</v>
      </c>
      <c r="F11" s="94">
        <v>0.3</v>
      </c>
      <c r="G11" s="94">
        <v>0.83299999999999996</v>
      </c>
      <c r="H11" s="94">
        <v>1.9</v>
      </c>
      <c r="I11" s="94">
        <v>285.12400000000002</v>
      </c>
      <c r="J11" s="94" t="s">
        <v>307</v>
      </c>
      <c r="K11" s="302">
        <v>4</v>
      </c>
    </row>
    <row r="12" spans="1:11" s="167" customFormat="1">
      <c r="A12" s="301">
        <v>5</v>
      </c>
      <c r="B12" s="269"/>
      <c r="C12" s="269"/>
      <c r="D12" s="270" t="s">
        <v>47</v>
      </c>
      <c r="E12" s="94">
        <v>830.18600000000004</v>
      </c>
      <c r="F12" s="94">
        <v>1.65</v>
      </c>
      <c r="G12" s="94">
        <v>15.917</v>
      </c>
      <c r="H12" s="94">
        <v>214.46600000000001</v>
      </c>
      <c r="I12" s="94">
        <v>598.15300000000002</v>
      </c>
      <c r="J12" s="94" t="s">
        <v>307</v>
      </c>
      <c r="K12" s="302">
        <v>5</v>
      </c>
    </row>
    <row r="13" spans="1:11" s="167" customFormat="1">
      <c r="A13" s="301">
        <v>6</v>
      </c>
      <c r="B13" s="269"/>
      <c r="C13" s="269"/>
      <c r="D13" s="270" t="s">
        <v>48</v>
      </c>
      <c r="E13" s="94">
        <v>4031.875</v>
      </c>
      <c r="F13" s="94">
        <v>-5.6529999999999996</v>
      </c>
      <c r="G13" s="94">
        <v>106.482</v>
      </c>
      <c r="H13" s="94">
        <v>2262.9490000000001</v>
      </c>
      <c r="I13" s="94">
        <v>1623.5940000000001</v>
      </c>
      <c r="J13" s="94">
        <v>44.503</v>
      </c>
      <c r="K13" s="302">
        <v>6</v>
      </c>
    </row>
    <row r="14" spans="1:11" s="35" customFormat="1">
      <c r="A14" s="301">
        <v>7</v>
      </c>
      <c r="B14" s="269"/>
      <c r="C14" s="269"/>
      <c r="D14" s="270" t="s">
        <v>166</v>
      </c>
      <c r="E14" s="94"/>
      <c r="F14" s="94"/>
      <c r="G14" s="94"/>
      <c r="H14" s="94"/>
      <c r="I14" s="94"/>
      <c r="J14" s="94"/>
      <c r="K14" s="302"/>
    </row>
    <row r="15" spans="1:11" s="35" customFormat="1">
      <c r="A15" s="301"/>
      <c r="B15" s="269"/>
      <c r="C15" s="269"/>
      <c r="D15" s="270" t="s">
        <v>167</v>
      </c>
      <c r="E15" s="94">
        <v>478.851</v>
      </c>
      <c r="F15" s="94" t="s">
        <v>307</v>
      </c>
      <c r="G15" s="94">
        <v>24.853000000000002</v>
      </c>
      <c r="H15" s="94">
        <v>204.393</v>
      </c>
      <c r="I15" s="94">
        <v>155.65600000000001</v>
      </c>
      <c r="J15" s="94">
        <v>93.948999999999998</v>
      </c>
      <c r="K15" s="302">
        <v>7</v>
      </c>
    </row>
    <row r="16" spans="1:11" s="35" customFormat="1">
      <c r="A16" s="301">
        <v>8</v>
      </c>
      <c r="B16" s="269"/>
      <c r="C16" s="269"/>
      <c r="D16" s="270" t="s">
        <v>49</v>
      </c>
      <c r="E16" s="94" t="s">
        <v>307</v>
      </c>
      <c r="F16" s="94" t="s">
        <v>307</v>
      </c>
      <c r="G16" s="94" t="s">
        <v>307</v>
      </c>
      <c r="H16" s="94" t="s">
        <v>307</v>
      </c>
      <c r="I16" s="94" t="s">
        <v>307</v>
      </c>
      <c r="J16" s="94" t="s">
        <v>307</v>
      </c>
      <c r="K16" s="302">
        <v>8</v>
      </c>
    </row>
    <row r="17" spans="1:11" s="35" customFormat="1">
      <c r="A17" s="301">
        <v>9</v>
      </c>
      <c r="B17" s="269"/>
      <c r="C17" s="269"/>
      <c r="D17" s="270" t="s">
        <v>168</v>
      </c>
      <c r="E17" s="94"/>
      <c r="F17" s="94"/>
      <c r="G17" s="94"/>
      <c r="H17" s="94"/>
      <c r="I17" s="94"/>
      <c r="J17" s="94"/>
      <c r="K17" s="302"/>
    </row>
    <row r="18" spans="1:11" s="35" customFormat="1">
      <c r="A18" s="301"/>
      <c r="B18" s="269"/>
      <c r="C18" s="269"/>
      <c r="D18" s="270" t="s">
        <v>169</v>
      </c>
      <c r="E18" s="94">
        <v>2272.3829999999998</v>
      </c>
      <c r="F18" s="94">
        <v>0.7</v>
      </c>
      <c r="G18" s="94">
        <v>163.66399999999999</v>
      </c>
      <c r="H18" s="94">
        <v>536.95699999999999</v>
      </c>
      <c r="I18" s="94">
        <v>1555.117</v>
      </c>
      <c r="J18" s="94">
        <v>15.945</v>
      </c>
      <c r="K18" s="302">
        <v>9</v>
      </c>
    </row>
    <row r="19" spans="1:11" s="35" customFormat="1">
      <c r="A19" s="301">
        <v>10</v>
      </c>
      <c r="B19" s="269"/>
      <c r="C19" s="269"/>
      <c r="D19" s="270" t="s">
        <v>50</v>
      </c>
      <c r="E19" s="94">
        <v>324.62099999999998</v>
      </c>
      <c r="F19" s="94" t="s">
        <v>307</v>
      </c>
      <c r="G19" s="94">
        <v>2.8000000000000001E-2</v>
      </c>
      <c r="H19" s="94">
        <v>41.585000000000001</v>
      </c>
      <c r="I19" s="94">
        <v>283.00799999999998</v>
      </c>
      <c r="J19" s="94" t="s">
        <v>307</v>
      </c>
      <c r="K19" s="302">
        <v>10</v>
      </c>
    </row>
    <row r="20" spans="1:11" s="35" customFormat="1">
      <c r="A20" s="301">
        <v>11</v>
      </c>
      <c r="B20" s="269"/>
      <c r="C20" s="269"/>
      <c r="D20" s="270" t="s">
        <v>51</v>
      </c>
      <c r="E20" s="94">
        <v>118.267</v>
      </c>
      <c r="F20" s="94" t="s">
        <v>307</v>
      </c>
      <c r="G20" s="94" t="s">
        <v>307</v>
      </c>
      <c r="H20" s="94">
        <v>32.012</v>
      </c>
      <c r="I20" s="94">
        <v>84.314999999999998</v>
      </c>
      <c r="J20" s="94">
        <v>1.94</v>
      </c>
      <c r="K20" s="302">
        <v>11</v>
      </c>
    </row>
    <row r="21" spans="1:11" s="35" customFormat="1">
      <c r="A21" s="301">
        <v>12</v>
      </c>
      <c r="B21" s="269"/>
      <c r="C21" s="269"/>
      <c r="D21" s="270" t="s">
        <v>52</v>
      </c>
      <c r="E21" s="94">
        <v>108.08799999999999</v>
      </c>
      <c r="F21" s="94" t="s">
        <v>307</v>
      </c>
      <c r="G21" s="94">
        <v>6.5000000000000002E-2</v>
      </c>
      <c r="H21" s="94">
        <v>111.193</v>
      </c>
      <c r="I21" s="94">
        <v>-3.17</v>
      </c>
      <c r="J21" s="94" t="s">
        <v>307</v>
      </c>
      <c r="K21" s="302">
        <v>12</v>
      </c>
    </row>
    <row r="22" spans="1:11" s="35" customFormat="1">
      <c r="A22" s="301">
        <v>13</v>
      </c>
      <c r="B22" s="269"/>
      <c r="C22" s="269"/>
      <c r="D22" s="270" t="s">
        <v>305</v>
      </c>
      <c r="E22" s="94">
        <v>247.33199999999999</v>
      </c>
      <c r="F22" s="94" t="s">
        <v>307</v>
      </c>
      <c r="G22" s="94" t="s">
        <v>307</v>
      </c>
      <c r="H22" s="94">
        <v>54.008000000000003</v>
      </c>
      <c r="I22" s="94">
        <v>193.32400000000001</v>
      </c>
      <c r="J22" s="94" t="s">
        <v>307</v>
      </c>
      <c r="K22" s="302"/>
    </row>
    <row r="23" spans="1:11" s="35" customFormat="1">
      <c r="A23" s="301">
        <v>14</v>
      </c>
      <c r="B23" s="269"/>
      <c r="C23" s="269"/>
      <c r="D23" s="270" t="s">
        <v>1</v>
      </c>
      <c r="E23" s="94">
        <v>1156.289</v>
      </c>
      <c r="F23" s="94">
        <v>0.625</v>
      </c>
      <c r="G23" s="94" t="s">
        <v>307</v>
      </c>
      <c r="H23" s="94">
        <v>32.319000000000003</v>
      </c>
      <c r="I23" s="94">
        <v>1123.345</v>
      </c>
      <c r="J23" s="94" t="s">
        <v>307</v>
      </c>
      <c r="K23" s="302">
        <v>14</v>
      </c>
    </row>
    <row r="24" spans="1:11" s="35" customFormat="1">
      <c r="A24" s="301">
        <v>15</v>
      </c>
      <c r="B24" s="269"/>
      <c r="C24" s="269"/>
      <c r="D24" s="270" t="s">
        <v>306</v>
      </c>
      <c r="E24" s="94">
        <v>693.35699999999997</v>
      </c>
      <c r="F24" s="94" t="s">
        <v>307</v>
      </c>
      <c r="G24" s="94" t="s">
        <v>307</v>
      </c>
      <c r="H24" s="94" t="s">
        <v>307</v>
      </c>
      <c r="I24" s="94">
        <v>693.35699999999997</v>
      </c>
      <c r="J24" s="94" t="s">
        <v>307</v>
      </c>
      <c r="K24" s="302">
        <v>15</v>
      </c>
    </row>
    <row r="25" spans="1:11" s="35" customFormat="1">
      <c r="A25" s="301"/>
      <c r="B25" s="269"/>
      <c r="C25" s="269"/>
      <c r="D25" s="270"/>
      <c r="E25" s="94"/>
      <c r="F25" s="94"/>
      <c r="G25" s="94"/>
      <c r="H25" s="94"/>
      <c r="I25" s="94"/>
      <c r="J25" s="94"/>
      <c r="K25" s="302"/>
    </row>
    <row r="26" spans="1:11" s="35" customFormat="1">
      <c r="A26" s="324">
        <v>16</v>
      </c>
      <c r="B26" s="269"/>
      <c r="C26" s="322" t="s">
        <v>16</v>
      </c>
      <c r="D26" s="323"/>
      <c r="E26" s="335">
        <v>396.75200000000001</v>
      </c>
      <c r="F26" s="335">
        <v>0.52500000000000002</v>
      </c>
      <c r="G26" s="335">
        <v>48.83</v>
      </c>
      <c r="H26" s="335">
        <v>36.036000000000001</v>
      </c>
      <c r="I26" s="335">
        <v>311.36099999999999</v>
      </c>
      <c r="J26" s="335" t="s">
        <v>307</v>
      </c>
      <c r="K26" s="326">
        <v>16</v>
      </c>
    </row>
    <row r="27" spans="1:11" s="35" customFormat="1">
      <c r="A27" s="301">
        <v>17</v>
      </c>
      <c r="B27" s="269"/>
      <c r="C27" s="269"/>
      <c r="D27" s="270" t="s">
        <v>16</v>
      </c>
      <c r="E27" s="94">
        <v>396.75200000000001</v>
      </c>
      <c r="F27" s="94">
        <v>0.52500000000000002</v>
      </c>
      <c r="G27" s="94">
        <v>48.83</v>
      </c>
      <c r="H27" s="94">
        <v>36.036000000000001</v>
      </c>
      <c r="I27" s="94">
        <v>311.36099999999999</v>
      </c>
      <c r="J27" s="94" t="s">
        <v>307</v>
      </c>
      <c r="K27" s="302">
        <v>17</v>
      </c>
    </row>
    <row r="28" spans="1:11" s="35" customFormat="1">
      <c r="A28" s="301"/>
      <c r="B28" s="269"/>
      <c r="C28" s="269"/>
      <c r="D28" s="270"/>
      <c r="E28" s="94"/>
      <c r="F28" s="94"/>
      <c r="G28" s="94"/>
      <c r="H28" s="94"/>
      <c r="I28" s="94"/>
      <c r="J28" s="94"/>
      <c r="K28" s="302"/>
    </row>
    <row r="29" spans="1:11" s="35" customFormat="1">
      <c r="A29" s="324">
        <v>18</v>
      </c>
      <c r="B29" s="269"/>
      <c r="C29" s="323" t="s">
        <v>170</v>
      </c>
      <c r="D29" s="323"/>
      <c r="E29" s="335">
        <v>179202.967</v>
      </c>
      <c r="F29" s="335">
        <v>153209.71299999999</v>
      </c>
      <c r="G29" s="335">
        <v>8871.241</v>
      </c>
      <c r="H29" s="335">
        <v>6246.83</v>
      </c>
      <c r="I29" s="335">
        <v>10335.227000000001</v>
      </c>
      <c r="J29" s="335">
        <v>539.95600000000002</v>
      </c>
      <c r="K29" s="326">
        <v>18</v>
      </c>
    </row>
    <row r="30" spans="1:11" s="35" customFormat="1">
      <c r="A30" s="301">
        <v>19</v>
      </c>
      <c r="B30" s="269"/>
      <c r="C30" s="269"/>
      <c r="D30" s="270" t="s">
        <v>170</v>
      </c>
      <c r="E30" s="94"/>
      <c r="F30" s="94"/>
      <c r="G30" s="94"/>
      <c r="H30" s="94"/>
      <c r="I30" s="94"/>
      <c r="J30" s="94"/>
      <c r="K30" s="302"/>
    </row>
    <row r="31" spans="1:11" s="35" customFormat="1">
      <c r="A31" s="301"/>
      <c r="B31" s="269"/>
      <c r="C31" s="269"/>
      <c r="D31" s="270" t="s">
        <v>171</v>
      </c>
      <c r="E31" s="94">
        <v>1326.9929999999999</v>
      </c>
      <c r="F31" s="94">
        <v>0.4</v>
      </c>
      <c r="G31" s="94">
        <v>12.657999999999999</v>
      </c>
      <c r="H31" s="94">
        <v>378.10199999999998</v>
      </c>
      <c r="I31" s="94">
        <v>824.03200000000004</v>
      </c>
      <c r="J31" s="94">
        <v>111.801</v>
      </c>
      <c r="K31" s="302">
        <v>19</v>
      </c>
    </row>
    <row r="32" spans="1:11" s="35" customFormat="1">
      <c r="A32" s="301">
        <v>20</v>
      </c>
      <c r="B32" s="269"/>
      <c r="C32" s="269"/>
      <c r="D32" s="270" t="s">
        <v>302</v>
      </c>
      <c r="E32" s="94">
        <v>921.48500000000001</v>
      </c>
      <c r="F32" s="94" t="s">
        <v>307</v>
      </c>
      <c r="G32" s="94">
        <v>324.822</v>
      </c>
      <c r="H32" s="94">
        <v>97.789000000000001</v>
      </c>
      <c r="I32" s="94">
        <v>383.43799999999999</v>
      </c>
      <c r="J32" s="94">
        <v>115.43600000000001</v>
      </c>
      <c r="K32" s="302">
        <v>20</v>
      </c>
    </row>
    <row r="33" spans="1:11" s="35" customFormat="1">
      <c r="A33" s="301">
        <v>21</v>
      </c>
      <c r="B33" s="269"/>
      <c r="C33" s="269"/>
      <c r="D33" s="270" t="s">
        <v>303</v>
      </c>
      <c r="E33" s="94">
        <v>5494.4380000000001</v>
      </c>
      <c r="F33" s="94" t="s">
        <v>307</v>
      </c>
      <c r="G33" s="94">
        <v>122.27800000000001</v>
      </c>
      <c r="H33" s="94">
        <v>1798</v>
      </c>
      <c r="I33" s="94">
        <v>3573.8090000000002</v>
      </c>
      <c r="J33" s="94">
        <v>0.35099999999999998</v>
      </c>
      <c r="K33" s="302">
        <v>21</v>
      </c>
    </row>
    <row r="34" spans="1:11" s="35" customFormat="1">
      <c r="A34" s="301">
        <v>22</v>
      </c>
      <c r="B34" s="269"/>
      <c r="C34" s="269"/>
      <c r="D34" s="270" t="s">
        <v>55</v>
      </c>
      <c r="E34" s="94">
        <v>1189.317</v>
      </c>
      <c r="F34" s="94">
        <v>251.381</v>
      </c>
      <c r="G34" s="94">
        <v>312.255</v>
      </c>
      <c r="H34" s="94">
        <v>313.27499999999998</v>
      </c>
      <c r="I34" s="94">
        <v>312.40600000000001</v>
      </c>
      <c r="J34" s="94" t="s">
        <v>307</v>
      </c>
      <c r="K34" s="302">
        <v>22</v>
      </c>
    </row>
    <row r="35" spans="1:11" s="35" customFormat="1">
      <c r="A35" s="301">
        <v>23</v>
      </c>
      <c r="B35" s="269"/>
      <c r="C35" s="269"/>
      <c r="D35" s="270" t="s">
        <v>56</v>
      </c>
      <c r="E35" s="94">
        <v>250.893</v>
      </c>
      <c r="F35" s="94">
        <v>0.2</v>
      </c>
      <c r="G35" s="94">
        <v>14.393000000000001</v>
      </c>
      <c r="H35" s="94">
        <v>20.23</v>
      </c>
      <c r="I35" s="94">
        <v>90.927000000000007</v>
      </c>
      <c r="J35" s="94">
        <v>125.143</v>
      </c>
      <c r="K35" s="302">
        <v>23</v>
      </c>
    </row>
    <row r="36" spans="1:11" s="35" customFormat="1">
      <c r="A36" s="301">
        <v>24</v>
      </c>
      <c r="B36" s="269"/>
      <c r="C36" s="269"/>
      <c r="D36" s="270" t="s">
        <v>57</v>
      </c>
      <c r="E36" s="94">
        <v>620.09199999999998</v>
      </c>
      <c r="F36" s="94">
        <v>468.14600000000002</v>
      </c>
      <c r="G36" s="94" t="s">
        <v>307</v>
      </c>
      <c r="H36" s="94">
        <v>142.62799999999999</v>
      </c>
      <c r="I36" s="94">
        <v>9.3179999999999996</v>
      </c>
      <c r="J36" s="94" t="s">
        <v>307</v>
      </c>
      <c r="K36" s="302">
        <v>24</v>
      </c>
    </row>
    <row r="37" spans="1:11" s="35" customFormat="1">
      <c r="A37" s="301">
        <v>25</v>
      </c>
      <c r="B37" s="269"/>
      <c r="C37" s="269"/>
      <c r="D37" s="270" t="s">
        <v>58</v>
      </c>
      <c r="E37" s="94">
        <v>159112.291</v>
      </c>
      <c r="F37" s="94">
        <v>149313.264</v>
      </c>
      <c r="G37" s="94">
        <v>7023.6480000000001</v>
      </c>
      <c r="H37" s="94">
        <v>1106.4179999999999</v>
      </c>
      <c r="I37" s="94">
        <v>1482.89</v>
      </c>
      <c r="J37" s="94">
        <v>186.071</v>
      </c>
      <c r="K37" s="302">
        <v>25</v>
      </c>
    </row>
    <row r="38" spans="1:11" s="35" customFormat="1">
      <c r="A38" s="301">
        <v>26</v>
      </c>
      <c r="B38" s="269"/>
      <c r="C38" s="269"/>
      <c r="D38" s="270" t="s">
        <v>249</v>
      </c>
      <c r="E38" s="94"/>
      <c r="F38" s="94"/>
      <c r="G38" s="94"/>
      <c r="H38" s="94"/>
      <c r="I38" s="94"/>
      <c r="J38" s="94"/>
      <c r="K38" s="302"/>
    </row>
    <row r="39" spans="1:11" s="35" customFormat="1">
      <c r="A39" s="301"/>
      <c r="B39" s="269"/>
      <c r="C39" s="269"/>
      <c r="D39" s="270" t="s">
        <v>250</v>
      </c>
      <c r="E39" s="94">
        <v>809.41800000000001</v>
      </c>
      <c r="F39" s="94" t="s">
        <v>307</v>
      </c>
      <c r="G39" s="94">
        <v>138.69999999999999</v>
      </c>
      <c r="H39" s="94">
        <v>71.873000000000005</v>
      </c>
      <c r="I39" s="94">
        <v>598.84500000000003</v>
      </c>
      <c r="J39" s="94" t="s">
        <v>307</v>
      </c>
      <c r="K39" s="302">
        <v>26</v>
      </c>
    </row>
    <row r="40" spans="1:11" s="35" customFormat="1">
      <c r="A40" s="301">
        <v>27</v>
      </c>
      <c r="B40" s="269"/>
      <c r="C40" s="269"/>
      <c r="D40" s="270" t="s">
        <v>53</v>
      </c>
      <c r="E40" s="94">
        <v>5459.6660000000002</v>
      </c>
      <c r="F40" s="94">
        <v>1086.434</v>
      </c>
      <c r="G40" s="94">
        <v>895.63499999999999</v>
      </c>
      <c r="H40" s="94">
        <v>604.51099999999997</v>
      </c>
      <c r="I40" s="94">
        <v>2871.9319999999998</v>
      </c>
      <c r="J40" s="94">
        <v>1.1539999999999999</v>
      </c>
      <c r="K40" s="302">
        <v>27</v>
      </c>
    </row>
    <row r="41" spans="1:11" s="35" customFormat="1">
      <c r="A41" s="301">
        <v>28</v>
      </c>
      <c r="B41" s="269"/>
      <c r="C41" s="269"/>
      <c r="D41" s="270" t="s">
        <v>54</v>
      </c>
      <c r="E41" s="94">
        <v>4018.3739999999998</v>
      </c>
      <c r="F41" s="94">
        <v>2089.8879999999999</v>
      </c>
      <c r="G41" s="94">
        <v>26.852</v>
      </c>
      <c r="H41" s="94">
        <v>1714.0039999999999</v>
      </c>
      <c r="I41" s="94">
        <v>187.63</v>
      </c>
      <c r="J41" s="94" t="s">
        <v>307</v>
      </c>
      <c r="K41" s="302">
        <v>28</v>
      </c>
    </row>
    <row r="42" spans="1:11" s="35" customFormat="1">
      <c r="A42" s="301"/>
      <c r="B42" s="269"/>
      <c r="C42" s="269"/>
      <c r="D42" s="270"/>
      <c r="E42" s="94"/>
      <c r="F42" s="94"/>
      <c r="G42" s="94"/>
      <c r="H42" s="94"/>
      <c r="I42" s="94"/>
      <c r="J42" s="94"/>
      <c r="K42" s="302"/>
    </row>
    <row r="43" spans="1:11" s="35" customFormat="1">
      <c r="A43" s="324">
        <v>29</v>
      </c>
      <c r="B43" s="269"/>
      <c r="C43" s="323" t="s">
        <v>262</v>
      </c>
      <c r="D43" s="323"/>
      <c r="E43" s="335">
        <v>55187.870999999999</v>
      </c>
      <c r="F43" s="335">
        <v>30.189</v>
      </c>
      <c r="G43" s="335">
        <v>1105.654</v>
      </c>
      <c r="H43" s="335">
        <v>11391.29</v>
      </c>
      <c r="I43" s="335">
        <v>42299.144999999997</v>
      </c>
      <c r="J43" s="335">
        <v>361.59300000000002</v>
      </c>
      <c r="K43" s="326">
        <v>29</v>
      </c>
    </row>
    <row r="44" spans="1:11" s="35" customFormat="1">
      <c r="A44" s="301">
        <v>30</v>
      </c>
      <c r="B44" s="269"/>
      <c r="C44" s="269"/>
      <c r="D44" s="270" t="s">
        <v>59</v>
      </c>
      <c r="E44" s="94">
        <v>0.6</v>
      </c>
      <c r="F44" s="94">
        <v>0.6</v>
      </c>
      <c r="G44" s="94" t="s">
        <v>307</v>
      </c>
      <c r="H44" s="94" t="s">
        <v>307</v>
      </c>
      <c r="I44" s="94" t="s">
        <v>307</v>
      </c>
      <c r="J44" s="94" t="s">
        <v>307</v>
      </c>
      <c r="K44" s="302">
        <v>30</v>
      </c>
    </row>
    <row r="45" spans="1:11" s="35" customFormat="1">
      <c r="A45" s="301">
        <v>31</v>
      </c>
      <c r="B45" s="269"/>
      <c r="C45" s="269"/>
      <c r="D45" s="270" t="s">
        <v>60</v>
      </c>
      <c r="E45" s="94">
        <v>1529.5060000000001</v>
      </c>
      <c r="F45" s="94" t="s">
        <v>307</v>
      </c>
      <c r="G45" s="94">
        <v>14.569000000000001</v>
      </c>
      <c r="H45" s="94">
        <v>155.78200000000001</v>
      </c>
      <c r="I45" s="94">
        <v>1315.623</v>
      </c>
      <c r="J45" s="94">
        <v>43.531999999999996</v>
      </c>
      <c r="K45" s="302">
        <v>31</v>
      </c>
    </row>
    <row r="46" spans="1:11" s="35" customFormat="1">
      <c r="A46" s="301">
        <v>32</v>
      </c>
      <c r="B46" s="269"/>
      <c r="C46" s="269"/>
      <c r="D46" s="270" t="s">
        <v>62</v>
      </c>
      <c r="E46" s="94">
        <v>19818.755000000001</v>
      </c>
      <c r="F46" s="94" t="s">
        <v>307</v>
      </c>
      <c r="G46" s="94">
        <v>106.48</v>
      </c>
      <c r="H46" s="94">
        <v>7122.9790000000003</v>
      </c>
      <c r="I46" s="94">
        <v>12419.304</v>
      </c>
      <c r="J46" s="94">
        <v>169.99199999999999</v>
      </c>
      <c r="K46" s="302">
        <v>32</v>
      </c>
    </row>
    <row r="47" spans="1:11" s="35" customFormat="1">
      <c r="A47" s="301">
        <v>33</v>
      </c>
      <c r="B47" s="269"/>
      <c r="C47" s="269"/>
      <c r="D47" s="270" t="s">
        <v>63</v>
      </c>
      <c r="E47" s="94">
        <v>15214.927</v>
      </c>
      <c r="F47" s="94">
        <v>1.9410000000000001</v>
      </c>
      <c r="G47" s="94">
        <v>394.154</v>
      </c>
      <c r="H47" s="94">
        <v>1801.319</v>
      </c>
      <c r="I47" s="94">
        <v>13017.214</v>
      </c>
      <c r="J47" s="94">
        <v>0.29899999999999999</v>
      </c>
      <c r="K47" s="302">
        <v>33</v>
      </c>
    </row>
    <row r="48" spans="1:11" s="241" customFormat="1">
      <c r="A48" s="301">
        <v>34</v>
      </c>
      <c r="B48" s="269"/>
      <c r="C48" s="269"/>
      <c r="D48" s="270" t="s">
        <v>64</v>
      </c>
      <c r="E48" s="94">
        <v>1097.6579999999999</v>
      </c>
      <c r="F48" s="94">
        <v>14.349</v>
      </c>
      <c r="G48" s="94">
        <v>70.721999999999994</v>
      </c>
      <c r="H48" s="94">
        <v>136.39500000000001</v>
      </c>
      <c r="I48" s="94">
        <v>876.19200000000001</v>
      </c>
      <c r="J48" s="94" t="s">
        <v>307</v>
      </c>
      <c r="K48" s="302">
        <v>34</v>
      </c>
    </row>
    <row r="49" spans="1:256" s="35" customFormat="1">
      <c r="A49" s="301">
        <v>35</v>
      </c>
      <c r="B49" s="269"/>
      <c r="C49" s="269"/>
      <c r="D49" s="270" t="s">
        <v>65</v>
      </c>
      <c r="E49" s="94">
        <v>12359.138999999999</v>
      </c>
      <c r="F49" s="94">
        <v>6.5549999999999997</v>
      </c>
      <c r="G49" s="94">
        <v>317.49</v>
      </c>
      <c r="H49" s="94">
        <v>462.73700000000002</v>
      </c>
      <c r="I49" s="94">
        <v>11495.468000000001</v>
      </c>
      <c r="J49" s="94">
        <v>76.888999999999996</v>
      </c>
      <c r="K49" s="302">
        <v>35</v>
      </c>
    </row>
    <row r="50" spans="1:256" s="35" customFormat="1">
      <c r="A50" s="301">
        <v>36</v>
      </c>
      <c r="B50" s="269"/>
      <c r="C50" s="269"/>
      <c r="D50" s="270" t="s">
        <v>66</v>
      </c>
      <c r="E50" s="94">
        <v>2890.393</v>
      </c>
      <c r="F50" s="94">
        <v>4.9039999999999999</v>
      </c>
      <c r="G50" s="94">
        <v>88.322999999999993</v>
      </c>
      <c r="H50" s="94">
        <v>618.66800000000001</v>
      </c>
      <c r="I50" s="94">
        <v>2178.498</v>
      </c>
      <c r="J50" s="94" t="s">
        <v>307</v>
      </c>
      <c r="K50" s="302">
        <v>36</v>
      </c>
    </row>
    <row r="51" spans="1:256" s="35" customFormat="1">
      <c r="A51" s="301">
        <v>37</v>
      </c>
      <c r="B51" s="269"/>
      <c r="C51" s="269"/>
      <c r="D51" s="270" t="s">
        <v>67</v>
      </c>
      <c r="E51" s="94">
        <v>2276.893</v>
      </c>
      <c r="F51" s="94">
        <v>1.84</v>
      </c>
      <c r="G51" s="94">
        <v>113.916</v>
      </c>
      <c r="H51" s="94">
        <v>1093.4100000000001</v>
      </c>
      <c r="I51" s="94">
        <v>996.846</v>
      </c>
      <c r="J51" s="94">
        <v>70.881</v>
      </c>
      <c r="K51" s="302">
        <v>37</v>
      </c>
    </row>
    <row r="52" spans="1:256" s="35" customFormat="1">
      <c r="A52" s="301"/>
      <c r="B52" s="269"/>
      <c r="C52" s="269"/>
      <c r="D52" s="270"/>
      <c r="E52" s="94"/>
      <c r="F52" s="94"/>
      <c r="G52" s="94"/>
      <c r="H52" s="94"/>
      <c r="I52" s="94"/>
      <c r="J52" s="94"/>
      <c r="K52" s="302"/>
    </row>
    <row r="53" spans="1:256" s="35" customFormat="1">
      <c r="A53" s="324">
        <v>38</v>
      </c>
      <c r="B53" s="269"/>
      <c r="C53" s="322" t="s">
        <v>241</v>
      </c>
      <c r="D53" s="323"/>
      <c r="E53" s="335">
        <v>545757.799</v>
      </c>
      <c r="F53" s="335">
        <v>2205.59</v>
      </c>
      <c r="G53" s="335">
        <v>495525.34399999998</v>
      </c>
      <c r="H53" s="335">
        <v>22066.332999999999</v>
      </c>
      <c r="I53" s="335">
        <v>24396.02</v>
      </c>
      <c r="J53" s="335">
        <v>1383.249</v>
      </c>
      <c r="K53" s="326">
        <v>38</v>
      </c>
    </row>
    <row r="54" spans="1:256" s="35" customFormat="1">
      <c r="A54" s="301">
        <v>39</v>
      </c>
      <c r="B54" s="269"/>
      <c r="C54" s="269"/>
      <c r="D54" s="270" t="s">
        <v>97</v>
      </c>
      <c r="E54" s="94">
        <v>540911.29</v>
      </c>
      <c r="F54" s="94" t="s">
        <v>307</v>
      </c>
      <c r="G54" s="94">
        <v>492886.34600000002</v>
      </c>
      <c r="H54" s="94">
        <v>22071.288</v>
      </c>
      <c r="I54" s="94">
        <v>24396.02</v>
      </c>
      <c r="J54" s="94">
        <v>1376.373</v>
      </c>
      <c r="K54" s="302">
        <v>39</v>
      </c>
    </row>
    <row r="55" spans="1:256" s="35" customFormat="1" ht="12.75">
      <c r="A55" s="301">
        <v>40</v>
      </c>
      <c r="B55" s="306"/>
      <c r="C55" s="269"/>
      <c r="D55" s="270" t="s">
        <v>304</v>
      </c>
      <c r="E55" s="94">
        <v>2285.56</v>
      </c>
      <c r="F55" s="94">
        <v>2205.59</v>
      </c>
      <c r="G55" s="94">
        <v>84.924999999999997</v>
      </c>
      <c r="H55" s="94">
        <v>-4.9550000000000001</v>
      </c>
      <c r="I55" s="94" t="s">
        <v>307</v>
      </c>
      <c r="J55" s="94" t="s">
        <v>307</v>
      </c>
      <c r="K55" s="302">
        <v>40</v>
      </c>
      <c r="L55" s="306"/>
      <c r="M55" s="306"/>
      <c r="N55" s="306"/>
      <c r="O55" s="306"/>
      <c r="P55" s="306"/>
      <c r="Q55" s="306"/>
      <c r="R55" s="306"/>
      <c r="S55" s="306"/>
      <c r="T55" s="306"/>
      <c r="U55" s="306"/>
      <c r="V55" s="306"/>
      <c r="W55" s="306"/>
      <c r="X55" s="306"/>
      <c r="Y55" s="306"/>
      <c r="Z55" s="306"/>
      <c r="AA55" s="306"/>
      <c r="AB55" s="306"/>
      <c r="AC55" s="306"/>
      <c r="AD55" s="306"/>
      <c r="AE55" s="306"/>
      <c r="AF55" s="306"/>
      <c r="AG55" s="306"/>
      <c r="AH55" s="306"/>
      <c r="AI55" s="306"/>
      <c r="AJ55" s="306"/>
      <c r="AK55" s="306"/>
      <c r="AL55" s="306"/>
      <c r="AM55" s="306"/>
      <c r="AN55" s="306"/>
      <c r="AO55" s="306"/>
      <c r="AP55" s="306"/>
      <c r="AQ55" s="306"/>
      <c r="AR55" s="306"/>
      <c r="AS55" s="306"/>
      <c r="AT55" s="306"/>
      <c r="AU55" s="306"/>
      <c r="AV55" s="306"/>
      <c r="AW55" s="306"/>
      <c r="AX55" s="306"/>
      <c r="AY55" s="306"/>
      <c r="AZ55" s="306"/>
      <c r="BA55" s="306"/>
      <c r="BB55" s="306"/>
      <c r="BC55" s="306"/>
      <c r="BD55" s="306"/>
      <c r="BE55" s="306"/>
      <c r="BF55" s="306"/>
      <c r="BG55" s="306"/>
      <c r="BH55" s="306"/>
      <c r="BI55" s="306"/>
      <c r="BJ55" s="306"/>
      <c r="BK55" s="306"/>
      <c r="BL55" s="306"/>
      <c r="BM55" s="306"/>
      <c r="BN55" s="306"/>
      <c r="BO55" s="306"/>
      <c r="BP55" s="306"/>
      <c r="BQ55" s="306"/>
      <c r="BR55" s="306"/>
      <c r="BS55" s="306"/>
      <c r="BT55" s="306"/>
      <c r="BU55" s="306"/>
      <c r="BV55" s="306"/>
      <c r="BW55" s="306"/>
      <c r="BX55" s="306"/>
      <c r="BY55" s="306"/>
      <c r="BZ55" s="306"/>
      <c r="CA55" s="306"/>
      <c r="CB55" s="306"/>
      <c r="CC55" s="306"/>
      <c r="CD55" s="306"/>
      <c r="CE55" s="306"/>
      <c r="CF55" s="306"/>
      <c r="CG55" s="306"/>
      <c r="CH55" s="306"/>
      <c r="CI55" s="306"/>
      <c r="CJ55" s="306"/>
      <c r="CK55" s="306"/>
      <c r="CL55" s="306"/>
      <c r="CM55" s="306"/>
      <c r="CN55" s="306"/>
      <c r="CO55" s="306"/>
      <c r="CP55" s="306"/>
      <c r="CQ55" s="306"/>
      <c r="CR55" s="306"/>
      <c r="CS55" s="306"/>
      <c r="CT55" s="306"/>
      <c r="CU55" s="306"/>
      <c r="CV55" s="306"/>
      <c r="CW55" s="306"/>
      <c r="CX55" s="306"/>
      <c r="CY55" s="306"/>
      <c r="CZ55" s="306"/>
      <c r="DA55" s="306"/>
      <c r="DB55" s="306"/>
      <c r="DC55" s="306"/>
      <c r="DD55" s="306"/>
      <c r="DE55" s="306"/>
      <c r="DF55" s="306"/>
      <c r="DG55" s="306"/>
      <c r="DH55" s="306"/>
      <c r="DI55" s="306"/>
      <c r="DJ55" s="306"/>
      <c r="DK55" s="306"/>
      <c r="DL55" s="306"/>
      <c r="DM55" s="306"/>
      <c r="DN55" s="306"/>
      <c r="DO55" s="306"/>
      <c r="DP55" s="306"/>
      <c r="DQ55" s="306"/>
      <c r="DR55" s="306"/>
      <c r="DS55" s="306"/>
      <c r="DT55" s="306"/>
      <c r="DU55" s="306"/>
      <c r="DV55" s="306"/>
      <c r="DW55" s="306"/>
      <c r="DX55" s="306"/>
      <c r="DY55" s="306"/>
      <c r="DZ55" s="306"/>
      <c r="EA55" s="306"/>
      <c r="EB55" s="306"/>
      <c r="EC55" s="306"/>
      <c r="ED55" s="306"/>
      <c r="EE55" s="306"/>
      <c r="EF55" s="306"/>
      <c r="EG55" s="306"/>
      <c r="EH55" s="306"/>
      <c r="EI55" s="306"/>
      <c r="EJ55" s="306"/>
      <c r="EK55" s="306"/>
      <c r="EL55" s="306"/>
      <c r="EM55" s="306"/>
      <c r="EN55" s="306"/>
      <c r="EO55" s="306"/>
      <c r="EP55" s="306"/>
      <c r="EQ55" s="306"/>
      <c r="ER55" s="306"/>
      <c r="ES55" s="306"/>
      <c r="ET55" s="306"/>
      <c r="EU55" s="306"/>
      <c r="EV55" s="306"/>
      <c r="EW55" s="306"/>
      <c r="EX55" s="306"/>
      <c r="EY55" s="306"/>
      <c r="EZ55" s="306"/>
      <c r="FA55" s="306"/>
      <c r="FB55" s="306"/>
      <c r="FC55" s="306"/>
      <c r="FD55" s="306"/>
      <c r="FE55" s="306"/>
      <c r="FF55" s="306"/>
      <c r="FG55" s="306"/>
      <c r="FH55" s="306"/>
      <c r="FI55" s="306"/>
      <c r="FJ55" s="306"/>
      <c r="FK55" s="306"/>
      <c r="FL55" s="306"/>
      <c r="FM55" s="306"/>
      <c r="FN55" s="306"/>
      <c r="FO55" s="306"/>
      <c r="FP55" s="306"/>
      <c r="FQ55" s="306"/>
      <c r="FR55" s="306"/>
      <c r="FS55" s="306"/>
      <c r="FT55" s="306"/>
      <c r="FU55" s="306"/>
      <c r="FV55" s="306"/>
      <c r="FW55" s="306"/>
      <c r="FX55" s="306"/>
      <c r="FY55" s="306"/>
      <c r="FZ55" s="306"/>
      <c r="GA55" s="306"/>
      <c r="GB55" s="306"/>
      <c r="GC55" s="306"/>
      <c r="GD55" s="306"/>
      <c r="GE55" s="306"/>
      <c r="GF55" s="306"/>
      <c r="GG55" s="306"/>
      <c r="GH55" s="306"/>
      <c r="GI55" s="306"/>
      <c r="GJ55" s="306"/>
      <c r="GK55" s="306"/>
      <c r="GL55" s="306"/>
      <c r="GM55" s="306"/>
      <c r="GN55" s="306"/>
      <c r="GO55" s="306"/>
      <c r="GP55" s="306"/>
      <c r="GQ55" s="306"/>
      <c r="GR55" s="306"/>
      <c r="GS55" s="306"/>
      <c r="GT55" s="306"/>
      <c r="GU55" s="306"/>
      <c r="GV55" s="306"/>
      <c r="GW55" s="306"/>
      <c r="GX55" s="306"/>
      <c r="GY55" s="306"/>
      <c r="GZ55" s="306"/>
      <c r="HA55" s="306"/>
      <c r="HB55" s="306"/>
      <c r="HC55" s="306"/>
      <c r="HD55" s="306"/>
      <c r="HE55" s="306"/>
      <c r="HF55" s="306"/>
      <c r="HG55" s="306"/>
      <c r="HH55" s="306"/>
      <c r="HI55" s="306"/>
      <c r="HJ55" s="306"/>
      <c r="HK55" s="306"/>
      <c r="HL55" s="306"/>
      <c r="HM55" s="306"/>
      <c r="HN55" s="306"/>
      <c r="HO55" s="306"/>
      <c r="HP55" s="306"/>
      <c r="HQ55" s="306"/>
      <c r="HR55" s="306"/>
      <c r="HS55" s="306"/>
      <c r="HT55" s="306"/>
      <c r="HU55" s="306"/>
      <c r="HV55" s="306"/>
      <c r="HW55" s="306"/>
      <c r="HX55" s="306"/>
      <c r="HY55" s="306"/>
      <c r="HZ55" s="306"/>
      <c r="IA55" s="306"/>
      <c r="IB55" s="306"/>
      <c r="IC55" s="306"/>
      <c r="ID55" s="306"/>
      <c r="IE55" s="306"/>
      <c r="IF55" s="306"/>
      <c r="IG55" s="306"/>
      <c r="IH55" s="306"/>
      <c r="II55" s="306"/>
      <c r="IJ55" s="306"/>
      <c r="IK55" s="306"/>
      <c r="IL55" s="306"/>
      <c r="IM55" s="306"/>
      <c r="IN55" s="306"/>
      <c r="IO55" s="306"/>
      <c r="IP55" s="306"/>
      <c r="IQ55" s="306"/>
      <c r="IR55" s="306"/>
      <c r="IS55" s="306"/>
      <c r="IT55" s="306"/>
      <c r="IU55" s="306"/>
      <c r="IV55" s="306"/>
    </row>
    <row r="56" spans="1:256" s="35" customFormat="1">
      <c r="A56" s="301">
        <v>41</v>
      </c>
      <c r="B56" s="269"/>
      <c r="C56" s="269"/>
      <c r="D56" s="270" t="s">
        <v>96</v>
      </c>
      <c r="E56" s="94">
        <v>2560.9490000000001</v>
      </c>
      <c r="F56" s="94" t="s">
        <v>307</v>
      </c>
      <c r="G56" s="94">
        <v>2554.0729999999999</v>
      </c>
      <c r="H56" s="94" t="s">
        <v>307</v>
      </c>
      <c r="I56" s="94" t="s">
        <v>307</v>
      </c>
      <c r="J56" s="94">
        <v>6.8760000000000003</v>
      </c>
      <c r="K56" s="302">
        <v>41</v>
      </c>
    </row>
    <row r="57" spans="1:256" s="251" customFormat="1" ht="12.75" customHeight="1">
      <c r="A57" s="274"/>
      <c r="B57" s="299"/>
      <c r="C57" s="299"/>
      <c r="D57" s="299"/>
      <c r="E57" s="94"/>
      <c r="F57" s="94"/>
      <c r="G57" s="94"/>
      <c r="H57" s="94"/>
      <c r="I57" s="94"/>
      <c r="J57" s="94"/>
      <c r="K57" s="169"/>
    </row>
    <row r="58" spans="1:256">
      <c r="A58" s="274"/>
      <c r="B58" s="269"/>
      <c r="C58" s="269"/>
      <c r="D58" s="275"/>
      <c r="E58" s="276"/>
      <c r="F58" s="277"/>
      <c r="G58" s="276" t="s">
        <v>284</v>
      </c>
      <c r="H58" s="278" t="s">
        <v>158</v>
      </c>
      <c r="I58" s="277"/>
      <c r="K58" s="274"/>
      <c r="R58" s="257"/>
      <c r="S58" s="257"/>
    </row>
    <row r="59" spans="1:256" ht="12.75" customHeight="1" thickBot="1">
      <c r="A59" s="279"/>
      <c r="B59" s="279"/>
      <c r="C59" s="279"/>
      <c r="D59" s="248"/>
      <c r="E59" s="249"/>
      <c r="F59" s="243"/>
      <c r="G59" s="243"/>
      <c r="H59" s="243"/>
      <c r="I59" s="243"/>
      <c r="K59" s="247"/>
      <c r="R59" s="257"/>
      <c r="S59" s="257"/>
    </row>
    <row r="60" spans="1:256" ht="12" customHeight="1">
      <c r="A60" s="250"/>
      <c r="B60" s="251"/>
      <c r="C60" s="251"/>
      <c r="D60" s="252"/>
      <c r="E60" s="463" t="s">
        <v>9</v>
      </c>
      <c r="F60" s="253"/>
      <c r="G60" s="254" t="s">
        <v>23</v>
      </c>
      <c r="H60" s="255" t="s">
        <v>24</v>
      </c>
      <c r="I60" s="255"/>
      <c r="J60" s="255"/>
      <c r="K60" s="256"/>
      <c r="M60" s="335"/>
      <c r="N60" s="335"/>
      <c r="O60" s="335"/>
      <c r="P60" s="335"/>
      <c r="Q60" s="335"/>
      <c r="R60" s="335"/>
      <c r="S60" s="257"/>
    </row>
    <row r="61" spans="1:256" ht="24" customHeight="1">
      <c r="A61" s="450" t="s">
        <v>138</v>
      </c>
      <c r="B61" s="257"/>
      <c r="C61" s="257"/>
      <c r="D61" s="451" t="s">
        <v>261</v>
      </c>
      <c r="E61" s="463"/>
      <c r="F61" s="468" t="s">
        <v>149</v>
      </c>
      <c r="G61" s="467" t="s">
        <v>203</v>
      </c>
      <c r="H61" s="259" t="s">
        <v>205</v>
      </c>
      <c r="I61" s="260" t="s">
        <v>204</v>
      </c>
      <c r="J61" s="465" t="s">
        <v>238</v>
      </c>
      <c r="K61" s="437" t="s">
        <v>138</v>
      </c>
      <c r="M61" s="335"/>
      <c r="N61" s="335"/>
      <c r="O61" s="335"/>
      <c r="P61" s="335"/>
      <c r="Q61" s="335"/>
      <c r="R61" s="335"/>
      <c r="S61" s="257"/>
    </row>
    <row r="62" spans="1:256" ht="42" customHeight="1">
      <c r="A62" s="450"/>
      <c r="B62" s="257"/>
      <c r="C62" s="257"/>
      <c r="D62" s="451"/>
      <c r="E62" s="464"/>
      <c r="F62" s="468"/>
      <c r="G62" s="467"/>
      <c r="H62" s="261" t="s">
        <v>150</v>
      </c>
      <c r="I62" s="258" t="s">
        <v>151</v>
      </c>
      <c r="J62" s="466"/>
      <c r="K62" s="437"/>
      <c r="R62" s="257"/>
      <c r="S62" s="257"/>
    </row>
    <row r="63" spans="1:256" ht="12.75" thickBot="1">
      <c r="A63" s="262"/>
      <c r="B63" s="263"/>
      <c r="C63" s="263"/>
      <c r="D63" s="264"/>
      <c r="E63" s="447" t="s">
        <v>95</v>
      </c>
      <c r="F63" s="447"/>
      <c r="G63" s="447"/>
      <c r="H63" s="265" t="s">
        <v>95</v>
      </c>
      <c r="I63" s="265"/>
      <c r="J63" s="266"/>
      <c r="K63" s="267"/>
      <c r="M63" s="335"/>
      <c r="N63" s="335"/>
      <c r="O63" s="335"/>
      <c r="P63" s="335"/>
      <c r="Q63" s="335"/>
      <c r="R63" s="335"/>
      <c r="S63" s="257"/>
    </row>
    <row r="64" spans="1:256">
      <c r="A64" s="280"/>
      <c r="B64" s="256"/>
      <c r="C64" s="251"/>
      <c r="D64" s="270"/>
      <c r="E64" s="271"/>
      <c r="F64" s="245"/>
      <c r="G64" s="271"/>
      <c r="H64" s="271"/>
      <c r="I64" s="271"/>
      <c r="J64" s="281"/>
      <c r="M64" s="335"/>
      <c r="N64" s="335"/>
      <c r="O64" s="335"/>
      <c r="P64" s="335"/>
      <c r="Q64" s="335"/>
      <c r="R64" s="335"/>
      <c r="S64" s="257"/>
    </row>
    <row r="65" spans="1:19">
      <c r="A65" s="321">
        <v>42</v>
      </c>
      <c r="B65" s="251"/>
      <c r="C65" s="322" t="s">
        <v>263</v>
      </c>
      <c r="D65" s="323"/>
      <c r="E65" s="271"/>
      <c r="F65" s="245"/>
      <c r="G65" s="271"/>
      <c r="H65" s="271"/>
      <c r="I65" s="271"/>
      <c r="J65" s="328"/>
      <c r="K65" s="273"/>
      <c r="M65" s="335"/>
      <c r="N65" s="335"/>
      <c r="O65" s="335"/>
      <c r="P65" s="335"/>
      <c r="Q65" s="335"/>
      <c r="R65" s="335"/>
      <c r="S65" s="257"/>
    </row>
    <row r="66" spans="1:19">
      <c r="A66" s="321"/>
      <c r="B66" s="251"/>
      <c r="C66" s="322"/>
      <c r="D66" s="323" t="s">
        <v>264</v>
      </c>
      <c r="E66" s="335">
        <v>3573.4369999999999</v>
      </c>
      <c r="F66" s="335">
        <v>149.39500000000001</v>
      </c>
      <c r="G66" s="335">
        <v>168.88900000000001</v>
      </c>
      <c r="H66" s="335">
        <v>2939.06</v>
      </c>
      <c r="I66" s="335">
        <v>316.09300000000002</v>
      </c>
      <c r="J66" s="335" t="s">
        <v>307</v>
      </c>
      <c r="K66" s="327">
        <v>42</v>
      </c>
      <c r="M66" s="335"/>
      <c r="N66" s="335"/>
      <c r="O66" s="335"/>
      <c r="P66" s="335"/>
      <c r="Q66" s="335"/>
      <c r="R66" s="335"/>
      <c r="S66" s="257"/>
    </row>
    <row r="67" spans="1:19" s="35" customFormat="1">
      <c r="A67" s="268">
        <v>43</v>
      </c>
      <c r="B67" s="269"/>
      <c r="C67" s="269"/>
      <c r="D67" s="270" t="s">
        <v>68</v>
      </c>
      <c r="E67" s="94">
        <v>581.16200000000003</v>
      </c>
      <c r="F67" s="94" t="s">
        <v>307</v>
      </c>
      <c r="G67" s="94">
        <v>0.17599999999999999</v>
      </c>
      <c r="H67" s="94">
        <v>580.98599999999999</v>
      </c>
      <c r="I67" s="94" t="s">
        <v>307</v>
      </c>
      <c r="J67" s="94" t="s">
        <v>307</v>
      </c>
      <c r="K67" s="302">
        <v>43</v>
      </c>
      <c r="M67" s="335"/>
      <c r="N67" s="335"/>
      <c r="O67" s="335"/>
      <c r="P67" s="335"/>
      <c r="Q67" s="335"/>
      <c r="R67" s="335"/>
      <c r="S67" s="251"/>
    </row>
    <row r="68" spans="1:19" s="35" customFormat="1">
      <c r="A68" s="268">
        <v>44</v>
      </c>
      <c r="B68" s="269"/>
      <c r="C68" s="269"/>
      <c r="D68" s="270" t="s">
        <v>198</v>
      </c>
      <c r="E68" s="94"/>
      <c r="F68" s="94"/>
      <c r="G68" s="94"/>
      <c r="H68" s="94"/>
      <c r="I68" s="94"/>
      <c r="J68" s="94"/>
      <c r="K68" s="302"/>
    </row>
    <row r="69" spans="1:19" s="35" customFormat="1" ht="12" customHeight="1">
      <c r="A69" s="268"/>
      <c r="B69" s="269"/>
      <c r="C69" s="269"/>
      <c r="D69" s="270" t="s">
        <v>236</v>
      </c>
      <c r="E69" s="94">
        <v>1353.9179999999999</v>
      </c>
      <c r="F69" s="94" t="s">
        <v>307</v>
      </c>
      <c r="G69" s="94">
        <v>6.2009999999999996</v>
      </c>
      <c r="H69" s="94">
        <v>1347.7170000000001</v>
      </c>
      <c r="I69" s="94" t="s">
        <v>307</v>
      </c>
      <c r="J69" s="94" t="s">
        <v>307</v>
      </c>
      <c r="K69" s="302">
        <v>44</v>
      </c>
    </row>
    <row r="70" spans="1:19" s="35" customFormat="1" ht="12" customHeight="1">
      <c r="A70" s="268">
        <v>45</v>
      </c>
      <c r="B70" s="269"/>
      <c r="C70" s="269"/>
      <c r="D70" s="270" t="s">
        <v>102</v>
      </c>
      <c r="E70" s="94">
        <v>28.527999999999999</v>
      </c>
      <c r="F70" s="94" t="s">
        <v>307</v>
      </c>
      <c r="G70" s="94">
        <v>0.13600000000000001</v>
      </c>
      <c r="H70" s="94">
        <v>28.391999999999999</v>
      </c>
      <c r="I70" s="94" t="s">
        <v>307</v>
      </c>
      <c r="J70" s="94" t="s">
        <v>307</v>
      </c>
      <c r="K70" s="302">
        <v>45</v>
      </c>
    </row>
    <row r="71" spans="1:19" s="35" customFormat="1">
      <c r="A71" s="268">
        <v>46</v>
      </c>
      <c r="B71" s="269"/>
      <c r="C71" s="269"/>
      <c r="D71" s="270" t="s">
        <v>69</v>
      </c>
      <c r="E71" s="94">
        <v>1609.829</v>
      </c>
      <c r="F71" s="94">
        <v>149.39500000000001</v>
      </c>
      <c r="G71" s="94">
        <v>162.376</v>
      </c>
      <c r="H71" s="94">
        <v>981.96500000000003</v>
      </c>
      <c r="I71" s="94">
        <v>316.09300000000002</v>
      </c>
      <c r="J71" s="94" t="s">
        <v>307</v>
      </c>
      <c r="K71" s="302">
        <v>46</v>
      </c>
    </row>
    <row r="72" spans="1:19" s="35" customFormat="1">
      <c r="A72" s="268"/>
      <c r="B72" s="269"/>
      <c r="C72" s="269"/>
      <c r="D72" s="270"/>
      <c r="E72" s="94"/>
      <c r="F72" s="94"/>
      <c r="G72" s="94"/>
      <c r="H72" s="94"/>
      <c r="I72" s="94"/>
      <c r="J72" s="94"/>
      <c r="K72" s="302"/>
    </row>
    <row r="73" spans="1:19" s="35" customFormat="1">
      <c r="A73" s="321">
        <v>47</v>
      </c>
      <c r="B73" s="269"/>
      <c r="C73" s="322" t="s">
        <v>20</v>
      </c>
      <c r="D73" s="270"/>
      <c r="E73" s="335">
        <v>65732.406000000003</v>
      </c>
      <c r="F73" s="335">
        <v>47.39</v>
      </c>
      <c r="G73" s="335">
        <v>1605.921</v>
      </c>
      <c r="H73" s="335">
        <v>26593.706999999999</v>
      </c>
      <c r="I73" s="335">
        <v>37282.485999999997</v>
      </c>
      <c r="J73" s="335">
        <v>202.90199999999999</v>
      </c>
      <c r="K73" s="326">
        <v>47</v>
      </c>
    </row>
    <row r="74" spans="1:19" s="35" customFormat="1">
      <c r="A74" s="268">
        <v>48</v>
      </c>
      <c r="B74" s="269"/>
      <c r="C74" s="269"/>
      <c r="D74" s="270" t="s">
        <v>70</v>
      </c>
      <c r="E74" s="94">
        <v>2819.701</v>
      </c>
      <c r="F74" s="94">
        <v>10.692</v>
      </c>
      <c r="G74" s="94">
        <v>27.140999999999998</v>
      </c>
      <c r="H74" s="94">
        <v>1029.347</v>
      </c>
      <c r="I74" s="94">
        <v>1732.5129999999999</v>
      </c>
      <c r="J74" s="94">
        <v>20.007999999999999</v>
      </c>
      <c r="K74" s="302">
        <v>48</v>
      </c>
    </row>
    <row r="75" spans="1:19" s="35" customFormat="1">
      <c r="A75" s="268">
        <v>49</v>
      </c>
      <c r="B75" s="269"/>
      <c r="C75" s="269"/>
      <c r="D75" s="270" t="s">
        <v>251</v>
      </c>
      <c r="E75" s="94"/>
      <c r="F75" s="94"/>
      <c r="G75" s="94"/>
      <c r="H75" s="94"/>
      <c r="I75" s="94"/>
      <c r="J75" s="94"/>
      <c r="K75" s="302"/>
    </row>
    <row r="76" spans="1:19" s="35" customFormat="1">
      <c r="A76" s="268"/>
      <c r="B76" s="269"/>
      <c r="C76" s="269"/>
      <c r="D76" s="270" t="s">
        <v>252</v>
      </c>
      <c r="E76" s="94">
        <v>445.50099999999998</v>
      </c>
      <c r="F76" s="94">
        <v>9.0410000000000004</v>
      </c>
      <c r="G76" s="94">
        <v>2.609</v>
      </c>
      <c r="H76" s="94">
        <v>388.58</v>
      </c>
      <c r="I76" s="94">
        <v>45.271000000000001</v>
      </c>
      <c r="J76" s="94" t="s">
        <v>307</v>
      </c>
      <c r="K76" s="302">
        <v>49</v>
      </c>
    </row>
    <row r="77" spans="1:19" s="35" customFormat="1">
      <c r="A77" s="268">
        <v>50</v>
      </c>
      <c r="B77" s="269"/>
      <c r="C77" s="269"/>
      <c r="D77" s="270" t="s">
        <v>237</v>
      </c>
      <c r="E77" s="94">
        <v>3.331</v>
      </c>
      <c r="F77" s="94">
        <v>3.331</v>
      </c>
      <c r="G77" s="94" t="s">
        <v>307</v>
      </c>
      <c r="H77" s="94" t="s">
        <v>307</v>
      </c>
      <c r="I77" s="94" t="s">
        <v>307</v>
      </c>
      <c r="J77" s="94" t="s">
        <v>307</v>
      </c>
      <c r="K77" s="302">
        <v>50</v>
      </c>
    </row>
    <row r="78" spans="1:19" s="35" customFormat="1">
      <c r="A78" s="268">
        <v>51</v>
      </c>
      <c r="B78" s="269"/>
      <c r="C78" s="269"/>
      <c r="D78" s="270" t="s">
        <v>154</v>
      </c>
      <c r="E78" s="94">
        <v>18564.535</v>
      </c>
      <c r="F78" s="94">
        <v>11.026999999999999</v>
      </c>
      <c r="G78" s="94">
        <v>564.971</v>
      </c>
      <c r="H78" s="94">
        <v>7539.6809999999996</v>
      </c>
      <c r="I78" s="94">
        <v>10438.975</v>
      </c>
      <c r="J78" s="94">
        <v>9.8810000000000002</v>
      </c>
      <c r="K78" s="302">
        <v>51</v>
      </c>
    </row>
    <row r="79" spans="1:19" s="35" customFormat="1">
      <c r="A79" s="268">
        <v>52</v>
      </c>
      <c r="B79" s="269"/>
      <c r="C79" s="269"/>
      <c r="D79" s="270" t="s">
        <v>253</v>
      </c>
      <c r="E79" s="94">
        <v>18099.973000000002</v>
      </c>
      <c r="F79" s="94">
        <v>2.0840000000000001</v>
      </c>
      <c r="G79" s="94">
        <v>289.99</v>
      </c>
      <c r="H79" s="94">
        <v>6896.2690000000002</v>
      </c>
      <c r="I79" s="94">
        <v>10903.725</v>
      </c>
      <c r="J79" s="94">
        <v>7.9050000000000002</v>
      </c>
      <c r="K79" s="302">
        <v>52</v>
      </c>
    </row>
    <row r="80" spans="1:19" s="35" customFormat="1">
      <c r="A80" s="268">
        <v>53</v>
      </c>
      <c r="B80" s="269"/>
      <c r="C80" s="269"/>
      <c r="D80" s="270" t="s">
        <v>155</v>
      </c>
      <c r="E80" s="94">
        <v>3230.123</v>
      </c>
      <c r="F80" s="94" t="s">
        <v>307</v>
      </c>
      <c r="G80" s="94">
        <v>15.148999999999999</v>
      </c>
      <c r="H80" s="94">
        <v>145.91399999999999</v>
      </c>
      <c r="I80" s="94">
        <v>3068.6889999999999</v>
      </c>
      <c r="J80" s="94">
        <v>0.371</v>
      </c>
      <c r="K80" s="302">
        <v>53</v>
      </c>
    </row>
    <row r="81" spans="1:11" s="35" customFormat="1">
      <c r="A81" s="268">
        <v>54</v>
      </c>
      <c r="B81" s="269"/>
      <c r="C81" s="269"/>
      <c r="D81" s="270" t="s">
        <v>71</v>
      </c>
      <c r="E81" s="94">
        <v>1102.481</v>
      </c>
      <c r="F81" s="94">
        <v>0.91600000000000004</v>
      </c>
      <c r="G81" s="94">
        <v>14.323</v>
      </c>
      <c r="H81" s="94">
        <v>615.25</v>
      </c>
      <c r="I81" s="94">
        <v>471.99200000000002</v>
      </c>
      <c r="J81" s="94" t="s">
        <v>307</v>
      </c>
      <c r="K81" s="302">
        <v>54</v>
      </c>
    </row>
    <row r="82" spans="1:11" s="35" customFormat="1">
      <c r="A82" s="268">
        <v>55</v>
      </c>
      <c r="B82" s="269"/>
      <c r="C82" s="269"/>
      <c r="D82" s="270" t="s">
        <v>199</v>
      </c>
      <c r="E82" s="94">
        <v>708.65599999999995</v>
      </c>
      <c r="F82" s="94">
        <v>2.855</v>
      </c>
      <c r="G82" s="94">
        <v>49.5</v>
      </c>
      <c r="H82" s="94">
        <v>481.59300000000002</v>
      </c>
      <c r="I82" s="94">
        <v>174.708</v>
      </c>
      <c r="J82" s="94" t="s">
        <v>307</v>
      </c>
      <c r="K82" s="302">
        <v>55</v>
      </c>
    </row>
    <row r="83" spans="1:11" s="35" customFormat="1">
      <c r="A83" s="268">
        <v>56</v>
      </c>
      <c r="B83" s="269"/>
      <c r="C83" s="269"/>
      <c r="D83" s="270" t="s">
        <v>72</v>
      </c>
      <c r="E83" s="94">
        <v>8586.2980000000007</v>
      </c>
      <c r="F83" s="94">
        <v>1.4</v>
      </c>
      <c r="G83" s="94">
        <v>486.22699999999998</v>
      </c>
      <c r="H83" s="94">
        <v>4599.7809999999999</v>
      </c>
      <c r="I83" s="94">
        <v>3498.89</v>
      </c>
      <c r="J83" s="94" t="s">
        <v>307</v>
      </c>
      <c r="K83" s="302">
        <v>56</v>
      </c>
    </row>
    <row r="84" spans="1:11" s="35" customFormat="1">
      <c r="A84" s="268">
        <v>57</v>
      </c>
      <c r="B84" s="269"/>
      <c r="C84" s="269"/>
      <c r="D84" s="270" t="s">
        <v>61</v>
      </c>
      <c r="E84" s="94">
        <v>11570.846</v>
      </c>
      <c r="F84" s="94">
        <v>5.7439999999999998</v>
      </c>
      <c r="G84" s="94">
        <v>155.029</v>
      </c>
      <c r="H84" s="94">
        <v>4566.9690000000001</v>
      </c>
      <c r="I84" s="94">
        <v>6679.4790000000003</v>
      </c>
      <c r="J84" s="94">
        <v>163.625</v>
      </c>
      <c r="K84" s="302">
        <v>57</v>
      </c>
    </row>
    <row r="85" spans="1:11" s="35" customFormat="1">
      <c r="A85" s="268">
        <v>58</v>
      </c>
      <c r="B85" s="269"/>
      <c r="C85" s="269"/>
      <c r="D85" s="270" t="s">
        <v>254</v>
      </c>
      <c r="E85" s="94">
        <v>600.96100000000001</v>
      </c>
      <c r="F85" s="94">
        <v>0.3</v>
      </c>
      <c r="G85" s="94">
        <v>0.98199999999999998</v>
      </c>
      <c r="H85" s="94">
        <v>330.32299999999998</v>
      </c>
      <c r="I85" s="94">
        <v>268.24400000000003</v>
      </c>
      <c r="J85" s="94">
        <v>1.1120000000000001</v>
      </c>
      <c r="K85" s="302">
        <v>58</v>
      </c>
    </row>
    <row r="86" spans="1:11" s="35" customFormat="1">
      <c r="A86" s="268"/>
      <c r="B86" s="269"/>
      <c r="C86" s="269"/>
      <c r="D86" s="270"/>
      <c r="E86" s="94"/>
      <c r="F86" s="94"/>
      <c r="G86" s="94"/>
      <c r="H86" s="94"/>
      <c r="I86" s="94"/>
      <c r="J86" s="94"/>
      <c r="K86" s="302"/>
    </row>
    <row r="87" spans="1:11" s="35" customFormat="1">
      <c r="A87" s="321">
        <v>59</v>
      </c>
      <c r="B87" s="269"/>
      <c r="C87" s="323" t="s">
        <v>265</v>
      </c>
      <c r="D87" s="270"/>
      <c r="E87" s="335">
        <v>1330.883</v>
      </c>
      <c r="F87" s="335">
        <v>1.8460000000000001</v>
      </c>
      <c r="G87" s="335">
        <v>132.93600000000001</v>
      </c>
      <c r="H87" s="335">
        <v>416.23899999999998</v>
      </c>
      <c r="I87" s="335">
        <v>599.80899999999997</v>
      </c>
      <c r="J87" s="335">
        <v>180.053</v>
      </c>
      <c r="K87" s="326">
        <v>59</v>
      </c>
    </row>
    <row r="88" spans="1:11" s="35" customFormat="1">
      <c r="A88" s="268">
        <v>60</v>
      </c>
      <c r="B88" s="269"/>
      <c r="C88" s="269"/>
      <c r="D88" s="270" t="s">
        <v>73</v>
      </c>
      <c r="E88" s="94">
        <v>393.04599999999999</v>
      </c>
      <c r="F88" s="94" t="s">
        <v>307</v>
      </c>
      <c r="G88" s="94">
        <v>37.735999999999997</v>
      </c>
      <c r="H88" s="94">
        <v>233.35599999999999</v>
      </c>
      <c r="I88" s="94">
        <v>121.95399999999999</v>
      </c>
      <c r="J88" s="94" t="s">
        <v>307</v>
      </c>
      <c r="K88" s="302">
        <v>60</v>
      </c>
    </row>
    <row r="89" spans="1:11" s="35" customFormat="1">
      <c r="A89" s="268">
        <v>61</v>
      </c>
      <c r="B89" s="269"/>
      <c r="C89" s="269"/>
      <c r="D89" s="270" t="s">
        <v>200</v>
      </c>
      <c r="E89" s="94">
        <v>6.9790000000000001</v>
      </c>
      <c r="F89" s="94" t="s">
        <v>307</v>
      </c>
      <c r="G89" s="94">
        <v>2.4420000000000002</v>
      </c>
      <c r="H89" s="94" t="s">
        <v>307</v>
      </c>
      <c r="I89" s="94">
        <v>4.5369999999999999</v>
      </c>
      <c r="J89" s="94" t="s">
        <v>307</v>
      </c>
      <c r="K89" s="302">
        <v>61</v>
      </c>
    </row>
    <row r="90" spans="1:11" s="35" customFormat="1">
      <c r="A90" s="268">
        <v>62</v>
      </c>
      <c r="B90" s="269"/>
      <c r="C90" s="269"/>
      <c r="D90" s="270" t="s">
        <v>74</v>
      </c>
      <c r="E90" s="94">
        <v>144.333</v>
      </c>
      <c r="F90" s="94">
        <v>0.4</v>
      </c>
      <c r="G90" s="94">
        <v>27.925000000000001</v>
      </c>
      <c r="H90" s="94">
        <v>14.404</v>
      </c>
      <c r="I90" s="94">
        <v>101.604</v>
      </c>
      <c r="J90" s="94" t="s">
        <v>307</v>
      </c>
      <c r="K90" s="302">
        <v>62</v>
      </c>
    </row>
    <row r="91" spans="1:11" s="35" customFormat="1">
      <c r="A91" s="268">
        <v>63</v>
      </c>
      <c r="B91" s="269"/>
      <c r="C91" s="269"/>
      <c r="D91" s="270" t="s">
        <v>201</v>
      </c>
      <c r="E91" s="94">
        <v>24.446999999999999</v>
      </c>
      <c r="F91" s="94" t="s">
        <v>307</v>
      </c>
      <c r="G91" s="94" t="s">
        <v>307</v>
      </c>
      <c r="H91" s="94" t="s">
        <v>307</v>
      </c>
      <c r="I91" s="94">
        <v>24.446999999999999</v>
      </c>
      <c r="J91" s="94" t="s">
        <v>307</v>
      </c>
      <c r="K91" s="302">
        <v>63</v>
      </c>
    </row>
    <row r="92" spans="1:11" s="35" customFormat="1">
      <c r="A92" s="268">
        <v>64</v>
      </c>
      <c r="B92" s="269"/>
      <c r="C92" s="269"/>
      <c r="D92" s="270" t="s">
        <v>75</v>
      </c>
      <c r="E92" s="94">
        <v>762.07799999999997</v>
      </c>
      <c r="F92" s="94">
        <v>1.446</v>
      </c>
      <c r="G92" s="94">
        <v>64.832999999999998</v>
      </c>
      <c r="H92" s="94">
        <v>168.47900000000001</v>
      </c>
      <c r="I92" s="94">
        <v>347.267</v>
      </c>
      <c r="J92" s="94">
        <v>180.053</v>
      </c>
      <c r="K92" s="302">
        <v>64</v>
      </c>
    </row>
    <row r="93" spans="1:11" s="35" customFormat="1">
      <c r="A93" s="268"/>
      <c r="B93" s="269"/>
      <c r="C93" s="269"/>
      <c r="D93" s="270"/>
      <c r="E93" s="94"/>
      <c r="F93" s="94"/>
      <c r="G93" s="94"/>
      <c r="H93" s="94"/>
      <c r="I93" s="94"/>
      <c r="J93" s="94"/>
      <c r="K93" s="302"/>
    </row>
    <row r="94" spans="1:11" s="35" customFormat="1">
      <c r="A94" s="321">
        <v>65</v>
      </c>
      <c r="B94" s="269"/>
      <c r="C94" s="322" t="s">
        <v>266</v>
      </c>
      <c r="D94" s="323"/>
      <c r="E94" s="335">
        <v>3603.6860000000001</v>
      </c>
      <c r="F94" s="335">
        <v>-137.12899999999999</v>
      </c>
      <c r="G94" s="335">
        <v>4364.1329999999998</v>
      </c>
      <c r="H94" s="335">
        <v>48.837000000000003</v>
      </c>
      <c r="I94" s="335">
        <v>-671.08</v>
      </c>
      <c r="J94" s="335">
        <v>-1.075</v>
      </c>
      <c r="K94" s="326">
        <v>65</v>
      </c>
    </row>
    <row r="95" spans="1:11" s="35" customFormat="1">
      <c r="A95" s="268"/>
      <c r="B95" s="269"/>
      <c r="C95" s="269"/>
      <c r="D95" s="270"/>
      <c r="E95" s="335"/>
      <c r="F95" s="335"/>
      <c r="G95" s="335"/>
      <c r="H95" s="335"/>
      <c r="I95" s="335"/>
      <c r="J95" s="335"/>
      <c r="K95" s="302"/>
    </row>
    <row r="96" spans="1:11" s="35" customFormat="1">
      <c r="A96" s="321">
        <v>66</v>
      </c>
      <c r="B96" s="269"/>
      <c r="C96" s="322" t="s">
        <v>267</v>
      </c>
      <c r="D96" s="270"/>
      <c r="E96" s="335">
        <v>53031.913999999997</v>
      </c>
      <c r="F96" s="335">
        <v>2059.819</v>
      </c>
      <c r="G96" s="335">
        <v>23117.437000000002</v>
      </c>
      <c r="H96" s="335">
        <v>10040.313</v>
      </c>
      <c r="I96" s="335">
        <v>17187.314999999999</v>
      </c>
      <c r="J96" s="335">
        <v>627.03</v>
      </c>
      <c r="K96" s="326">
        <v>66</v>
      </c>
    </row>
    <row r="97" spans="1:12" s="35" customFormat="1">
      <c r="A97" s="268">
        <v>67</v>
      </c>
      <c r="B97" s="269"/>
      <c r="C97" s="269"/>
      <c r="D97" s="270" t="s">
        <v>100</v>
      </c>
      <c r="E97" s="94">
        <v>15932.931</v>
      </c>
      <c r="F97" s="94">
        <v>1568.5530000000001</v>
      </c>
      <c r="G97" s="94">
        <v>4410.7160000000003</v>
      </c>
      <c r="H97" s="94">
        <v>4762.7529999999997</v>
      </c>
      <c r="I97" s="94">
        <v>4707.4480000000003</v>
      </c>
      <c r="J97" s="94">
        <v>483.46100000000001</v>
      </c>
      <c r="K97" s="302">
        <v>67</v>
      </c>
    </row>
    <row r="98" spans="1:12" s="35" customFormat="1">
      <c r="A98" s="268">
        <v>68</v>
      </c>
      <c r="B98" s="269"/>
      <c r="C98" s="269"/>
      <c r="D98" s="270" t="s">
        <v>156</v>
      </c>
      <c r="E98" s="94">
        <v>38.648000000000003</v>
      </c>
      <c r="F98" s="94" t="s">
        <v>307</v>
      </c>
      <c r="G98" s="94">
        <v>38.648000000000003</v>
      </c>
      <c r="H98" s="94" t="s">
        <v>307</v>
      </c>
      <c r="I98" s="94" t="s">
        <v>307</v>
      </c>
      <c r="J98" s="94" t="s">
        <v>307</v>
      </c>
      <c r="K98" s="302">
        <v>68</v>
      </c>
    </row>
    <row r="99" spans="1:12" s="35" customFormat="1">
      <c r="A99" s="268">
        <v>69</v>
      </c>
      <c r="B99" s="269"/>
      <c r="C99" s="269"/>
      <c r="D99" s="270" t="s">
        <v>76</v>
      </c>
      <c r="E99" s="94">
        <v>1875.134</v>
      </c>
      <c r="F99" s="94">
        <v>142.99700000000001</v>
      </c>
      <c r="G99" s="94">
        <v>261.13400000000001</v>
      </c>
      <c r="H99" s="94">
        <v>87.308999999999997</v>
      </c>
      <c r="I99" s="94">
        <v>1383.694</v>
      </c>
      <c r="J99" s="94" t="s">
        <v>307</v>
      </c>
      <c r="K99" s="302">
        <v>69</v>
      </c>
    </row>
    <row r="100" spans="1:12" s="35" customFormat="1">
      <c r="A100" s="268">
        <v>70</v>
      </c>
      <c r="B100" s="269"/>
      <c r="C100" s="269"/>
      <c r="D100" s="270" t="s">
        <v>77</v>
      </c>
      <c r="E100" s="94">
        <v>981.68399999999997</v>
      </c>
      <c r="F100" s="94">
        <v>101.96</v>
      </c>
      <c r="G100" s="94">
        <v>466.94</v>
      </c>
      <c r="H100" s="94" t="s">
        <v>307</v>
      </c>
      <c r="I100" s="94">
        <v>351.37200000000001</v>
      </c>
      <c r="J100" s="94">
        <v>61.411999999999999</v>
      </c>
      <c r="K100" s="302">
        <v>70</v>
      </c>
    </row>
    <row r="101" spans="1:12" s="35" customFormat="1">
      <c r="A101" s="268">
        <v>71</v>
      </c>
      <c r="B101" s="269"/>
      <c r="C101" s="269"/>
      <c r="D101" s="270" t="s">
        <v>101</v>
      </c>
      <c r="E101" s="94">
        <v>11379.053</v>
      </c>
      <c r="F101" s="94">
        <v>130.68700000000001</v>
      </c>
      <c r="G101" s="94">
        <v>3107.3359999999998</v>
      </c>
      <c r="H101" s="94">
        <v>3543.4659999999999</v>
      </c>
      <c r="I101" s="94">
        <v>4488.3490000000002</v>
      </c>
      <c r="J101" s="94">
        <v>109.215</v>
      </c>
      <c r="K101" s="302">
        <v>71</v>
      </c>
    </row>
    <row r="102" spans="1:12" s="35" customFormat="1">
      <c r="A102" s="268">
        <v>72</v>
      </c>
      <c r="B102" s="269"/>
      <c r="C102" s="269"/>
      <c r="D102" s="270" t="s">
        <v>157</v>
      </c>
      <c r="E102" s="94">
        <v>9574.5450000000001</v>
      </c>
      <c r="F102" s="94">
        <v>11.632999999999999</v>
      </c>
      <c r="G102" s="94">
        <v>3132.4540000000002</v>
      </c>
      <c r="H102" s="94">
        <v>5.1959999999999997</v>
      </c>
      <c r="I102" s="94">
        <v>6425.4679999999998</v>
      </c>
      <c r="J102" s="94">
        <v>-0.20599999999999999</v>
      </c>
      <c r="K102" s="302">
        <v>72</v>
      </c>
    </row>
    <row r="103" spans="1:12" s="35" customFormat="1">
      <c r="A103" s="268">
        <v>73</v>
      </c>
      <c r="B103" s="269"/>
      <c r="C103" s="269"/>
      <c r="D103" s="270" t="s">
        <v>78</v>
      </c>
      <c r="E103" s="94">
        <v>117.366</v>
      </c>
      <c r="F103" s="94" t="s">
        <v>307</v>
      </c>
      <c r="G103" s="94">
        <v>117.366</v>
      </c>
      <c r="H103" s="94" t="s">
        <v>307</v>
      </c>
      <c r="I103" s="94" t="s">
        <v>307</v>
      </c>
      <c r="J103" s="94" t="s">
        <v>307</v>
      </c>
      <c r="K103" s="302">
        <v>73</v>
      </c>
    </row>
    <row r="104" spans="1:12" s="35" customFormat="1">
      <c r="A104" s="268">
        <v>74</v>
      </c>
      <c r="B104" s="269"/>
      <c r="C104" s="269"/>
      <c r="D104" s="270" t="s">
        <v>79</v>
      </c>
      <c r="E104" s="94">
        <v>149.31700000000001</v>
      </c>
      <c r="F104" s="94">
        <v>103.989</v>
      </c>
      <c r="G104" s="94">
        <v>0.10100000000000001</v>
      </c>
      <c r="H104" s="94" t="s">
        <v>307</v>
      </c>
      <c r="I104" s="94">
        <v>45.226999999999997</v>
      </c>
      <c r="J104" s="94" t="s">
        <v>307</v>
      </c>
      <c r="K104" s="302">
        <v>74</v>
      </c>
    </row>
    <row r="105" spans="1:12" s="35" customFormat="1">
      <c r="A105" s="268">
        <v>75</v>
      </c>
      <c r="B105" s="269"/>
      <c r="C105" s="269"/>
      <c r="D105" s="270" t="s">
        <v>172</v>
      </c>
      <c r="E105" s="94"/>
      <c r="F105" s="94"/>
      <c r="G105" s="94"/>
      <c r="H105" s="94"/>
      <c r="I105" s="94"/>
      <c r="J105" s="94"/>
      <c r="K105" s="302"/>
    </row>
    <row r="106" spans="1:12" s="35" customFormat="1">
      <c r="A106" s="268"/>
      <c r="B106" s="269"/>
      <c r="C106" s="269"/>
      <c r="D106" s="270" t="s">
        <v>173</v>
      </c>
      <c r="E106" s="94">
        <v>12983.236000000001</v>
      </c>
      <c r="F106" s="94" t="s">
        <v>307</v>
      </c>
      <c r="G106" s="94">
        <v>11582.742</v>
      </c>
      <c r="H106" s="94">
        <v>1641.5889999999999</v>
      </c>
      <c r="I106" s="94">
        <v>-214.24299999999999</v>
      </c>
      <c r="J106" s="94">
        <v>-26.852</v>
      </c>
      <c r="K106" s="302">
        <v>75</v>
      </c>
      <c r="L106" s="94"/>
    </row>
    <row r="107" spans="1:12" s="35" customFormat="1">
      <c r="A107" s="268"/>
      <c r="B107" s="269"/>
      <c r="C107" s="269"/>
      <c r="D107" s="270"/>
      <c r="E107" s="94"/>
      <c r="F107" s="94"/>
      <c r="G107" s="94"/>
      <c r="H107" s="94"/>
      <c r="I107" s="94"/>
      <c r="J107" s="94"/>
      <c r="K107" s="302"/>
    </row>
    <row r="108" spans="1:12">
      <c r="A108" s="321">
        <v>76</v>
      </c>
      <c r="B108" s="269"/>
      <c r="C108" s="322" t="s">
        <v>268</v>
      </c>
      <c r="D108" s="270"/>
      <c r="E108" s="339">
        <v>22.157</v>
      </c>
      <c r="F108" s="335" t="s">
        <v>307</v>
      </c>
      <c r="G108" s="339">
        <v>22.157</v>
      </c>
      <c r="H108" s="335" t="s">
        <v>307</v>
      </c>
      <c r="I108" s="335" t="s">
        <v>307</v>
      </c>
      <c r="J108" s="335" t="s">
        <v>307</v>
      </c>
      <c r="K108" s="326">
        <v>76</v>
      </c>
    </row>
    <row r="109" spans="1:12">
      <c r="A109" s="268">
        <v>77</v>
      </c>
      <c r="B109" s="269"/>
      <c r="C109" s="269"/>
      <c r="D109" s="270" t="s">
        <v>301</v>
      </c>
      <c r="E109" s="340">
        <v>22.157</v>
      </c>
      <c r="F109" s="94" t="s">
        <v>307</v>
      </c>
      <c r="G109" s="340">
        <v>22.157</v>
      </c>
      <c r="H109" s="94" t="s">
        <v>307</v>
      </c>
      <c r="I109" s="94" t="s">
        <v>307</v>
      </c>
      <c r="J109" s="94" t="s">
        <v>307</v>
      </c>
      <c r="K109" s="302">
        <v>77</v>
      </c>
    </row>
    <row r="110" spans="1:12" s="35" customFormat="1">
      <c r="A110" s="268"/>
      <c r="B110" s="269"/>
      <c r="C110" s="269"/>
      <c r="D110" s="270"/>
      <c r="E110" s="94"/>
      <c r="F110" s="94"/>
      <c r="G110" s="94"/>
      <c r="H110" s="94"/>
      <c r="I110" s="94"/>
      <c r="J110" s="94"/>
      <c r="K110" s="302"/>
    </row>
    <row r="111" spans="1:12" s="319" customFormat="1">
      <c r="A111" s="325">
        <v>78</v>
      </c>
      <c r="B111" s="317"/>
      <c r="C111" s="317"/>
      <c r="D111" s="318" t="s">
        <v>80</v>
      </c>
      <c r="E111" s="335">
        <v>919106.20500000101</v>
      </c>
      <c r="F111" s="335">
        <v>157564.96</v>
      </c>
      <c r="G111" s="335">
        <v>535410.61800000002</v>
      </c>
      <c r="H111" s="335">
        <v>83270.426999999996</v>
      </c>
      <c r="I111" s="335">
        <v>139224.538</v>
      </c>
      <c r="J111" s="335">
        <v>3454.3989999999999</v>
      </c>
      <c r="K111" s="326">
        <v>78</v>
      </c>
    </row>
    <row r="112" spans="1:12">
      <c r="E112" s="94"/>
      <c r="F112" s="94"/>
      <c r="G112" s="94"/>
      <c r="H112" s="94"/>
      <c r="I112" s="94"/>
      <c r="J112" s="94"/>
    </row>
    <row r="113" spans="5:10">
      <c r="E113" s="94"/>
      <c r="F113" s="94"/>
      <c r="G113" s="94"/>
      <c r="H113" s="94"/>
      <c r="I113" s="94"/>
      <c r="J113" s="94"/>
    </row>
    <row r="115" spans="5:10">
      <c r="E115" s="94"/>
      <c r="F115" s="94"/>
      <c r="G115" s="94"/>
      <c r="H115" s="94"/>
      <c r="I115" s="94"/>
      <c r="J115" s="94"/>
    </row>
    <row r="116" spans="5:10">
      <c r="E116" s="94"/>
      <c r="F116" s="94"/>
      <c r="G116" s="94"/>
      <c r="H116" s="94"/>
      <c r="I116" s="94"/>
      <c r="J116" s="94"/>
    </row>
    <row r="117" spans="5:10">
      <c r="E117" s="94"/>
      <c r="F117" s="94"/>
      <c r="G117" s="94"/>
      <c r="H117" s="94"/>
      <c r="I117" s="94"/>
      <c r="J117" s="94"/>
    </row>
    <row r="118" spans="5:10">
      <c r="E118" s="94"/>
      <c r="F118" s="94"/>
      <c r="G118" s="94"/>
      <c r="H118" s="94"/>
      <c r="I118" s="94"/>
      <c r="J118" s="94"/>
    </row>
    <row r="119" spans="5:10">
      <c r="E119" s="94"/>
      <c r="F119" s="94"/>
      <c r="G119" s="94"/>
      <c r="H119" s="94"/>
      <c r="I119" s="94"/>
      <c r="J119" s="94"/>
    </row>
    <row r="120" spans="5:10">
      <c r="E120" s="94"/>
      <c r="F120" s="94"/>
      <c r="G120" s="94"/>
      <c r="H120" s="94"/>
      <c r="I120" s="94"/>
      <c r="J120" s="94"/>
    </row>
  </sheetData>
  <mergeCells count="16">
    <mergeCell ref="D4:D5"/>
    <mergeCell ref="D61:D62"/>
    <mergeCell ref="F61:F62"/>
    <mergeCell ref="A61:A62"/>
    <mergeCell ref="A4:A5"/>
    <mergeCell ref="K61:K62"/>
    <mergeCell ref="E60:E62"/>
    <mergeCell ref="J4:J5"/>
    <mergeCell ref="E63:G63"/>
    <mergeCell ref="G61:G62"/>
    <mergeCell ref="J61:J62"/>
    <mergeCell ref="K4:K5"/>
    <mergeCell ref="E6:G6"/>
    <mergeCell ref="E3:E5"/>
    <mergeCell ref="F4:F5"/>
    <mergeCell ref="G4:G5"/>
  </mergeCells>
  <phoneticPr fontId="11" type="noConversion"/>
  <pageMargins left="0.74803149606299213" right="0.62992125984251968" top="0.98425196850393704" bottom="0.98425196850393704" header="0.51181102362204722" footer="0.51181102362204722"/>
  <pageSetup paperSize="9" scale="95" fitToHeight="2" pageOrder="overThenDown" orientation="portrait" r:id="rId1"/>
  <headerFooter alignWithMargins="0">
    <oddHeader>&amp;C- &amp;P -</oddHeader>
  </headerFooter>
  <rowBreaks count="1" manualBreakCount="1">
    <brk id="5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R48"/>
  <sheetViews>
    <sheetView zoomScaleNormal="100" workbookViewId="0"/>
  </sheetViews>
  <sheetFormatPr baseColWidth="10" defaultRowHeight="12.75"/>
  <cols>
    <col min="1" max="1" width="5.7109375" style="43" customWidth="1"/>
    <col min="2" max="2" width="0.85546875" style="7" customWidth="1"/>
    <col min="3" max="3" width="63.42578125" style="7" customWidth="1"/>
    <col min="4" max="4" width="14.5703125" style="23" customWidth="1"/>
    <col min="5" max="10" width="14" style="23" customWidth="1"/>
    <col min="11" max="11" width="0.85546875" customWidth="1"/>
    <col min="12" max="12" width="5.7109375" style="7" customWidth="1"/>
  </cols>
  <sheetData>
    <row r="1" spans="1:18" s="42" customFormat="1">
      <c r="A1" s="59"/>
      <c r="B1" s="1"/>
      <c r="C1" s="1"/>
      <c r="D1" s="6" t="s">
        <v>217</v>
      </c>
      <c r="E1" s="58" t="s">
        <v>286</v>
      </c>
      <c r="G1"/>
      <c r="H1"/>
      <c r="I1" s="25"/>
      <c r="J1"/>
      <c r="L1" s="33"/>
    </row>
    <row r="2" spans="1:18" ht="13.5" thickBot="1">
      <c r="G2" s="126"/>
    </row>
    <row r="3" spans="1:18">
      <c r="A3" s="60"/>
      <c r="B3" s="22"/>
      <c r="C3" s="45"/>
      <c r="D3" s="124"/>
      <c r="E3" s="78" t="s">
        <v>46</v>
      </c>
      <c r="F3" s="78"/>
      <c r="G3" s="80"/>
      <c r="H3" s="78"/>
      <c r="I3" s="78"/>
      <c r="J3" s="78"/>
      <c r="K3" s="79"/>
      <c r="L3" s="22"/>
    </row>
    <row r="4" spans="1:18" ht="12.75" customHeight="1">
      <c r="A4" s="470" t="s">
        <v>138</v>
      </c>
      <c r="B4" s="11"/>
      <c r="C4" s="29" t="s">
        <v>139</v>
      </c>
      <c r="D4" s="475" t="s">
        <v>9</v>
      </c>
      <c r="E4" s="128"/>
      <c r="F4" s="72"/>
      <c r="G4" s="72"/>
      <c r="H4" s="72"/>
      <c r="I4" s="472" t="s">
        <v>142</v>
      </c>
      <c r="J4" s="154"/>
      <c r="K4" s="157"/>
      <c r="L4" s="469" t="s">
        <v>138</v>
      </c>
    </row>
    <row r="5" spans="1:18">
      <c r="A5" s="470"/>
      <c r="C5" s="2"/>
      <c r="D5" s="475"/>
      <c r="E5" s="72" t="s">
        <v>84</v>
      </c>
      <c r="F5" s="471" t="s">
        <v>11</v>
      </c>
      <c r="G5" s="72" t="s">
        <v>85</v>
      </c>
      <c r="H5" s="72" t="s">
        <v>86</v>
      </c>
      <c r="I5" s="473"/>
      <c r="J5" s="155" t="s">
        <v>223</v>
      </c>
      <c r="K5" s="57"/>
      <c r="L5" s="469"/>
    </row>
    <row r="6" spans="1:18">
      <c r="A6" s="470"/>
      <c r="C6" s="2" t="s">
        <v>141</v>
      </c>
      <c r="D6" s="475"/>
      <c r="E6" s="72" t="s">
        <v>87</v>
      </c>
      <c r="F6" s="471"/>
      <c r="G6" s="72" t="s">
        <v>88</v>
      </c>
      <c r="H6" s="72" t="s">
        <v>89</v>
      </c>
      <c r="I6" s="473"/>
      <c r="J6" s="155" t="s">
        <v>202</v>
      </c>
      <c r="K6" s="57"/>
      <c r="L6" s="469"/>
    </row>
    <row r="7" spans="1:18">
      <c r="A7" s="61"/>
      <c r="C7" s="2"/>
      <c r="D7" s="159"/>
      <c r="E7" s="82"/>
      <c r="F7" s="82"/>
      <c r="G7" s="72"/>
      <c r="H7" s="72"/>
      <c r="I7" s="474"/>
      <c r="J7" s="156"/>
      <c r="K7" s="158"/>
      <c r="L7" s="127"/>
    </row>
    <row r="8" spans="1:18" ht="13.5" thickBot="1">
      <c r="A8" s="70"/>
      <c r="B8" s="9"/>
      <c r="C8" s="71"/>
      <c r="D8" s="125" t="s">
        <v>95</v>
      </c>
      <c r="E8" s="67" t="s">
        <v>95</v>
      </c>
      <c r="F8" s="81"/>
      <c r="G8" s="67"/>
      <c r="H8" s="67"/>
      <c r="I8" s="69"/>
      <c r="J8" s="67"/>
      <c r="K8" s="73"/>
      <c r="L8" s="21"/>
    </row>
    <row r="9" spans="1:18" s="42" customFormat="1">
      <c r="A9" s="62"/>
      <c r="B9" s="33"/>
      <c r="C9" s="5"/>
      <c r="D9" s="25"/>
      <c r="E9" s="47"/>
      <c r="F9" s="25"/>
      <c r="G9" s="25"/>
      <c r="H9" s="25"/>
      <c r="I9" s="24"/>
      <c r="J9" s="25"/>
      <c r="K9" s="63"/>
      <c r="L9" s="64"/>
    </row>
    <row r="10" spans="1:18" s="42" customFormat="1">
      <c r="A10" s="149">
        <v>1</v>
      </c>
      <c r="B10" s="33"/>
      <c r="C10" s="5">
        <v>2017</v>
      </c>
      <c r="D10" s="32">
        <v>174635.527</v>
      </c>
      <c r="E10" s="32">
        <v>28653.546999999999</v>
      </c>
      <c r="F10" s="32">
        <v>132524.76300000001</v>
      </c>
      <c r="G10" s="32">
        <v>949.95799999999997</v>
      </c>
      <c r="H10" s="32">
        <v>12407.065000000001</v>
      </c>
      <c r="I10" s="32" t="s">
        <v>307</v>
      </c>
      <c r="J10" s="32">
        <v>100.194</v>
      </c>
      <c r="K10" s="63"/>
      <c r="L10" s="145">
        <v>1</v>
      </c>
    </row>
    <row r="11" spans="1:18" s="42" customFormat="1">
      <c r="A11" s="149">
        <v>2</v>
      </c>
      <c r="B11" s="33"/>
      <c r="C11" s="5">
        <v>2018</v>
      </c>
      <c r="D11" s="25">
        <v>177430.685</v>
      </c>
      <c r="E11" s="25">
        <v>31156.705000000002</v>
      </c>
      <c r="F11" s="25">
        <v>130011.79</v>
      </c>
      <c r="G11" s="25">
        <v>1132.6120000000001</v>
      </c>
      <c r="H11" s="25">
        <v>15088.138000000001</v>
      </c>
      <c r="I11" s="32" t="s">
        <v>307</v>
      </c>
      <c r="J11" s="25">
        <v>41.44</v>
      </c>
      <c r="K11" s="63"/>
      <c r="L11" s="145">
        <v>2</v>
      </c>
    </row>
    <row r="12" spans="1:18" s="42" customFormat="1">
      <c r="A12" s="149">
        <v>3</v>
      </c>
      <c r="B12" s="33"/>
      <c r="C12" s="5">
        <v>2019</v>
      </c>
      <c r="D12" s="25">
        <v>200444.63</v>
      </c>
      <c r="E12" s="25">
        <v>33580.264000000003</v>
      </c>
      <c r="F12" s="25">
        <v>146608.90599999999</v>
      </c>
      <c r="G12" s="25">
        <v>1417.056</v>
      </c>
      <c r="H12" s="25">
        <v>18747.398000000001</v>
      </c>
      <c r="I12" s="32" t="s">
        <v>307</v>
      </c>
      <c r="J12" s="25">
        <v>91.006</v>
      </c>
      <c r="K12" s="63"/>
      <c r="L12" s="145">
        <v>3</v>
      </c>
    </row>
    <row r="13" spans="1:18" s="42" customFormat="1">
      <c r="A13" s="149">
        <v>4</v>
      </c>
      <c r="B13" s="33"/>
      <c r="C13" s="5">
        <v>2020</v>
      </c>
      <c r="D13" s="25">
        <v>222494.965</v>
      </c>
      <c r="E13" s="25">
        <v>46467.307999999997</v>
      </c>
      <c r="F13" s="25">
        <v>154538.21900000001</v>
      </c>
      <c r="G13" s="25">
        <v>461.41800000000001</v>
      </c>
      <c r="H13" s="25">
        <v>20906.268</v>
      </c>
      <c r="I13" s="32" t="s">
        <v>307</v>
      </c>
      <c r="J13" s="25">
        <v>121.752</v>
      </c>
      <c r="K13" s="63"/>
      <c r="L13" s="145">
        <v>4</v>
      </c>
    </row>
    <row r="14" spans="1:18" s="42" customFormat="1">
      <c r="A14" s="149"/>
      <c r="B14" s="33"/>
      <c r="C14" s="46"/>
      <c r="D14" s="359"/>
      <c r="E14" s="359"/>
      <c r="F14" s="359"/>
      <c r="G14" s="359"/>
      <c r="H14" s="359"/>
      <c r="I14" s="24"/>
      <c r="J14" s="24"/>
      <c r="K14" s="63"/>
      <c r="L14" s="145"/>
      <c r="N14" s="25"/>
      <c r="O14" s="25"/>
      <c r="P14" s="25"/>
      <c r="Q14" s="25"/>
      <c r="R14" s="25"/>
    </row>
    <row r="15" spans="1:18" s="102" customFormat="1">
      <c r="A15" s="150"/>
      <c r="B15" s="33"/>
      <c r="C15" s="135" t="s">
        <v>159</v>
      </c>
      <c r="D15" s="25">
        <v>83270.426999999996</v>
      </c>
      <c r="E15" s="25">
        <v>22071.288</v>
      </c>
      <c r="F15" s="25">
        <v>45907.097000000002</v>
      </c>
      <c r="G15" s="25">
        <v>261.88099999999997</v>
      </c>
      <c r="H15" s="25">
        <v>14935.710999999999</v>
      </c>
      <c r="I15" s="361" t="s">
        <v>307</v>
      </c>
      <c r="J15" s="25">
        <v>94.45</v>
      </c>
      <c r="K15" s="136"/>
      <c r="L15" s="146"/>
      <c r="N15" s="23"/>
      <c r="O15" s="23"/>
      <c r="P15" s="23"/>
      <c r="Q15" s="23"/>
      <c r="R15" s="23"/>
    </row>
    <row r="16" spans="1:18">
      <c r="A16" s="151">
        <v>5</v>
      </c>
      <c r="C16" s="12" t="s">
        <v>174</v>
      </c>
      <c r="K16" s="57"/>
      <c r="L16" s="144"/>
      <c r="N16" s="23"/>
      <c r="O16" s="23"/>
      <c r="P16" s="23"/>
      <c r="Q16" s="23"/>
      <c r="R16" s="23"/>
    </row>
    <row r="17" spans="1:18">
      <c r="A17" s="151"/>
      <c r="C17" s="12" t="s">
        <v>185</v>
      </c>
      <c r="K17" s="57"/>
      <c r="L17" s="144"/>
      <c r="N17" s="94"/>
      <c r="O17" s="94"/>
      <c r="P17" s="94"/>
      <c r="Q17" s="94"/>
      <c r="R17" s="94"/>
    </row>
    <row r="18" spans="1:18">
      <c r="A18" s="151"/>
      <c r="C18" s="12" t="s">
        <v>186</v>
      </c>
      <c r="D18" s="23">
        <v>76191.858999999997</v>
      </c>
      <c r="E18" s="23">
        <v>15661.821</v>
      </c>
      <c r="F18" s="23">
        <v>45581.82</v>
      </c>
      <c r="G18" s="23">
        <v>261.88099999999997</v>
      </c>
      <c r="H18" s="23">
        <v>14591.887000000001</v>
      </c>
      <c r="I18" s="347" t="s">
        <v>307</v>
      </c>
      <c r="J18" s="23">
        <v>94.45</v>
      </c>
      <c r="K18" s="57"/>
      <c r="L18" s="147">
        <v>5</v>
      </c>
      <c r="N18" s="94"/>
      <c r="O18" s="94"/>
      <c r="P18" s="94"/>
      <c r="Q18" s="94"/>
      <c r="R18" s="94"/>
    </row>
    <row r="19" spans="1:18">
      <c r="A19" s="151">
        <v>6</v>
      </c>
      <c r="C19" s="12" t="s">
        <v>175</v>
      </c>
      <c r="K19" s="57"/>
      <c r="L19" s="147"/>
      <c r="N19" s="94"/>
      <c r="O19" s="94"/>
      <c r="P19" s="94"/>
      <c r="Q19" s="94"/>
      <c r="R19" s="94"/>
    </row>
    <row r="20" spans="1:18">
      <c r="A20" s="151"/>
      <c r="C20" s="12" t="s">
        <v>184</v>
      </c>
      <c r="D20" s="23">
        <v>97.034999999999997</v>
      </c>
      <c r="E20" s="371" t="s">
        <v>307</v>
      </c>
      <c r="F20" s="371">
        <v>97.034999999999997</v>
      </c>
      <c r="G20" s="371" t="s">
        <v>307</v>
      </c>
      <c r="H20" s="371" t="s">
        <v>307</v>
      </c>
      <c r="I20" s="347" t="s">
        <v>307</v>
      </c>
      <c r="J20" s="371" t="s">
        <v>307</v>
      </c>
      <c r="K20" s="57"/>
      <c r="L20" s="147">
        <v>6</v>
      </c>
      <c r="N20" s="94"/>
      <c r="O20" s="94"/>
      <c r="P20" s="94"/>
      <c r="Q20" s="94"/>
      <c r="R20" s="94"/>
    </row>
    <row r="21" spans="1:18">
      <c r="A21" s="151">
        <v>7</v>
      </c>
      <c r="C21" s="12" t="s">
        <v>160</v>
      </c>
      <c r="D21" s="94">
        <v>6409.4669999999996</v>
      </c>
      <c r="E21" s="94">
        <v>6409.4669999999996</v>
      </c>
      <c r="F21" s="94" t="s">
        <v>307</v>
      </c>
      <c r="G21" s="94" t="s">
        <v>307</v>
      </c>
      <c r="H21" s="94" t="s">
        <v>307</v>
      </c>
      <c r="I21" s="347" t="s">
        <v>307</v>
      </c>
      <c r="J21" s="94" t="s">
        <v>307</v>
      </c>
      <c r="K21" s="57"/>
      <c r="L21" s="147">
        <v>7</v>
      </c>
      <c r="N21" s="94"/>
      <c r="O21" s="94"/>
      <c r="P21" s="94"/>
      <c r="Q21" s="94"/>
      <c r="R21" s="94"/>
    </row>
    <row r="22" spans="1:18">
      <c r="A22" s="151">
        <v>8</v>
      </c>
      <c r="C22" s="12" t="s">
        <v>176</v>
      </c>
      <c r="K22" s="57"/>
      <c r="L22" s="147"/>
      <c r="N22" s="94"/>
      <c r="O22" s="94"/>
      <c r="P22" s="94"/>
      <c r="Q22" s="94"/>
      <c r="R22" s="94"/>
    </row>
    <row r="23" spans="1:18">
      <c r="A23" s="151"/>
      <c r="C23" s="12" t="s">
        <v>182</v>
      </c>
      <c r="D23" s="94">
        <v>6.7590000000000003</v>
      </c>
      <c r="E23" s="94" t="s">
        <v>307</v>
      </c>
      <c r="F23" s="94" t="s">
        <v>307</v>
      </c>
      <c r="G23" s="94" t="s">
        <v>307</v>
      </c>
      <c r="H23" s="94">
        <v>6.7590000000000003</v>
      </c>
      <c r="I23" s="347" t="s">
        <v>307</v>
      </c>
      <c r="J23" s="94" t="s">
        <v>307</v>
      </c>
      <c r="K23" s="57"/>
      <c r="L23" s="147">
        <v>8</v>
      </c>
      <c r="N23" s="94"/>
      <c r="O23" s="94"/>
      <c r="P23" s="94"/>
      <c r="Q23" s="94"/>
      <c r="R23" s="94"/>
    </row>
    <row r="24" spans="1:18">
      <c r="A24" s="151">
        <v>9</v>
      </c>
      <c r="C24" s="12" t="s">
        <v>177</v>
      </c>
      <c r="K24" s="57"/>
      <c r="L24" s="144"/>
      <c r="N24" s="94"/>
      <c r="O24" s="94"/>
      <c r="P24" s="94"/>
      <c r="Q24" s="94"/>
      <c r="R24" s="94"/>
    </row>
    <row r="25" spans="1:18">
      <c r="A25" s="151"/>
      <c r="C25" s="12" t="s">
        <v>183</v>
      </c>
      <c r="D25" s="94">
        <v>565.30700000000002</v>
      </c>
      <c r="E25" s="94" t="s">
        <v>307</v>
      </c>
      <c r="F25" s="94">
        <v>228.24199999999999</v>
      </c>
      <c r="G25" s="94" t="s">
        <v>307</v>
      </c>
      <c r="H25" s="94">
        <v>337.065</v>
      </c>
      <c r="I25" s="347" t="s">
        <v>307</v>
      </c>
      <c r="J25" s="94" t="s">
        <v>307</v>
      </c>
      <c r="K25" s="57"/>
      <c r="L25" s="147">
        <v>9</v>
      </c>
      <c r="N25" s="94"/>
      <c r="O25" s="94"/>
      <c r="P25" s="94"/>
      <c r="Q25" s="94"/>
      <c r="R25" s="94"/>
    </row>
    <row r="26" spans="1:18">
      <c r="A26" s="151"/>
      <c r="C26" s="12"/>
      <c r="K26" s="57"/>
      <c r="L26" s="147"/>
      <c r="N26" s="94"/>
      <c r="O26" s="94"/>
      <c r="P26" s="94"/>
      <c r="Q26" s="94"/>
      <c r="R26" s="94"/>
    </row>
    <row r="27" spans="1:18" s="363" customFormat="1">
      <c r="A27" s="149"/>
      <c r="B27" s="33"/>
      <c r="C27" s="135" t="s">
        <v>3</v>
      </c>
      <c r="D27" s="364">
        <v>139224.538</v>
      </c>
      <c r="E27" s="364">
        <v>24396.02</v>
      </c>
      <c r="F27" s="364">
        <v>108631.122</v>
      </c>
      <c r="G27" s="364">
        <v>199.53700000000001</v>
      </c>
      <c r="H27" s="364">
        <v>5970.5569999999998</v>
      </c>
      <c r="I27" s="361" t="s">
        <v>307</v>
      </c>
      <c r="J27" s="364">
        <v>27.302</v>
      </c>
      <c r="K27" s="362"/>
      <c r="L27" s="148"/>
      <c r="N27" s="364"/>
      <c r="O27" s="364"/>
      <c r="P27" s="364"/>
      <c r="Q27" s="364"/>
      <c r="R27" s="364"/>
    </row>
    <row r="28" spans="1:18">
      <c r="A28" s="151">
        <v>10</v>
      </c>
      <c r="C28" s="12" t="s">
        <v>194</v>
      </c>
      <c r="D28" s="94">
        <v>59652.262000000002</v>
      </c>
      <c r="E28" s="94">
        <v>7674.0680000000002</v>
      </c>
      <c r="F28" s="94">
        <v>51496.243999999999</v>
      </c>
      <c r="G28" s="94">
        <v>23.2</v>
      </c>
      <c r="H28" s="94">
        <v>458.75</v>
      </c>
      <c r="I28" s="347" t="s">
        <v>307</v>
      </c>
      <c r="J28" s="94" t="s">
        <v>307</v>
      </c>
      <c r="K28" s="57"/>
      <c r="L28" s="147">
        <v>10</v>
      </c>
      <c r="N28" s="94"/>
      <c r="O28" s="94"/>
      <c r="P28" s="94"/>
      <c r="Q28" s="94"/>
      <c r="R28" s="94"/>
    </row>
    <row r="29" spans="1:18" s="102" customFormat="1">
      <c r="A29" s="149"/>
      <c r="B29" s="33"/>
      <c r="C29" s="12" t="s">
        <v>4</v>
      </c>
      <c r="K29" s="136"/>
      <c r="L29" s="145"/>
      <c r="N29" s="94"/>
      <c r="O29" s="94"/>
      <c r="P29" s="94"/>
      <c r="Q29" s="94"/>
      <c r="R29" s="94"/>
    </row>
    <row r="30" spans="1:18">
      <c r="A30" s="151">
        <v>11</v>
      </c>
      <c r="C30" s="12" t="s">
        <v>273</v>
      </c>
      <c r="D30" s="94">
        <v>28851.1</v>
      </c>
      <c r="E30" s="94">
        <v>5279.2950000000001</v>
      </c>
      <c r="F30" s="94">
        <v>23444.93</v>
      </c>
      <c r="G30" s="94" t="s">
        <v>307</v>
      </c>
      <c r="H30" s="94">
        <v>126.875</v>
      </c>
      <c r="I30" s="347" t="s">
        <v>307</v>
      </c>
      <c r="J30" s="94" t="s">
        <v>307</v>
      </c>
      <c r="K30" s="57"/>
      <c r="L30" s="147">
        <v>11</v>
      </c>
      <c r="N30" s="94"/>
      <c r="O30" s="94"/>
      <c r="P30" s="94"/>
      <c r="Q30" s="94"/>
      <c r="R30" s="94"/>
    </row>
    <row r="31" spans="1:18">
      <c r="A31" s="151">
        <v>12</v>
      </c>
      <c r="C31" s="12" t="s">
        <v>275</v>
      </c>
      <c r="D31" s="94">
        <v>24861.986000000001</v>
      </c>
      <c r="E31" s="94">
        <v>1854.499</v>
      </c>
      <c r="F31" s="94">
        <v>23007.487000000001</v>
      </c>
      <c r="G31" s="94" t="s">
        <v>307</v>
      </c>
      <c r="H31" s="94" t="s">
        <v>307</v>
      </c>
      <c r="I31" s="347" t="s">
        <v>307</v>
      </c>
      <c r="J31" s="94" t="s">
        <v>307</v>
      </c>
      <c r="K31" s="57"/>
      <c r="L31" s="147">
        <v>12</v>
      </c>
      <c r="N31" s="94"/>
      <c r="O31" s="94"/>
      <c r="P31" s="94"/>
      <c r="Q31" s="94"/>
      <c r="R31" s="94"/>
    </row>
    <row r="32" spans="1:18">
      <c r="A32" s="151">
        <v>13</v>
      </c>
      <c r="C32" s="12" t="s">
        <v>276</v>
      </c>
      <c r="D32" s="94">
        <v>4603.7839999999997</v>
      </c>
      <c r="E32" s="94">
        <v>540.274</v>
      </c>
      <c r="F32" s="94">
        <v>4063.51</v>
      </c>
      <c r="G32" s="94" t="s">
        <v>307</v>
      </c>
      <c r="H32" s="94" t="s">
        <v>307</v>
      </c>
      <c r="I32" s="347" t="s">
        <v>307</v>
      </c>
      <c r="J32" s="94" t="s">
        <v>307</v>
      </c>
      <c r="K32" s="57"/>
      <c r="L32" s="147">
        <v>13</v>
      </c>
      <c r="N32" s="94"/>
      <c r="O32" s="94"/>
      <c r="P32" s="94"/>
      <c r="Q32" s="94"/>
      <c r="R32" s="94"/>
    </row>
    <row r="33" spans="1:18">
      <c r="A33" s="151">
        <v>14</v>
      </c>
      <c r="C33" s="12" t="s">
        <v>274</v>
      </c>
      <c r="D33" s="94">
        <v>1335.3920000000001</v>
      </c>
      <c r="E33" s="94" t="s">
        <v>307</v>
      </c>
      <c r="F33" s="94">
        <v>980.31700000000001</v>
      </c>
      <c r="G33" s="94">
        <v>23.2</v>
      </c>
      <c r="H33" s="94">
        <v>331.875</v>
      </c>
      <c r="I33" s="347" t="s">
        <v>307</v>
      </c>
      <c r="J33" s="94" t="s">
        <v>307</v>
      </c>
      <c r="K33" s="57"/>
      <c r="L33" s="147">
        <v>14</v>
      </c>
      <c r="N33" s="94"/>
      <c r="O33" s="94"/>
      <c r="P33" s="94"/>
      <c r="Q33" s="94"/>
      <c r="R33" s="94"/>
    </row>
    <row r="34" spans="1:18">
      <c r="A34" s="151">
        <v>15</v>
      </c>
      <c r="B34" s="8"/>
      <c r="C34" s="3" t="s">
        <v>161</v>
      </c>
      <c r="D34" s="94">
        <v>36229.985999999997</v>
      </c>
      <c r="E34" s="94">
        <v>4717.9489999999996</v>
      </c>
      <c r="F34" s="94">
        <v>28080.904999999999</v>
      </c>
      <c r="G34" s="94">
        <v>5.4039999999999999</v>
      </c>
      <c r="H34" s="94">
        <v>3425.7280000000001</v>
      </c>
      <c r="I34" s="347" t="s">
        <v>307</v>
      </c>
      <c r="J34" s="94" t="s">
        <v>307</v>
      </c>
      <c r="K34" s="57"/>
      <c r="L34" s="147">
        <v>15</v>
      </c>
      <c r="N34" s="94"/>
      <c r="O34" s="94"/>
      <c r="P34" s="94"/>
      <c r="Q34" s="94"/>
      <c r="R34" s="94"/>
    </row>
    <row r="35" spans="1:18">
      <c r="A35" s="151">
        <v>16</v>
      </c>
      <c r="C35" s="12" t="s">
        <v>162</v>
      </c>
      <c r="D35" s="94" t="s">
        <v>307</v>
      </c>
      <c r="E35" s="94" t="s">
        <v>307</v>
      </c>
      <c r="F35" s="94" t="s">
        <v>307</v>
      </c>
      <c r="G35" s="94" t="s">
        <v>307</v>
      </c>
      <c r="H35" s="94" t="s">
        <v>307</v>
      </c>
      <c r="I35" s="347" t="s">
        <v>307</v>
      </c>
      <c r="J35" s="94" t="s">
        <v>307</v>
      </c>
      <c r="K35" s="57"/>
      <c r="L35" s="147">
        <v>16</v>
      </c>
      <c r="N35" s="94"/>
      <c r="O35" s="94"/>
      <c r="P35" s="94"/>
      <c r="Q35" s="94"/>
      <c r="R35" s="94"/>
    </row>
    <row r="36" spans="1:18">
      <c r="A36" s="151">
        <v>17</v>
      </c>
      <c r="C36" s="12" t="s">
        <v>163</v>
      </c>
      <c r="D36" s="94">
        <v>5510.3280000000004</v>
      </c>
      <c r="E36" s="94">
        <v>44.735999999999997</v>
      </c>
      <c r="F36" s="94">
        <v>4604.4340000000002</v>
      </c>
      <c r="G36" s="94">
        <v>68.888000000000005</v>
      </c>
      <c r="H36" s="94">
        <v>764.96799999999996</v>
      </c>
      <c r="I36" s="347" t="s">
        <v>307</v>
      </c>
      <c r="J36" s="94">
        <v>27.302</v>
      </c>
      <c r="K36" s="57"/>
      <c r="L36" s="147">
        <v>17</v>
      </c>
      <c r="N36" s="94"/>
      <c r="O36" s="94"/>
      <c r="P36" s="94"/>
      <c r="Q36" s="94"/>
      <c r="R36" s="94"/>
    </row>
    <row r="37" spans="1:18">
      <c r="A37" s="151">
        <v>18</v>
      </c>
      <c r="C37" s="12" t="s">
        <v>164</v>
      </c>
      <c r="D37" s="94">
        <v>13805.300999999999</v>
      </c>
      <c r="E37" s="94">
        <v>3649.259</v>
      </c>
      <c r="F37" s="94">
        <v>9384.4259999999995</v>
      </c>
      <c r="G37" s="94">
        <v>99.317999999999998</v>
      </c>
      <c r="H37" s="94">
        <v>672.298</v>
      </c>
      <c r="I37" s="347" t="s">
        <v>307</v>
      </c>
      <c r="J37" s="94" t="s">
        <v>307</v>
      </c>
      <c r="K37" s="57"/>
      <c r="L37" s="147">
        <v>18</v>
      </c>
      <c r="N37" s="94"/>
      <c r="O37" s="94"/>
      <c r="P37" s="94"/>
      <c r="Q37" s="94"/>
      <c r="R37" s="94"/>
    </row>
    <row r="38" spans="1:18">
      <c r="A38" s="151">
        <v>19</v>
      </c>
      <c r="C38" s="12" t="s">
        <v>178</v>
      </c>
      <c r="K38" s="57"/>
      <c r="L38" s="144"/>
      <c r="N38" s="23"/>
      <c r="O38" s="23"/>
      <c r="P38" s="23"/>
      <c r="Q38" s="23"/>
      <c r="R38" s="23"/>
    </row>
    <row r="39" spans="1:18">
      <c r="A39" s="65"/>
      <c r="C39" s="12" t="s">
        <v>179</v>
      </c>
      <c r="J39" s="94"/>
      <c r="K39" s="57"/>
      <c r="L39" s="144"/>
      <c r="N39" s="94"/>
      <c r="O39" s="94"/>
      <c r="P39" s="94"/>
      <c r="Q39" s="94"/>
      <c r="R39" s="94"/>
    </row>
    <row r="40" spans="1:18">
      <c r="A40" s="65"/>
      <c r="C40" s="12" t="s">
        <v>180</v>
      </c>
      <c r="D40" s="94"/>
      <c r="E40" s="94"/>
      <c r="F40" s="94"/>
      <c r="G40" s="94"/>
      <c r="H40" s="94"/>
      <c r="I40" s="94"/>
      <c r="J40" s="94"/>
      <c r="K40" s="57"/>
      <c r="L40" s="144"/>
      <c r="N40" s="94"/>
      <c r="O40" s="94"/>
      <c r="P40" s="94"/>
      <c r="Q40" s="94"/>
      <c r="R40" s="94"/>
    </row>
    <row r="41" spans="1:18">
      <c r="A41" s="65"/>
      <c r="C41" s="12" t="s">
        <v>181</v>
      </c>
      <c r="D41" s="94">
        <v>24026.661</v>
      </c>
      <c r="E41" s="94">
        <v>8310.0079999999998</v>
      </c>
      <c r="F41" s="94">
        <v>15065.112999999999</v>
      </c>
      <c r="G41" s="94">
        <v>2.7269999999999999</v>
      </c>
      <c r="H41" s="94">
        <v>648.81299999999999</v>
      </c>
      <c r="I41" s="347" t="s">
        <v>307</v>
      </c>
      <c r="J41" s="94" t="s">
        <v>307</v>
      </c>
      <c r="K41" s="57"/>
      <c r="L41" s="147">
        <v>19</v>
      </c>
    </row>
    <row r="42" spans="1:18">
      <c r="G42" s="30"/>
    </row>
    <row r="43" spans="1:18">
      <c r="G43" s="30"/>
    </row>
    <row r="44" spans="1:18">
      <c r="G44" s="30"/>
    </row>
    <row r="45" spans="1:18">
      <c r="G45" s="30"/>
    </row>
    <row r="46" spans="1:18">
      <c r="G46" s="30"/>
    </row>
    <row r="47" spans="1:18">
      <c r="G47" s="30"/>
    </row>
    <row r="48" spans="1:18">
      <c r="G48" s="30"/>
    </row>
  </sheetData>
  <mergeCells count="5">
    <mergeCell ref="L4:L6"/>
    <mergeCell ref="A4:A6"/>
    <mergeCell ref="F5:F6"/>
    <mergeCell ref="I4:I7"/>
    <mergeCell ref="D4:D6"/>
  </mergeCells>
  <phoneticPr fontId="11" type="noConversion"/>
  <pageMargins left="0.70866141732283472" right="0.59055118110236227" top="0.98425196850393704" bottom="0.98425196850393704" header="0.51181102362204722" footer="0.51181102362204722"/>
  <pageSetup paperSize="9" pageOrder="overThenDown" orientation="portrait" r:id="rId1"/>
  <headerFooter alignWithMargins="0">
    <oddHeader>&amp;C- &amp;P -</oddHeader>
  </headerFooter>
  <colBreaks count="1" manualBreakCount="1">
    <brk id="4" max="40"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B1:I34"/>
  <sheetViews>
    <sheetView workbookViewId="0"/>
  </sheetViews>
  <sheetFormatPr baseColWidth="10" defaultColWidth="11.42578125" defaultRowHeight="12.75"/>
  <cols>
    <col min="1" max="1" width="1.28515625" style="87" customWidth="1"/>
    <col min="2" max="2" width="41.85546875" style="87" customWidth="1"/>
    <col min="3" max="8" width="11" style="87" customWidth="1"/>
    <col min="9" max="16384" width="11.42578125" style="87"/>
  </cols>
  <sheetData>
    <row r="1" spans="2:9">
      <c r="B1" s="315" t="s">
        <v>269</v>
      </c>
    </row>
    <row r="3" spans="2:9">
      <c r="C3" s="315">
        <v>2020</v>
      </c>
      <c r="D3" s="315">
        <v>2019</v>
      </c>
      <c r="E3" s="315">
        <v>2018</v>
      </c>
      <c r="F3" s="315">
        <v>2017</v>
      </c>
      <c r="G3" s="315"/>
      <c r="H3" s="315"/>
      <c r="I3" s="170"/>
    </row>
    <row r="4" spans="2:9">
      <c r="B4" s="88" t="s">
        <v>310</v>
      </c>
      <c r="C4" s="87">
        <v>307</v>
      </c>
      <c r="D4" s="87">
        <v>294</v>
      </c>
      <c r="E4" s="170">
        <v>254</v>
      </c>
      <c r="F4" s="170">
        <v>248</v>
      </c>
      <c r="G4" s="170"/>
      <c r="H4" s="170"/>
      <c r="I4" s="170"/>
    </row>
    <row r="5" spans="2:9">
      <c r="B5" s="88" t="s">
        <v>21</v>
      </c>
      <c r="C5" s="369">
        <v>20.042093000000001</v>
      </c>
      <c r="D5" s="87">
        <v>21</v>
      </c>
      <c r="E5" s="170">
        <v>21</v>
      </c>
      <c r="F5" s="170">
        <v>20</v>
      </c>
      <c r="G5" s="170"/>
      <c r="H5" s="170"/>
      <c r="I5" s="170"/>
    </row>
    <row r="6" spans="2:9">
      <c r="B6" s="88" t="s">
        <v>20</v>
      </c>
      <c r="C6" s="369">
        <v>158.16660399999998</v>
      </c>
      <c r="D6" s="87">
        <v>156</v>
      </c>
      <c r="E6" s="170">
        <v>144</v>
      </c>
      <c r="F6" s="170">
        <v>140</v>
      </c>
      <c r="G6" s="170"/>
      <c r="H6" s="170"/>
      <c r="I6" s="170"/>
    </row>
    <row r="7" spans="2:9">
      <c r="B7" s="88" t="s">
        <v>309</v>
      </c>
      <c r="C7" s="369">
        <v>10.742038000000001</v>
      </c>
      <c r="D7" s="87">
        <v>10</v>
      </c>
      <c r="E7" s="170">
        <v>8</v>
      </c>
      <c r="F7" s="170">
        <v>7</v>
      </c>
      <c r="G7" s="170"/>
      <c r="H7" s="170"/>
      <c r="I7" s="170"/>
    </row>
    <row r="8" spans="2:9">
      <c r="B8" s="88" t="s">
        <v>308</v>
      </c>
      <c r="C8" s="369">
        <v>653.36930200000006</v>
      </c>
      <c r="D8" s="87">
        <v>620</v>
      </c>
      <c r="E8" s="170">
        <v>561</v>
      </c>
      <c r="F8" s="170">
        <v>670</v>
      </c>
      <c r="G8" s="170"/>
      <c r="H8" s="170"/>
      <c r="I8" s="170"/>
    </row>
    <row r="9" spans="2:9">
      <c r="B9" s="88" t="s">
        <v>19</v>
      </c>
      <c r="C9" s="369">
        <v>114.443242</v>
      </c>
      <c r="D9" s="87">
        <v>108</v>
      </c>
      <c r="E9" s="170">
        <v>104</v>
      </c>
      <c r="F9" s="170">
        <v>97</v>
      </c>
      <c r="G9" s="170"/>
      <c r="H9" s="170"/>
      <c r="I9" s="170"/>
    </row>
    <row r="10" spans="2:9">
      <c r="B10" s="88" t="s">
        <v>132</v>
      </c>
      <c r="C10" s="369">
        <v>279.20319699999999</v>
      </c>
      <c r="D10" s="87">
        <v>88</v>
      </c>
      <c r="E10" s="170">
        <v>84</v>
      </c>
      <c r="F10" s="170">
        <v>79</v>
      </c>
      <c r="G10" s="170"/>
      <c r="H10" s="170"/>
      <c r="I10" s="170"/>
    </row>
    <row r="11" spans="2:9">
      <c r="B11" s="88" t="s">
        <v>16</v>
      </c>
      <c r="C11" s="369">
        <v>4.3220000000000001</v>
      </c>
      <c r="D11" s="87">
        <v>4</v>
      </c>
      <c r="E11" s="170">
        <v>5</v>
      </c>
      <c r="F11" s="170">
        <v>5</v>
      </c>
      <c r="G11" s="170"/>
      <c r="H11" s="170"/>
      <c r="I11" s="170"/>
    </row>
    <row r="12" spans="2:9">
      <c r="B12" s="88" t="s">
        <v>240</v>
      </c>
      <c r="C12" s="369">
        <v>45.291868999999998</v>
      </c>
      <c r="D12" s="87">
        <v>45</v>
      </c>
      <c r="E12" s="170">
        <v>46</v>
      </c>
      <c r="F12" s="170">
        <v>45</v>
      </c>
      <c r="G12" s="170"/>
      <c r="H12" s="170"/>
      <c r="I12" s="170"/>
    </row>
    <row r="13" spans="2:9">
      <c r="B13" s="87" t="s">
        <v>133</v>
      </c>
      <c r="I13" s="170"/>
    </row>
    <row r="14" spans="2:9">
      <c r="I14" s="170"/>
    </row>
    <row r="15" spans="2:9">
      <c r="C15" s="315">
        <v>2020</v>
      </c>
      <c r="D15" s="315">
        <v>2019</v>
      </c>
      <c r="E15" s="315">
        <v>2018</v>
      </c>
      <c r="F15" s="315">
        <v>2017</v>
      </c>
      <c r="G15" s="315"/>
      <c r="H15" s="315"/>
      <c r="I15" s="170"/>
    </row>
    <row r="16" spans="2:9">
      <c r="B16" s="88" t="s">
        <v>191</v>
      </c>
      <c r="C16" s="87">
        <v>119</v>
      </c>
      <c r="D16" s="87">
        <v>71</v>
      </c>
      <c r="E16" s="170">
        <v>51</v>
      </c>
      <c r="F16" s="170">
        <v>79</v>
      </c>
      <c r="G16" s="170"/>
      <c r="H16" s="170"/>
      <c r="I16" s="170"/>
    </row>
    <row r="17" spans="2:9">
      <c r="B17" s="88" t="s">
        <v>190</v>
      </c>
      <c r="C17" s="87">
        <v>75</v>
      </c>
      <c r="D17" s="87">
        <v>52</v>
      </c>
      <c r="E17" s="170">
        <v>34</v>
      </c>
      <c r="F17" s="170">
        <v>146</v>
      </c>
      <c r="G17" s="170"/>
      <c r="H17" s="170"/>
      <c r="I17" s="170"/>
    </row>
    <row r="18" spans="2:9">
      <c r="B18" s="88" t="s">
        <v>189</v>
      </c>
      <c r="C18" s="87">
        <v>380</v>
      </c>
      <c r="D18" s="87">
        <v>287</v>
      </c>
      <c r="E18" s="170">
        <v>270</v>
      </c>
      <c r="F18" s="170">
        <v>253</v>
      </c>
      <c r="G18" s="170"/>
      <c r="H18" s="170"/>
      <c r="I18" s="170"/>
    </row>
    <row r="19" spans="2:9">
      <c r="B19" s="88" t="s">
        <v>188</v>
      </c>
      <c r="C19" s="87">
        <v>104</v>
      </c>
      <c r="D19" s="87">
        <v>96</v>
      </c>
      <c r="E19" s="170">
        <v>77</v>
      </c>
      <c r="F19" s="170">
        <v>73</v>
      </c>
      <c r="G19" s="170"/>
      <c r="H19" s="170"/>
      <c r="I19" s="170"/>
    </row>
    <row r="20" spans="2:9">
      <c r="B20" s="88" t="s">
        <v>134</v>
      </c>
      <c r="C20" s="87">
        <v>914</v>
      </c>
      <c r="D20" s="87">
        <v>839</v>
      </c>
      <c r="E20" s="170">
        <v>794</v>
      </c>
      <c r="F20" s="170">
        <v>759</v>
      </c>
      <c r="G20" s="170"/>
      <c r="H20" s="170"/>
      <c r="I20" s="170"/>
    </row>
    <row r="21" spans="2:9">
      <c r="B21" s="88"/>
      <c r="I21" s="170"/>
    </row>
    <row r="22" spans="2:9">
      <c r="I22" s="170"/>
    </row>
    <row r="23" spans="2:9">
      <c r="C23" s="170">
        <f>SUM(C16:C20)</f>
        <v>1592</v>
      </c>
      <c r="D23" s="170">
        <f>SUM(D16:D20)</f>
        <v>1345</v>
      </c>
      <c r="E23" s="170">
        <f>SUM(E16:E20)</f>
        <v>1226</v>
      </c>
      <c r="F23" s="170">
        <f>SUM(F16:F20)</f>
        <v>1310</v>
      </c>
      <c r="G23" s="170"/>
      <c r="H23" s="170"/>
      <c r="I23" s="170"/>
    </row>
    <row r="34" spans="3:4">
      <c r="C34" s="369"/>
      <c r="D34" s="369"/>
    </row>
  </sheetData>
  <phoneticPr fontId="0" type="noConversion"/>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H22"/>
  <sheetViews>
    <sheetView workbookViewId="0"/>
  </sheetViews>
  <sheetFormatPr baseColWidth="10" defaultColWidth="11.42578125" defaultRowHeight="12.75"/>
  <cols>
    <col min="1" max="1" width="44.85546875" style="89" bestFit="1" customWidth="1"/>
    <col min="2" max="4" width="9.7109375" style="89" customWidth="1"/>
    <col min="5" max="6" width="9.28515625" style="89" customWidth="1"/>
    <col min="7" max="16384" width="11.42578125" style="89"/>
  </cols>
  <sheetData>
    <row r="1" spans="1:7">
      <c r="A1" s="316" t="s">
        <v>270</v>
      </c>
    </row>
    <row r="3" spans="1:7">
      <c r="B3" s="316">
        <v>2020</v>
      </c>
      <c r="C3" s="316">
        <v>2019</v>
      </c>
      <c r="D3" s="316">
        <v>2018</v>
      </c>
      <c r="E3" s="316">
        <v>2017</v>
      </c>
      <c r="F3" s="316"/>
      <c r="G3" s="170"/>
    </row>
    <row r="4" spans="1:7">
      <c r="A4" s="89" t="s">
        <v>98</v>
      </c>
      <c r="B4" s="345">
        <v>545.75779899999998</v>
      </c>
      <c r="C4" s="89">
        <v>511.5</v>
      </c>
      <c r="D4" s="345">
        <v>476.75128600000005</v>
      </c>
      <c r="E4" s="170">
        <v>458.79356100000001</v>
      </c>
      <c r="F4" s="170"/>
      <c r="G4" s="170"/>
    </row>
    <row r="5" spans="1:7">
      <c r="A5" s="89" t="s">
        <v>19</v>
      </c>
      <c r="B5" s="345">
        <v>55.187871000000001</v>
      </c>
      <c r="C5" s="89">
        <v>57.1</v>
      </c>
      <c r="D5" s="345">
        <v>46.448675000000001</v>
      </c>
      <c r="E5" s="170">
        <v>47.603062999999999</v>
      </c>
      <c r="F5" s="170"/>
      <c r="G5" s="170"/>
    </row>
    <row r="6" spans="1:7">
      <c r="A6" s="89" t="s">
        <v>20</v>
      </c>
      <c r="B6" s="345">
        <v>65.732405999999997</v>
      </c>
      <c r="C6" s="89">
        <v>59.6</v>
      </c>
      <c r="D6" s="345">
        <v>56.094428000000001</v>
      </c>
      <c r="E6" s="170">
        <v>60.662828999999995</v>
      </c>
      <c r="F6" s="170"/>
      <c r="G6" s="170"/>
    </row>
    <row r="7" spans="1:7">
      <c r="A7" s="89" t="s">
        <v>135</v>
      </c>
      <c r="B7" s="345">
        <v>56.657756999999997</v>
      </c>
      <c r="C7" s="89">
        <v>55.5</v>
      </c>
      <c r="D7" s="345">
        <v>41.234430000000003</v>
      </c>
      <c r="E7" s="170">
        <v>33.984390999999995</v>
      </c>
      <c r="F7" s="170"/>
      <c r="G7" s="170"/>
    </row>
    <row r="8" spans="1:7">
      <c r="A8" s="89" t="s">
        <v>136</v>
      </c>
      <c r="B8" s="345">
        <v>179.202967</v>
      </c>
      <c r="C8" s="89">
        <v>21</v>
      </c>
      <c r="D8" s="345">
        <v>21.449356999999999</v>
      </c>
      <c r="E8" s="170">
        <v>17.895026999999999</v>
      </c>
      <c r="F8" s="170"/>
      <c r="G8" s="170"/>
    </row>
    <row r="9" spans="1:7">
      <c r="A9" s="89" t="s">
        <v>16</v>
      </c>
      <c r="B9" s="345">
        <v>0.39675199999999999</v>
      </c>
      <c r="C9" s="89">
        <v>0.4</v>
      </c>
      <c r="D9" s="345">
        <v>0.59668100000000002</v>
      </c>
      <c r="E9" s="170">
        <v>0.79117899999999997</v>
      </c>
      <c r="F9" s="170"/>
      <c r="G9" s="170"/>
    </row>
    <row r="10" spans="1:7">
      <c r="A10" s="153" t="s">
        <v>131</v>
      </c>
      <c r="B10" s="345">
        <v>3.5734369999999998</v>
      </c>
      <c r="C10" s="89">
        <v>3.2</v>
      </c>
      <c r="D10" s="345">
        <v>1.8954819999999999</v>
      </c>
      <c r="E10" s="170">
        <v>1.0527229999999999</v>
      </c>
      <c r="F10" s="170"/>
      <c r="G10" s="170"/>
    </row>
    <row r="11" spans="1:7">
      <c r="A11" s="89" t="s">
        <v>137</v>
      </c>
      <c r="B11" s="345">
        <v>1.330883</v>
      </c>
      <c r="C11" s="89">
        <v>1.9</v>
      </c>
      <c r="D11" s="345">
        <v>1.8825209999999999</v>
      </c>
      <c r="E11" s="170">
        <v>1.80932</v>
      </c>
      <c r="F11" s="170"/>
      <c r="G11" s="170"/>
    </row>
    <row r="12" spans="1:7">
      <c r="A12" s="89" t="s">
        <v>240</v>
      </c>
      <c r="B12" s="345">
        <v>11.266333000000001</v>
      </c>
      <c r="C12" s="89">
        <v>11.7</v>
      </c>
      <c r="D12" s="345">
        <v>11.580734</v>
      </c>
      <c r="E12" s="170">
        <v>11.696566000000001</v>
      </c>
      <c r="F12" s="170"/>
      <c r="G12" s="170"/>
    </row>
    <row r="13" spans="1:7">
      <c r="G13" s="170"/>
    </row>
    <row r="14" spans="1:7">
      <c r="G14" s="170"/>
    </row>
    <row r="15" spans="1:7">
      <c r="B15" s="316">
        <v>2020</v>
      </c>
      <c r="C15" s="316">
        <v>2019</v>
      </c>
      <c r="D15" s="316">
        <v>2018</v>
      </c>
      <c r="E15" s="316">
        <v>2017</v>
      </c>
      <c r="F15" s="316"/>
    </row>
    <row r="16" spans="1:7">
      <c r="A16" s="133" t="s">
        <v>192</v>
      </c>
      <c r="B16" s="345">
        <v>543.49439599999994</v>
      </c>
      <c r="C16" s="345">
        <v>509.2</v>
      </c>
      <c r="D16" s="345">
        <v>474.583392</v>
      </c>
      <c r="E16" s="170">
        <v>456.79017499999998</v>
      </c>
      <c r="F16" s="170"/>
    </row>
    <row r="17" spans="1:8">
      <c r="A17" s="133" t="s">
        <v>11</v>
      </c>
      <c r="B17" s="345">
        <v>179.17842499999998</v>
      </c>
      <c r="C17" s="345">
        <v>173.9</v>
      </c>
      <c r="D17" s="345">
        <v>153.76002400000002</v>
      </c>
      <c r="E17" s="170">
        <v>150.87562100000002</v>
      </c>
      <c r="F17" s="170"/>
    </row>
    <row r="18" spans="1:8">
      <c r="A18" s="133" t="s">
        <v>13</v>
      </c>
      <c r="B18" s="345">
        <v>32.928294000000001</v>
      </c>
      <c r="C18" s="345">
        <v>30.5</v>
      </c>
      <c r="D18" s="345">
        <v>22.249396000000001</v>
      </c>
      <c r="E18" s="170">
        <v>19.874230000000001</v>
      </c>
      <c r="F18" s="170"/>
    </row>
    <row r="19" spans="1:8">
      <c r="A19" s="133" t="s">
        <v>12</v>
      </c>
      <c r="B19" s="345">
        <v>0.87643199999999999</v>
      </c>
      <c r="C19" s="345">
        <v>1.8</v>
      </c>
      <c r="D19" s="345">
        <v>1.606001</v>
      </c>
      <c r="E19" s="170">
        <v>1.318654</v>
      </c>
      <c r="F19" s="170"/>
    </row>
    <row r="20" spans="1:8">
      <c r="A20" s="133" t="s">
        <v>193</v>
      </c>
      <c r="B20" s="345">
        <v>0.46437599999999996</v>
      </c>
      <c r="C20" s="345">
        <v>0.5</v>
      </c>
      <c r="D20" s="345">
        <v>0.47232499999999999</v>
      </c>
      <c r="E20" s="170">
        <v>0.48053899999999999</v>
      </c>
      <c r="F20" s="170"/>
      <c r="H20" s="345"/>
    </row>
    <row r="21" spans="1:8">
      <c r="A21" s="152" t="s">
        <v>148</v>
      </c>
      <c r="B21" s="345">
        <v>162.16428200000001</v>
      </c>
      <c r="C21" s="345">
        <v>5.9</v>
      </c>
      <c r="D21" s="345">
        <v>5.2624560000000002</v>
      </c>
      <c r="E21" s="170">
        <v>4.9494399999999992</v>
      </c>
      <c r="F21" s="170"/>
      <c r="H21" s="345"/>
    </row>
    <row r="22" spans="1:8">
      <c r="A22" s="170"/>
      <c r="B22" s="170"/>
      <c r="C22" s="170"/>
      <c r="D22" s="170"/>
    </row>
  </sheetData>
  <phoneticPr fontId="0" type="noConversion"/>
  <pageMargins left="0.78740157499999996" right="0.78740157499999996" top="0.984251969" bottom="0.984251969" header="0.4921259845" footer="0.4921259845"/>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2" style="382" customWidth="1"/>
    <col min="2" max="2" width="57.28515625" style="382" customWidth="1"/>
    <col min="3" max="16384" width="11.42578125" style="382"/>
  </cols>
  <sheetData>
    <row r="1" spans="1:2" ht="15.75">
      <c r="A1" s="381" t="s">
        <v>341</v>
      </c>
    </row>
    <row r="5" spans="1:2" ht="14.25">
      <c r="A5" s="383" t="s">
        <v>342</v>
      </c>
      <c r="B5" s="376" t="s">
        <v>343</v>
      </c>
    </row>
    <row r="6" spans="1:2" ht="14.25">
      <c r="A6" s="383">
        <v>0</v>
      </c>
      <c r="B6" s="376" t="s">
        <v>344</v>
      </c>
    </row>
    <row r="7" spans="1:2" ht="14.25">
      <c r="A7" s="384"/>
      <c r="B7" s="376" t="s">
        <v>345</v>
      </c>
    </row>
    <row r="8" spans="1:2" ht="14.25">
      <c r="A8" s="383" t="s">
        <v>346</v>
      </c>
      <c r="B8" s="376" t="s">
        <v>347</v>
      </c>
    </row>
    <row r="9" spans="1:2" ht="14.25">
      <c r="A9" s="383" t="s">
        <v>348</v>
      </c>
      <c r="B9" s="376" t="s">
        <v>349</v>
      </c>
    </row>
    <row r="10" spans="1:2" ht="14.25">
      <c r="A10" s="383" t="s">
        <v>350</v>
      </c>
      <c r="B10" s="376" t="s">
        <v>351</v>
      </c>
    </row>
    <row r="11" spans="1:2" ht="14.25">
      <c r="A11" s="383" t="s">
        <v>352</v>
      </c>
      <c r="B11" s="376" t="s">
        <v>353</v>
      </c>
    </row>
    <row r="12" spans="1:2" ht="14.25">
      <c r="A12" s="383" t="s">
        <v>354</v>
      </c>
      <c r="B12" s="376" t="s">
        <v>355</v>
      </c>
    </row>
    <row r="13" spans="1:2" ht="14.25">
      <c r="A13" s="383" t="s">
        <v>356</v>
      </c>
      <c r="B13" s="376" t="s">
        <v>357</v>
      </c>
    </row>
    <row r="14" spans="1:2" ht="14.25">
      <c r="A14" s="383" t="s">
        <v>358</v>
      </c>
      <c r="B14" s="376" t="s">
        <v>359</v>
      </c>
    </row>
    <row r="15" spans="1:2" ht="14.25">
      <c r="A15" s="376"/>
    </row>
    <row r="16" spans="1:2" ht="42.75">
      <c r="A16" s="385" t="s">
        <v>360</v>
      </c>
      <c r="B16" s="386" t="s">
        <v>361</v>
      </c>
    </row>
    <row r="17" spans="1:2" ht="14.25">
      <c r="A17" s="376" t="s">
        <v>362</v>
      </c>
      <c r="B17" s="376"/>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48"/>
  <sheetViews>
    <sheetView workbookViewId="0"/>
  </sheetViews>
  <sheetFormatPr baseColWidth="10" defaultRowHeight="12.75"/>
  <cols>
    <col min="1" max="1" width="3" style="85" customWidth="1"/>
    <col min="2" max="2" width="78.140625" style="86" customWidth="1"/>
    <col min="3" max="3" width="5.28515625" bestFit="1" customWidth="1"/>
  </cols>
  <sheetData>
    <row r="1" spans="1:3">
      <c r="A1" s="164" t="s">
        <v>105</v>
      </c>
    </row>
    <row r="6" spans="1:3">
      <c r="C6" t="s">
        <v>106</v>
      </c>
    </row>
    <row r="9" spans="1:3">
      <c r="A9" s="164" t="s">
        <v>107</v>
      </c>
      <c r="C9">
        <v>2</v>
      </c>
    </row>
    <row r="13" spans="1:3">
      <c r="A13" s="164" t="s">
        <v>108</v>
      </c>
      <c r="C13">
        <v>5</v>
      </c>
    </row>
    <row r="17" spans="1:3">
      <c r="A17" s="164" t="s">
        <v>109</v>
      </c>
    </row>
    <row r="19" spans="1:3" ht="25.5">
      <c r="A19" s="85" t="s">
        <v>110</v>
      </c>
      <c r="B19" s="86" t="s">
        <v>287</v>
      </c>
      <c r="C19">
        <v>7</v>
      </c>
    </row>
    <row r="21" spans="1:3" ht="25.5">
      <c r="A21" s="85" t="s">
        <v>111</v>
      </c>
      <c r="B21" s="86" t="s">
        <v>288</v>
      </c>
      <c r="C21">
        <v>8</v>
      </c>
    </row>
    <row r="23" spans="1:3" ht="25.5">
      <c r="A23" s="85" t="s">
        <v>112</v>
      </c>
      <c r="B23" s="86" t="s">
        <v>289</v>
      </c>
      <c r="C23">
        <v>8</v>
      </c>
    </row>
    <row r="25" spans="1:3" ht="25.5">
      <c r="A25" s="85" t="s">
        <v>113</v>
      </c>
      <c r="B25" s="86" t="s">
        <v>290</v>
      </c>
      <c r="C25">
        <v>10</v>
      </c>
    </row>
    <row r="27" spans="1:3" ht="25.5">
      <c r="A27" s="85" t="s">
        <v>114</v>
      </c>
      <c r="B27" s="86" t="s">
        <v>291</v>
      </c>
      <c r="C27">
        <v>15</v>
      </c>
    </row>
    <row r="29" spans="1:3" ht="25.5">
      <c r="A29" s="85" t="s">
        <v>115</v>
      </c>
      <c r="B29" s="86" t="s">
        <v>292</v>
      </c>
      <c r="C29">
        <v>16</v>
      </c>
    </row>
    <row r="31" spans="1:3">
      <c r="A31" s="85" t="s">
        <v>116</v>
      </c>
      <c r="B31" s="86" t="s">
        <v>293</v>
      </c>
      <c r="C31">
        <v>16</v>
      </c>
    </row>
    <row r="33" spans="1:3" ht="25.5">
      <c r="A33" s="85" t="s">
        <v>117</v>
      </c>
      <c r="B33" s="86" t="s">
        <v>294</v>
      </c>
      <c r="C33">
        <v>18</v>
      </c>
    </row>
    <row r="35" spans="1:3">
      <c r="A35" s="85" t="s">
        <v>118</v>
      </c>
      <c r="B35" s="86" t="s">
        <v>295</v>
      </c>
      <c r="C35">
        <v>22</v>
      </c>
    </row>
    <row r="39" spans="1:3">
      <c r="A39" s="164" t="s">
        <v>119</v>
      </c>
    </row>
    <row r="41" spans="1:3">
      <c r="A41" s="85" t="s">
        <v>296</v>
      </c>
      <c r="C41">
        <v>6</v>
      </c>
    </row>
    <row r="43" spans="1:3">
      <c r="A43" s="85" t="s">
        <v>297</v>
      </c>
      <c r="C43">
        <v>6</v>
      </c>
    </row>
    <row r="45" spans="1:3">
      <c r="A45" s="85" t="s">
        <v>298</v>
      </c>
      <c r="C45">
        <v>14</v>
      </c>
    </row>
    <row r="47" spans="1:3" ht="28.5" customHeight="1">
      <c r="A47" s="387" t="s">
        <v>299</v>
      </c>
      <c r="B47" s="387"/>
      <c r="C47" s="85">
        <v>14</v>
      </c>
    </row>
    <row r="48" spans="1:3" ht="28.5" customHeight="1">
      <c r="A48" s="314"/>
      <c r="B48" s="314"/>
      <c r="C48" s="85"/>
    </row>
  </sheetData>
  <mergeCells count="1">
    <mergeCell ref="A47:B47"/>
  </mergeCells>
  <phoneticPr fontId="11"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zoomScaleNormal="100" workbookViewId="0"/>
  </sheetViews>
  <sheetFormatPr baseColWidth="10" defaultColWidth="10.85546875" defaultRowHeight="12.75"/>
  <cols>
    <col min="1" max="1" width="5" style="349" customWidth="1"/>
    <col min="2" max="6" width="12.42578125" style="349" customWidth="1"/>
    <col min="7" max="7" width="19.7109375" style="349" customWidth="1"/>
    <col min="8" max="16384" width="10.85546875" style="349"/>
  </cols>
  <sheetData>
    <row r="1" spans="1:15">
      <c r="A1" s="353" t="s">
        <v>107</v>
      </c>
    </row>
    <row r="2" spans="1:15" ht="8.1" customHeight="1">
      <c r="A2" s="353"/>
    </row>
    <row r="3" spans="1:15" ht="8.1" customHeight="1">
      <c r="A3" s="353"/>
    </row>
    <row r="4" spans="1:15">
      <c r="A4" s="353" t="s">
        <v>120</v>
      </c>
    </row>
    <row r="5" spans="1:15" ht="8.1" customHeight="1">
      <c r="A5" s="352"/>
    </row>
    <row r="6" spans="1:15" ht="137.25" customHeight="1">
      <c r="A6" s="390" t="s">
        <v>271</v>
      </c>
      <c r="B6" s="390"/>
      <c r="C6" s="390"/>
      <c r="D6" s="390"/>
      <c r="E6" s="390"/>
      <c r="F6" s="390"/>
      <c r="G6" s="390"/>
    </row>
    <row r="7" spans="1:15" ht="8.1" customHeight="1">
      <c r="A7" s="357"/>
      <c r="B7" s="356"/>
      <c r="C7" s="356"/>
      <c r="D7" s="356"/>
      <c r="E7" s="356"/>
      <c r="F7" s="356"/>
      <c r="G7" s="356"/>
    </row>
    <row r="8" spans="1:15" ht="50.25" customHeight="1">
      <c r="A8" s="390" t="s">
        <v>235</v>
      </c>
      <c r="B8" s="390"/>
      <c r="C8" s="390"/>
      <c r="D8" s="390"/>
      <c r="E8" s="390"/>
      <c r="F8" s="390"/>
      <c r="G8" s="390"/>
    </row>
    <row r="9" spans="1:15" ht="36.75" customHeight="1">
      <c r="A9" s="393" t="s">
        <v>311</v>
      </c>
      <c r="B9" s="393"/>
      <c r="C9" s="393"/>
      <c r="D9" s="393"/>
      <c r="E9" s="393"/>
      <c r="F9" s="393"/>
      <c r="G9" s="393"/>
    </row>
    <row r="10" spans="1:15" ht="8.1" customHeight="1">
      <c r="A10" s="353"/>
    </row>
    <row r="11" spans="1:15">
      <c r="A11" s="353" t="s">
        <v>121</v>
      </c>
    </row>
    <row r="12" spans="1:15" ht="8.1" customHeight="1">
      <c r="A12" s="352"/>
    </row>
    <row r="13" spans="1:15" ht="105" customHeight="1">
      <c r="A13" s="388" t="s">
        <v>300</v>
      </c>
      <c r="B13" s="388"/>
      <c r="C13" s="388"/>
      <c r="D13" s="388"/>
      <c r="E13" s="388"/>
      <c r="F13" s="388"/>
      <c r="G13" s="388"/>
      <c r="H13" s="355"/>
      <c r="I13" s="355"/>
      <c r="J13" s="355"/>
      <c r="K13" s="355"/>
      <c r="L13" s="355"/>
      <c r="M13" s="355"/>
      <c r="N13" s="355"/>
      <c r="O13" s="355"/>
    </row>
    <row r="14" spans="1:15" ht="8.1" customHeight="1">
      <c r="A14" s="352"/>
    </row>
    <row r="15" spans="1:15" ht="8.1" customHeight="1">
      <c r="A15" s="352"/>
    </row>
    <row r="16" spans="1:15">
      <c r="A16" s="353" t="s">
        <v>122</v>
      </c>
    </row>
    <row r="17" spans="1:7" ht="8.1" customHeight="1">
      <c r="A17" s="352"/>
    </row>
    <row r="18" spans="1:7" ht="40.5" customHeight="1">
      <c r="A18" s="388" t="s">
        <v>255</v>
      </c>
      <c r="B18" s="388"/>
      <c r="C18" s="388"/>
      <c r="D18" s="388"/>
      <c r="E18" s="388"/>
      <c r="F18" s="388"/>
      <c r="G18" s="388"/>
    </row>
    <row r="19" spans="1:7" ht="8.1" customHeight="1">
      <c r="A19" s="352"/>
    </row>
    <row r="20" spans="1:7" ht="60" customHeight="1">
      <c r="A20" s="390" t="s">
        <v>214</v>
      </c>
      <c r="B20" s="390"/>
      <c r="C20" s="390"/>
      <c r="D20" s="390"/>
      <c r="E20" s="390"/>
      <c r="F20" s="390"/>
      <c r="G20" s="390"/>
    </row>
    <row r="21" spans="1:7" ht="8.1" customHeight="1">
      <c r="A21" s="352"/>
    </row>
    <row r="22" spans="1:7" ht="27.75" customHeight="1">
      <c r="A22" s="390" t="s">
        <v>233</v>
      </c>
      <c r="B22" s="390"/>
      <c r="C22" s="390"/>
      <c r="D22" s="390"/>
      <c r="E22" s="390"/>
      <c r="F22" s="390"/>
      <c r="G22" s="390"/>
    </row>
    <row r="23" spans="1:7" ht="8.1" customHeight="1">
      <c r="A23" s="353"/>
    </row>
    <row r="24" spans="1:7">
      <c r="A24" s="353" t="s">
        <v>123</v>
      </c>
    </row>
    <row r="25" spans="1:7" ht="8.1" customHeight="1">
      <c r="A25" s="353"/>
    </row>
    <row r="26" spans="1:7" s="352" customFormat="1" ht="90.75" customHeight="1">
      <c r="A26" s="390" t="s">
        <v>124</v>
      </c>
      <c r="B26" s="390"/>
      <c r="C26" s="390"/>
      <c r="D26" s="390"/>
      <c r="E26" s="390"/>
      <c r="F26" s="390"/>
      <c r="G26" s="390"/>
    </row>
    <row r="27" spans="1:7" s="352" customFormat="1" ht="8.1" customHeight="1"/>
    <row r="28" spans="1:7" s="352" customFormat="1">
      <c r="A28" s="352" t="s">
        <v>125</v>
      </c>
    </row>
    <row r="29" spans="1:7" s="352" customFormat="1" ht="389.25" customHeight="1">
      <c r="B29" s="393" t="s">
        <v>318</v>
      </c>
      <c r="C29" s="393"/>
      <c r="D29" s="393"/>
      <c r="E29" s="393"/>
      <c r="F29" s="393"/>
      <c r="G29" s="393"/>
    </row>
    <row r="30" spans="1:7" s="352" customFormat="1" ht="63.75" customHeight="1">
      <c r="B30" s="394" t="s">
        <v>319</v>
      </c>
      <c r="C30" s="394"/>
      <c r="D30" s="394"/>
      <c r="E30" s="394"/>
      <c r="F30" s="394"/>
      <c r="G30" s="394"/>
    </row>
    <row r="31" spans="1:7" s="352" customFormat="1" ht="22.5" customHeight="1">
      <c r="A31" s="373" t="s">
        <v>320</v>
      </c>
    </row>
    <row r="32" spans="1:7" s="352" customFormat="1" ht="117" customHeight="1">
      <c r="A32" s="354"/>
      <c r="B32" s="393" t="s">
        <v>321</v>
      </c>
      <c r="C32" s="393"/>
      <c r="D32" s="393"/>
      <c r="E32" s="393"/>
      <c r="F32" s="393"/>
      <c r="G32" s="393"/>
    </row>
    <row r="33" spans="1:7" s="352" customFormat="1" ht="149.25" customHeight="1">
      <c r="A33" s="354"/>
      <c r="B33" s="394" t="s">
        <v>322</v>
      </c>
      <c r="C33" s="394"/>
      <c r="D33" s="394"/>
      <c r="E33" s="394"/>
      <c r="F33" s="394"/>
      <c r="G33" s="394"/>
    </row>
    <row r="34" spans="1:7" s="352" customFormat="1" ht="278.25" customHeight="1">
      <c r="A34" s="354"/>
      <c r="B34" s="394" t="s">
        <v>323</v>
      </c>
      <c r="C34" s="394"/>
      <c r="D34" s="394"/>
      <c r="E34" s="394"/>
      <c r="F34" s="394"/>
      <c r="G34" s="394"/>
    </row>
    <row r="35" spans="1:7">
      <c r="A35" s="353" t="s">
        <v>126</v>
      </c>
    </row>
    <row r="36" spans="1:7" ht="8.1" customHeight="1">
      <c r="A36" s="352"/>
    </row>
    <row r="37" spans="1:7" ht="63.75" customHeight="1">
      <c r="A37" s="388" t="s">
        <v>256</v>
      </c>
      <c r="B37" s="388"/>
      <c r="C37" s="388"/>
      <c r="D37" s="388"/>
      <c r="E37" s="388"/>
      <c r="F37" s="388"/>
      <c r="G37" s="388"/>
    </row>
    <row r="38" spans="1:7" ht="8.1" customHeight="1">
      <c r="A38" s="352"/>
    </row>
    <row r="39" spans="1:7" ht="39" customHeight="1">
      <c r="A39" s="390" t="s">
        <v>0</v>
      </c>
      <c r="B39" s="390"/>
      <c r="C39" s="390"/>
      <c r="D39" s="390"/>
      <c r="E39" s="390"/>
      <c r="F39" s="390"/>
      <c r="G39" s="390"/>
    </row>
    <row r="40" spans="1:7" ht="102.75" customHeight="1">
      <c r="A40" s="390" t="s">
        <v>196</v>
      </c>
      <c r="B40" s="390"/>
      <c r="C40" s="390"/>
      <c r="D40" s="390"/>
      <c r="E40" s="390"/>
      <c r="F40" s="390"/>
      <c r="G40" s="390"/>
    </row>
    <row r="41" spans="1:7" ht="27" customHeight="1">
      <c r="A41" s="390" t="s">
        <v>127</v>
      </c>
      <c r="B41" s="390"/>
      <c r="C41" s="390"/>
      <c r="D41" s="390"/>
      <c r="E41" s="390"/>
      <c r="F41" s="390"/>
      <c r="G41" s="390"/>
    </row>
    <row r="42" spans="1:7" ht="8.1" customHeight="1">
      <c r="A42" s="352"/>
    </row>
    <row r="43" spans="1:7" ht="52.5" customHeight="1">
      <c r="A43" s="390" t="s">
        <v>128</v>
      </c>
      <c r="B43" s="390"/>
      <c r="C43" s="390"/>
      <c r="D43" s="390"/>
      <c r="E43" s="390"/>
      <c r="F43" s="390"/>
      <c r="G43" s="390"/>
    </row>
    <row r="44" spans="1:7" ht="8.1" customHeight="1">
      <c r="A44" s="353"/>
    </row>
    <row r="45" spans="1:7" ht="32.25" customHeight="1">
      <c r="A45" s="392" t="s">
        <v>129</v>
      </c>
      <c r="B45" s="392"/>
      <c r="C45" s="392"/>
      <c r="D45" s="392"/>
      <c r="E45" s="392"/>
      <c r="F45" s="392"/>
      <c r="G45" s="392"/>
    </row>
    <row r="46" spans="1:7" ht="27.75" customHeight="1">
      <c r="A46" s="390" t="s">
        <v>197</v>
      </c>
      <c r="B46" s="390"/>
      <c r="C46" s="390"/>
      <c r="D46" s="390"/>
      <c r="E46" s="390"/>
      <c r="F46" s="390"/>
      <c r="G46" s="390"/>
    </row>
    <row r="47" spans="1:7" ht="39" customHeight="1">
      <c r="A47" s="392" t="s">
        <v>143</v>
      </c>
      <c r="B47" s="392"/>
      <c r="C47" s="392"/>
      <c r="D47" s="392"/>
      <c r="E47" s="392"/>
      <c r="F47" s="392"/>
      <c r="G47" s="392"/>
    </row>
    <row r="48" spans="1:7" ht="26.25" customHeight="1">
      <c r="A48" s="392" t="s">
        <v>130</v>
      </c>
      <c r="B48" s="392"/>
      <c r="C48" s="392"/>
      <c r="D48" s="392"/>
      <c r="E48" s="392"/>
      <c r="F48" s="392"/>
      <c r="G48" s="392"/>
    </row>
    <row r="49" spans="1:7" ht="51.75" customHeight="1">
      <c r="A49" s="388" t="s">
        <v>257</v>
      </c>
      <c r="B49" s="388"/>
      <c r="C49" s="388"/>
      <c r="D49" s="388"/>
      <c r="E49" s="388"/>
      <c r="F49" s="388"/>
      <c r="G49" s="388"/>
    </row>
    <row r="50" spans="1:7" ht="40.5" customHeight="1">
      <c r="A50" s="388" t="s">
        <v>258</v>
      </c>
      <c r="B50" s="388"/>
      <c r="C50" s="388"/>
      <c r="D50" s="388"/>
      <c r="E50" s="388"/>
      <c r="F50" s="388"/>
      <c r="G50" s="388"/>
    </row>
    <row r="51" spans="1:7">
      <c r="A51" s="351" t="s">
        <v>108</v>
      </c>
    </row>
    <row r="52" spans="1:7" ht="8.1" customHeight="1">
      <c r="A52" s="350"/>
    </row>
    <row r="53" spans="1:7" ht="242.25" customHeight="1">
      <c r="A53" s="390" t="s">
        <v>324</v>
      </c>
      <c r="B53" s="391"/>
      <c r="C53" s="391"/>
      <c r="D53" s="391"/>
      <c r="E53" s="391"/>
      <c r="F53" s="391"/>
      <c r="G53" s="391"/>
    </row>
    <row r="54" spans="1:7" ht="163.5" customHeight="1">
      <c r="A54" s="388" t="s">
        <v>325</v>
      </c>
      <c r="B54" s="389"/>
      <c r="C54" s="389"/>
      <c r="D54" s="389"/>
      <c r="E54" s="389"/>
      <c r="F54" s="389"/>
      <c r="G54" s="389"/>
    </row>
  </sheetData>
  <mergeCells count="26">
    <mergeCell ref="A6:G6"/>
    <mergeCell ref="A8:G8"/>
    <mergeCell ref="A40:G40"/>
    <mergeCell ref="A37:G37"/>
    <mergeCell ref="A22:G22"/>
    <mergeCell ref="A26:G26"/>
    <mergeCell ref="A39:G39"/>
    <mergeCell ref="A13:G13"/>
    <mergeCell ref="A18:G18"/>
    <mergeCell ref="A20:G20"/>
    <mergeCell ref="A9:G9"/>
    <mergeCell ref="B29:G29"/>
    <mergeCell ref="B30:G30"/>
    <mergeCell ref="B32:G32"/>
    <mergeCell ref="B34:G34"/>
    <mergeCell ref="B33:G33"/>
    <mergeCell ref="A54:G54"/>
    <mergeCell ref="A53:G53"/>
    <mergeCell ref="A48:G48"/>
    <mergeCell ref="A41:G41"/>
    <mergeCell ref="A43:G43"/>
    <mergeCell ref="A50:G50"/>
    <mergeCell ref="A49:G49"/>
    <mergeCell ref="A46:G46"/>
    <mergeCell ref="A47:G47"/>
    <mergeCell ref="A45:G45"/>
  </mergeCells>
  <pageMargins left="0.78740157480314965" right="0.78740157480314965" top="0.98425196850393704" bottom="0.74803149606299213" header="0.51181102362204722" footer="0.51181102362204722"/>
  <pageSetup paperSize="9" firstPageNumber="2" orientation="portrait" useFirstPageNumber="1" r:id="rId1"/>
  <headerFooter alignWithMargins="0">
    <oddHeader>&amp;C- &amp;P -</oddHeader>
  </headerFooter>
  <rowBreaks count="1" manualBreakCount="1">
    <brk id="2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I52"/>
  <sheetViews>
    <sheetView workbookViewId="0">
      <selection sqref="A1:F1"/>
    </sheetView>
  </sheetViews>
  <sheetFormatPr baseColWidth="10" defaultColWidth="11.42578125" defaultRowHeight="12.75" customHeight="1"/>
  <cols>
    <col min="1" max="1" width="33.7109375" style="130" customWidth="1"/>
    <col min="2" max="5" width="13" style="183" customWidth="1"/>
    <col min="6" max="6" width="14" style="224" customWidth="1"/>
    <col min="7" max="7" width="13" style="129" bestFit="1" customWidth="1"/>
    <col min="8" max="16384" width="11.42578125" style="129"/>
  </cols>
  <sheetData>
    <row r="1" spans="1:7" ht="12.75" customHeight="1">
      <c r="A1" s="395" t="s">
        <v>277</v>
      </c>
      <c r="B1" s="395"/>
      <c r="C1" s="395"/>
      <c r="D1" s="395"/>
      <c r="E1" s="395"/>
      <c r="F1" s="395"/>
    </row>
    <row r="2" spans="1:7" ht="12.75" customHeight="1">
      <c r="A2" s="396" t="s">
        <v>92</v>
      </c>
      <c r="B2" s="396"/>
      <c r="C2" s="396"/>
      <c r="D2" s="396"/>
      <c r="E2" s="396"/>
      <c r="F2" s="396"/>
    </row>
    <row r="3" spans="1:7" ht="12.75" customHeight="1">
      <c r="A3" s="198"/>
      <c r="B3" s="199"/>
      <c r="C3" s="199"/>
      <c r="D3" s="199"/>
      <c r="E3" s="199"/>
      <c r="F3" s="200"/>
    </row>
    <row r="4" spans="1:7" ht="12.75" customHeight="1" thickBot="1">
      <c r="A4" s="198"/>
      <c r="B4" s="198"/>
      <c r="C4" s="198"/>
      <c r="D4" s="198"/>
      <c r="E4" s="198"/>
      <c r="F4" s="200"/>
    </row>
    <row r="5" spans="1:7" ht="12.75" customHeight="1">
      <c r="A5" s="201"/>
      <c r="B5" s="202"/>
      <c r="C5" s="202"/>
      <c r="D5" s="203"/>
      <c r="E5" s="203"/>
      <c r="F5" s="173" t="s">
        <v>6</v>
      </c>
    </row>
    <row r="6" spans="1:7" ht="12.75" customHeight="1">
      <c r="A6" s="2" t="s">
        <v>215</v>
      </c>
      <c r="B6" s="399">
        <v>2017</v>
      </c>
      <c r="C6" s="399">
        <v>2018</v>
      </c>
      <c r="D6" s="400">
        <v>2019</v>
      </c>
      <c r="E6" s="399">
        <v>2020</v>
      </c>
      <c r="F6" s="204">
        <v>2020</v>
      </c>
    </row>
    <row r="7" spans="1:7" ht="12.75" customHeight="1">
      <c r="A7" s="205" t="s">
        <v>90</v>
      </c>
      <c r="B7" s="399"/>
      <c r="C7" s="399"/>
      <c r="D7" s="400"/>
      <c r="E7" s="399"/>
      <c r="F7" s="204" t="s">
        <v>7</v>
      </c>
      <c r="G7" s="217"/>
    </row>
    <row r="8" spans="1:7" ht="12.75" customHeight="1">
      <c r="A8" s="205" t="s">
        <v>91</v>
      </c>
      <c r="B8" s="206"/>
      <c r="C8" s="206"/>
      <c r="D8" s="207"/>
      <c r="E8" s="207"/>
      <c r="F8" s="208">
        <v>2019</v>
      </c>
    </row>
    <row r="9" spans="1:7" ht="12.75" customHeight="1" thickBot="1">
      <c r="A9" s="209"/>
      <c r="B9" s="210" t="s">
        <v>95</v>
      </c>
      <c r="C9" s="211"/>
      <c r="D9" s="212"/>
      <c r="E9" s="98"/>
      <c r="F9" s="213" t="s">
        <v>104</v>
      </c>
    </row>
    <row r="10" spans="1:7" ht="12.75" customHeight="1">
      <c r="A10" s="214"/>
      <c r="B10" s="178"/>
      <c r="C10" s="178"/>
      <c r="D10" s="178"/>
      <c r="E10" s="178"/>
      <c r="F10" s="215"/>
    </row>
    <row r="11" spans="1:7" ht="14.25" customHeight="1">
      <c r="A11" s="3" t="s">
        <v>234</v>
      </c>
      <c r="B11" s="4">
        <v>1085632.4910000002</v>
      </c>
      <c r="C11" s="4">
        <v>1141580.2709999999</v>
      </c>
      <c r="D11" s="4">
        <v>1222316.5660000001</v>
      </c>
      <c r="E11" s="4">
        <v>1397580.17</v>
      </c>
      <c r="F11" s="343">
        <f>(E11*100/D11)-100</f>
        <v>14.338642613144444</v>
      </c>
      <c r="G11" s="217"/>
    </row>
    <row r="12" spans="1:7" ht="12.75" customHeight="1">
      <c r="A12" s="3" t="s">
        <v>208</v>
      </c>
      <c r="B12" s="4">
        <v>758689.47900000005</v>
      </c>
      <c r="C12" s="4">
        <v>794108.89199999999</v>
      </c>
      <c r="D12" s="4">
        <v>839150.18599999999</v>
      </c>
      <c r="E12" s="4">
        <v>913746.821</v>
      </c>
      <c r="F12" s="343">
        <f>(E12*100/D12)-100</f>
        <v>8.889545190424343</v>
      </c>
    </row>
    <row r="13" spans="1:7" ht="12.75" customHeight="1">
      <c r="A13" s="218" t="s">
        <v>220</v>
      </c>
      <c r="B13" s="129"/>
      <c r="C13" s="129"/>
      <c r="D13" s="129"/>
      <c r="F13" s="343"/>
    </row>
    <row r="14" spans="1:7" ht="14.1" customHeight="1">
      <c r="A14" s="3" t="s">
        <v>239</v>
      </c>
      <c r="B14" s="183">
        <v>73475.752999999997</v>
      </c>
      <c r="C14" s="183">
        <v>77043.262000000002</v>
      </c>
      <c r="D14" s="183">
        <v>95989.49</v>
      </c>
      <c r="E14" s="183">
        <v>104332.6</v>
      </c>
      <c r="F14" s="343">
        <f>(E14*100/D14)-100</f>
        <v>8.6916911424365253</v>
      </c>
    </row>
    <row r="15" spans="1:7" ht="12.75" customHeight="1">
      <c r="A15" s="3" t="s">
        <v>212</v>
      </c>
      <c r="B15" s="183">
        <v>253467.25899999999</v>
      </c>
      <c r="C15" s="183">
        <v>270428.11700000003</v>
      </c>
      <c r="D15" s="183">
        <v>287176.89</v>
      </c>
      <c r="E15" s="183">
        <v>379500.74900000001</v>
      </c>
      <c r="F15" s="343">
        <f>(E15*100/D15)-100</f>
        <v>32.148777361576691</v>
      </c>
    </row>
    <row r="16" spans="1:7" ht="12.75" customHeight="1">
      <c r="A16" s="3" t="s">
        <v>8</v>
      </c>
      <c r="B16" s="4">
        <v>225061.85199999998</v>
      </c>
      <c r="C16" s="4">
        <v>85077.445999999996</v>
      </c>
      <c r="D16" s="4">
        <v>123414.23699999999</v>
      </c>
      <c r="E16" s="183">
        <v>194724.76699999999</v>
      </c>
      <c r="F16" s="343">
        <f>(E16*100/D16)-100</f>
        <v>57.781445425943843</v>
      </c>
      <c r="G16" s="217"/>
    </row>
    <row r="17" spans="1:9" ht="12.75" customHeight="1">
      <c r="A17" s="3" t="s">
        <v>144</v>
      </c>
      <c r="F17" s="343"/>
      <c r="G17" s="217"/>
    </row>
    <row r="18" spans="1:9" ht="14.1" customHeight="1">
      <c r="A18" s="3" t="s">
        <v>312</v>
      </c>
      <c r="B18" s="183">
        <v>145899.87899999999</v>
      </c>
      <c r="C18" s="183">
        <v>34041.381000000001</v>
      </c>
      <c r="D18" s="183">
        <v>52176.173999999999</v>
      </c>
      <c r="E18" s="183">
        <v>75307.391000000003</v>
      </c>
      <c r="F18" s="343">
        <f>(E18*100/D18)-100</f>
        <v>44.332911416617094</v>
      </c>
      <c r="G18" s="6"/>
    </row>
    <row r="19" spans="1:9" ht="12.75" customHeight="1">
      <c r="A19" s="3" t="s">
        <v>145</v>
      </c>
      <c r="B19" s="183">
        <v>79161.972999999998</v>
      </c>
      <c r="C19" s="183">
        <v>51036.065000000002</v>
      </c>
      <c r="D19" s="183">
        <v>71238.062999999995</v>
      </c>
      <c r="E19" s="183">
        <v>119417.376</v>
      </c>
      <c r="F19" s="343">
        <f>(E19*100/D19)-100</f>
        <v>67.6314191754484</v>
      </c>
    </row>
    <row r="20" spans="1:9" ht="12.75" customHeight="1">
      <c r="A20" s="3"/>
      <c r="F20" s="343"/>
      <c r="G20" s="217"/>
    </row>
    <row r="21" spans="1:9" ht="12.75" customHeight="1">
      <c r="A21" s="5" t="s">
        <v>9</v>
      </c>
      <c r="B21" s="6">
        <v>1310694.3430000001</v>
      </c>
      <c r="C21" s="6">
        <v>1226657.7169999999</v>
      </c>
      <c r="D21" s="6">
        <v>1345730.8030000001</v>
      </c>
      <c r="E21" s="366">
        <v>1592304.9369999999</v>
      </c>
      <c r="F21" s="344">
        <f>(E21*100/D21)-100</f>
        <v>18.32269376983264</v>
      </c>
      <c r="G21" s="338"/>
    </row>
    <row r="22" spans="1:9" ht="12.75" customHeight="1">
      <c r="A22" s="5"/>
      <c r="B22" s="6"/>
      <c r="C22" s="6"/>
      <c r="D22" s="6"/>
      <c r="E22" s="6"/>
      <c r="F22" s="343"/>
      <c r="G22" s="217"/>
    </row>
    <row r="23" spans="1:9" ht="12.75" customHeight="1">
      <c r="A23" s="5"/>
      <c r="B23" s="129"/>
      <c r="C23" s="129"/>
      <c r="D23" s="129"/>
      <c r="E23" s="129"/>
      <c r="F23" s="343"/>
    </row>
    <row r="24" spans="1:9" ht="12.75" customHeight="1">
      <c r="A24" s="3" t="s">
        <v>10</v>
      </c>
      <c r="B24" s="183">
        <v>670053.10600000003</v>
      </c>
      <c r="C24" s="183">
        <v>560492.20499999996</v>
      </c>
      <c r="D24" s="183">
        <v>620221.92700000003</v>
      </c>
      <c r="E24" s="183">
        <v>654535.46799999999</v>
      </c>
      <c r="F24" s="343">
        <f t="shared" ref="F24:F31" si="0">(E24*100/D24)-100</f>
        <v>5.5324617699302934</v>
      </c>
      <c r="G24" s="217"/>
    </row>
    <row r="25" spans="1:9" ht="12.75" customHeight="1">
      <c r="A25" s="3" t="s">
        <v>11</v>
      </c>
      <c r="B25" s="183">
        <v>497223.03100000002</v>
      </c>
      <c r="C25" s="183">
        <v>514436.49300000002</v>
      </c>
      <c r="D25" s="183">
        <v>564484.66399999999</v>
      </c>
      <c r="E25" s="183">
        <v>577337.56599999999</v>
      </c>
      <c r="F25" s="343">
        <f t="shared" si="0"/>
        <v>2.2769266943273436</v>
      </c>
      <c r="G25" s="217"/>
      <c r="H25" s="217"/>
      <c r="I25" s="320"/>
    </row>
    <row r="26" spans="1:9" ht="12.75" customHeight="1">
      <c r="A26" s="3" t="s">
        <v>12</v>
      </c>
      <c r="B26" s="183">
        <v>17956.038</v>
      </c>
      <c r="C26" s="183">
        <v>19168.411</v>
      </c>
      <c r="D26" s="183">
        <v>19359.57</v>
      </c>
      <c r="E26" s="183">
        <v>18393.936000000002</v>
      </c>
      <c r="F26" s="343">
        <f t="shared" si="0"/>
        <v>-4.9878897103602924</v>
      </c>
    </row>
    <row r="27" spans="1:9" ht="12.75" customHeight="1">
      <c r="A27" s="3" t="s">
        <v>13</v>
      </c>
      <c r="B27" s="183">
        <v>116054.61199999999</v>
      </c>
      <c r="C27" s="183">
        <v>122061.921</v>
      </c>
      <c r="D27" s="183">
        <v>130052.375</v>
      </c>
      <c r="E27" s="183">
        <v>141211.21799999999</v>
      </c>
      <c r="F27" s="343">
        <f t="shared" si="0"/>
        <v>8.5802685264302028</v>
      </c>
    </row>
    <row r="28" spans="1:9" ht="12.75" customHeight="1">
      <c r="A28" s="3" t="s">
        <v>14</v>
      </c>
      <c r="B28" s="183">
        <v>5200.4989999999998</v>
      </c>
      <c r="C28" s="183">
        <v>5676.4120000000003</v>
      </c>
      <c r="D28" s="183">
        <v>6235.5829999999996</v>
      </c>
      <c r="E28" s="4">
        <v>6482.7860000000001</v>
      </c>
      <c r="F28" s="343">
        <f t="shared" si="0"/>
        <v>3.9643927440305191</v>
      </c>
    </row>
    <row r="29" spans="1:9" ht="12.75" customHeight="1">
      <c r="A29" s="3" t="s">
        <v>15</v>
      </c>
      <c r="B29" s="4">
        <v>1306487.2860000001</v>
      </c>
      <c r="C29" s="4">
        <v>1221835.442</v>
      </c>
      <c r="D29" s="4">
        <v>1340354.1190000002</v>
      </c>
      <c r="E29" s="183">
        <f>SUM(E24:E28)</f>
        <v>1397960.9740000002</v>
      </c>
      <c r="F29" s="343">
        <f t="shared" si="0"/>
        <v>4.2978832372282909</v>
      </c>
      <c r="G29" s="217"/>
    </row>
    <row r="30" spans="1:9" ht="12.75" customHeight="1">
      <c r="A30" s="3"/>
      <c r="F30" s="343"/>
    </row>
    <row r="31" spans="1:9" ht="12.75" customHeight="1">
      <c r="A31" s="3" t="s">
        <v>148</v>
      </c>
      <c r="B31" s="183">
        <v>4207.0569999999998</v>
      </c>
      <c r="C31" s="183">
        <v>4822.2749999999996</v>
      </c>
      <c r="D31" s="183">
        <v>5376.6840000000002</v>
      </c>
      <c r="E31" s="183">
        <v>194343.96299999999</v>
      </c>
      <c r="F31" s="343">
        <f t="shared" si="0"/>
        <v>3514.5691842778924</v>
      </c>
    </row>
    <row r="32" spans="1:9" ht="12.75" customHeight="1">
      <c r="A32" s="221"/>
      <c r="F32" s="343"/>
    </row>
    <row r="33" spans="1:7" ht="12.75" customHeight="1">
      <c r="A33" s="5" t="s">
        <v>9</v>
      </c>
      <c r="B33" s="6">
        <v>1310694.3430000001</v>
      </c>
      <c r="C33" s="6">
        <v>1226657.7169999999</v>
      </c>
      <c r="D33" s="6">
        <v>1345730.8030000001</v>
      </c>
      <c r="E33" s="219">
        <v>1592304.9369999999</v>
      </c>
      <c r="F33" s="365">
        <f>(E33*100/D33)-100</f>
        <v>18.32269376983264</v>
      </c>
      <c r="G33" s="217"/>
    </row>
    <row r="34" spans="1:7" ht="12.75" customHeight="1">
      <c r="A34" s="5"/>
      <c r="B34" s="217"/>
      <c r="C34" s="217"/>
      <c r="D34" s="217"/>
      <c r="E34" s="217"/>
      <c r="F34" s="343"/>
    </row>
    <row r="35" spans="1:7" ht="12.75" customHeight="1">
      <c r="A35" s="5"/>
      <c r="B35" s="129"/>
      <c r="C35" s="129"/>
      <c r="D35" s="129"/>
      <c r="E35" s="129"/>
      <c r="F35" s="343"/>
    </row>
    <row r="36" spans="1:7" ht="12.75" customHeight="1">
      <c r="A36" s="3" t="s">
        <v>240</v>
      </c>
      <c r="B36" s="4">
        <v>45019.692000000003</v>
      </c>
      <c r="C36" s="4">
        <v>45961.266000000003</v>
      </c>
      <c r="D36" s="4">
        <v>44833.199000000001</v>
      </c>
      <c r="E36" s="4">
        <v>45291.868999999999</v>
      </c>
      <c r="F36" s="343">
        <f>(E36*100/D36)-100</f>
        <v>1.0230588274550598</v>
      </c>
    </row>
    <row r="37" spans="1:7" ht="12.75" customHeight="1">
      <c r="A37" s="3" t="s">
        <v>16</v>
      </c>
      <c r="B37" s="4">
        <v>4727.6540000000005</v>
      </c>
      <c r="C37" s="4">
        <v>4526.442</v>
      </c>
      <c r="D37" s="4">
        <v>4430.9409999999998</v>
      </c>
      <c r="E37" s="4">
        <v>4322</v>
      </c>
      <c r="F37" s="343">
        <f>(E37*100/D37)-100</f>
        <v>-2.4586425321393364</v>
      </c>
    </row>
    <row r="38" spans="1:7" ht="12.75" customHeight="1">
      <c r="A38" s="3" t="s">
        <v>17</v>
      </c>
      <c r="B38" s="4"/>
      <c r="C38" s="4"/>
      <c r="D38" s="4"/>
      <c r="F38" s="343"/>
    </row>
    <row r="39" spans="1:7" ht="12.75" customHeight="1">
      <c r="A39" s="3" t="s">
        <v>18</v>
      </c>
      <c r="B39" s="4">
        <v>79057.135999999999</v>
      </c>
      <c r="C39" s="4">
        <v>84007.394</v>
      </c>
      <c r="D39" s="4">
        <v>88074.744000000006</v>
      </c>
      <c r="E39" s="4">
        <v>279203.19699999999</v>
      </c>
      <c r="F39" s="343">
        <f>(E39*100/D39)-100</f>
        <v>217.00710591903618</v>
      </c>
      <c r="G39" s="217"/>
    </row>
    <row r="40" spans="1:7" ht="12.75" customHeight="1">
      <c r="A40" s="3" t="s">
        <v>19</v>
      </c>
      <c r="B40" s="4">
        <v>97033.284</v>
      </c>
      <c r="C40" s="4">
        <v>103729.031</v>
      </c>
      <c r="D40" s="4">
        <v>107572.219</v>
      </c>
      <c r="E40" s="4">
        <v>114443.242</v>
      </c>
      <c r="F40" s="343">
        <f>(E40*100/D40)-100</f>
        <v>6.3873582453477127</v>
      </c>
    </row>
    <row r="41" spans="1:7" ht="12.75" customHeight="1">
      <c r="A41" s="3" t="s">
        <v>241</v>
      </c>
      <c r="B41" s="4">
        <v>669751.96</v>
      </c>
      <c r="C41" s="4">
        <v>561205.75300000003</v>
      </c>
      <c r="D41" s="4">
        <v>620348.60199999996</v>
      </c>
      <c r="E41" s="4">
        <v>653369.30200000003</v>
      </c>
      <c r="F41" s="343">
        <f>(E41*100/D41)-100</f>
        <v>5.3229264793281601</v>
      </c>
    </row>
    <row r="42" spans="1:7" ht="12.75" customHeight="1">
      <c r="A42" s="3" t="s">
        <v>242</v>
      </c>
    </row>
    <row r="43" spans="1:7" ht="12.75" customHeight="1">
      <c r="A43" s="3" t="s">
        <v>243</v>
      </c>
      <c r="B43" s="4">
        <v>6957.8770000000004</v>
      </c>
      <c r="C43" s="4">
        <v>7776.16</v>
      </c>
      <c r="D43" s="4">
        <v>9647.3639999999996</v>
      </c>
      <c r="E43" s="4">
        <v>10742.038</v>
      </c>
      <c r="F43" s="343">
        <f>(E43*100/D43)-100</f>
        <v>11.346871539210099</v>
      </c>
    </row>
    <row r="44" spans="1:7" ht="12.75" customHeight="1">
      <c r="A44" s="3" t="s">
        <v>20</v>
      </c>
      <c r="B44" s="4">
        <v>139981.016</v>
      </c>
      <c r="C44" s="4">
        <v>143796.745</v>
      </c>
      <c r="D44" s="4">
        <v>156094.954</v>
      </c>
      <c r="E44" s="183">
        <v>158166.60399999999</v>
      </c>
      <c r="F44" s="343">
        <f>(E44*100/D44)-100</f>
        <v>1.3271729462824169</v>
      </c>
    </row>
    <row r="45" spans="1:7" ht="12.75" customHeight="1">
      <c r="A45" s="3" t="s">
        <v>21</v>
      </c>
      <c r="B45" s="4">
        <v>19857.601999999999</v>
      </c>
      <c r="C45" s="4">
        <v>21171.353999999999</v>
      </c>
      <c r="D45" s="4">
        <v>20566.237000000001</v>
      </c>
      <c r="E45" s="4">
        <v>20042.093000000001</v>
      </c>
      <c r="F45" s="343">
        <f>(E45*100/D45)-100</f>
        <v>-2.5485653987163488</v>
      </c>
      <c r="G45" s="217"/>
    </row>
    <row r="46" spans="1:7" ht="12.75" customHeight="1">
      <c r="A46" s="3" t="s">
        <v>22</v>
      </c>
      <c r="F46" s="343"/>
    </row>
    <row r="47" spans="1:7" ht="12.75" customHeight="1">
      <c r="A47" s="3" t="s">
        <v>93</v>
      </c>
      <c r="B47" s="4">
        <v>248308.122</v>
      </c>
      <c r="C47" s="4">
        <v>254483.57199999999</v>
      </c>
      <c r="D47" s="4">
        <v>294162.54300000001</v>
      </c>
      <c r="E47" s="4">
        <v>306724.592</v>
      </c>
      <c r="F47" s="343">
        <f>(E47*100/D47)-100</f>
        <v>4.2704447928300624</v>
      </c>
    </row>
    <row r="48" spans="1:7" ht="12.75" customHeight="1">
      <c r="A48" s="221"/>
      <c r="B48" s="4"/>
      <c r="C48" s="4"/>
      <c r="D48" s="4"/>
      <c r="F48" s="343"/>
    </row>
    <row r="49" spans="1:7" ht="12.75" customHeight="1">
      <c r="A49" s="5" t="s">
        <v>9</v>
      </c>
      <c r="B49" s="6">
        <v>1310694.3429999999</v>
      </c>
      <c r="C49" s="6">
        <v>1226657.7170000002</v>
      </c>
      <c r="D49" s="6">
        <v>1345730.8030000001</v>
      </c>
      <c r="E49" s="366">
        <v>1592304.9369999999</v>
      </c>
      <c r="F49" s="344">
        <f>(E49*100/D49)-100</f>
        <v>18.32269376983264</v>
      </c>
      <c r="G49" s="217"/>
    </row>
    <row r="50" spans="1:7" ht="12.75" customHeight="1">
      <c r="A50" s="222"/>
      <c r="B50" s="6"/>
      <c r="C50" s="6"/>
      <c r="D50" s="6"/>
      <c r="E50" s="6"/>
      <c r="F50" s="220"/>
    </row>
    <row r="51" spans="1:7" ht="12.75" customHeight="1">
      <c r="A51" s="222" t="s">
        <v>103</v>
      </c>
      <c r="B51" s="6"/>
      <c r="C51" s="6"/>
      <c r="D51" s="6"/>
      <c r="E51" s="6"/>
      <c r="F51" s="223"/>
    </row>
    <row r="52" spans="1:7" ht="12">
      <c r="A52" s="397" t="s">
        <v>313</v>
      </c>
      <c r="B52" s="398"/>
      <c r="C52" s="398"/>
      <c r="D52" s="398"/>
      <c r="E52" s="398"/>
      <c r="F52" s="398"/>
    </row>
  </sheetData>
  <mergeCells count="7">
    <mergeCell ref="A1:F1"/>
    <mergeCell ref="A2:F2"/>
    <mergeCell ref="A52:F52"/>
    <mergeCell ref="C6:C7"/>
    <mergeCell ref="B6:B7"/>
    <mergeCell ref="D6:D7"/>
    <mergeCell ref="E6:E7"/>
  </mergeCells>
  <phoneticPr fontId="11" type="noConversion"/>
  <pageMargins left="0.70866141732283472" right="0.78740157480314965" top="0.98425196850393704" bottom="0.98425196850393704" header="0.51181102362204722" footer="0.51181102362204722"/>
  <pageSetup paperSize="9" scale="88" orientation="portrait" r:id="rId1"/>
  <headerFooter alignWithMargins="0">
    <oddHeader>&amp;C-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P59"/>
  <sheetViews>
    <sheetView zoomScaleNormal="100" workbookViewId="0"/>
  </sheetViews>
  <sheetFormatPr baseColWidth="10" defaultColWidth="11.42578125" defaultRowHeight="12"/>
  <cols>
    <col min="1" max="1" width="4.85546875" style="7" customWidth="1"/>
    <col min="2" max="2" width="0.85546875" style="7" customWidth="1"/>
    <col min="3" max="3" width="33.85546875" style="7" customWidth="1"/>
    <col min="4" max="12" width="14.7109375" style="7" customWidth="1"/>
    <col min="13" max="13" width="14.7109375" style="129" customWidth="1"/>
    <col min="14" max="14" width="5.7109375" style="129" customWidth="1"/>
    <col min="15" max="16384" width="11.42578125" style="129"/>
  </cols>
  <sheetData>
    <row r="1" spans="1:16">
      <c r="B1" s="174"/>
      <c r="C1" s="1"/>
      <c r="D1" s="1"/>
      <c r="E1" s="1"/>
      <c r="F1" s="129"/>
      <c r="G1" s="175" t="s">
        <v>278</v>
      </c>
      <c r="H1" s="176" t="s">
        <v>216</v>
      </c>
      <c r="I1" s="176"/>
      <c r="J1" s="8"/>
      <c r="K1" s="8"/>
      <c r="L1" s="8"/>
    </row>
    <row r="2" spans="1:16">
      <c r="B2" s="174"/>
      <c r="C2" s="1"/>
      <c r="D2" s="1"/>
      <c r="E2" s="1"/>
      <c r="F2" s="129"/>
      <c r="G2" s="175"/>
      <c r="H2" s="176"/>
      <c r="I2" s="176"/>
      <c r="J2" s="8"/>
      <c r="K2" s="8"/>
      <c r="L2" s="8"/>
    </row>
    <row r="3" spans="1:16" ht="12.75" thickBot="1">
      <c r="A3" s="9"/>
      <c r="B3" s="9"/>
      <c r="C3" s="9"/>
      <c r="D3" s="9"/>
      <c r="E3" s="11"/>
      <c r="F3" s="11"/>
      <c r="G3" s="11"/>
      <c r="H3" s="11"/>
      <c r="I3" s="11"/>
      <c r="J3" s="11"/>
      <c r="K3" s="11"/>
      <c r="L3" s="11"/>
      <c r="M3" s="132"/>
      <c r="N3" s="131"/>
    </row>
    <row r="4" spans="1:16" ht="12.75" customHeight="1">
      <c r="A4" s="10"/>
      <c r="B4" s="11"/>
      <c r="C4" s="12"/>
      <c r="D4" s="407" t="s">
        <v>9</v>
      </c>
      <c r="E4" s="177"/>
      <c r="F4" s="93"/>
      <c r="G4" s="178" t="s">
        <v>23</v>
      </c>
      <c r="H4" s="91" t="s">
        <v>24</v>
      </c>
      <c r="I4" s="179"/>
      <c r="J4" s="22"/>
      <c r="K4" s="179"/>
      <c r="L4" s="180"/>
      <c r="M4" s="180"/>
      <c r="N4" s="420" t="s">
        <v>138</v>
      </c>
    </row>
    <row r="5" spans="1:16" ht="12.75" customHeight="1">
      <c r="A5" s="401" t="s">
        <v>138</v>
      </c>
      <c r="B5" s="15"/>
      <c r="C5" s="416" t="s">
        <v>187</v>
      </c>
      <c r="D5" s="403"/>
      <c r="E5" s="413" t="s">
        <v>195</v>
      </c>
      <c r="F5" s="92"/>
      <c r="G5" s="181" t="s">
        <v>209</v>
      </c>
      <c r="H5" s="436" t="s">
        <v>210</v>
      </c>
      <c r="I5" s="436"/>
      <c r="J5" s="92"/>
      <c r="K5" s="92"/>
      <c r="L5" s="429" t="s">
        <v>8</v>
      </c>
      <c r="M5" s="430"/>
      <c r="N5" s="418"/>
    </row>
    <row r="6" spans="1:16" ht="12.75" customHeight="1">
      <c r="A6" s="401"/>
      <c r="B6" s="15"/>
      <c r="C6" s="416"/>
      <c r="D6" s="403"/>
      <c r="E6" s="405"/>
      <c r="F6" s="414" t="s">
        <v>211</v>
      </c>
      <c r="G6" s="411" t="s">
        <v>165</v>
      </c>
      <c r="H6" s="422" t="s">
        <v>146</v>
      </c>
      <c r="I6" s="414" t="s">
        <v>147</v>
      </c>
      <c r="J6" s="414" t="s">
        <v>221</v>
      </c>
      <c r="K6" s="414" t="s">
        <v>213</v>
      </c>
      <c r="L6" s="425" t="s">
        <v>195</v>
      </c>
      <c r="M6" s="411" t="s">
        <v>314</v>
      </c>
      <c r="N6" s="418"/>
    </row>
    <row r="7" spans="1:16" ht="50.25" customHeight="1">
      <c r="A7" s="402"/>
      <c r="B7" s="15"/>
      <c r="C7" s="417"/>
      <c r="D7" s="408"/>
      <c r="E7" s="406"/>
      <c r="F7" s="415"/>
      <c r="G7" s="412"/>
      <c r="H7" s="423"/>
      <c r="I7" s="415"/>
      <c r="J7" s="415"/>
      <c r="K7" s="415"/>
      <c r="L7" s="426"/>
      <c r="M7" s="431"/>
      <c r="N7" s="418"/>
    </row>
    <row r="8" spans="1:16" ht="12.75" thickBot="1">
      <c r="A8" s="19"/>
      <c r="B8" s="11"/>
      <c r="C8" s="20"/>
      <c r="D8" s="409" t="s">
        <v>95</v>
      </c>
      <c r="E8" s="410"/>
      <c r="F8" s="410"/>
      <c r="G8" s="410"/>
      <c r="H8" s="410" t="s">
        <v>95</v>
      </c>
      <c r="I8" s="410"/>
      <c r="J8" s="410"/>
      <c r="K8" s="410"/>
      <c r="L8" s="410"/>
      <c r="M8" s="424"/>
      <c r="N8" s="421"/>
    </row>
    <row r="9" spans="1:16">
      <c r="A9" s="10"/>
      <c r="B9" s="22"/>
      <c r="C9" s="45"/>
      <c r="D9" s="22"/>
      <c r="E9" s="22"/>
      <c r="F9" s="22"/>
      <c r="G9" s="22"/>
      <c r="H9" s="22"/>
      <c r="I9" s="11"/>
      <c r="J9" s="11"/>
      <c r="L9" s="28"/>
      <c r="M9" s="28"/>
      <c r="N9" s="84"/>
      <c r="O9" s="131"/>
    </row>
    <row r="10" spans="1:16">
      <c r="A10" s="138">
        <v>1</v>
      </c>
      <c r="B10" s="15"/>
      <c r="C10" s="12" t="s">
        <v>10</v>
      </c>
      <c r="D10" s="4">
        <v>654535.46799999999</v>
      </c>
      <c r="E10" s="23">
        <v>598928.63800000004</v>
      </c>
      <c r="F10" s="4">
        <v>370256.99200000003</v>
      </c>
      <c r="G10" s="183">
        <v>4919.2520000000004</v>
      </c>
      <c r="H10" s="183">
        <v>1375.9</v>
      </c>
      <c r="I10" s="183">
        <v>7185.4840000000004</v>
      </c>
      <c r="J10" s="183">
        <v>12790.527</v>
      </c>
      <c r="K10" s="4">
        <v>207319.73499999999</v>
      </c>
      <c r="L10" s="183">
        <v>55606.83</v>
      </c>
      <c r="M10" s="183">
        <v>35180.733999999997</v>
      </c>
      <c r="N10" s="184">
        <v>1</v>
      </c>
    </row>
    <row r="11" spans="1:16">
      <c r="A11" s="138">
        <v>2</v>
      </c>
      <c r="B11" s="15"/>
      <c r="C11" s="12" t="s">
        <v>11</v>
      </c>
      <c r="D11" s="4">
        <v>577337.56599999999</v>
      </c>
      <c r="E11" s="23">
        <v>509233.75300000003</v>
      </c>
      <c r="F11" s="4">
        <v>391108.95899999997</v>
      </c>
      <c r="G11" s="183">
        <v>67039.895000000004</v>
      </c>
      <c r="H11" s="183">
        <v>8157.1880000000001</v>
      </c>
      <c r="I11" s="183">
        <v>23005.769</v>
      </c>
      <c r="J11" s="183">
        <v>27306.18</v>
      </c>
      <c r="K11" s="4">
        <v>59655.656999999999</v>
      </c>
      <c r="L11" s="183">
        <v>68103.812999999995</v>
      </c>
      <c r="M11" s="183">
        <v>32111.484</v>
      </c>
      <c r="N11" s="184">
        <v>2</v>
      </c>
    </row>
    <row r="12" spans="1:16">
      <c r="A12" s="138">
        <v>3</v>
      </c>
      <c r="B12" s="15"/>
      <c r="C12" s="12" t="s">
        <v>12</v>
      </c>
      <c r="D12" s="4">
        <v>18393.936000000002</v>
      </c>
      <c r="E12" s="23">
        <v>18037.058000000001</v>
      </c>
      <c r="F12" s="4">
        <v>14214.33</v>
      </c>
      <c r="G12" s="183">
        <v>5537.183</v>
      </c>
      <c r="H12" s="183">
        <v>75.825999999999993</v>
      </c>
      <c r="I12" s="183">
        <v>233.399</v>
      </c>
      <c r="J12" s="183">
        <v>900.76199999999994</v>
      </c>
      <c r="K12" s="4">
        <v>2612.741</v>
      </c>
      <c r="L12" s="183">
        <v>356.87799999999999</v>
      </c>
      <c r="M12" s="183" t="s">
        <v>307</v>
      </c>
      <c r="N12" s="184">
        <v>3</v>
      </c>
    </row>
    <row r="13" spans="1:16">
      <c r="A13" s="138">
        <v>4</v>
      </c>
      <c r="B13" s="15"/>
      <c r="C13" s="12" t="s">
        <v>13</v>
      </c>
      <c r="D13" s="4">
        <v>141211.21799999999</v>
      </c>
      <c r="E13" s="23">
        <v>124105.24800000001</v>
      </c>
      <c r="F13" s="4">
        <v>95346.100999999995</v>
      </c>
      <c r="G13" s="183">
        <v>31288.555</v>
      </c>
      <c r="H13" s="183">
        <v>1098.8019999999999</v>
      </c>
      <c r="I13" s="183">
        <v>3807.163</v>
      </c>
      <c r="J13" s="183">
        <v>6998.0230000000001</v>
      </c>
      <c r="K13" s="4">
        <v>16855.159</v>
      </c>
      <c r="L13" s="183">
        <v>17105.97</v>
      </c>
      <c r="M13" s="183">
        <v>7490.0559999999996</v>
      </c>
      <c r="N13" s="184">
        <v>4</v>
      </c>
    </row>
    <row r="14" spans="1:16">
      <c r="A14" s="138">
        <v>5</v>
      </c>
      <c r="B14" s="15"/>
      <c r="C14" s="12" t="s">
        <v>14</v>
      </c>
      <c r="D14" s="4">
        <v>6482.7860000000001</v>
      </c>
      <c r="E14" s="23">
        <v>6430.607</v>
      </c>
      <c r="F14" s="4">
        <v>6188.58</v>
      </c>
      <c r="G14" s="183">
        <v>4595.567</v>
      </c>
      <c r="H14" s="183" t="s">
        <v>307</v>
      </c>
      <c r="I14" s="183">
        <v>73.650000000000006</v>
      </c>
      <c r="J14" s="183">
        <v>56.347000000000001</v>
      </c>
      <c r="K14" s="4">
        <v>112.03</v>
      </c>
      <c r="L14" s="183">
        <v>52.179000000000002</v>
      </c>
      <c r="M14" s="183" t="s">
        <v>307</v>
      </c>
      <c r="N14" s="184">
        <v>5</v>
      </c>
      <c r="P14" s="217"/>
    </row>
    <row r="15" spans="1:16">
      <c r="A15" s="138">
        <v>6</v>
      </c>
      <c r="B15" s="15"/>
      <c r="C15" s="12" t="s">
        <v>148</v>
      </c>
      <c r="D15" s="4">
        <v>194343.96299999999</v>
      </c>
      <c r="E15" s="23">
        <v>140844.86600000001</v>
      </c>
      <c r="F15" s="4">
        <v>36631.858999999997</v>
      </c>
      <c r="G15" s="183" t="s">
        <v>307</v>
      </c>
      <c r="H15" s="183">
        <v>8111.4750000000004</v>
      </c>
      <c r="I15" s="183">
        <v>1846.097</v>
      </c>
      <c r="J15" s="183">
        <v>1310.008</v>
      </c>
      <c r="K15" s="4">
        <v>92945.426999999996</v>
      </c>
      <c r="L15" s="183">
        <v>53499.097000000002</v>
      </c>
      <c r="M15" s="183">
        <v>525.11699999999996</v>
      </c>
      <c r="N15" s="184">
        <v>6</v>
      </c>
    </row>
    <row r="16" spans="1:16">
      <c r="A16" s="138"/>
      <c r="B16" s="15"/>
      <c r="C16" s="12"/>
      <c r="N16" s="184"/>
    </row>
    <row r="17" spans="1:14" s="103" customFormat="1">
      <c r="A17" s="139">
        <v>7</v>
      </c>
      <c r="B17" s="185"/>
      <c r="C17" s="186" t="s">
        <v>9</v>
      </c>
      <c r="D17" s="25">
        <v>1592304.9369999999</v>
      </c>
      <c r="E17" s="25">
        <v>1397580.17</v>
      </c>
      <c r="F17" s="25">
        <v>913746.821</v>
      </c>
      <c r="G17" s="25">
        <v>113380.452</v>
      </c>
      <c r="H17" s="25">
        <v>18819.190999999999</v>
      </c>
      <c r="I17" s="25">
        <v>36151.561999999998</v>
      </c>
      <c r="J17" s="25">
        <v>49361.847000000002</v>
      </c>
      <c r="K17" s="25">
        <v>379500.74900000001</v>
      </c>
      <c r="L17" s="25">
        <v>194724.76699999999</v>
      </c>
      <c r="M17" s="25">
        <v>75307.391000000003</v>
      </c>
      <c r="N17" s="187">
        <v>7</v>
      </c>
    </row>
    <row r="18" spans="1:14">
      <c r="A18" s="138"/>
      <c r="B18" s="15"/>
      <c r="C18" s="12"/>
      <c r="D18" s="336"/>
      <c r="E18" s="336"/>
      <c r="F18" s="336"/>
      <c r="G18" s="336"/>
      <c r="H18" s="336"/>
      <c r="I18" s="336"/>
      <c r="J18" s="336"/>
      <c r="K18" s="336"/>
      <c r="L18" s="336"/>
      <c r="M18" s="336"/>
      <c r="N18" s="184"/>
    </row>
    <row r="19" spans="1:14" s="33" customFormat="1">
      <c r="A19" s="139"/>
      <c r="B19" s="185"/>
      <c r="C19" s="12" t="s">
        <v>31</v>
      </c>
      <c r="D19" s="4"/>
      <c r="E19" s="23"/>
      <c r="F19" s="25"/>
      <c r="G19" s="25"/>
      <c r="H19" s="25"/>
      <c r="I19" s="25"/>
      <c r="J19" s="25"/>
      <c r="K19" s="171"/>
      <c r="L19" s="171"/>
      <c r="M19" s="171"/>
      <c r="N19" s="187"/>
    </row>
    <row r="20" spans="1:14" s="33" customFormat="1">
      <c r="A20" s="140">
        <v>8</v>
      </c>
      <c r="B20" s="185"/>
      <c r="C20" s="12" t="s">
        <v>244</v>
      </c>
      <c r="D20" s="4">
        <v>45291.868999999999</v>
      </c>
      <c r="E20" s="23">
        <v>44900.127</v>
      </c>
      <c r="F20" s="4">
        <v>40622.01</v>
      </c>
      <c r="G20" s="4">
        <v>11866.673000000001</v>
      </c>
      <c r="H20" s="4">
        <v>71.510000000000005</v>
      </c>
      <c r="I20" s="4">
        <v>60.932000000000002</v>
      </c>
      <c r="J20" s="4">
        <v>181.27600000000001</v>
      </c>
      <c r="K20" s="4">
        <v>3964.3989999999999</v>
      </c>
      <c r="L20" s="4">
        <v>391.74200000000002</v>
      </c>
      <c r="M20" s="4" t="s">
        <v>307</v>
      </c>
      <c r="N20" s="161">
        <v>8</v>
      </c>
    </row>
    <row r="21" spans="1:14" s="33" customFormat="1">
      <c r="A21" s="140">
        <v>9</v>
      </c>
      <c r="B21" s="185"/>
      <c r="C21" s="137" t="s">
        <v>32</v>
      </c>
      <c r="D21" s="4">
        <v>4322</v>
      </c>
      <c r="E21" s="23">
        <v>4185.0389999999998</v>
      </c>
      <c r="F21" s="4">
        <v>3777.4349999999999</v>
      </c>
      <c r="G21" s="4">
        <v>687.529</v>
      </c>
      <c r="H21" s="4">
        <v>17.001000000000001</v>
      </c>
      <c r="I21" s="183" t="s">
        <v>307</v>
      </c>
      <c r="J21" s="4">
        <v>1.4670000000000001</v>
      </c>
      <c r="K21" s="4">
        <v>389.13600000000002</v>
      </c>
      <c r="L21" s="4">
        <v>136.96100000000001</v>
      </c>
      <c r="M21" s="183" t="s">
        <v>307</v>
      </c>
      <c r="N21" s="161">
        <v>9</v>
      </c>
    </row>
    <row r="22" spans="1:14" s="33" customFormat="1">
      <c r="A22" s="140">
        <v>10</v>
      </c>
      <c r="B22" s="185"/>
      <c r="C22" s="137" t="s">
        <v>33</v>
      </c>
      <c r="N22" s="161"/>
    </row>
    <row r="23" spans="1:14" s="33" customFormat="1">
      <c r="A23" s="140"/>
      <c r="B23" s="185"/>
      <c r="C23" s="137" t="s">
        <v>34</v>
      </c>
      <c r="D23" s="4">
        <v>279203.19699999999</v>
      </c>
      <c r="E23" s="23">
        <v>220450.62400000001</v>
      </c>
      <c r="F23" s="4">
        <v>107867.36900000001</v>
      </c>
      <c r="G23" s="4">
        <v>28353.556</v>
      </c>
      <c r="H23" s="4">
        <v>8385.98</v>
      </c>
      <c r="I23" s="4">
        <v>2127.5650000000001</v>
      </c>
      <c r="J23" s="4">
        <v>1948.9839999999999</v>
      </c>
      <c r="K23" s="4">
        <v>100120.726</v>
      </c>
      <c r="L23" s="4">
        <v>58752.572999999997</v>
      </c>
      <c r="M23" s="4">
        <v>4267.3450000000003</v>
      </c>
      <c r="N23" s="161">
        <v>10</v>
      </c>
    </row>
    <row r="24" spans="1:14" s="33" customFormat="1">
      <c r="A24" s="140">
        <v>11</v>
      </c>
      <c r="B24" s="185"/>
      <c r="C24" s="137" t="s">
        <v>35</v>
      </c>
      <c r="D24" s="4">
        <v>114443.242</v>
      </c>
      <c r="E24" s="23">
        <v>100151.095</v>
      </c>
      <c r="F24" s="4">
        <v>88888.797999999995</v>
      </c>
      <c r="G24" s="4">
        <v>16047.401</v>
      </c>
      <c r="H24" s="4">
        <v>135.434</v>
      </c>
      <c r="I24" s="4">
        <v>356.48500000000001</v>
      </c>
      <c r="J24" s="4">
        <v>554.178</v>
      </c>
      <c r="K24" s="4">
        <v>10216.200000000001</v>
      </c>
      <c r="L24" s="4">
        <v>14292.147000000001</v>
      </c>
      <c r="M24" s="4">
        <v>102.48699999999999</v>
      </c>
      <c r="N24" s="161">
        <v>11</v>
      </c>
    </row>
    <row r="25" spans="1:14" s="33" customFormat="1">
      <c r="A25" s="140">
        <v>12</v>
      </c>
      <c r="B25" s="185"/>
      <c r="C25" s="12" t="s">
        <v>245</v>
      </c>
      <c r="D25" s="4">
        <v>653369.30200000003</v>
      </c>
      <c r="E25" s="23">
        <v>598443.03200000001</v>
      </c>
      <c r="F25" s="4">
        <v>371175.92300000001</v>
      </c>
      <c r="G25" s="4">
        <v>5127.6400000000003</v>
      </c>
      <c r="H25" s="4">
        <v>1508.9390000000001</v>
      </c>
      <c r="I25" s="4">
        <v>6396.9489999999996</v>
      </c>
      <c r="J25" s="4">
        <v>12179.346</v>
      </c>
      <c r="K25" s="4">
        <v>207181.875</v>
      </c>
      <c r="L25" s="4">
        <v>54926.27</v>
      </c>
      <c r="M25" s="4">
        <v>35172.565999999999</v>
      </c>
      <c r="N25" s="161">
        <v>12</v>
      </c>
    </row>
    <row r="26" spans="1:14" s="33" customFormat="1">
      <c r="A26" s="140">
        <v>13</v>
      </c>
      <c r="B26" s="185"/>
      <c r="C26" s="12" t="s">
        <v>246</v>
      </c>
      <c r="N26" s="161"/>
    </row>
    <row r="27" spans="1:14" s="33" customFormat="1">
      <c r="A27" s="140"/>
      <c r="B27" s="185"/>
      <c r="C27" s="12" t="s">
        <v>247</v>
      </c>
      <c r="D27" s="4">
        <v>10742.038</v>
      </c>
      <c r="E27" s="23">
        <v>9348.5079999999998</v>
      </c>
      <c r="F27" s="4">
        <v>7745.4750000000004</v>
      </c>
      <c r="G27" s="4">
        <v>2119.9319999999998</v>
      </c>
      <c r="H27" s="4">
        <v>8.9600000000000009</v>
      </c>
      <c r="I27" s="4">
        <v>104.50700000000001</v>
      </c>
      <c r="J27" s="4">
        <v>145.43899999999999</v>
      </c>
      <c r="K27" s="4">
        <v>1344.127</v>
      </c>
      <c r="L27" s="4">
        <v>1393.53</v>
      </c>
      <c r="M27" s="4">
        <v>241.001</v>
      </c>
      <c r="N27" s="161">
        <v>13</v>
      </c>
    </row>
    <row r="28" spans="1:14" s="33" customFormat="1">
      <c r="A28" s="140">
        <v>14</v>
      </c>
      <c r="B28" s="185"/>
      <c r="C28" s="137" t="s">
        <v>36</v>
      </c>
      <c r="D28" s="4">
        <v>158166.60399999999</v>
      </c>
      <c r="E28" s="23">
        <v>141425.91500000001</v>
      </c>
      <c r="F28" s="4">
        <v>121298.5</v>
      </c>
      <c r="G28" s="4">
        <v>28282.814999999999</v>
      </c>
      <c r="H28" s="183">
        <v>1369.289</v>
      </c>
      <c r="I28" s="4">
        <v>3111.9920000000002</v>
      </c>
      <c r="J28" s="4">
        <v>6989.2139999999999</v>
      </c>
      <c r="K28" s="4">
        <v>8656.92</v>
      </c>
      <c r="L28" s="4">
        <v>16740.688999999998</v>
      </c>
      <c r="M28" s="183">
        <v>3691.3719999999998</v>
      </c>
      <c r="N28" s="161">
        <v>14</v>
      </c>
    </row>
    <row r="29" spans="1:14" s="33" customFormat="1">
      <c r="A29" s="140">
        <v>15</v>
      </c>
      <c r="B29" s="185"/>
      <c r="C29" s="137" t="s">
        <v>37</v>
      </c>
      <c r="D29" s="4">
        <v>20042.093000000001</v>
      </c>
      <c r="E29" s="23">
        <v>19907.178</v>
      </c>
      <c r="F29" s="4">
        <v>16706.899000000001</v>
      </c>
      <c r="G29" s="4">
        <v>7765.6329999999998</v>
      </c>
      <c r="H29" s="4">
        <v>186.50299999999999</v>
      </c>
      <c r="I29" s="4">
        <v>227.68</v>
      </c>
      <c r="J29" s="4">
        <v>615.75699999999995</v>
      </c>
      <c r="K29" s="4">
        <v>2170.3389999999999</v>
      </c>
      <c r="L29" s="4">
        <v>134.91499999999999</v>
      </c>
      <c r="M29" s="4" t="s">
        <v>307</v>
      </c>
      <c r="N29" s="161">
        <v>15</v>
      </c>
    </row>
    <row r="30" spans="1:14" s="33" customFormat="1">
      <c r="A30" s="140">
        <v>16</v>
      </c>
      <c r="B30" s="185"/>
      <c r="C30" s="137" t="s">
        <v>222</v>
      </c>
      <c r="D30" s="4"/>
      <c r="E30" s="23"/>
      <c r="F30" s="4"/>
      <c r="G30" s="4"/>
      <c r="H30" s="4"/>
      <c r="I30" s="4"/>
      <c r="J30" s="4"/>
      <c r="K30" s="4"/>
      <c r="L30" s="4"/>
      <c r="M30" s="4"/>
      <c r="N30" s="161"/>
    </row>
    <row r="31" spans="1:14" s="33" customFormat="1">
      <c r="A31" s="139"/>
      <c r="B31" s="185"/>
      <c r="C31" s="137" t="s">
        <v>94</v>
      </c>
      <c r="D31" s="4">
        <v>306724.592</v>
      </c>
      <c r="E31" s="23">
        <v>258768.652</v>
      </c>
      <c r="F31" s="4">
        <v>155664.41200000001</v>
      </c>
      <c r="G31" s="4">
        <v>13129.272999999999</v>
      </c>
      <c r="H31" s="4">
        <v>7135.5749999999998</v>
      </c>
      <c r="I31" s="4">
        <v>23765.452000000001</v>
      </c>
      <c r="J31" s="4">
        <v>26746.186000000002</v>
      </c>
      <c r="K31" s="4">
        <v>45457.027000000002</v>
      </c>
      <c r="L31" s="4">
        <v>47955.94</v>
      </c>
      <c r="M31" s="4">
        <v>31832.62</v>
      </c>
      <c r="N31" s="161">
        <v>16</v>
      </c>
    </row>
    <row r="32" spans="1:14">
      <c r="D32" s="23"/>
    </row>
    <row r="33" spans="1:14">
      <c r="D33" s="23"/>
    </row>
    <row r="34" spans="1:14">
      <c r="D34" s="23"/>
    </row>
    <row r="36" spans="1:14">
      <c r="A36" s="129"/>
      <c r="B36" s="8"/>
      <c r="C36" s="188"/>
      <c r="D36" s="8"/>
      <c r="E36" s="8"/>
      <c r="F36" s="8"/>
      <c r="G36" s="304" t="s">
        <v>316</v>
      </c>
      <c r="H36" s="176" t="s">
        <v>317</v>
      </c>
      <c r="I36" s="191"/>
      <c r="J36" s="8"/>
      <c r="K36" s="8"/>
      <c r="L36" s="8"/>
      <c r="M36" s="8"/>
      <c r="N36" s="8"/>
    </row>
    <row r="37" spans="1:14">
      <c r="A37" s="129"/>
      <c r="B37" s="8"/>
      <c r="C37" s="188"/>
      <c r="D37" s="8"/>
      <c r="E37" s="8"/>
      <c r="F37" s="8"/>
      <c r="G37" s="189"/>
      <c r="H37" s="190"/>
      <c r="I37" s="191"/>
      <c r="J37" s="8"/>
      <c r="K37" s="8"/>
      <c r="L37" s="8"/>
      <c r="M37" s="8"/>
      <c r="N37" s="8"/>
    </row>
    <row r="38" spans="1:14" ht="12.75" thickBot="1">
      <c r="D38" s="9"/>
      <c r="E38" s="9"/>
      <c r="F38" s="9"/>
      <c r="G38" s="9"/>
      <c r="H38" s="9"/>
      <c r="I38" s="9"/>
      <c r="J38" s="9"/>
      <c r="K38" s="9"/>
      <c r="L38" s="9"/>
      <c r="M38" s="9"/>
      <c r="N38" s="7"/>
    </row>
    <row r="39" spans="1:14" ht="12.95" customHeight="1">
      <c r="A39" s="37"/>
      <c r="B39" s="22"/>
      <c r="C39" s="38"/>
      <c r="D39" s="14"/>
      <c r="E39" s="404" t="s">
        <v>259</v>
      </c>
      <c r="F39" s="129"/>
      <c r="G39" s="16" t="s">
        <v>39</v>
      </c>
      <c r="H39" s="427" t="s">
        <v>140</v>
      </c>
      <c r="I39" s="14"/>
      <c r="J39" s="432" t="s">
        <v>260</v>
      </c>
      <c r="K39" s="14"/>
      <c r="L39" s="129"/>
      <c r="M39" s="404" t="s">
        <v>272</v>
      </c>
      <c r="N39" s="39"/>
    </row>
    <row r="40" spans="1:14" ht="12.95" customHeight="1">
      <c r="A40" s="401" t="s">
        <v>138</v>
      </c>
      <c r="C40" s="2" t="s">
        <v>139</v>
      </c>
      <c r="D40" s="403" t="s">
        <v>9</v>
      </c>
      <c r="E40" s="405"/>
      <c r="F40" s="399" t="s">
        <v>16</v>
      </c>
      <c r="G40" s="15" t="s">
        <v>152</v>
      </c>
      <c r="H40" s="402"/>
      <c r="I40" s="14" t="s">
        <v>40</v>
      </c>
      <c r="J40" s="433"/>
      <c r="K40" s="192" t="s">
        <v>41</v>
      </c>
      <c r="L40" s="174" t="s">
        <v>42</v>
      </c>
      <c r="M40" s="435"/>
      <c r="N40" s="418" t="s">
        <v>138</v>
      </c>
    </row>
    <row r="41" spans="1:14" ht="12.95" customHeight="1">
      <c r="A41" s="402"/>
      <c r="C41" s="2"/>
      <c r="D41" s="403"/>
      <c r="E41" s="405"/>
      <c r="F41" s="399"/>
      <c r="G41" s="15" t="s">
        <v>153</v>
      </c>
      <c r="H41" s="402"/>
      <c r="I41" s="14" t="s">
        <v>99</v>
      </c>
      <c r="J41" s="433"/>
      <c r="K41" s="192" t="s">
        <v>44</v>
      </c>
      <c r="L41" s="8" t="s">
        <v>44</v>
      </c>
      <c r="M41" s="435"/>
      <c r="N41" s="419"/>
    </row>
    <row r="42" spans="1:14" ht="12.95" customHeight="1">
      <c r="A42" s="402"/>
      <c r="C42" s="29" t="s">
        <v>90</v>
      </c>
      <c r="D42" s="14"/>
      <c r="E42" s="406"/>
      <c r="F42" s="193"/>
      <c r="G42" s="15" t="s">
        <v>44</v>
      </c>
      <c r="H42" s="428"/>
      <c r="I42" s="14"/>
      <c r="J42" s="434"/>
      <c r="K42" s="14"/>
      <c r="L42" s="129"/>
      <c r="M42" s="415"/>
      <c r="N42" s="419"/>
    </row>
    <row r="43" spans="1:14" ht="12.95" customHeight="1" thickBot="1">
      <c r="A43" s="19"/>
      <c r="B43" s="9"/>
      <c r="C43" s="40"/>
      <c r="D43" s="66" t="s">
        <v>95</v>
      </c>
      <c r="E43" s="41"/>
      <c r="F43" s="41"/>
      <c r="G43" s="66"/>
      <c r="H43" s="66" t="s">
        <v>95</v>
      </c>
      <c r="I43" s="41"/>
      <c r="J43" s="41"/>
      <c r="K43" s="41"/>
      <c r="L43" s="41"/>
      <c r="M43" s="41"/>
      <c r="N43" s="21"/>
    </row>
    <row r="44" spans="1:14">
      <c r="A44" s="10"/>
      <c r="C44" s="12"/>
      <c r="M44" s="7"/>
      <c r="N44" s="84"/>
    </row>
    <row r="45" spans="1:14">
      <c r="A45" s="194">
        <v>1</v>
      </c>
      <c r="B45" s="33"/>
      <c r="C45" s="46">
        <v>2017</v>
      </c>
      <c r="D45" s="25">
        <v>1310694.3430000001</v>
      </c>
      <c r="E45" s="25">
        <v>45019.692000000003</v>
      </c>
      <c r="F45" s="25">
        <v>4727.6540000000005</v>
      </c>
      <c r="G45" s="25">
        <v>79057.135999999999</v>
      </c>
      <c r="H45" s="25">
        <v>97033.284</v>
      </c>
      <c r="I45" s="25">
        <v>669751.96</v>
      </c>
      <c r="J45" s="25">
        <v>6957.8770000000004</v>
      </c>
      <c r="K45" s="25">
        <v>139981.016</v>
      </c>
      <c r="L45" s="25">
        <v>19857.601999999999</v>
      </c>
      <c r="M45" s="25">
        <v>248308.122</v>
      </c>
      <c r="N45" s="160">
        <v>1</v>
      </c>
    </row>
    <row r="46" spans="1:14">
      <c r="A46" s="194">
        <v>2</v>
      </c>
      <c r="B46" s="33"/>
      <c r="C46" s="46">
        <v>2018</v>
      </c>
      <c r="D46" s="25">
        <v>1226657.7169999999</v>
      </c>
      <c r="E46" s="25">
        <v>45961.266000000003</v>
      </c>
      <c r="F46" s="25">
        <v>4526.442</v>
      </c>
      <c r="G46" s="25">
        <v>84007.394</v>
      </c>
      <c r="H46" s="25">
        <v>103729.031</v>
      </c>
      <c r="I46" s="25">
        <v>561205.75300000003</v>
      </c>
      <c r="J46" s="25">
        <v>7776.16</v>
      </c>
      <c r="K46" s="25">
        <v>143796.745</v>
      </c>
      <c r="L46" s="25">
        <v>21171.353999999999</v>
      </c>
      <c r="M46" s="25">
        <v>254483.57199999999</v>
      </c>
      <c r="N46" s="160">
        <v>2</v>
      </c>
    </row>
    <row r="47" spans="1:14">
      <c r="A47" s="194">
        <v>3</v>
      </c>
      <c r="B47" s="33"/>
      <c r="C47" s="46">
        <v>2019</v>
      </c>
      <c r="D47" s="25">
        <v>1345730.8030000001</v>
      </c>
      <c r="E47" s="25">
        <v>44833.199000000001</v>
      </c>
      <c r="F47" s="25">
        <v>4430.9409999999998</v>
      </c>
      <c r="G47" s="25">
        <v>88074.744000000006</v>
      </c>
      <c r="H47" s="25">
        <v>107572.219</v>
      </c>
      <c r="I47" s="25">
        <v>620348.60199999996</v>
      </c>
      <c r="J47" s="25">
        <v>9647.3639999999996</v>
      </c>
      <c r="K47" s="25">
        <v>156094.954</v>
      </c>
      <c r="L47" s="25">
        <v>20566.237000000001</v>
      </c>
      <c r="M47" s="25">
        <v>294162.54300000001</v>
      </c>
      <c r="N47" s="160">
        <v>3</v>
      </c>
    </row>
    <row r="48" spans="1:14">
      <c r="A48" s="194">
        <v>4</v>
      </c>
      <c r="B48" s="33"/>
      <c r="C48" s="46">
        <v>2020</v>
      </c>
      <c r="D48" s="25">
        <v>1592304.9369999999</v>
      </c>
      <c r="E48" s="25">
        <v>45291.868999999999</v>
      </c>
      <c r="F48" s="25">
        <v>4322</v>
      </c>
      <c r="G48" s="25">
        <v>279203.19699999999</v>
      </c>
      <c r="H48" s="25">
        <v>114443.242</v>
      </c>
      <c r="I48" s="25">
        <v>653369.30200000003</v>
      </c>
      <c r="J48" s="25">
        <v>10742.038</v>
      </c>
      <c r="K48" s="25">
        <v>158166.60399999999</v>
      </c>
      <c r="L48" s="25">
        <v>20042.093000000001</v>
      </c>
      <c r="M48" s="25">
        <v>306724.592</v>
      </c>
      <c r="N48" s="160">
        <v>4</v>
      </c>
    </row>
    <row r="49" spans="1:14">
      <c r="A49" s="196"/>
      <c r="B49" s="33"/>
      <c r="C49" s="135"/>
      <c r="D49" s="25"/>
      <c r="E49" s="25"/>
      <c r="F49" s="25"/>
      <c r="G49" s="25"/>
      <c r="H49" s="25"/>
      <c r="I49" s="25"/>
      <c r="J49" s="25"/>
      <c r="K49" s="25"/>
      <c r="L49" s="25"/>
      <c r="M49" s="25"/>
      <c r="N49" s="161"/>
    </row>
    <row r="50" spans="1:14">
      <c r="A50" s="196"/>
      <c r="B50" s="33"/>
      <c r="C50" s="12" t="s">
        <v>25</v>
      </c>
      <c r="D50" s="25"/>
      <c r="E50" s="25"/>
      <c r="F50" s="25"/>
      <c r="G50" s="25"/>
      <c r="H50" s="25"/>
      <c r="I50" s="25"/>
      <c r="J50" s="25"/>
      <c r="K50" s="25"/>
      <c r="L50" s="195"/>
      <c r="M50" s="25"/>
      <c r="N50" s="161"/>
    </row>
    <row r="51" spans="1:14">
      <c r="A51" s="140">
        <v>5</v>
      </c>
      <c r="B51" s="33"/>
      <c r="C51" s="12" t="s">
        <v>26</v>
      </c>
      <c r="D51" s="197">
        <v>654535.46799999999</v>
      </c>
      <c r="E51" s="183" t="s">
        <v>307</v>
      </c>
      <c r="F51" s="183" t="s">
        <v>307</v>
      </c>
      <c r="G51" s="183" t="s">
        <v>307</v>
      </c>
      <c r="H51" s="183" t="s">
        <v>307</v>
      </c>
      <c r="I51" s="183">
        <v>649367.4</v>
      </c>
      <c r="J51" s="183" t="s">
        <v>307</v>
      </c>
      <c r="K51" s="183" t="s">
        <v>307</v>
      </c>
      <c r="L51" s="183" t="s">
        <v>307</v>
      </c>
      <c r="M51" s="183">
        <v>5168.0680000000002</v>
      </c>
      <c r="N51" s="161">
        <v>5</v>
      </c>
    </row>
    <row r="52" spans="1:14">
      <c r="A52" s="140">
        <v>6</v>
      </c>
      <c r="B52" s="33"/>
      <c r="C52" s="12" t="s">
        <v>27</v>
      </c>
      <c r="D52" s="197">
        <v>577337.56599999999</v>
      </c>
      <c r="E52" s="183">
        <v>45291.868999999999</v>
      </c>
      <c r="F52" s="183">
        <v>4322</v>
      </c>
      <c r="G52" s="183">
        <v>62344.714</v>
      </c>
      <c r="H52" s="183">
        <v>112288.845</v>
      </c>
      <c r="I52" s="183" t="s">
        <v>307</v>
      </c>
      <c r="J52" s="183">
        <v>3416.2860000000001</v>
      </c>
      <c r="K52" s="183">
        <v>109231.524</v>
      </c>
      <c r="L52" s="183">
        <v>8563.4750000000004</v>
      </c>
      <c r="M52" s="183">
        <v>231878.853</v>
      </c>
      <c r="N52" s="161">
        <v>6</v>
      </c>
    </row>
    <row r="53" spans="1:14">
      <c r="A53" s="140">
        <v>7</v>
      </c>
      <c r="B53" s="33"/>
      <c r="C53" s="12" t="s">
        <v>28</v>
      </c>
      <c r="D53" s="23">
        <v>18393.936000000002</v>
      </c>
      <c r="E53" s="183" t="s">
        <v>307</v>
      </c>
      <c r="F53" s="183" t="s">
        <v>307</v>
      </c>
      <c r="G53" s="183" t="s">
        <v>307</v>
      </c>
      <c r="H53" s="183" t="s">
        <v>307</v>
      </c>
      <c r="I53" s="183" t="s">
        <v>307</v>
      </c>
      <c r="J53" s="183" t="s">
        <v>307</v>
      </c>
      <c r="K53" s="183" t="s">
        <v>307</v>
      </c>
      <c r="L53" s="183">
        <v>10910.316999999999</v>
      </c>
      <c r="M53" s="183">
        <v>7483.6189999999997</v>
      </c>
      <c r="N53" s="161">
        <v>7</v>
      </c>
    </row>
    <row r="54" spans="1:14">
      <c r="A54" s="140">
        <v>8</v>
      </c>
      <c r="B54" s="33"/>
      <c r="C54" s="12" t="s">
        <v>29</v>
      </c>
      <c r="D54" s="23">
        <v>141211.21799999999</v>
      </c>
      <c r="E54" s="183" t="s">
        <v>307</v>
      </c>
      <c r="F54" s="183" t="s">
        <v>307</v>
      </c>
      <c r="G54" s="183">
        <v>23561.261999999999</v>
      </c>
      <c r="H54" s="183">
        <v>2154.3969999999999</v>
      </c>
      <c r="I54" s="183">
        <v>1531.6969999999999</v>
      </c>
      <c r="J54" s="183">
        <v>7129.4070000000002</v>
      </c>
      <c r="K54" s="183">
        <v>48935.08</v>
      </c>
      <c r="L54" s="183">
        <v>568.30100000000004</v>
      </c>
      <c r="M54" s="183">
        <v>57331.074000000001</v>
      </c>
      <c r="N54" s="161">
        <v>8</v>
      </c>
    </row>
    <row r="55" spans="1:14">
      <c r="A55" s="140">
        <v>9</v>
      </c>
      <c r="B55" s="33"/>
      <c r="C55" s="12" t="s">
        <v>30</v>
      </c>
      <c r="D55" s="23">
        <v>6482.7860000000001</v>
      </c>
      <c r="E55" s="183" t="s">
        <v>307</v>
      </c>
      <c r="F55" s="183" t="s">
        <v>307</v>
      </c>
      <c r="G55" s="183">
        <v>2842.5540000000001</v>
      </c>
      <c r="H55" s="183" t="s">
        <v>307</v>
      </c>
      <c r="I55" s="183" t="s">
        <v>307</v>
      </c>
      <c r="J55" s="183" t="s">
        <v>307</v>
      </c>
      <c r="K55" s="183" t="s">
        <v>307</v>
      </c>
      <c r="L55" s="183" t="s">
        <v>307</v>
      </c>
      <c r="M55" s="183">
        <v>3640.232</v>
      </c>
      <c r="N55" s="161">
        <v>9</v>
      </c>
    </row>
    <row r="56" spans="1:14">
      <c r="A56" s="140">
        <v>10</v>
      </c>
      <c r="B56" s="33"/>
      <c r="C56" s="12" t="s">
        <v>224</v>
      </c>
      <c r="D56" s="23">
        <v>194343.96299999999</v>
      </c>
      <c r="E56" s="183" t="s">
        <v>307</v>
      </c>
      <c r="F56" s="183" t="s">
        <v>307</v>
      </c>
      <c r="G56" s="183">
        <v>190454.66699999999</v>
      </c>
      <c r="H56" s="183" t="s">
        <v>307</v>
      </c>
      <c r="I56" s="183">
        <v>2470.2049999999999</v>
      </c>
      <c r="J56" s="183">
        <v>196.345</v>
      </c>
      <c r="K56" s="183" t="s">
        <v>307</v>
      </c>
      <c r="L56" s="183" t="s">
        <v>307</v>
      </c>
      <c r="M56" s="183">
        <v>1222.7460000000001</v>
      </c>
      <c r="N56" s="161">
        <v>10</v>
      </c>
    </row>
    <row r="57" spans="1:14">
      <c r="D57" s="23"/>
    </row>
    <row r="58" spans="1:14">
      <c r="D58" s="23"/>
      <c r="M58" s="183"/>
    </row>
    <row r="59" spans="1:14">
      <c r="D59" s="23"/>
      <c r="J59" s="183"/>
      <c r="K59" s="183"/>
    </row>
  </sheetData>
  <mergeCells count="25">
    <mergeCell ref="N40:N42"/>
    <mergeCell ref="N4:N8"/>
    <mergeCell ref="H6:H7"/>
    <mergeCell ref="K6:K7"/>
    <mergeCell ref="H8:M8"/>
    <mergeCell ref="L6:L7"/>
    <mergeCell ref="J6:J7"/>
    <mergeCell ref="H39:H42"/>
    <mergeCell ref="L5:M5"/>
    <mergeCell ref="M6:M7"/>
    <mergeCell ref="J39:J42"/>
    <mergeCell ref="M39:M42"/>
    <mergeCell ref="H5:I5"/>
    <mergeCell ref="I6:I7"/>
    <mergeCell ref="F40:F41"/>
    <mergeCell ref="A40:A42"/>
    <mergeCell ref="D40:D41"/>
    <mergeCell ref="E39:E42"/>
    <mergeCell ref="A5:A7"/>
    <mergeCell ref="D4:D7"/>
    <mergeCell ref="D8:G8"/>
    <mergeCell ref="G6:G7"/>
    <mergeCell ref="E5:E7"/>
    <mergeCell ref="F6:F7"/>
    <mergeCell ref="C5:C7"/>
  </mergeCells>
  <phoneticPr fontId="11" type="noConversion"/>
  <pageMargins left="0.62992125984251968" right="0.62992125984251968" top="0.98425196850393704" bottom="0.98425196850393704" header="0.51181102362204722" footer="0.51181102362204722"/>
  <pageSetup paperSize="9" scale="92" fitToWidth="2" pageOrder="overThenDown" orientation="portrait" r:id="rId1"/>
  <headerFooter alignWithMargins="0">
    <oddHeader>&amp;C-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O133"/>
  <sheetViews>
    <sheetView zoomScaleNormal="100" workbookViewId="0">
      <pane xSplit="4" ySplit="8" topLeftCell="H9" activePane="bottomRight" state="frozen"/>
      <selection activeCell="F25" sqref="F25"/>
      <selection pane="topRight" activeCell="F25" sqref="F25"/>
      <selection pane="bottomLeft" activeCell="F25" sqref="F25"/>
      <selection pane="bottomRight"/>
    </sheetView>
  </sheetViews>
  <sheetFormatPr baseColWidth="10" defaultColWidth="11.42578125" defaultRowHeight="12"/>
  <cols>
    <col min="1" max="1" width="4.28515625" style="35" customWidth="1"/>
    <col min="2" max="2" width="0.85546875" style="35" customWidth="1"/>
    <col min="3" max="3" width="1.42578125" style="35" customWidth="1"/>
    <col min="4" max="4" width="39.28515625" style="35" customWidth="1"/>
    <col min="5" max="7" width="11.42578125" style="35" customWidth="1"/>
    <col min="8" max="8" width="11.42578125" style="168" customWidth="1"/>
    <col min="9" max="9" width="12.85546875" style="168" customWidth="1"/>
    <col min="10" max="10" width="12.140625" style="35" customWidth="1"/>
    <col min="11" max="11" width="12.85546875" style="35" customWidth="1"/>
    <col min="12" max="13" width="12.140625" style="35" customWidth="1"/>
    <col min="14" max="14" width="13.7109375" style="245" customWidth="1"/>
    <col min="15" max="15" width="4.7109375" style="251" customWidth="1"/>
    <col min="16" max="16384" width="11.42578125" style="245"/>
  </cols>
  <sheetData>
    <row r="1" spans="1:15" s="167" customFormat="1" ht="12.75" customHeight="1">
      <c r="A1" s="242"/>
      <c r="B1" s="242"/>
      <c r="C1" s="242"/>
      <c r="D1" s="242"/>
      <c r="H1" s="26" t="s">
        <v>279</v>
      </c>
      <c r="I1" s="27" t="s">
        <v>45</v>
      </c>
      <c r="K1" s="242"/>
      <c r="L1" s="242"/>
      <c r="M1" s="242"/>
      <c r="O1" s="283"/>
    </row>
    <row r="2" spans="1:15" s="167" customFormat="1" ht="11.1" customHeight="1">
      <c r="A2" s="242"/>
      <c r="B2" s="242"/>
      <c r="C2" s="242"/>
      <c r="D2" s="242"/>
      <c r="H2" s="26"/>
      <c r="I2" s="27"/>
      <c r="K2" s="242"/>
      <c r="L2" s="242"/>
      <c r="M2" s="242"/>
      <c r="O2" s="283"/>
    </row>
    <row r="3" spans="1:15" s="167" customFormat="1" ht="11.1" customHeight="1" thickBot="1">
      <c r="A3" s="284"/>
      <c r="B3" s="284"/>
      <c r="C3" s="284"/>
      <c r="D3" s="284"/>
      <c r="E3" s="95"/>
      <c r="F3" s="26"/>
      <c r="G3" s="27"/>
      <c r="H3" s="165"/>
      <c r="I3" s="285"/>
      <c r="J3" s="36"/>
      <c r="K3" s="242"/>
      <c r="L3" s="242"/>
      <c r="M3" s="242"/>
      <c r="O3" s="284"/>
    </row>
    <row r="4" spans="1:15" ht="12" customHeight="1">
      <c r="A4" s="250"/>
      <c r="B4" s="251"/>
      <c r="C4" s="251"/>
      <c r="D4" s="286"/>
      <c r="E4" s="287"/>
      <c r="F4" s="288"/>
      <c r="G4" s="288"/>
      <c r="H4" s="166" t="s">
        <v>23</v>
      </c>
      <c r="I4" s="289" t="s">
        <v>24</v>
      </c>
      <c r="J4" s="290"/>
      <c r="K4" s="288"/>
      <c r="L4" s="291"/>
      <c r="M4" s="291"/>
      <c r="N4" s="292"/>
      <c r="O4" s="256"/>
    </row>
    <row r="5" spans="1:15" ht="12.75" customHeight="1">
      <c r="A5" s="450" t="s">
        <v>138</v>
      </c>
      <c r="B5" s="282"/>
      <c r="C5" s="282"/>
      <c r="D5" s="451" t="s">
        <v>261</v>
      </c>
      <c r="E5" s="452" t="s">
        <v>9</v>
      </c>
      <c r="F5" s="293"/>
      <c r="G5" s="293"/>
      <c r="H5" s="330" t="s">
        <v>234</v>
      </c>
      <c r="I5" s="331"/>
      <c r="J5" s="293"/>
      <c r="K5" s="293"/>
      <c r="L5" s="294"/>
      <c r="M5" s="444" t="s">
        <v>8</v>
      </c>
      <c r="N5" s="445"/>
      <c r="O5" s="437" t="s">
        <v>138</v>
      </c>
    </row>
    <row r="6" spans="1:15" ht="12.75" customHeight="1">
      <c r="A6" s="450"/>
      <c r="B6" s="282"/>
      <c r="C6" s="282"/>
      <c r="D6" s="451"/>
      <c r="E6" s="452"/>
      <c r="F6" s="442" t="s">
        <v>195</v>
      </c>
      <c r="G6" s="440" t="s">
        <v>211</v>
      </c>
      <c r="H6" s="448" t="s">
        <v>165</v>
      </c>
      <c r="I6" s="438" t="s">
        <v>146</v>
      </c>
      <c r="J6" s="448" t="s">
        <v>147</v>
      </c>
      <c r="K6" s="440" t="s">
        <v>221</v>
      </c>
      <c r="L6" s="440" t="s">
        <v>213</v>
      </c>
      <c r="M6" s="442" t="s">
        <v>195</v>
      </c>
      <c r="N6" s="438" t="s">
        <v>315</v>
      </c>
      <c r="O6" s="437"/>
    </row>
    <row r="7" spans="1:15" ht="61.5" customHeight="1">
      <c r="A7" s="450"/>
      <c r="B7" s="282"/>
      <c r="C7" s="282"/>
      <c r="D7" s="451"/>
      <c r="E7" s="453"/>
      <c r="F7" s="443"/>
      <c r="G7" s="441"/>
      <c r="H7" s="449"/>
      <c r="I7" s="439"/>
      <c r="J7" s="449"/>
      <c r="K7" s="441"/>
      <c r="L7" s="441"/>
      <c r="M7" s="443"/>
      <c r="N7" s="439"/>
      <c r="O7" s="437"/>
    </row>
    <row r="8" spans="1:15" ht="12.75" thickBot="1">
      <c r="A8" s="262"/>
      <c r="B8" s="267"/>
      <c r="C8" s="279"/>
      <c r="D8" s="295"/>
      <c r="E8" s="446" t="s">
        <v>95</v>
      </c>
      <c r="F8" s="447"/>
      <c r="G8" s="447"/>
      <c r="H8" s="447"/>
      <c r="I8" s="447"/>
      <c r="J8" s="447" t="s">
        <v>95</v>
      </c>
      <c r="K8" s="447"/>
      <c r="L8" s="447"/>
      <c r="M8" s="447"/>
      <c r="N8" s="447"/>
      <c r="O8" s="267"/>
    </row>
    <row r="9" spans="1:15" s="35" customFormat="1" ht="9.9499999999999993" customHeight="1">
      <c r="A9" s="296"/>
      <c r="B9" s="269"/>
      <c r="C9" s="269"/>
      <c r="D9" s="297"/>
      <c r="E9" s="34"/>
      <c r="F9" s="34"/>
      <c r="G9" s="34"/>
      <c r="H9" s="34"/>
      <c r="I9" s="34"/>
      <c r="J9" s="34"/>
      <c r="K9" s="34"/>
      <c r="L9" s="298"/>
      <c r="M9" s="299"/>
      <c r="O9" s="300"/>
    </row>
    <row r="10" spans="1:15" s="167" customFormat="1">
      <c r="A10" s="325">
        <v>1</v>
      </c>
      <c r="B10" s="317"/>
      <c r="C10" s="317" t="s">
        <v>240</v>
      </c>
      <c r="D10" s="318"/>
      <c r="E10" s="335">
        <v>45291.868999999999</v>
      </c>
      <c r="F10" s="335">
        <v>44900.127</v>
      </c>
      <c r="G10" s="335">
        <v>40622.01</v>
      </c>
      <c r="H10" s="335">
        <v>11866.673000000001</v>
      </c>
      <c r="I10" s="335">
        <v>71.510000000000005</v>
      </c>
      <c r="J10" s="335">
        <v>60.932000000000002</v>
      </c>
      <c r="K10" s="335">
        <v>181.27600000000001</v>
      </c>
      <c r="L10" s="335">
        <v>3964.3989999999999</v>
      </c>
      <c r="M10" s="335">
        <v>391.74200000000002</v>
      </c>
      <c r="N10" s="335" t="s">
        <v>307</v>
      </c>
      <c r="O10" s="334">
        <v>1</v>
      </c>
    </row>
    <row r="11" spans="1:15" s="35" customFormat="1">
      <c r="A11" s="301">
        <v>2</v>
      </c>
      <c r="B11" s="269"/>
      <c r="C11" s="269"/>
      <c r="D11" s="270" t="s">
        <v>248</v>
      </c>
      <c r="E11" s="94">
        <v>1331.7750000000001</v>
      </c>
      <c r="F11" s="94">
        <v>1313.761</v>
      </c>
      <c r="G11" s="94">
        <v>1151.0719999999999</v>
      </c>
      <c r="H11" s="94">
        <v>280.97199999999998</v>
      </c>
      <c r="I11" s="94">
        <v>9.3930000000000007</v>
      </c>
      <c r="J11" s="94">
        <v>8.8450000000000006</v>
      </c>
      <c r="K11" s="94">
        <v>11.198</v>
      </c>
      <c r="L11" s="94">
        <v>133.25299999999999</v>
      </c>
      <c r="M11" s="94">
        <v>18.013999999999999</v>
      </c>
      <c r="N11" s="94" t="s">
        <v>307</v>
      </c>
      <c r="O11" s="302">
        <v>2</v>
      </c>
    </row>
    <row r="12" spans="1:15" s="35" customFormat="1">
      <c r="A12" s="301">
        <v>3</v>
      </c>
      <c r="B12" s="269"/>
      <c r="C12" s="269"/>
      <c r="D12" s="270" t="s">
        <v>5</v>
      </c>
      <c r="E12" s="94">
        <v>3135.6019999999999</v>
      </c>
      <c r="F12" s="94">
        <v>3113.578</v>
      </c>
      <c r="G12" s="94">
        <v>2948.3850000000002</v>
      </c>
      <c r="H12" s="94">
        <v>1464.097</v>
      </c>
      <c r="I12" s="94">
        <v>0.33700000000000002</v>
      </c>
      <c r="J12" s="94" t="s">
        <v>307</v>
      </c>
      <c r="K12" s="94" t="s">
        <v>307</v>
      </c>
      <c r="L12" s="94">
        <v>164.85599999999999</v>
      </c>
      <c r="M12" s="94">
        <v>22.024000000000001</v>
      </c>
      <c r="N12" s="94" t="s">
        <v>307</v>
      </c>
      <c r="O12" s="302">
        <v>3</v>
      </c>
    </row>
    <row r="13" spans="1:15" s="35" customFormat="1">
      <c r="A13" s="301">
        <v>4</v>
      </c>
      <c r="B13" s="269"/>
      <c r="C13" s="269"/>
      <c r="D13" s="270" t="s">
        <v>2</v>
      </c>
      <c r="E13" s="94">
        <v>2436.5300000000002</v>
      </c>
      <c r="F13" s="94">
        <v>2423.8780000000002</v>
      </c>
      <c r="G13" s="94">
        <v>2018.117</v>
      </c>
      <c r="H13" s="94">
        <v>706.18600000000004</v>
      </c>
      <c r="I13" s="94">
        <v>0.35</v>
      </c>
      <c r="J13" s="94" t="s">
        <v>307</v>
      </c>
      <c r="K13" s="94" t="s">
        <v>307</v>
      </c>
      <c r="L13" s="94">
        <v>405.411</v>
      </c>
      <c r="M13" s="94">
        <v>12.651999999999999</v>
      </c>
      <c r="N13" s="94" t="s">
        <v>307</v>
      </c>
      <c r="O13" s="302">
        <v>4</v>
      </c>
    </row>
    <row r="14" spans="1:15" s="167" customFormat="1">
      <c r="A14" s="301">
        <v>5</v>
      </c>
      <c r="B14" s="269"/>
      <c r="C14" s="269"/>
      <c r="D14" s="270" t="s">
        <v>47</v>
      </c>
      <c r="E14" s="94">
        <v>4960.7049999999999</v>
      </c>
      <c r="F14" s="94">
        <v>4895.7960000000003</v>
      </c>
      <c r="G14" s="94">
        <v>4448.3159999999998</v>
      </c>
      <c r="H14" s="94">
        <v>1613.1179999999999</v>
      </c>
      <c r="I14" s="94">
        <v>0.45900000000000002</v>
      </c>
      <c r="J14" s="94" t="s">
        <v>307</v>
      </c>
      <c r="K14" s="94">
        <v>1.028</v>
      </c>
      <c r="L14" s="94">
        <v>445.99299999999999</v>
      </c>
      <c r="M14" s="94">
        <v>64.909000000000006</v>
      </c>
      <c r="N14" s="94" t="s">
        <v>307</v>
      </c>
      <c r="O14" s="302">
        <v>5</v>
      </c>
    </row>
    <row r="15" spans="1:15" s="167" customFormat="1">
      <c r="A15" s="301">
        <v>6</v>
      </c>
      <c r="B15" s="269"/>
      <c r="C15" s="269"/>
      <c r="D15" s="270" t="s">
        <v>48</v>
      </c>
      <c r="E15" s="94">
        <v>10414.608</v>
      </c>
      <c r="F15" s="94">
        <v>10363.878000000001</v>
      </c>
      <c r="G15" s="94">
        <v>8969.5609999999997</v>
      </c>
      <c r="H15" s="94">
        <v>2085.1579999999999</v>
      </c>
      <c r="I15" s="94">
        <v>0.48699999999999999</v>
      </c>
      <c r="J15" s="94" t="s">
        <v>307</v>
      </c>
      <c r="K15" s="94">
        <v>0.84399999999999997</v>
      </c>
      <c r="L15" s="94">
        <v>1392.9860000000001</v>
      </c>
      <c r="M15" s="94">
        <v>50.73</v>
      </c>
      <c r="N15" s="94" t="s">
        <v>307</v>
      </c>
      <c r="O15" s="302">
        <v>6</v>
      </c>
    </row>
    <row r="16" spans="1:15" s="167" customFormat="1">
      <c r="A16" s="301">
        <v>7</v>
      </c>
      <c r="B16" s="269"/>
      <c r="C16" s="269"/>
      <c r="D16" s="270" t="s">
        <v>166</v>
      </c>
      <c r="E16" s="94"/>
      <c r="F16" s="94"/>
      <c r="G16" s="94"/>
      <c r="H16" s="94"/>
      <c r="I16" s="94"/>
      <c r="J16" s="94"/>
      <c r="K16" s="94"/>
      <c r="L16" s="94"/>
      <c r="M16" s="94"/>
      <c r="N16" s="94"/>
      <c r="O16" s="302"/>
    </row>
    <row r="17" spans="1:15" s="167" customFormat="1">
      <c r="A17" s="301"/>
      <c r="B17" s="269"/>
      <c r="C17" s="269"/>
      <c r="D17" s="270" t="s">
        <v>167</v>
      </c>
      <c r="E17" s="94">
        <v>1564</v>
      </c>
      <c r="F17" s="94">
        <v>1507.3109999999999</v>
      </c>
      <c r="G17" s="94">
        <v>1407.0550000000001</v>
      </c>
      <c r="H17" s="94">
        <v>452.48099999999999</v>
      </c>
      <c r="I17" s="94">
        <v>0.2</v>
      </c>
      <c r="J17" s="94" t="s">
        <v>307</v>
      </c>
      <c r="K17" s="94" t="s">
        <v>307</v>
      </c>
      <c r="L17" s="94">
        <v>100.056</v>
      </c>
      <c r="M17" s="94">
        <v>56.689</v>
      </c>
      <c r="N17" s="94" t="s">
        <v>307</v>
      </c>
      <c r="O17" s="302">
        <v>7</v>
      </c>
    </row>
    <row r="18" spans="1:15" s="35" customFormat="1">
      <c r="A18" s="301">
        <v>8</v>
      </c>
      <c r="B18" s="269"/>
      <c r="C18" s="269"/>
      <c r="D18" s="270" t="s">
        <v>49</v>
      </c>
      <c r="E18" s="94">
        <v>530.81500000000005</v>
      </c>
      <c r="F18" s="94">
        <v>529.49300000000005</v>
      </c>
      <c r="G18" s="94">
        <v>523.84900000000005</v>
      </c>
      <c r="H18" s="94">
        <v>278.54700000000003</v>
      </c>
      <c r="I18" s="94" t="s">
        <v>307</v>
      </c>
      <c r="J18" s="94" t="s">
        <v>307</v>
      </c>
      <c r="K18" s="94" t="s">
        <v>307</v>
      </c>
      <c r="L18" s="94">
        <v>5.6440000000000001</v>
      </c>
      <c r="M18" s="94">
        <v>1.3220000000000001</v>
      </c>
      <c r="N18" s="94" t="s">
        <v>307</v>
      </c>
      <c r="O18" s="302">
        <v>8</v>
      </c>
    </row>
    <row r="19" spans="1:15" s="35" customFormat="1">
      <c r="A19" s="301">
        <v>9</v>
      </c>
      <c r="B19" s="269"/>
      <c r="C19" s="269"/>
      <c r="D19" s="270" t="s">
        <v>168</v>
      </c>
      <c r="E19" s="94"/>
      <c r="F19" s="94"/>
      <c r="G19" s="94"/>
      <c r="H19" s="94"/>
      <c r="I19" s="94"/>
      <c r="J19" s="94"/>
      <c r="K19" s="94"/>
      <c r="L19" s="94"/>
      <c r="M19" s="94"/>
      <c r="N19" s="94"/>
      <c r="O19" s="302"/>
    </row>
    <row r="20" spans="1:15" s="35" customFormat="1">
      <c r="A20" s="301"/>
      <c r="B20" s="269"/>
      <c r="C20" s="269"/>
      <c r="D20" s="270" t="s">
        <v>169</v>
      </c>
      <c r="E20" s="94">
        <v>7709.165</v>
      </c>
      <c r="F20" s="94">
        <v>7650.2030000000004</v>
      </c>
      <c r="G20" s="94">
        <v>7193.2950000000001</v>
      </c>
      <c r="H20" s="94">
        <v>1481.085</v>
      </c>
      <c r="I20" s="94">
        <v>2.5</v>
      </c>
      <c r="J20" s="94" t="s">
        <v>307</v>
      </c>
      <c r="K20" s="94">
        <v>0.22</v>
      </c>
      <c r="L20" s="94">
        <v>454.18799999999999</v>
      </c>
      <c r="M20" s="94">
        <v>58.962000000000003</v>
      </c>
      <c r="N20" s="94" t="s">
        <v>307</v>
      </c>
      <c r="O20" s="302">
        <v>9</v>
      </c>
    </row>
    <row r="21" spans="1:15" s="35" customFormat="1">
      <c r="A21" s="301">
        <v>10</v>
      </c>
      <c r="B21" s="269"/>
      <c r="C21" s="269"/>
      <c r="D21" s="270" t="s">
        <v>50</v>
      </c>
      <c r="E21" s="94">
        <v>2968.8440000000001</v>
      </c>
      <c r="F21" s="94">
        <v>2943.5450000000001</v>
      </c>
      <c r="G21" s="94">
        <v>2795.893</v>
      </c>
      <c r="H21" s="94">
        <v>1197.7070000000001</v>
      </c>
      <c r="I21" s="94" t="s">
        <v>307</v>
      </c>
      <c r="J21" s="94" t="s">
        <v>307</v>
      </c>
      <c r="K21" s="94" t="s">
        <v>307</v>
      </c>
      <c r="L21" s="94">
        <v>147.65199999999999</v>
      </c>
      <c r="M21" s="94">
        <v>25.298999999999999</v>
      </c>
      <c r="N21" s="94" t="s">
        <v>307</v>
      </c>
      <c r="O21" s="302">
        <v>10</v>
      </c>
    </row>
    <row r="22" spans="1:15" s="35" customFormat="1">
      <c r="A22" s="301">
        <v>11</v>
      </c>
      <c r="B22" s="269"/>
      <c r="C22" s="269"/>
      <c r="D22" s="270" t="s">
        <v>51</v>
      </c>
      <c r="E22" s="94">
        <v>2045.44</v>
      </c>
      <c r="F22" s="94">
        <v>2033.9559999999999</v>
      </c>
      <c r="G22" s="94">
        <v>1895.585</v>
      </c>
      <c r="H22" s="94">
        <v>426.16300000000001</v>
      </c>
      <c r="I22" s="94" t="s">
        <v>307</v>
      </c>
      <c r="J22" s="94" t="s">
        <v>307</v>
      </c>
      <c r="K22" s="94" t="s">
        <v>307</v>
      </c>
      <c r="L22" s="94">
        <v>138.37100000000001</v>
      </c>
      <c r="M22" s="94">
        <v>11.484</v>
      </c>
      <c r="N22" s="94" t="s">
        <v>307</v>
      </c>
      <c r="O22" s="302">
        <v>11</v>
      </c>
    </row>
    <row r="23" spans="1:15" s="35" customFormat="1">
      <c r="A23" s="301">
        <v>12</v>
      </c>
      <c r="B23" s="269"/>
      <c r="C23" s="269"/>
      <c r="D23" s="270" t="s">
        <v>52</v>
      </c>
      <c r="E23" s="94">
        <v>1435.4059999999999</v>
      </c>
      <c r="F23" s="94">
        <v>1425.9949999999999</v>
      </c>
      <c r="G23" s="94">
        <v>1311.6379999999999</v>
      </c>
      <c r="H23" s="94">
        <v>392.21</v>
      </c>
      <c r="I23" s="94" t="s">
        <v>307</v>
      </c>
      <c r="J23" s="94" t="s">
        <v>307</v>
      </c>
      <c r="K23" s="94" t="s">
        <v>307</v>
      </c>
      <c r="L23" s="94">
        <v>114.357</v>
      </c>
      <c r="M23" s="94">
        <v>9.4109999999999996</v>
      </c>
      <c r="N23" s="94" t="s">
        <v>307</v>
      </c>
      <c r="O23" s="302">
        <v>12</v>
      </c>
    </row>
    <row r="24" spans="1:15" s="35" customFormat="1">
      <c r="A24" s="301">
        <v>13</v>
      </c>
      <c r="B24" s="269"/>
      <c r="C24" s="269"/>
      <c r="D24" s="270" t="s">
        <v>305</v>
      </c>
      <c r="E24" s="94">
        <v>444.83300000000003</v>
      </c>
      <c r="F24" s="94">
        <v>441.51400000000001</v>
      </c>
      <c r="G24" s="94">
        <v>421.92500000000001</v>
      </c>
      <c r="H24" s="94">
        <v>96.635000000000005</v>
      </c>
      <c r="I24" s="94" t="s">
        <v>307</v>
      </c>
      <c r="J24" s="94" t="s">
        <v>307</v>
      </c>
      <c r="K24" s="94" t="s">
        <v>307</v>
      </c>
      <c r="L24" s="94">
        <v>19.588999999999999</v>
      </c>
      <c r="M24" s="94">
        <v>3.319</v>
      </c>
      <c r="N24" s="94" t="s">
        <v>307</v>
      </c>
      <c r="O24" s="302"/>
    </row>
    <row r="25" spans="1:15" s="35" customFormat="1">
      <c r="A25" s="301">
        <v>14</v>
      </c>
      <c r="B25" s="269"/>
      <c r="C25" s="269"/>
      <c r="D25" s="270" t="s">
        <v>1</v>
      </c>
      <c r="E25" s="94">
        <v>4901.3519999999999</v>
      </c>
      <c r="F25" s="94">
        <v>4854.7510000000002</v>
      </c>
      <c r="G25" s="94">
        <v>4245.41</v>
      </c>
      <c r="H25" s="94">
        <v>1092.828</v>
      </c>
      <c r="I25" s="94">
        <v>57.783999999999999</v>
      </c>
      <c r="J25" s="94">
        <v>52.087000000000003</v>
      </c>
      <c r="K25" s="94">
        <v>167.98599999999999</v>
      </c>
      <c r="L25" s="94">
        <v>331.48399999999998</v>
      </c>
      <c r="M25" s="94">
        <v>46.600999999999999</v>
      </c>
      <c r="N25" s="94" t="s">
        <v>307</v>
      </c>
      <c r="O25" s="302">
        <v>14</v>
      </c>
    </row>
    <row r="26" spans="1:15" s="35" customFormat="1">
      <c r="A26" s="301">
        <v>15</v>
      </c>
      <c r="B26" s="269"/>
      <c r="C26" s="269"/>
      <c r="D26" s="270" t="s">
        <v>306</v>
      </c>
      <c r="E26" s="94">
        <v>1412.7940000000001</v>
      </c>
      <c r="F26" s="94">
        <v>1402.4680000000001</v>
      </c>
      <c r="G26" s="94">
        <v>1291.9090000000001</v>
      </c>
      <c r="H26" s="94">
        <v>299.48599999999999</v>
      </c>
      <c r="I26" s="94" t="s">
        <v>307</v>
      </c>
      <c r="J26" s="94" t="s">
        <v>307</v>
      </c>
      <c r="K26" s="94" t="s">
        <v>307</v>
      </c>
      <c r="L26" s="94">
        <v>110.559</v>
      </c>
      <c r="M26" s="94">
        <v>10.326000000000001</v>
      </c>
      <c r="N26" s="94" t="s">
        <v>307</v>
      </c>
      <c r="O26" s="302">
        <v>15</v>
      </c>
    </row>
    <row r="27" spans="1:15" s="35" customFormat="1" ht="9.9499999999999993" customHeight="1">
      <c r="A27" s="301"/>
      <c r="B27" s="269"/>
      <c r="C27" s="269"/>
      <c r="D27" s="270"/>
      <c r="E27" s="94"/>
      <c r="F27" s="94"/>
      <c r="G27" s="94"/>
      <c r="H27" s="94"/>
      <c r="I27" s="94"/>
      <c r="J27" s="94"/>
      <c r="K27" s="94"/>
      <c r="L27" s="94"/>
      <c r="M27" s="94"/>
      <c r="N27" s="94"/>
      <c r="O27" s="302"/>
    </row>
    <row r="28" spans="1:15" s="167" customFormat="1">
      <c r="A28" s="333">
        <v>16</v>
      </c>
      <c r="B28" s="317"/>
      <c r="C28" s="317" t="s">
        <v>16</v>
      </c>
      <c r="D28" s="318"/>
      <c r="E28" s="335">
        <v>4322</v>
      </c>
      <c r="F28" s="335">
        <v>4185.0389999999998</v>
      </c>
      <c r="G28" s="335">
        <v>3777.4349999999999</v>
      </c>
      <c r="H28" s="335">
        <v>687.529</v>
      </c>
      <c r="I28" s="335">
        <v>17.001000000000001</v>
      </c>
      <c r="J28" s="335" t="s">
        <v>307</v>
      </c>
      <c r="K28" s="335">
        <v>1.4670000000000001</v>
      </c>
      <c r="L28" s="335">
        <v>389.13600000000002</v>
      </c>
      <c r="M28" s="335">
        <v>136.96100000000001</v>
      </c>
      <c r="N28" s="335" t="s">
        <v>307</v>
      </c>
      <c r="O28" s="332">
        <v>16</v>
      </c>
    </row>
    <row r="29" spans="1:15" s="35" customFormat="1">
      <c r="A29" s="301">
        <v>17</v>
      </c>
      <c r="B29" s="269"/>
      <c r="C29" s="269"/>
      <c r="D29" s="270" t="s">
        <v>16</v>
      </c>
      <c r="E29" s="94">
        <v>4322</v>
      </c>
      <c r="F29" s="94">
        <v>4185.0389999999998</v>
      </c>
      <c r="G29" s="94">
        <v>3777.4349999999999</v>
      </c>
      <c r="H29" s="94">
        <v>687.529</v>
      </c>
      <c r="I29" s="94">
        <v>17.001000000000001</v>
      </c>
      <c r="J29" s="94" t="s">
        <v>307</v>
      </c>
      <c r="K29" s="94">
        <v>1.4670000000000001</v>
      </c>
      <c r="L29" s="94">
        <v>389.13600000000002</v>
      </c>
      <c r="M29" s="94">
        <v>136.96100000000001</v>
      </c>
      <c r="N29" s="94" t="s">
        <v>307</v>
      </c>
      <c r="O29" s="302">
        <v>17</v>
      </c>
    </row>
    <row r="30" spans="1:15" s="35" customFormat="1" ht="9.9499999999999993" customHeight="1">
      <c r="A30" s="301"/>
      <c r="B30" s="269"/>
      <c r="C30" s="269"/>
      <c r="D30" s="270"/>
      <c r="E30" s="94"/>
      <c r="F30" s="94"/>
      <c r="G30" s="94"/>
      <c r="H30" s="94"/>
      <c r="I30" s="94"/>
      <c r="J30" s="94"/>
      <c r="K30" s="94"/>
      <c r="L30" s="94"/>
      <c r="M30" s="94"/>
      <c r="N30" s="94"/>
      <c r="O30" s="302"/>
    </row>
    <row r="31" spans="1:15" s="167" customFormat="1">
      <c r="A31" s="333">
        <v>18</v>
      </c>
      <c r="B31" s="317"/>
      <c r="C31" s="318" t="s">
        <v>170</v>
      </c>
      <c r="D31" s="318"/>
      <c r="E31" s="335">
        <v>279203.19699999999</v>
      </c>
      <c r="F31" s="335">
        <v>220450.62400000001</v>
      </c>
      <c r="G31" s="335">
        <v>107867.36900000001</v>
      </c>
      <c r="H31" s="335">
        <v>28353.556</v>
      </c>
      <c r="I31" s="335">
        <v>8385.98</v>
      </c>
      <c r="J31" s="335">
        <v>2127.5650000000001</v>
      </c>
      <c r="K31" s="335">
        <v>1948.9839999999999</v>
      </c>
      <c r="L31" s="335">
        <v>100120.726</v>
      </c>
      <c r="M31" s="335">
        <v>58752.572999999997</v>
      </c>
      <c r="N31" s="335">
        <v>4267.3450000000003</v>
      </c>
      <c r="O31" s="332">
        <v>18</v>
      </c>
    </row>
    <row r="32" spans="1:15" s="35" customFormat="1">
      <c r="A32" s="301">
        <v>19</v>
      </c>
      <c r="B32" s="269"/>
      <c r="C32" s="269"/>
      <c r="D32" s="270" t="s">
        <v>170</v>
      </c>
      <c r="E32" s="94"/>
      <c r="F32" s="94"/>
      <c r="G32" s="94"/>
      <c r="H32" s="94"/>
      <c r="I32" s="94"/>
      <c r="J32" s="94"/>
      <c r="K32" s="94"/>
      <c r="L32" s="94"/>
      <c r="M32" s="94"/>
      <c r="N32" s="94"/>
      <c r="O32" s="302"/>
    </row>
    <row r="33" spans="1:15" s="35" customFormat="1">
      <c r="A33" s="301"/>
      <c r="B33" s="269"/>
      <c r="C33" s="269"/>
      <c r="D33" s="270" t="s">
        <v>171</v>
      </c>
      <c r="E33" s="94">
        <v>8341.9699999999993</v>
      </c>
      <c r="F33" s="35">
        <v>5810.2</v>
      </c>
      <c r="G33" s="35">
        <v>5141.4179999999997</v>
      </c>
      <c r="H33" s="94">
        <v>1472.0640000000001</v>
      </c>
      <c r="I33" s="94">
        <v>33.186999999999998</v>
      </c>
      <c r="J33" s="94">
        <v>18.024999999999999</v>
      </c>
      <c r="K33" s="94">
        <v>24.324999999999999</v>
      </c>
      <c r="L33" s="94">
        <v>593.245</v>
      </c>
      <c r="M33" s="94">
        <v>2531.77</v>
      </c>
      <c r="N33" s="94">
        <v>2473.7750000000001</v>
      </c>
      <c r="O33" s="302">
        <v>19</v>
      </c>
    </row>
    <row r="34" spans="1:15" s="35" customFormat="1">
      <c r="A34" s="301">
        <v>20</v>
      </c>
      <c r="B34" s="269"/>
      <c r="C34" s="269"/>
      <c r="D34" s="270" t="s">
        <v>302</v>
      </c>
      <c r="E34" s="94">
        <v>4045.1320000000001</v>
      </c>
      <c r="F34" s="35">
        <v>4005.0680000000002</v>
      </c>
      <c r="G34" s="35">
        <v>3525.2150000000001</v>
      </c>
      <c r="H34" s="94">
        <v>1256.6610000000001</v>
      </c>
      <c r="I34" s="94">
        <v>7.9320000000000004</v>
      </c>
      <c r="J34" s="94">
        <v>7.1079999999999997</v>
      </c>
      <c r="K34" s="94">
        <v>9.0779999999999994</v>
      </c>
      <c r="L34" s="94">
        <v>455.73500000000001</v>
      </c>
      <c r="M34" s="94">
        <v>40.064</v>
      </c>
      <c r="N34" s="94" t="s">
        <v>307</v>
      </c>
      <c r="O34" s="302">
        <v>20</v>
      </c>
    </row>
    <row r="35" spans="1:15" s="35" customFormat="1">
      <c r="A35" s="301">
        <v>21</v>
      </c>
      <c r="B35" s="269"/>
      <c r="C35" s="269"/>
      <c r="D35" s="270" t="s">
        <v>303</v>
      </c>
      <c r="E35" s="94">
        <v>8262.75</v>
      </c>
      <c r="F35" s="35">
        <v>8176.5069999999996</v>
      </c>
      <c r="G35" s="35">
        <v>6582.9530000000004</v>
      </c>
      <c r="H35" s="94">
        <v>1215.8779999999999</v>
      </c>
      <c r="I35" s="94">
        <v>-1.099</v>
      </c>
      <c r="J35" s="94" t="s">
        <v>307</v>
      </c>
      <c r="K35" s="94" t="s">
        <v>307</v>
      </c>
      <c r="L35" s="94">
        <v>1594.653</v>
      </c>
      <c r="M35" s="94">
        <v>86.242999999999995</v>
      </c>
      <c r="N35" s="94" t="s">
        <v>307</v>
      </c>
      <c r="O35" s="302">
        <v>21</v>
      </c>
    </row>
    <row r="36" spans="1:15" s="35" customFormat="1">
      <c r="A36" s="301">
        <v>22</v>
      </c>
      <c r="B36" s="269"/>
      <c r="C36" s="269"/>
      <c r="D36" s="270" t="s">
        <v>55</v>
      </c>
      <c r="E36" s="94">
        <v>8001.3429999999998</v>
      </c>
      <c r="F36" s="35">
        <v>7114.3289999999997</v>
      </c>
      <c r="G36" s="35">
        <v>6164.4979999999996</v>
      </c>
      <c r="H36" s="94">
        <v>3147.2040000000002</v>
      </c>
      <c r="I36" s="94">
        <v>9.4870000000000001</v>
      </c>
      <c r="J36" s="94">
        <v>31.527999999999999</v>
      </c>
      <c r="K36" s="94">
        <v>98.944999999999993</v>
      </c>
      <c r="L36" s="94">
        <v>809.87099999999998</v>
      </c>
      <c r="M36" s="94">
        <v>887.01400000000001</v>
      </c>
      <c r="N36" s="94">
        <v>752.73400000000004</v>
      </c>
      <c r="O36" s="302">
        <v>22</v>
      </c>
    </row>
    <row r="37" spans="1:15" s="35" customFormat="1">
      <c r="A37" s="301">
        <v>23</v>
      </c>
      <c r="B37" s="269"/>
      <c r="C37" s="269"/>
      <c r="D37" s="270" t="s">
        <v>56</v>
      </c>
      <c r="E37" s="94">
        <v>7464.6440000000002</v>
      </c>
      <c r="F37" s="35">
        <v>7403.6440000000002</v>
      </c>
      <c r="G37" s="35">
        <v>7051.9409999999998</v>
      </c>
      <c r="H37" s="94">
        <v>3787.53</v>
      </c>
      <c r="I37" s="94">
        <v>12.496</v>
      </c>
      <c r="J37" s="94">
        <v>23.981000000000002</v>
      </c>
      <c r="K37" s="94">
        <v>54.213999999999999</v>
      </c>
      <c r="L37" s="94">
        <v>261.012</v>
      </c>
      <c r="M37" s="94">
        <v>61</v>
      </c>
      <c r="N37" s="94" t="s">
        <v>307</v>
      </c>
      <c r="O37" s="302">
        <v>23</v>
      </c>
    </row>
    <row r="38" spans="1:15" s="35" customFormat="1">
      <c r="A38" s="301">
        <v>24</v>
      </c>
      <c r="B38" s="269"/>
      <c r="C38" s="269"/>
      <c r="D38" s="270" t="s">
        <v>57</v>
      </c>
      <c r="E38" s="94">
        <v>3658.1509999999998</v>
      </c>
      <c r="F38" s="94">
        <v>3461.5219999999999</v>
      </c>
      <c r="G38" s="94">
        <v>3412.1469999999999</v>
      </c>
      <c r="H38" s="94">
        <v>2672.1950000000002</v>
      </c>
      <c r="I38" s="94" t="s">
        <v>307</v>
      </c>
      <c r="J38" s="94" t="s">
        <v>307</v>
      </c>
      <c r="K38" s="94" t="s">
        <v>307</v>
      </c>
      <c r="L38" s="94">
        <v>49.375</v>
      </c>
      <c r="M38" s="94">
        <v>196.62899999999999</v>
      </c>
      <c r="N38" s="94">
        <v>190.63499999999999</v>
      </c>
      <c r="O38" s="302">
        <v>24</v>
      </c>
    </row>
    <row r="39" spans="1:15" s="35" customFormat="1">
      <c r="A39" s="301">
        <v>25</v>
      </c>
      <c r="B39" s="269"/>
      <c r="C39" s="269"/>
      <c r="D39" s="270" t="s">
        <v>58</v>
      </c>
      <c r="E39" s="94">
        <v>215260.58</v>
      </c>
      <c r="F39" s="94">
        <v>160852.93100000001</v>
      </c>
      <c r="G39" s="94">
        <v>55641.332000000002</v>
      </c>
      <c r="H39" s="94">
        <v>9874.3690000000006</v>
      </c>
      <c r="I39" s="94">
        <v>8189.9889999999996</v>
      </c>
      <c r="J39" s="94">
        <v>2023.654</v>
      </c>
      <c r="K39" s="94">
        <v>1749.778</v>
      </c>
      <c r="L39" s="94">
        <v>93248.178</v>
      </c>
      <c r="M39" s="94">
        <v>54407.648999999998</v>
      </c>
      <c r="N39" s="94">
        <v>850.20100000000002</v>
      </c>
      <c r="O39" s="302">
        <v>25</v>
      </c>
    </row>
    <row r="40" spans="1:15" s="35" customFormat="1">
      <c r="A40" s="301">
        <v>26</v>
      </c>
      <c r="B40" s="269"/>
      <c r="C40" s="269"/>
      <c r="D40" s="270" t="s">
        <v>249</v>
      </c>
      <c r="E40" s="94"/>
      <c r="F40" s="94"/>
      <c r="G40" s="94"/>
      <c r="H40" s="94"/>
      <c r="I40" s="94"/>
      <c r="J40" s="94"/>
      <c r="K40" s="94"/>
      <c r="L40" s="94"/>
      <c r="M40" s="94"/>
      <c r="N40" s="94"/>
      <c r="O40" s="302"/>
    </row>
    <row r="41" spans="1:15" s="35" customFormat="1">
      <c r="A41" s="301"/>
      <c r="B41" s="269"/>
      <c r="C41" s="269"/>
      <c r="D41" s="270" t="s">
        <v>250</v>
      </c>
      <c r="E41" s="94">
        <v>900.42600000000004</v>
      </c>
      <c r="F41" s="94">
        <v>855.38</v>
      </c>
      <c r="G41" s="94">
        <v>712.28800000000001</v>
      </c>
      <c r="H41" s="94">
        <v>78.051000000000002</v>
      </c>
      <c r="I41" s="94" t="s">
        <v>307</v>
      </c>
      <c r="J41" s="94" t="s">
        <v>307</v>
      </c>
      <c r="K41" s="94" t="s">
        <v>307</v>
      </c>
      <c r="L41" s="94">
        <v>143.09200000000001</v>
      </c>
      <c r="M41" s="94">
        <v>45.045999999999999</v>
      </c>
      <c r="N41" s="94" t="s">
        <v>307</v>
      </c>
      <c r="O41" s="302">
        <v>26</v>
      </c>
    </row>
    <row r="42" spans="1:15" s="35" customFormat="1">
      <c r="A42" s="301">
        <v>27</v>
      </c>
      <c r="B42" s="269"/>
      <c r="C42" s="269"/>
      <c r="D42" s="270" t="s">
        <v>53</v>
      </c>
      <c r="E42" s="94">
        <v>11321.254999999999</v>
      </c>
      <c r="F42" s="94">
        <v>11110.424000000001</v>
      </c>
      <c r="G42" s="94">
        <v>8997.4169999999995</v>
      </c>
      <c r="H42" s="94">
        <v>2160.5720000000001</v>
      </c>
      <c r="I42" s="94">
        <v>42.459000000000003</v>
      </c>
      <c r="J42" s="94">
        <v>7.4260000000000002</v>
      </c>
      <c r="K42" s="94">
        <v>6.4340000000000002</v>
      </c>
      <c r="L42" s="94">
        <v>2056.6880000000001</v>
      </c>
      <c r="M42" s="94">
        <v>210.83099999999999</v>
      </c>
      <c r="N42" s="94" t="s">
        <v>307</v>
      </c>
      <c r="O42" s="302">
        <v>27</v>
      </c>
    </row>
    <row r="43" spans="1:15" s="35" customFormat="1">
      <c r="A43" s="301">
        <v>28</v>
      </c>
      <c r="B43" s="269"/>
      <c r="C43" s="269"/>
      <c r="D43" s="270" t="s">
        <v>54</v>
      </c>
      <c r="E43" s="94">
        <v>11946.946</v>
      </c>
      <c r="F43" s="94">
        <v>11660.619000000001</v>
      </c>
      <c r="G43" s="94">
        <v>10638.16</v>
      </c>
      <c r="H43" s="94">
        <v>2689.0320000000002</v>
      </c>
      <c r="I43" s="94">
        <v>91.528999999999996</v>
      </c>
      <c r="J43" s="94">
        <v>15.843</v>
      </c>
      <c r="K43" s="94">
        <v>6.21</v>
      </c>
      <c r="L43" s="94">
        <v>908.87699999999995</v>
      </c>
      <c r="M43" s="94">
        <v>286.327</v>
      </c>
      <c r="N43" s="94" t="s">
        <v>307</v>
      </c>
      <c r="O43" s="302">
        <v>28</v>
      </c>
    </row>
    <row r="44" spans="1:15" s="35" customFormat="1" ht="9.9499999999999993" customHeight="1">
      <c r="A44" s="301"/>
      <c r="B44" s="269"/>
      <c r="C44" s="269"/>
      <c r="D44" s="270"/>
      <c r="E44" s="94"/>
      <c r="F44" s="94"/>
      <c r="G44" s="94"/>
      <c r="H44" s="94"/>
      <c r="I44" s="94"/>
      <c r="J44" s="94"/>
      <c r="K44" s="94"/>
      <c r="L44" s="94"/>
      <c r="M44" s="94"/>
      <c r="N44" s="94"/>
      <c r="O44" s="302"/>
    </row>
    <row r="45" spans="1:15" s="167" customFormat="1">
      <c r="A45" s="333">
        <v>29</v>
      </c>
      <c r="B45" s="317"/>
      <c r="C45" s="318" t="s">
        <v>262</v>
      </c>
      <c r="D45" s="318"/>
      <c r="E45" s="335">
        <v>114443.242</v>
      </c>
      <c r="F45" s="335">
        <v>100151.095</v>
      </c>
      <c r="G45" s="335">
        <v>88888.797999999995</v>
      </c>
      <c r="H45" s="335">
        <v>16047.401</v>
      </c>
      <c r="I45" s="335">
        <v>135.434</v>
      </c>
      <c r="J45" s="335">
        <v>356.48500000000001</v>
      </c>
      <c r="K45" s="335">
        <v>554.178</v>
      </c>
      <c r="L45" s="335">
        <v>10216.200000000001</v>
      </c>
      <c r="M45" s="335">
        <v>14292.147000000001</v>
      </c>
      <c r="N45" s="335">
        <v>102.48699999999999</v>
      </c>
      <c r="O45" s="332">
        <v>29</v>
      </c>
    </row>
    <row r="46" spans="1:15" s="35" customFormat="1">
      <c r="A46" s="301">
        <v>30</v>
      </c>
      <c r="B46" s="269"/>
      <c r="C46" s="269"/>
      <c r="D46" s="270" t="s">
        <v>59</v>
      </c>
      <c r="E46" s="94">
        <v>1426.4880000000001</v>
      </c>
      <c r="F46" s="94">
        <v>1279.336</v>
      </c>
      <c r="G46" s="94">
        <v>1189.9390000000001</v>
      </c>
      <c r="H46" s="94">
        <v>185.66800000000001</v>
      </c>
      <c r="I46" s="94">
        <v>8.3000000000000004E-2</v>
      </c>
      <c r="J46" s="94">
        <v>26.045999999999999</v>
      </c>
      <c r="K46" s="94">
        <v>32.975999999999999</v>
      </c>
      <c r="L46" s="94">
        <v>30.292000000000002</v>
      </c>
      <c r="M46" s="94">
        <v>147.15199999999999</v>
      </c>
      <c r="N46" s="94">
        <v>89.602999999999994</v>
      </c>
      <c r="O46" s="302">
        <v>30</v>
      </c>
    </row>
    <row r="47" spans="1:15" s="35" customFormat="1">
      <c r="A47" s="301">
        <v>31</v>
      </c>
      <c r="B47" s="269"/>
      <c r="C47" s="269"/>
      <c r="D47" s="270" t="s">
        <v>60</v>
      </c>
      <c r="E47" s="94">
        <v>8698.3960000000006</v>
      </c>
      <c r="F47" s="94">
        <v>8544.0550000000003</v>
      </c>
      <c r="G47" s="94">
        <v>8051.0349999999999</v>
      </c>
      <c r="H47" s="94">
        <v>3626.0509999999999</v>
      </c>
      <c r="I47" s="94" t="s">
        <v>307</v>
      </c>
      <c r="J47" s="94">
        <v>50.54</v>
      </c>
      <c r="K47" s="94">
        <v>64.444999999999993</v>
      </c>
      <c r="L47" s="94">
        <v>378.03500000000003</v>
      </c>
      <c r="M47" s="94">
        <v>154.34100000000001</v>
      </c>
      <c r="N47" s="94" t="s">
        <v>307</v>
      </c>
      <c r="O47" s="302">
        <v>31</v>
      </c>
    </row>
    <row r="48" spans="1:15" s="35" customFormat="1">
      <c r="A48" s="301">
        <v>32</v>
      </c>
      <c r="B48" s="269"/>
      <c r="C48" s="269"/>
      <c r="D48" s="270" t="s">
        <v>62</v>
      </c>
      <c r="E48" s="94">
        <v>35368.786</v>
      </c>
      <c r="F48" s="94">
        <v>31224.696</v>
      </c>
      <c r="G48" s="94">
        <v>27570.044000000002</v>
      </c>
      <c r="H48" s="94">
        <v>3788.201</v>
      </c>
      <c r="I48" s="94">
        <v>30.760999999999999</v>
      </c>
      <c r="J48" s="94">
        <v>222.583</v>
      </c>
      <c r="K48" s="94">
        <v>295.16399999999999</v>
      </c>
      <c r="L48" s="94">
        <v>3106.1439999999998</v>
      </c>
      <c r="M48" s="94">
        <v>4144.09</v>
      </c>
      <c r="N48" s="94">
        <v>4.5999999999999999E-2</v>
      </c>
      <c r="O48" s="302">
        <v>32</v>
      </c>
    </row>
    <row r="49" spans="1:15" s="35" customFormat="1">
      <c r="A49" s="301">
        <v>33</v>
      </c>
      <c r="B49" s="269"/>
      <c r="C49" s="269"/>
      <c r="D49" s="270" t="s">
        <v>63</v>
      </c>
      <c r="E49" s="94">
        <v>29154.36</v>
      </c>
      <c r="F49" s="94">
        <v>24427.704000000002</v>
      </c>
      <c r="G49" s="94">
        <v>21492.078000000001</v>
      </c>
      <c r="H49" s="94">
        <v>2961.6689999999999</v>
      </c>
      <c r="I49" s="94">
        <v>2.875</v>
      </c>
      <c r="J49" s="94">
        <v>57.316000000000003</v>
      </c>
      <c r="K49" s="94">
        <v>85.721000000000004</v>
      </c>
      <c r="L49" s="94">
        <v>2789.7139999999999</v>
      </c>
      <c r="M49" s="94">
        <v>4726.6559999999999</v>
      </c>
      <c r="N49" s="94" t="s">
        <v>307</v>
      </c>
      <c r="O49" s="302">
        <v>33</v>
      </c>
    </row>
    <row r="50" spans="1:15" s="35" customFormat="1">
      <c r="A50" s="301">
        <v>34</v>
      </c>
      <c r="B50" s="269"/>
      <c r="C50" s="269"/>
      <c r="D50" s="270" t="s">
        <v>64</v>
      </c>
      <c r="E50" s="94">
        <v>3535.8989999999999</v>
      </c>
      <c r="F50" s="94">
        <v>3469.7130000000002</v>
      </c>
      <c r="G50" s="94">
        <v>2921.2249999999999</v>
      </c>
      <c r="H50" s="94">
        <v>550.75699999999995</v>
      </c>
      <c r="I50" s="94" t="s">
        <v>307</v>
      </c>
      <c r="J50" s="94" t="s">
        <v>307</v>
      </c>
      <c r="K50" s="94">
        <v>2.3660000000000001</v>
      </c>
      <c r="L50" s="94">
        <v>546.12199999999996</v>
      </c>
      <c r="M50" s="94">
        <v>66.186000000000007</v>
      </c>
      <c r="N50" s="94" t="s">
        <v>307</v>
      </c>
      <c r="O50" s="302">
        <v>34</v>
      </c>
    </row>
    <row r="51" spans="1:15" s="35" customFormat="1">
      <c r="A51" s="301">
        <v>35</v>
      </c>
      <c r="B51" s="269"/>
      <c r="C51" s="269"/>
      <c r="D51" s="270" t="s">
        <v>65</v>
      </c>
      <c r="E51" s="94">
        <v>24235.487000000001</v>
      </c>
      <c r="F51" s="94">
        <v>21215.698</v>
      </c>
      <c r="G51" s="94">
        <v>18660.596000000001</v>
      </c>
      <c r="H51" s="94">
        <v>3326.1320000000001</v>
      </c>
      <c r="I51" s="94">
        <v>101.08799999999999</v>
      </c>
      <c r="J51" s="94" t="s">
        <v>307</v>
      </c>
      <c r="K51" s="94">
        <v>72.350999999999999</v>
      </c>
      <c r="L51" s="94">
        <v>2381.663</v>
      </c>
      <c r="M51" s="94">
        <v>3019.7890000000002</v>
      </c>
      <c r="N51" s="94">
        <v>9.9459999999999997</v>
      </c>
      <c r="O51" s="302">
        <v>35</v>
      </c>
    </row>
    <row r="52" spans="1:15" s="35" customFormat="1">
      <c r="A52" s="301">
        <v>36</v>
      </c>
      <c r="B52" s="269"/>
      <c r="C52" s="269"/>
      <c r="D52" s="270" t="s">
        <v>66</v>
      </c>
      <c r="E52" s="94">
        <v>7621.8040000000001</v>
      </c>
      <c r="F52" s="94">
        <v>5750.6909999999998</v>
      </c>
      <c r="G52" s="94">
        <v>5251.31</v>
      </c>
      <c r="H52" s="94">
        <v>849.10699999999997</v>
      </c>
      <c r="I52" s="94">
        <v>0.627</v>
      </c>
      <c r="J52" s="94" t="s">
        <v>307</v>
      </c>
      <c r="K52" s="94">
        <v>0.98899999999999999</v>
      </c>
      <c r="L52" s="94">
        <v>497.76499999999999</v>
      </c>
      <c r="M52" s="94">
        <v>1871.1130000000001</v>
      </c>
      <c r="N52" s="94">
        <v>2.8919999999999999</v>
      </c>
      <c r="O52" s="302">
        <v>36</v>
      </c>
    </row>
    <row r="53" spans="1:15" s="35" customFormat="1">
      <c r="A53" s="301">
        <v>37</v>
      </c>
      <c r="B53" s="269"/>
      <c r="C53" s="269"/>
      <c r="D53" s="270" t="s">
        <v>67</v>
      </c>
      <c r="E53" s="94">
        <v>4402.0219999999999</v>
      </c>
      <c r="F53" s="94">
        <v>4239.2020000000002</v>
      </c>
      <c r="G53" s="94">
        <v>3752.5709999999999</v>
      </c>
      <c r="H53" s="94">
        <v>759.81600000000003</v>
      </c>
      <c r="I53" s="94" t="s">
        <v>307</v>
      </c>
      <c r="J53" s="94" t="s">
        <v>307</v>
      </c>
      <c r="K53" s="94">
        <v>0.16600000000000001</v>
      </c>
      <c r="L53" s="94">
        <v>486.46499999999997</v>
      </c>
      <c r="M53" s="94">
        <v>162.82</v>
      </c>
      <c r="N53" s="94" t="s">
        <v>307</v>
      </c>
      <c r="O53" s="302">
        <v>37</v>
      </c>
    </row>
    <row r="54" spans="1:15" s="35" customFormat="1" ht="11.1" customHeight="1">
      <c r="A54" s="301"/>
      <c r="B54" s="269"/>
      <c r="C54" s="269"/>
      <c r="D54" s="270"/>
      <c r="E54" s="94"/>
      <c r="F54" s="94"/>
      <c r="G54" s="94"/>
      <c r="H54" s="94"/>
      <c r="I54" s="94"/>
      <c r="J54" s="94"/>
      <c r="K54" s="94"/>
      <c r="L54" s="94"/>
      <c r="M54" s="94"/>
      <c r="N54" s="94"/>
      <c r="O54" s="302"/>
    </row>
    <row r="55" spans="1:15" s="167" customFormat="1">
      <c r="A55" s="333">
        <v>38</v>
      </c>
      <c r="B55" s="317"/>
      <c r="C55" s="317" t="s">
        <v>241</v>
      </c>
      <c r="D55" s="318"/>
      <c r="E55" s="335">
        <v>653369.30200000003</v>
      </c>
      <c r="F55" s="335">
        <v>598443.03200000001</v>
      </c>
      <c r="G55" s="335">
        <v>371175.92300000001</v>
      </c>
      <c r="H55" s="335">
        <v>5127.6400000000003</v>
      </c>
      <c r="I55" s="335">
        <v>1508.9390000000001</v>
      </c>
      <c r="J55" s="335">
        <v>6396.9489999999996</v>
      </c>
      <c r="K55" s="335">
        <v>12179.346</v>
      </c>
      <c r="L55" s="335">
        <v>207181.875</v>
      </c>
      <c r="M55" s="335">
        <v>54926.27</v>
      </c>
      <c r="N55" s="335">
        <v>35172.565999999999</v>
      </c>
      <c r="O55" s="332">
        <v>38</v>
      </c>
    </row>
    <row r="56" spans="1:15" s="35" customFormat="1">
      <c r="A56" s="301">
        <v>39</v>
      </c>
      <c r="B56" s="269"/>
      <c r="C56" s="269"/>
      <c r="D56" s="270" t="s">
        <v>97</v>
      </c>
      <c r="E56" s="94">
        <v>642026.95200000005</v>
      </c>
      <c r="F56" s="94">
        <v>587452.62100000004</v>
      </c>
      <c r="G56" s="94">
        <v>363032.53499999997</v>
      </c>
      <c r="H56" s="94">
        <v>4815.8059999999996</v>
      </c>
      <c r="I56" s="94">
        <v>938.09100000000001</v>
      </c>
      <c r="J56" s="94">
        <v>6343.4849999999997</v>
      </c>
      <c r="K56" s="94">
        <v>12081.772999999999</v>
      </c>
      <c r="L56" s="94">
        <v>205056.73699999999</v>
      </c>
      <c r="M56" s="94">
        <v>54574.330999999998</v>
      </c>
      <c r="N56" s="94">
        <v>35083.209000000003</v>
      </c>
      <c r="O56" s="302">
        <v>39</v>
      </c>
    </row>
    <row r="57" spans="1:15" s="35" customFormat="1">
      <c r="A57" s="372"/>
      <c r="B57" s="269"/>
      <c r="C57" s="269"/>
      <c r="D57" s="299"/>
      <c r="E57" s="94"/>
      <c r="F57" s="94"/>
      <c r="G57" s="94"/>
      <c r="H57" s="94"/>
      <c r="I57" s="94"/>
      <c r="J57" s="94"/>
      <c r="K57" s="94"/>
      <c r="L57" s="94"/>
      <c r="M57" s="94"/>
      <c r="N57" s="94"/>
      <c r="O57" s="372"/>
    </row>
    <row r="58" spans="1:15" s="35" customFormat="1">
      <c r="A58" s="372"/>
      <c r="B58" s="269"/>
      <c r="C58" s="269"/>
      <c r="D58" s="299"/>
      <c r="E58" s="94"/>
      <c r="F58" s="94"/>
      <c r="G58" s="94"/>
      <c r="H58" s="94"/>
      <c r="I58" s="94"/>
      <c r="J58" s="94"/>
      <c r="K58" s="94"/>
      <c r="L58" s="94"/>
      <c r="M58" s="94"/>
      <c r="N58" s="94"/>
      <c r="O58" s="372"/>
    </row>
    <row r="59" spans="1:15" s="35" customFormat="1">
      <c r="A59" s="275"/>
      <c r="B59" s="275"/>
      <c r="C59" s="275"/>
      <c r="D59" s="275"/>
      <c r="E59" s="74"/>
      <c r="F59" s="74"/>
      <c r="G59" s="75"/>
      <c r="H59" s="74" t="s">
        <v>280</v>
      </c>
      <c r="I59" s="75" t="s">
        <v>45</v>
      </c>
      <c r="K59" s="275"/>
      <c r="L59" s="275"/>
      <c r="M59" s="275"/>
      <c r="O59" s="303"/>
    </row>
    <row r="60" spans="1:15" s="35" customFormat="1">
      <c r="A60" s="275"/>
      <c r="B60" s="275"/>
      <c r="C60" s="275"/>
      <c r="D60" s="275"/>
      <c r="E60" s="74"/>
      <c r="F60" s="74"/>
      <c r="G60" s="75"/>
      <c r="H60" s="74"/>
      <c r="I60" s="75"/>
      <c r="K60" s="275"/>
      <c r="L60" s="275"/>
      <c r="M60" s="275"/>
      <c r="O60" s="303"/>
    </row>
    <row r="61" spans="1:15" s="167" customFormat="1" ht="12.75" thickBot="1">
      <c r="A61" s="284"/>
      <c r="B61" s="284"/>
      <c r="C61" s="284"/>
      <c r="D61" s="284"/>
      <c r="E61" s="95"/>
      <c r="F61" s="26"/>
      <c r="G61" s="27"/>
      <c r="H61" s="165"/>
      <c r="I61" s="285"/>
      <c r="J61" s="36"/>
      <c r="K61" s="242"/>
      <c r="L61" s="242"/>
      <c r="M61" s="242"/>
      <c r="O61" s="284"/>
    </row>
    <row r="62" spans="1:15">
      <c r="A62" s="250"/>
      <c r="B62" s="251"/>
      <c r="C62" s="251"/>
      <c r="D62" s="286"/>
      <c r="E62" s="287"/>
      <c r="F62" s="288"/>
      <c r="G62" s="288"/>
      <c r="H62" s="166" t="s">
        <v>23</v>
      </c>
      <c r="I62" s="289" t="s">
        <v>24</v>
      </c>
      <c r="J62" s="290"/>
      <c r="K62" s="288"/>
      <c r="L62" s="291"/>
      <c r="M62" s="291"/>
      <c r="N62" s="292"/>
      <c r="O62" s="256"/>
    </row>
    <row r="63" spans="1:15" ht="12.75" customHeight="1">
      <c r="A63" s="450" t="s">
        <v>138</v>
      </c>
      <c r="B63" s="282"/>
      <c r="C63" s="282"/>
      <c r="D63" s="451" t="s">
        <v>261</v>
      </c>
      <c r="E63" s="452" t="s">
        <v>9</v>
      </c>
      <c r="F63" s="293"/>
      <c r="G63" s="293"/>
      <c r="H63" s="330" t="s">
        <v>234</v>
      </c>
      <c r="I63" s="331"/>
      <c r="J63" s="293"/>
      <c r="K63" s="293"/>
      <c r="L63" s="294"/>
      <c r="M63" s="444" t="s">
        <v>8</v>
      </c>
      <c r="N63" s="445"/>
      <c r="O63" s="437" t="s">
        <v>138</v>
      </c>
    </row>
    <row r="64" spans="1:15" ht="12.75" customHeight="1">
      <c r="A64" s="450"/>
      <c r="B64" s="282"/>
      <c r="C64" s="282"/>
      <c r="D64" s="451"/>
      <c r="E64" s="452"/>
      <c r="F64" s="442" t="s">
        <v>195</v>
      </c>
      <c r="G64" s="440" t="s">
        <v>211</v>
      </c>
      <c r="H64" s="448" t="s">
        <v>165</v>
      </c>
      <c r="I64" s="438" t="s">
        <v>146</v>
      </c>
      <c r="J64" s="448" t="s">
        <v>147</v>
      </c>
      <c r="K64" s="440" t="s">
        <v>221</v>
      </c>
      <c r="L64" s="440" t="s">
        <v>213</v>
      </c>
      <c r="M64" s="442" t="s">
        <v>195</v>
      </c>
      <c r="N64" s="438" t="s">
        <v>315</v>
      </c>
      <c r="O64" s="437"/>
    </row>
    <row r="65" spans="1:15" ht="61.5" customHeight="1">
      <c r="A65" s="450"/>
      <c r="B65" s="282"/>
      <c r="C65" s="282"/>
      <c r="D65" s="451"/>
      <c r="E65" s="453"/>
      <c r="F65" s="443"/>
      <c r="G65" s="441"/>
      <c r="H65" s="449"/>
      <c r="I65" s="439"/>
      <c r="J65" s="449"/>
      <c r="K65" s="441"/>
      <c r="L65" s="441"/>
      <c r="M65" s="443"/>
      <c r="N65" s="439"/>
      <c r="O65" s="437"/>
    </row>
    <row r="66" spans="1:15" ht="12.75" thickBot="1">
      <c r="A66" s="262"/>
      <c r="B66" s="267"/>
      <c r="C66" s="279"/>
      <c r="D66" s="264"/>
      <c r="E66" s="446" t="s">
        <v>95</v>
      </c>
      <c r="F66" s="447"/>
      <c r="G66" s="447"/>
      <c r="H66" s="447"/>
      <c r="I66" s="447"/>
      <c r="J66" s="447" t="s">
        <v>95</v>
      </c>
      <c r="K66" s="447"/>
      <c r="L66" s="447"/>
      <c r="M66" s="447"/>
      <c r="N66" s="447"/>
      <c r="O66" s="267"/>
    </row>
    <row r="67" spans="1:15" s="35" customFormat="1" ht="9.9499999999999993" customHeight="1">
      <c r="A67" s="268"/>
      <c r="B67" s="269"/>
      <c r="C67" s="269"/>
      <c r="D67" s="270"/>
      <c r="E67" s="94"/>
      <c r="F67" s="94"/>
      <c r="G67" s="94"/>
      <c r="H67" s="94"/>
      <c r="I67" s="94"/>
      <c r="J67" s="94"/>
      <c r="K67" s="94"/>
      <c r="L67" s="94"/>
      <c r="M67" s="94"/>
      <c r="N67" s="94"/>
      <c r="O67" s="272"/>
    </row>
    <row r="68" spans="1:15" s="35" customFormat="1">
      <c r="A68" s="268">
        <v>40</v>
      </c>
      <c r="B68" s="269"/>
      <c r="C68" s="269"/>
      <c r="D68" s="270" t="s">
        <v>304</v>
      </c>
      <c r="E68" s="94">
        <v>4001.902</v>
      </c>
      <c r="F68" s="94">
        <v>3780.7020000000002</v>
      </c>
      <c r="G68" s="94">
        <v>2739.0619999999999</v>
      </c>
      <c r="H68" s="94">
        <v>208.38800000000001</v>
      </c>
      <c r="I68" s="94">
        <v>133.03899999999999</v>
      </c>
      <c r="J68" s="94">
        <v>23.27</v>
      </c>
      <c r="K68" s="94">
        <v>9.1440000000000001</v>
      </c>
      <c r="L68" s="94">
        <v>876.18700000000001</v>
      </c>
      <c r="M68" s="94">
        <v>221.2</v>
      </c>
      <c r="N68" s="94" t="s">
        <v>307</v>
      </c>
      <c r="O68" s="302">
        <v>40</v>
      </c>
    </row>
    <row r="69" spans="1:15" s="35" customFormat="1">
      <c r="A69" s="268">
        <v>41</v>
      </c>
      <c r="B69" s="269"/>
      <c r="C69" s="269"/>
      <c r="D69" s="270" t="s">
        <v>96</v>
      </c>
      <c r="E69" s="94">
        <v>7340.4480000000003</v>
      </c>
      <c r="F69" s="94">
        <v>7209.7089999999998</v>
      </c>
      <c r="G69" s="94">
        <v>5404.326</v>
      </c>
      <c r="H69" s="94">
        <v>103.446</v>
      </c>
      <c r="I69" s="94">
        <v>437.80900000000003</v>
      </c>
      <c r="J69" s="94">
        <v>30.193999999999999</v>
      </c>
      <c r="K69" s="94">
        <v>88.429000000000002</v>
      </c>
      <c r="L69" s="94">
        <v>1248.951</v>
      </c>
      <c r="M69" s="94">
        <v>130.739</v>
      </c>
      <c r="N69" s="94">
        <v>89.356999999999999</v>
      </c>
      <c r="O69" s="302">
        <v>41</v>
      </c>
    </row>
    <row r="70" spans="1:15" s="35" customFormat="1" ht="9.9499999999999993" customHeight="1">
      <c r="A70" s="301"/>
      <c r="B70" s="269"/>
      <c r="C70" s="269"/>
      <c r="D70" s="270"/>
      <c r="E70" s="94"/>
      <c r="F70" s="94"/>
      <c r="G70" s="94"/>
      <c r="H70" s="94"/>
      <c r="I70" s="94"/>
      <c r="J70" s="94"/>
      <c r="K70" s="94"/>
      <c r="L70" s="94"/>
      <c r="M70" s="94"/>
      <c r="N70" s="94"/>
      <c r="O70" s="302"/>
    </row>
    <row r="71" spans="1:15" s="167" customFormat="1" ht="11.25" customHeight="1">
      <c r="A71" s="325">
        <v>42</v>
      </c>
      <c r="B71" s="317"/>
      <c r="C71" s="317" t="s">
        <v>263</v>
      </c>
      <c r="D71" s="318"/>
      <c r="E71" s="94"/>
      <c r="F71" s="94"/>
      <c r="G71" s="94"/>
      <c r="H71" s="94"/>
      <c r="I71" s="94"/>
      <c r="J71" s="94"/>
      <c r="K71" s="94"/>
      <c r="L71" s="94"/>
      <c r="M71" s="94"/>
      <c r="N71" s="94"/>
      <c r="O71" s="302"/>
    </row>
    <row r="72" spans="1:15" s="167" customFormat="1" ht="11.25" customHeight="1">
      <c r="A72" s="325"/>
      <c r="B72" s="317"/>
      <c r="C72" s="317"/>
      <c r="D72" s="318" t="s">
        <v>264</v>
      </c>
      <c r="E72" s="335">
        <v>10742.038</v>
      </c>
      <c r="F72" s="335">
        <v>9348.5079999999998</v>
      </c>
      <c r="G72" s="335">
        <v>7745.4750000000004</v>
      </c>
      <c r="H72" s="335">
        <v>2119.9319999999998</v>
      </c>
      <c r="I72" s="335">
        <v>8.9600000000000009</v>
      </c>
      <c r="J72" s="335">
        <v>104.50700000000001</v>
      </c>
      <c r="K72" s="335">
        <v>145.43899999999999</v>
      </c>
      <c r="L72" s="335">
        <v>1344.127</v>
      </c>
      <c r="M72" s="335">
        <v>1393.53</v>
      </c>
      <c r="N72" s="335">
        <v>241.001</v>
      </c>
      <c r="O72" s="334">
        <v>42</v>
      </c>
    </row>
    <row r="73" spans="1:15" s="35" customFormat="1" ht="11.25" customHeight="1">
      <c r="A73" s="268">
        <v>43</v>
      </c>
      <c r="B73" s="269"/>
      <c r="C73" s="269"/>
      <c r="D73" s="270" t="s">
        <v>68</v>
      </c>
      <c r="E73" s="94">
        <v>1887.2270000000001</v>
      </c>
      <c r="F73" s="94">
        <v>1255.76</v>
      </c>
      <c r="G73" s="94">
        <v>1161.2170000000001</v>
      </c>
      <c r="H73" s="94">
        <v>645.87699999999995</v>
      </c>
      <c r="I73" s="94" t="s">
        <v>307</v>
      </c>
      <c r="J73" s="94" t="s">
        <v>307</v>
      </c>
      <c r="K73" s="94">
        <v>4.3999999999999997E-2</v>
      </c>
      <c r="L73" s="94">
        <v>94.498999999999995</v>
      </c>
      <c r="M73" s="94">
        <v>631.46699999999998</v>
      </c>
      <c r="N73" s="94">
        <v>226.19</v>
      </c>
      <c r="O73" s="272">
        <v>43</v>
      </c>
    </row>
    <row r="74" spans="1:15" s="35" customFormat="1" ht="11.25" customHeight="1">
      <c r="A74" s="268">
        <v>44</v>
      </c>
      <c r="B74" s="269"/>
      <c r="C74" s="269"/>
      <c r="D74" s="270" t="s">
        <v>198</v>
      </c>
      <c r="E74" s="94"/>
      <c r="F74" s="94"/>
      <c r="G74" s="94"/>
      <c r="H74" s="94"/>
      <c r="I74" s="94"/>
      <c r="J74" s="94"/>
      <c r="K74" s="94"/>
      <c r="L74" s="94"/>
      <c r="M74" s="94"/>
      <c r="N74" s="94"/>
      <c r="O74" s="272"/>
    </row>
    <row r="75" spans="1:15" s="35" customFormat="1" ht="11.25" customHeight="1">
      <c r="A75" s="268"/>
      <c r="B75" s="269"/>
      <c r="C75" s="269"/>
      <c r="D75" s="270" t="s">
        <v>236</v>
      </c>
      <c r="E75" s="94">
        <v>4006.2420000000002</v>
      </c>
      <c r="F75" s="94">
        <v>3457.7330000000002</v>
      </c>
      <c r="G75" s="94">
        <v>2554.7600000000002</v>
      </c>
      <c r="H75" s="94">
        <v>390.51400000000001</v>
      </c>
      <c r="I75" s="94" t="s">
        <v>307</v>
      </c>
      <c r="J75" s="94">
        <v>103.02200000000001</v>
      </c>
      <c r="K75" s="94">
        <v>143.59100000000001</v>
      </c>
      <c r="L75" s="94">
        <v>656.36</v>
      </c>
      <c r="M75" s="94">
        <v>548.50900000000001</v>
      </c>
      <c r="N75" s="94">
        <v>14.811</v>
      </c>
      <c r="O75" s="272">
        <v>44</v>
      </c>
    </row>
    <row r="76" spans="1:15" s="35" customFormat="1" ht="11.25" customHeight="1">
      <c r="A76" s="268">
        <v>45</v>
      </c>
      <c r="B76" s="269"/>
      <c r="C76" s="269"/>
      <c r="D76" s="270" t="s">
        <v>102</v>
      </c>
      <c r="E76" s="94">
        <v>1235.9380000000001</v>
      </c>
      <c r="F76" s="94">
        <v>1198.557</v>
      </c>
      <c r="G76" s="94">
        <v>1132.2339999999999</v>
      </c>
      <c r="H76" s="94">
        <v>756.86</v>
      </c>
      <c r="I76" s="94">
        <v>0.46800000000000003</v>
      </c>
      <c r="J76" s="94" t="s">
        <v>307</v>
      </c>
      <c r="K76" s="94" t="s">
        <v>307</v>
      </c>
      <c r="L76" s="94">
        <v>65.855000000000004</v>
      </c>
      <c r="M76" s="94">
        <v>37.381</v>
      </c>
      <c r="N76" s="94" t="s">
        <v>307</v>
      </c>
      <c r="O76" s="272">
        <v>45</v>
      </c>
    </row>
    <row r="77" spans="1:15" s="35" customFormat="1" ht="11.25" customHeight="1">
      <c r="A77" s="268">
        <v>46</v>
      </c>
      <c r="B77" s="269"/>
      <c r="C77" s="269"/>
      <c r="D77" s="270" t="s">
        <v>69</v>
      </c>
      <c r="E77" s="94">
        <v>3612.6309999999999</v>
      </c>
      <c r="F77" s="94">
        <v>3436.4580000000001</v>
      </c>
      <c r="G77" s="94">
        <v>2897.2640000000001</v>
      </c>
      <c r="H77" s="94">
        <v>326.68099999999998</v>
      </c>
      <c r="I77" s="94">
        <v>8.4920000000000009</v>
      </c>
      <c r="J77" s="94">
        <v>1.4850000000000001</v>
      </c>
      <c r="K77" s="94">
        <v>1.804</v>
      </c>
      <c r="L77" s="94">
        <v>527.41300000000001</v>
      </c>
      <c r="M77" s="94">
        <v>176.173</v>
      </c>
      <c r="N77" s="94" t="s">
        <v>307</v>
      </c>
      <c r="O77" s="272">
        <v>46</v>
      </c>
    </row>
    <row r="78" spans="1:15" s="35" customFormat="1" ht="9.9499999999999993" customHeight="1">
      <c r="A78" s="268"/>
      <c r="B78" s="269"/>
      <c r="C78" s="269"/>
      <c r="D78" s="270"/>
      <c r="E78" s="335"/>
      <c r="F78" s="335"/>
      <c r="G78" s="335"/>
      <c r="H78" s="335"/>
      <c r="I78" s="335"/>
      <c r="J78" s="335"/>
      <c r="K78" s="335"/>
      <c r="L78" s="335"/>
      <c r="M78" s="335"/>
      <c r="N78" s="335"/>
      <c r="O78" s="272"/>
    </row>
    <row r="79" spans="1:15" s="35" customFormat="1" ht="11.25" customHeight="1">
      <c r="A79" s="325">
        <v>47</v>
      </c>
      <c r="B79" s="269"/>
      <c r="C79" s="317" t="s">
        <v>20</v>
      </c>
      <c r="D79" s="270"/>
      <c r="E79" s="335">
        <v>158166.60399999999</v>
      </c>
      <c r="F79" s="335">
        <v>141425.91500000001</v>
      </c>
      <c r="G79" s="335">
        <v>121298.5</v>
      </c>
      <c r="H79" s="335">
        <v>28282.814999999999</v>
      </c>
      <c r="I79" s="335">
        <v>1369.289</v>
      </c>
      <c r="J79" s="335">
        <v>3111.9920000000002</v>
      </c>
      <c r="K79" s="335">
        <v>6989.2139999999999</v>
      </c>
      <c r="L79" s="335">
        <v>8656.92</v>
      </c>
      <c r="M79" s="335">
        <v>16740.688999999998</v>
      </c>
      <c r="N79" s="335">
        <v>3691.3719999999998</v>
      </c>
      <c r="O79" s="334">
        <v>47</v>
      </c>
    </row>
    <row r="80" spans="1:15" s="35" customFormat="1" ht="11.25" customHeight="1">
      <c r="A80" s="268">
        <v>48</v>
      </c>
      <c r="B80" s="269"/>
      <c r="C80" s="269"/>
      <c r="D80" s="270" t="s">
        <v>70</v>
      </c>
      <c r="E80" s="94">
        <v>8032.6369999999997</v>
      </c>
      <c r="F80" s="94">
        <v>7151.6750000000002</v>
      </c>
      <c r="G80" s="94">
        <v>6563.4470000000001</v>
      </c>
      <c r="H80" s="94">
        <v>1440.2840000000001</v>
      </c>
      <c r="I80" s="94">
        <v>0.124</v>
      </c>
      <c r="J80" s="94">
        <v>151.78800000000001</v>
      </c>
      <c r="K80" s="94">
        <v>210.96199999999999</v>
      </c>
      <c r="L80" s="94">
        <v>225.35400000000001</v>
      </c>
      <c r="M80" s="94">
        <v>880.96199999999999</v>
      </c>
      <c r="N80" s="94">
        <v>621.81399999999996</v>
      </c>
      <c r="O80" s="272">
        <v>48</v>
      </c>
    </row>
    <row r="81" spans="1:15" s="35" customFormat="1" ht="11.25" customHeight="1">
      <c r="A81" s="268">
        <v>49</v>
      </c>
      <c r="B81" s="269"/>
      <c r="C81" s="269"/>
      <c r="D81" s="270" t="s">
        <v>251</v>
      </c>
      <c r="E81" s="94"/>
      <c r="F81" s="94"/>
      <c r="G81" s="94"/>
      <c r="H81" s="94"/>
      <c r="I81" s="94"/>
      <c r="J81" s="94"/>
      <c r="K81" s="94"/>
      <c r="L81" s="94"/>
      <c r="M81" s="94"/>
      <c r="N81" s="94"/>
      <c r="O81" s="272"/>
    </row>
    <row r="82" spans="1:15" s="35" customFormat="1" ht="11.25" customHeight="1">
      <c r="A82" s="268"/>
      <c r="B82" s="269"/>
      <c r="C82" s="269"/>
      <c r="D82" s="270" t="s">
        <v>252</v>
      </c>
      <c r="E82" s="94">
        <v>3834.924</v>
      </c>
      <c r="F82" s="94">
        <v>3536.547</v>
      </c>
      <c r="G82" s="94">
        <v>3312.92</v>
      </c>
      <c r="H82" s="94">
        <v>1374.027</v>
      </c>
      <c r="I82" s="94" t="s">
        <v>307</v>
      </c>
      <c r="J82" s="94" t="s">
        <v>307</v>
      </c>
      <c r="K82" s="94">
        <v>2.0110000000000001</v>
      </c>
      <c r="L82" s="94">
        <v>221.61600000000001</v>
      </c>
      <c r="M82" s="94">
        <v>298.37700000000001</v>
      </c>
      <c r="N82" s="94">
        <v>154.36000000000001</v>
      </c>
      <c r="O82" s="272">
        <v>49</v>
      </c>
    </row>
    <row r="83" spans="1:15" s="35" customFormat="1" ht="11.25" customHeight="1">
      <c r="A83" s="268">
        <v>50</v>
      </c>
      <c r="B83" s="269"/>
      <c r="C83" s="269"/>
      <c r="D83" s="270" t="s">
        <v>237</v>
      </c>
      <c r="E83" s="94">
        <v>203.697</v>
      </c>
      <c r="F83" s="94">
        <v>134.05099999999999</v>
      </c>
      <c r="G83" s="94">
        <v>121.65600000000001</v>
      </c>
      <c r="H83" s="94" t="s">
        <v>307</v>
      </c>
      <c r="I83" s="94" t="s">
        <v>307</v>
      </c>
      <c r="J83" s="94" t="s">
        <v>307</v>
      </c>
      <c r="K83" s="94" t="s">
        <v>307</v>
      </c>
      <c r="L83" s="94">
        <v>12.395</v>
      </c>
      <c r="M83" s="94">
        <v>69.646000000000001</v>
      </c>
      <c r="N83" s="94">
        <v>69.646000000000001</v>
      </c>
      <c r="O83" s="272">
        <v>50</v>
      </c>
    </row>
    <row r="84" spans="1:15" s="35" customFormat="1" ht="11.25" customHeight="1">
      <c r="A84" s="268">
        <v>51</v>
      </c>
      <c r="B84" s="269"/>
      <c r="C84" s="269"/>
      <c r="D84" s="270" t="s">
        <v>154</v>
      </c>
      <c r="E84" s="94">
        <v>41735.798000000003</v>
      </c>
      <c r="F84" s="94">
        <v>36096.262999999999</v>
      </c>
      <c r="G84" s="94">
        <v>31594.531999999999</v>
      </c>
      <c r="H84" s="94">
        <v>7041.73</v>
      </c>
      <c r="I84" s="94">
        <v>493.80599999999998</v>
      </c>
      <c r="J84" s="94">
        <v>644.18399999999997</v>
      </c>
      <c r="K84" s="94">
        <v>989.97799999999995</v>
      </c>
      <c r="L84" s="94">
        <v>2373.7629999999999</v>
      </c>
      <c r="M84" s="94">
        <v>5639.5349999999999</v>
      </c>
      <c r="N84" s="94">
        <v>1431.2560000000001</v>
      </c>
      <c r="O84" s="272">
        <v>51</v>
      </c>
    </row>
    <row r="85" spans="1:15" s="35" customFormat="1" ht="11.25" customHeight="1">
      <c r="A85" s="268">
        <v>52</v>
      </c>
      <c r="B85" s="269"/>
      <c r="C85" s="269"/>
      <c r="D85" s="270" t="s">
        <v>253</v>
      </c>
      <c r="E85" s="94">
        <v>34149.813000000002</v>
      </c>
      <c r="F85" s="94">
        <v>28353.323</v>
      </c>
      <c r="G85" s="94">
        <v>24068.631000000001</v>
      </c>
      <c r="H85" s="94">
        <v>5049.6189999999997</v>
      </c>
      <c r="I85" s="94">
        <v>131.01599999999999</v>
      </c>
      <c r="J85" s="94">
        <v>1004.269</v>
      </c>
      <c r="K85" s="94">
        <v>1273.9559999999999</v>
      </c>
      <c r="L85" s="94">
        <v>1875.451</v>
      </c>
      <c r="M85" s="94">
        <v>5796.49</v>
      </c>
      <c r="N85" s="94">
        <v>1063.5989999999999</v>
      </c>
      <c r="O85" s="272">
        <v>52</v>
      </c>
    </row>
    <row r="86" spans="1:15" s="35" customFormat="1" ht="11.25" customHeight="1">
      <c r="A86" s="268">
        <v>53</v>
      </c>
      <c r="B86" s="269"/>
      <c r="C86" s="269"/>
      <c r="D86" s="270" t="s">
        <v>155</v>
      </c>
      <c r="E86" s="94">
        <v>3413.5729999999999</v>
      </c>
      <c r="F86" s="94">
        <v>2196.2460000000001</v>
      </c>
      <c r="G86" s="94">
        <v>1564.779</v>
      </c>
      <c r="H86" s="94">
        <v>210.13</v>
      </c>
      <c r="I86" s="94">
        <v>191.53399999999999</v>
      </c>
      <c r="J86" s="94">
        <v>143.25399999999999</v>
      </c>
      <c r="K86" s="94">
        <v>181.374</v>
      </c>
      <c r="L86" s="94">
        <v>115.30500000000001</v>
      </c>
      <c r="M86" s="94">
        <v>1217.327</v>
      </c>
      <c r="N86" s="94">
        <v>0.438</v>
      </c>
      <c r="O86" s="272">
        <v>53</v>
      </c>
    </row>
    <row r="87" spans="1:15" s="35" customFormat="1" ht="11.25" customHeight="1">
      <c r="A87" s="268">
        <v>54</v>
      </c>
      <c r="B87" s="269"/>
      <c r="C87" s="269"/>
      <c r="D87" s="270" t="s">
        <v>71</v>
      </c>
      <c r="E87" s="94">
        <v>10940.287</v>
      </c>
      <c r="F87" s="94">
        <v>10647.99</v>
      </c>
      <c r="G87" s="94">
        <v>8931.0939999999991</v>
      </c>
      <c r="H87" s="94">
        <v>2611.7910000000002</v>
      </c>
      <c r="I87" s="94">
        <v>176.83699999999999</v>
      </c>
      <c r="J87" s="94">
        <v>218.30500000000001</v>
      </c>
      <c r="K87" s="94">
        <v>878.51300000000003</v>
      </c>
      <c r="L87" s="94">
        <v>443.24099999999999</v>
      </c>
      <c r="M87" s="94">
        <v>292.29700000000003</v>
      </c>
      <c r="N87" s="94" t="s">
        <v>307</v>
      </c>
      <c r="O87" s="272">
        <v>54</v>
      </c>
    </row>
    <row r="88" spans="1:15" s="35" customFormat="1" ht="11.25" customHeight="1">
      <c r="A88" s="268">
        <v>55</v>
      </c>
      <c r="B88" s="269"/>
      <c r="C88" s="269"/>
      <c r="D88" s="270" t="s">
        <v>199</v>
      </c>
      <c r="E88" s="94">
        <v>1969.9259999999999</v>
      </c>
      <c r="F88" s="94">
        <v>1907.443</v>
      </c>
      <c r="G88" s="94">
        <v>1736.431</v>
      </c>
      <c r="H88" s="94">
        <v>647.33100000000002</v>
      </c>
      <c r="I88" s="94" t="s">
        <v>307</v>
      </c>
      <c r="J88" s="94" t="s">
        <v>307</v>
      </c>
      <c r="K88" s="94" t="s">
        <v>307</v>
      </c>
      <c r="L88" s="94">
        <v>171.012</v>
      </c>
      <c r="M88" s="94">
        <v>62.482999999999997</v>
      </c>
      <c r="N88" s="94">
        <v>40.320999999999998</v>
      </c>
      <c r="O88" s="272">
        <v>55</v>
      </c>
    </row>
    <row r="89" spans="1:15" s="35" customFormat="1" ht="11.25" customHeight="1">
      <c r="A89" s="268">
        <v>56</v>
      </c>
      <c r="B89" s="269"/>
      <c r="C89" s="269"/>
      <c r="D89" s="270" t="s">
        <v>72</v>
      </c>
      <c r="E89" s="94">
        <v>22837.532999999999</v>
      </c>
      <c r="F89" s="94">
        <v>21657.335999999999</v>
      </c>
      <c r="G89" s="94">
        <v>17447.875</v>
      </c>
      <c r="H89" s="94">
        <v>3147.261</v>
      </c>
      <c r="I89" s="94">
        <v>324.92500000000001</v>
      </c>
      <c r="J89" s="94">
        <v>379.83499999999998</v>
      </c>
      <c r="K89" s="94">
        <v>2606.38</v>
      </c>
      <c r="L89" s="94">
        <v>898.32100000000003</v>
      </c>
      <c r="M89" s="94">
        <v>1180.1969999999999</v>
      </c>
      <c r="N89" s="94">
        <v>42.259</v>
      </c>
      <c r="O89" s="272">
        <v>56</v>
      </c>
    </row>
    <row r="90" spans="1:15" s="35" customFormat="1" ht="11.25" customHeight="1">
      <c r="A90" s="268">
        <v>57</v>
      </c>
      <c r="B90" s="269"/>
      <c r="C90" s="269"/>
      <c r="D90" s="270" t="s">
        <v>61</v>
      </c>
      <c r="E90" s="94">
        <v>28175.120999999999</v>
      </c>
      <c r="F90" s="94">
        <v>26934.936000000002</v>
      </c>
      <c r="G90" s="94">
        <v>23528.815999999999</v>
      </c>
      <c r="H90" s="94">
        <v>6201.1989999999996</v>
      </c>
      <c r="I90" s="94">
        <v>47.637</v>
      </c>
      <c r="J90" s="94">
        <v>442.11900000000003</v>
      </c>
      <c r="K90" s="94">
        <v>683.678</v>
      </c>
      <c r="L90" s="94">
        <v>2232.6860000000001</v>
      </c>
      <c r="M90" s="94">
        <v>1240.1849999999999</v>
      </c>
      <c r="N90" s="94">
        <v>262.78199999999998</v>
      </c>
      <c r="O90" s="272">
        <v>57</v>
      </c>
    </row>
    <row r="91" spans="1:15" s="35" customFormat="1" ht="11.25" customHeight="1">
      <c r="A91" s="268">
        <v>58</v>
      </c>
      <c r="B91" s="269"/>
      <c r="C91" s="269"/>
      <c r="D91" s="270" t="s">
        <v>254</v>
      </c>
      <c r="E91" s="94">
        <v>2873.2950000000001</v>
      </c>
      <c r="F91" s="94">
        <v>2810.105</v>
      </c>
      <c r="G91" s="94">
        <v>2428.319</v>
      </c>
      <c r="H91" s="94">
        <v>559.44299999999998</v>
      </c>
      <c r="I91" s="94">
        <v>3.41</v>
      </c>
      <c r="J91" s="94">
        <v>128.238</v>
      </c>
      <c r="K91" s="94">
        <v>162.36199999999999</v>
      </c>
      <c r="L91" s="94">
        <v>87.775999999999996</v>
      </c>
      <c r="M91" s="94">
        <v>63.19</v>
      </c>
      <c r="N91" s="94">
        <v>4.8970000000000002</v>
      </c>
      <c r="O91" s="272">
        <v>58</v>
      </c>
    </row>
    <row r="92" spans="1:15" s="35" customFormat="1" ht="9.9499999999999993" customHeight="1">
      <c r="A92" s="268"/>
      <c r="B92" s="269"/>
      <c r="C92" s="269"/>
      <c r="D92" s="270"/>
      <c r="E92" s="94"/>
      <c r="F92" s="94"/>
      <c r="G92" s="94"/>
      <c r="H92" s="94"/>
      <c r="I92" s="94"/>
      <c r="J92" s="94"/>
      <c r="K92" s="94"/>
      <c r="L92" s="94"/>
      <c r="M92" s="94"/>
      <c r="N92" s="94"/>
      <c r="O92" s="272"/>
    </row>
    <row r="93" spans="1:15" s="35" customFormat="1" ht="11.25" customHeight="1">
      <c r="A93" s="325">
        <v>59</v>
      </c>
      <c r="B93" s="269"/>
      <c r="C93" s="318" t="s">
        <v>265</v>
      </c>
      <c r="D93" s="270"/>
      <c r="E93" s="335">
        <v>20042.093000000001</v>
      </c>
      <c r="F93" s="335">
        <v>19907.178</v>
      </c>
      <c r="G93" s="335">
        <v>16706.899000000001</v>
      </c>
      <c r="H93" s="335">
        <v>7765.6329999999998</v>
      </c>
      <c r="I93" s="335">
        <v>186.50299999999999</v>
      </c>
      <c r="J93" s="335">
        <v>227.68</v>
      </c>
      <c r="K93" s="335">
        <v>615.75699999999995</v>
      </c>
      <c r="L93" s="335">
        <v>2170.3389999999999</v>
      </c>
      <c r="M93" s="335">
        <v>134.91499999999999</v>
      </c>
      <c r="N93" s="335" t="s">
        <v>307</v>
      </c>
      <c r="O93" s="334">
        <v>59</v>
      </c>
    </row>
    <row r="94" spans="1:15" s="35" customFormat="1" ht="11.25" customHeight="1">
      <c r="A94" s="268">
        <v>60</v>
      </c>
      <c r="B94" s="269"/>
      <c r="C94" s="269"/>
      <c r="D94" s="270" t="s">
        <v>73</v>
      </c>
      <c r="E94" s="94">
        <v>2161.645</v>
      </c>
      <c r="F94" s="94">
        <v>2130.1109999999999</v>
      </c>
      <c r="G94" s="94">
        <v>1935.0920000000001</v>
      </c>
      <c r="H94" s="94">
        <v>839.55600000000004</v>
      </c>
      <c r="I94" s="94" t="s">
        <v>307</v>
      </c>
      <c r="J94" s="94" t="s">
        <v>307</v>
      </c>
      <c r="K94" s="94">
        <v>0.51600000000000001</v>
      </c>
      <c r="L94" s="94">
        <v>194.50299999999999</v>
      </c>
      <c r="M94" s="94">
        <v>31.533999999999999</v>
      </c>
      <c r="N94" s="94" t="s">
        <v>307</v>
      </c>
      <c r="O94" s="272">
        <v>60</v>
      </c>
    </row>
    <row r="95" spans="1:15" s="35" customFormat="1" ht="11.25" customHeight="1">
      <c r="A95" s="268">
        <v>61</v>
      </c>
      <c r="B95" s="269"/>
      <c r="C95" s="269"/>
      <c r="D95" s="270" t="s">
        <v>200</v>
      </c>
      <c r="E95" s="94">
        <v>839.98699999999997</v>
      </c>
      <c r="F95" s="94">
        <v>826.95100000000002</v>
      </c>
      <c r="G95" s="94">
        <v>629.59299999999996</v>
      </c>
      <c r="H95" s="94">
        <v>218.13399999999999</v>
      </c>
      <c r="I95" s="94">
        <v>28.86</v>
      </c>
      <c r="J95" s="94">
        <v>35.811999999999998</v>
      </c>
      <c r="K95" s="94">
        <v>96.707999999999998</v>
      </c>
      <c r="L95" s="94">
        <v>35.978000000000002</v>
      </c>
      <c r="M95" s="94">
        <v>13.036</v>
      </c>
      <c r="N95" s="94" t="s">
        <v>307</v>
      </c>
      <c r="O95" s="272">
        <v>61</v>
      </c>
    </row>
    <row r="96" spans="1:15" s="35" customFormat="1" ht="11.25" customHeight="1">
      <c r="A96" s="268">
        <v>62</v>
      </c>
      <c r="B96" s="269"/>
      <c r="C96" s="269"/>
      <c r="D96" s="270" t="s">
        <v>74</v>
      </c>
      <c r="E96" s="94">
        <v>4932.393</v>
      </c>
      <c r="F96" s="94">
        <v>4909.2039999999997</v>
      </c>
      <c r="G96" s="94">
        <v>3804.357</v>
      </c>
      <c r="H96" s="94">
        <v>1128.0239999999999</v>
      </c>
      <c r="I96" s="94">
        <v>150.45500000000001</v>
      </c>
      <c r="J96" s="94">
        <v>183.512</v>
      </c>
      <c r="K96" s="94">
        <v>495.863</v>
      </c>
      <c r="L96" s="94">
        <v>275.017</v>
      </c>
      <c r="M96" s="94">
        <v>23.189</v>
      </c>
      <c r="N96" s="94" t="s">
        <v>307</v>
      </c>
      <c r="O96" s="272">
        <v>62</v>
      </c>
    </row>
    <row r="97" spans="1:15" s="35" customFormat="1" ht="11.25" customHeight="1">
      <c r="A97" s="268">
        <v>63</v>
      </c>
      <c r="B97" s="269"/>
      <c r="C97" s="269"/>
      <c r="D97" s="270" t="s">
        <v>201</v>
      </c>
      <c r="E97" s="94">
        <v>274.18700000000001</v>
      </c>
      <c r="F97" s="94">
        <v>274.18700000000001</v>
      </c>
      <c r="G97" s="94">
        <v>219.40799999999999</v>
      </c>
      <c r="H97" s="94">
        <v>88.600999999999999</v>
      </c>
      <c r="I97" s="94">
        <v>7.1879999999999997</v>
      </c>
      <c r="J97" s="94">
        <v>8.3559999999999999</v>
      </c>
      <c r="K97" s="94">
        <v>22.565000000000001</v>
      </c>
      <c r="L97" s="94">
        <v>16.670000000000002</v>
      </c>
      <c r="M97" s="94" t="s">
        <v>307</v>
      </c>
      <c r="N97" s="94" t="s">
        <v>307</v>
      </c>
      <c r="O97" s="272">
        <v>63</v>
      </c>
    </row>
    <row r="98" spans="1:15" s="35" customFormat="1" ht="11.25" customHeight="1">
      <c r="A98" s="268">
        <v>64</v>
      </c>
      <c r="B98" s="269"/>
      <c r="C98" s="269"/>
      <c r="D98" s="270" t="s">
        <v>75</v>
      </c>
      <c r="E98" s="94">
        <v>11833.880999999999</v>
      </c>
      <c r="F98" s="94">
        <v>11766.725</v>
      </c>
      <c r="G98" s="94">
        <v>10118.449000000001</v>
      </c>
      <c r="H98" s="94">
        <v>5491.3180000000002</v>
      </c>
      <c r="I98" s="94" t="s">
        <v>307</v>
      </c>
      <c r="J98" s="94" t="s">
        <v>307</v>
      </c>
      <c r="K98" s="94">
        <v>0.105</v>
      </c>
      <c r="L98" s="94">
        <v>1648.171</v>
      </c>
      <c r="M98" s="94">
        <v>67.156000000000006</v>
      </c>
      <c r="N98" s="94" t="s">
        <v>307</v>
      </c>
      <c r="O98" s="272">
        <v>64</v>
      </c>
    </row>
    <row r="99" spans="1:15" s="35" customFormat="1" ht="9.9499999999999993" customHeight="1">
      <c r="A99" s="268"/>
      <c r="B99" s="269"/>
      <c r="C99" s="269"/>
      <c r="D99" s="270"/>
      <c r="E99" s="94"/>
      <c r="F99" s="94"/>
      <c r="G99" s="94"/>
      <c r="H99" s="94"/>
      <c r="I99" s="94"/>
      <c r="J99" s="94"/>
      <c r="K99" s="94"/>
      <c r="L99" s="94"/>
      <c r="M99" s="94"/>
      <c r="N99" s="94"/>
      <c r="O99" s="272"/>
    </row>
    <row r="100" spans="1:15" s="167" customFormat="1">
      <c r="A100" s="325">
        <v>65</v>
      </c>
      <c r="B100" s="317"/>
      <c r="C100" s="317" t="s">
        <v>266</v>
      </c>
      <c r="D100" s="318"/>
      <c r="E100" s="335">
        <v>8947.6170000000002</v>
      </c>
      <c r="F100" s="335">
        <v>7354.3609999999999</v>
      </c>
      <c r="G100" s="335">
        <v>360.226</v>
      </c>
      <c r="H100" s="335" t="s">
        <v>307</v>
      </c>
      <c r="I100" s="335">
        <v>19.373000000000001</v>
      </c>
      <c r="J100" s="335">
        <v>2107.346</v>
      </c>
      <c r="K100" s="335">
        <v>3490.8339999999998</v>
      </c>
      <c r="L100" s="335">
        <v>1376.5820000000001</v>
      </c>
      <c r="M100" s="335">
        <v>1593.2560000000001</v>
      </c>
      <c r="N100" s="335">
        <v>1480.662</v>
      </c>
      <c r="O100" s="334">
        <v>65</v>
      </c>
    </row>
    <row r="101" spans="1:15" s="35" customFormat="1" ht="9.9499999999999993" customHeight="1">
      <c r="A101" s="268"/>
      <c r="B101" s="269"/>
      <c r="C101" s="269"/>
      <c r="D101" s="270"/>
      <c r="E101" s="94"/>
      <c r="F101" s="94"/>
      <c r="G101" s="94"/>
      <c r="H101" s="94"/>
      <c r="I101" s="94"/>
      <c r="J101" s="94"/>
      <c r="K101" s="94"/>
      <c r="L101" s="94"/>
      <c r="M101" s="94"/>
      <c r="N101" s="94"/>
      <c r="O101" s="272"/>
    </row>
    <row r="102" spans="1:15" s="35" customFormat="1">
      <c r="A102" s="325">
        <v>66</v>
      </c>
      <c r="B102" s="269"/>
      <c r="C102" s="317" t="s">
        <v>267</v>
      </c>
      <c r="D102" s="270"/>
      <c r="E102" s="335">
        <v>292608.90700000001</v>
      </c>
      <c r="F102" s="335">
        <v>247147.98300000001</v>
      </c>
      <c r="G102" s="335">
        <v>153484.05499999999</v>
      </c>
      <c r="H102" s="335">
        <v>13129.272999999999</v>
      </c>
      <c r="I102" s="335">
        <v>7116.2020000000002</v>
      </c>
      <c r="J102" s="335">
        <v>20846.300999999999</v>
      </c>
      <c r="K102" s="335">
        <v>22635.026999999998</v>
      </c>
      <c r="L102" s="335">
        <v>43066.398000000001</v>
      </c>
      <c r="M102" s="335">
        <v>45460.923999999999</v>
      </c>
      <c r="N102" s="335">
        <v>30343.79</v>
      </c>
      <c r="O102" s="334">
        <v>66</v>
      </c>
    </row>
    <row r="103" spans="1:15" s="35" customFormat="1" ht="11.25" customHeight="1">
      <c r="A103" s="268">
        <v>67</v>
      </c>
      <c r="B103" s="269"/>
      <c r="C103" s="269"/>
      <c r="D103" s="270" t="s">
        <v>100</v>
      </c>
      <c r="E103" s="94">
        <v>103526.183</v>
      </c>
      <c r="F103" s="94">
        <v>98832.665999999997</v>
      </c>
      <c r="G103" s="94">
        <v>76286.975000000006</v>
      </c>
      <c r="H103" s="94">
        <v>7676.4939999999997</v>
      </c>
      <c r="I103" s="94">
        <v>699.08299999999997</v>
      </c>
      <c r="J103" s="94">
        <v>1808.2760000000001</v>
      </c>
      <c r="K103" s="94">
        <v>3902.6149999999998</v>
      </c>
      <c r="L103" s="94">
        <v>16135.717000000001</v>
      </c>
      <c r="M103" s="94">
        <v>4693.5169999999998</v>
      </c>
      <c r="N103" s="94">
        <v>2413.444</v>
      </c>
      <c r="O103" s="272">
        <v>67</v>
      </c>
    </row>
    <row r="104" spans="1:15" s="35" customFormat="1" ht="11.25" customHeight="1">
      <c r="A104" s="268">
        <v>68</v>
      </c>
      <c r="B104" s="269"/>
      <c r="C104" s="269"/>
      <c r="D104" s="270" t="s">
        <v>156</v>
      </c>
      <c r="E104" s="94">
        <v>1527.3230000000001</v>
      </c>
      <c r="F104" s="94">
        <v>1264.883</v>
      </c>
      <c r="G104" s="94">
        <v>335.017</v>
      </c>
      <c r="H104" s="94" t="s">
        <v>307</v>
      </c>
      <c r="I104" s="94">
        <v>66.944000000000003</v>
      </c>
      <c r="J104" s="94">
        <v>367.67200000000003</v>
      </c>
      <c r="K104" s="94">
        <v>437.68900000000002</v>
      </c>
      <c r="L104" s="94">
        <v>57.561</v>
      </c>
      <c r="M104" s="94">
        <v>262.44</v>
      </c>
      <c r="N104" s="94">
        <v>25.117999999999999</v>
      </c>
      <c r="O104" s="272">
        <v>68</v>
      </c>
    </row>
    <row r="105" spans="1:15" s="35" customFormat="1" ht="11.25" customHeight="1">
      <c r="A105" s="268">
        <v>69</v>
      </c>
      <c r="B105" s="269"/>
      <c r="C105" s="269"/>
      <c r="D105" s="270" t="s">
        <v>76</v>
      </c>
      <c r="E105" s="94">
        <v>37468.923000000003</v>
      </c>
      <c r="F105" s="94">
        <v>36242.866999999998</v>
      </c>
      <c r="G105" s="94">
        <v>22922.735000000001</v>
      </c>
      <c r="H105" s="94">
        <v>1725.7249999999999</v>
      </c>
      <c r="I105" s="94">
        <v>124.696</v>
      </c>
      <c r="J105" s="94">
        <v>715.73699999999997</v>
      </c>
      <c r="K105" s="94">
        <v>1219.126</v>
      </c>
      <c r="L105" s="94">
        <v>11260.573</v>
      </c>
      <c r="M105" s="94">
        <v>1226.056</v>
      </c>
      <c r="N105" s="94">
        <v>4.0179999999999998</v>
      </c>
      <c r="O105" s="272">
        <v>69</v>
      </c>
    </row>
    <row r="106" spans="1:15" s="35" customFormat="1" ht="11.25" customHeight="1">
      <c r="A106" s="268">
        <v>70</v>
      </c>
      <c r="B106" s="269"/>
      <c r="C106" s="269"/>
      <c r="D106" s="270" t="s">
        <v>77</v>
      </c>
      <c r="E106" s="94">
        <v>32763.655999999999</v>
      </c>
      <c r="F106" s="94">
        <v>19322.963</v>
      </c>
      <c r="G106" s="94">
        <v>14082.573</v>
      </c>
      <c r="H106" s="94">
        <v>140.536</v>
      </c>
      <c r="I106" s="94">
        <v>48.917000000000002</v>
      </c>
      <c r="J106" s="94">
        <v>148.90899999999999</v>
      </c>
      <c r="K106" s="94">
        <v>623.01499999999999</v>
      </c>
      <c r="L106" s="94">
        <v>4419.549</v>
      </c>
      <c r="M106" s="94">
        <v>13440.692999999999</v>
      </c>
      <c r="N106" s="94">
        <v>4354.6959999999999</v>
      </c>
      <c r="O106" s="272">
        <v>70</v>
      </c>
    </row>
    <row r="107" spans="1:15" s="35" customFormat="1" ht="11.25" customHeight="1">
      <c r="A107" s="268">
        <v>71</v>
      </c>
      <c r="B107" s="269"/>
      <c r="C107" s="269"/>
      <c r="D107" s="270" t="s">
        <v>101</v>
      </c>
      <c r="E107" s="94">
        <v>29298.467000000001</v>
      </c>
      <c r="F107" s="94">
        <v>28471.725999999999</v>
      </c>
      <c r="G107" s="94">
        <v>21717.392</v>
      </c>
      <c r="H107" s="94">
        <v>153.29499999999999</v>
      </c>
      <c r="I107" s="94">
        <v>324.39699999999999</v>
      </c>
      <c r="J107" s="94">
        <v>468.58100000000002</v>
      </c>
      <c r="K107" s="94">
        <v>911.601</v>
      </c>
      <c r="L107" s="94">
        <v>5049.7550000000001</v>
      </c>
      <c r="M107" s="94">
        <v>826.74099999999999</v>
      </c>
      <c r="N107" s="94">
        <v>37.646999999999998</v>
      </c>
      <c r="O107" s="272">
        <v>71</v>
      </c>
    </row>
    <row r="108" spans="1:15" s="35" customFormat="1" ht="11.25" customHeight="1">
      <c r="A108" s="268">
        <v>72</v>
      </c>
      <c r="B108" s="269"/>
      <c r="C108" s="269"/>
      <c r="D108" s="270" t="s">
        <v>157</v>
      </c>
      <c r="E108" s="94">
        <v>71619.899999999994</v>
      </c>
      <c r="F108" s="94">
        <v>46851.953000000001</v>
      </c>
      <c r="G108" s="94">
        <v>12359.874</v>
      </c>
      <c r="H108" s="94" t="s">
        <v>307</v>
      </c>
      <c r="I108" s="94">
        <v>5729.6530000000002</v>
      </c>
      <c r="J108" s="94">
        <v>11001.466</v>
      </c>
      <c r="K108" s="94">
        <v>13357.262000000001</v>
      </c>
      <c r="L108" s="94">
        <v>4403.6980000000003</v>
      </c>
      <c r="M108" s="94">
        <v>24767.947</v>
      </c>
      <c r="N108" s="94">
        <v>23323.957999999999</v>
      </c>
      <c r="O108" s="272">
        <v>72</v>
      </c>
    </row>
    <row r="109" spans="1:15" s="35" customFormat="1" ht="11.25" customHeight="1">
      <c r="A109" s="268">
        <v>73</v>
      </c>
      <c r="B109" s="269"/>
      <c r="C109" s="269"/>
      <c r="D109" s="270" t="s">
        <v>78</v>
      </c>
      <c r="E109" s="94">
        <v>298.51499999999999</v>
      </c>
      <c r="F109" s="94">
        <v>297.81599999999997</v>
      </c>
      <c r="G109" s="94">
        <v>19.87</v>
      </c>
      <c r="H109" s="94">
        <v>17.472000000000001</v>
      </c>
      <c r="I109" s="94" t="s">
        <v>307</v>
      </c>
      <c r="J109" s="94">
        <v>86.816000000000003</v>
      </c>
      <c r="K109" s="94">
        <v>185.774</v>
      </c>
      <c r="L109" s="94">
        <v>5.3559999999999999</v>
      </c>
      <c r="M109" s="94">
        <v>0.69899999999999995</v>
      </c>
      <c r="N109" s="94" t="s">
        <v>307</v>
      </c>
      <c r="O109" s="272">
        <v>73</v>
      </c>
    </row>
    <row r="110" spans="1:15" s="35" customFormat="1" ht="11.25" customHeight="1">
      <c r="A110" s="268">
        <v>74</v>
      </c>
      <c r="B110" s="269"/>
      <c r="C110" s="269"/>
      <c r="D110" s="270" t="s">
        <v>79</v>
      </c>
      <c r="E110" s="94">
        <v>1986.6659999999999</v>
      </c>
      <c r="F110" s="94">
        <v>1779.421</v>
      </c>
      <c r="G110" s="94">
        <v>1491.8630000000001</v>
      </c>
      <c r="H110" s="94" t="s">
        <v>307</v>
      </c>
      <c r="I110" s="94" t="s">
        <v>307</v>
      </c>
      <c r="J110" s="94">
        <v>39.148000000000003</v>
      </c>
      <c r="K110" s="94">
        <v>91.83</v>
      </c>
      <c r="L110" s="94">
        <v>156.58000000000001</v>
      </c>
      <c r="M110" s="94">
        <v>207.245</v>
      </c>
      <c r="N110" s="94">
        <v>184.90899999999999</v>
      </c>
      <c r="O110" s="272">
        <v>74</v>
      </c>
    </row>
    <row r="111" spans="1:15" s="35" customFormat="1" ht="11.25" customHeight="1">
      <c r="A111" s="268">
        <v>75</v>
      </c>
      <c r="B111" s="269"/>
      <c r="C111" s="269"/>
      <c r="D111" s="270" t="s">
        <v>172</v>
      </c>
      <c r="E111" s="94"/>
      <c r="F111" s="94"/>
      <c r="G111" s="94"/>
      <c r="H111" s="94"/>
      <c r="I111" s="94"/>
      <c r="J111" s="94"/>
      <c r="K111" s="94"/>
      <c r="L111" s="94"/>
      <c r="M111" s="94"/>
      <c r="N111" s="94"/>
      <c r="O111" s="272"/>
    </row>
    <row r="112" spans="1:15" s="35" customFormat="1" ht="11.25" customHeight="1">
      <c r="A112" s="268"/>
      <c r="B112" s="269"/>
      <c r="C112" s="269"/>
      <c r="D112" s="270" t="s">
        <v>173</v>
      </c>
      <c r="E112" s="94">
        <v>14119.273999999999</v>
      </c>
      <c r="F112" s="94">
        <v>14083.688</v>
      </c>
      <c r="G112" s="94">
        <v>4267.7560000000003</v>
      </c>
      <c r="H112" s="94">
        <v>3415.7510000000002</v>
      </c>
      <c r="I112" s="94">
        <v>122.512</v>
      </c>
      <c r="J112" s="94">
        <v>6209.6959999999999</v>
      </c>
      <c r="K112" s="94">
        <v>1906.115</v>
      </c>
      <c r="L112" s="94">
        <v>1577.6089999999999</v>
      </c>
      <c r="M112" s="94">
        <v>35.585999999999999</v>
      </c>
      <c r="N112" s="94" t="s">
        <v>307</v>
      </c>
      <c r="O112" s="272">
        <v>75</v>
      </c>
    </row>
    <row r="113" spans="1:15" s="35" customFormat="1" ht="9.9499999999999993" customHeight="1">
      <c r="A113" s="268"/>
      <c r="B113" s="269"/>
      <c r="C113" s="269"/>
      <c r="D113" s="270"/>
      <c r="E113" s="94"/>
      <c r="F113" s="94"/>
      <c r="G113" s="94"/>
      <c r="H113" s="94"/>
      <c r="I113" s="94"/>
      <c r="J113" s="94"/>
      <c r="K113" s="94"/>
      <c r="L113" s="94"/>
      <c r="M113" s="94"/>
      <c r="N113" s="94"/>
      <c r="O113" s="272"/>
    </row>
    <row r="114" spans="1:15" s="35" customFormat="1">
      <c r="A114" s="325">
        <v>76</v>
      </c>
      <c r="B114" s="269"/>
      <c r="C114" s="317" t="s">
        <v>268</v>
      </c>
      <c r="D114" s="270"/>
      <c r="E114" s="335">
        <v>5168.0680000000002</v>
      </c>
      <c r="F114" s="335">
        <v>4266.308</v>
      </c>
      <c r="G114" s="335">
        <v>1820.1310000000001</v>
      </c>
      <c r="H114" s="335" t="s">
        <v>307</v>
      </c>
      <c r="I114" s="335" t="s">
        <v>307</v>
      </c>
      <c r="J114" s="335">
        <v>811.80499999999995</v>
      </c>
      <c r="K114" s="335">
        <v>620.32500000000005</v>
      </c>
      <c r="L114" s="335">
        <v>1014.047</v>
      </c>
      <c r="M114" s="335">
        <v>901.76</v>
      </c>
      <c r="N114" s="335">
        <v>8.1679999999999993</v>
      </c>
      <c r="O114" s="334">
        <v>76</v>
      </c>
    </row>
    <row r="115" spans="1:15" s="35" customFormat="1">
      <c r="A115" s="268">
        <v>77</v>
      </c>
      <c r="B115" s="269"/>
      <c r="C115" s="269"/>
      <c r="D115" s="270" t="s">
        <v>301</v>
      </c>
      <c r="E115" s="94">
        <v>5168.0680000000002</v>
      </c>
      <c r="F115" s="94">
        <v>4266.308</v>
      </c>
      <c r="G115" s="94">
        <v>1820.1310000000001</v>
      </c>
      <c r="H115" s="94" t="s">
        <v>307</v>
      </c>
      <c r="I115" s="94" t="s">
        <v>307</v>
      </c>
      <c r="J115" s="94">
        <v>811.80499999999995</v>
      </c>
      <c r="K115" s="94">
        <v>620.32500000000005</v>
      </c>
      <c r="L115" s="94">
        <v>1014.047</v>
      </c>
      <c r="M115" s="94">
        <v>901.76</v>
      </c>
      <c r="N115" s="94">
        <v>8.1679999999999993</v>
      </c>
      <c r="O115" s="272">
        <v>77</v>
      </c>
    </row>
    <row r="116" spans="1:15" s="35" customFormat="1" ht="9.9499999999999993" customHeight="1">
      <c r="A116" s="268"/>
      <c r="B116" s="269"/>
      <c r="C116" s="269"/>
      <c r="D116" s="270"/>
      <c r="E116" s="94"/>
      <c r="F116" s="94"/>
      <c r="G116" s="94"/>
      <c r="H116" s="94"/>
      <c r="I116" s="94"/>
      <c r="J116" s="94"/>
      <c r="K116" s="94"/>
      <c r="L116" s="94"/>
      <c r="M116" s="94"/>
      <c r="N116" s="94"/>
      <c r="O116" s="272"/>
    </row>
    <row r="117" spans="1:15" s="167" customFormat="1">
      <c r="A117" s="325">
        <v>78</v>
      </c>
      <c r="B117" s="317"/>
      <c r="C117" s="317"/>
      <c r="D117" s="318" t="s">
        <v>80</v>
      </c>
      <c r="E117" s="335">
        <v>1592304.9369999999</v>
      </c>
      <c r="F117" s="335">
        <v>1397580.17</v>
      </c>
      <c r="G117" s="335">
        <v>913746.821</v>
      </c>
      <c r="H117" s="335">
        <v>113380.452</v>
      </c>
      <c r="I117" s="335">
        <v>18819.190999999999</v>
      </c>
      <c r="J117" s="335">
        <v>36151.561999999998</v>
      </c>
      <c r="K117" s="335">
        <v>49361.847000000002</v>
      </c>
      <c r="L117" s="335">
        <v>379500.74900000001</v>
      </c>
      <c r="M117" s="335">
        <v>194724.76699999999</v>
      </c>
      <c r="N117" s="335">
        <v>75307.391000000003</v>
      </c>
      <c r="O117" s="334">
        <v>78</v>
      </c>
    </row>
    <row r="118" spans="1:15">
      <c r="E118" s="367"/>
      <c r="F118" s="367"/>
      <c r="G118" s="335"/>
      <c r="H118" s="94"/>
      <c r="I118" s="94"/>
      <c r="J118" s="94"/>
      <c r="K118" s="94"/>
      <c r="L118" s="94"/>
      <c r="M118" s="94"/>
      <c r="N118" s="94"/>
    </row>
    <row r="119" spans="1:15">
      <c r="E119" s="367"/>
      <c r="F119" s="367"/>
      <c r="G119" s="335"/>
      <c r="H119" s="94"/>
      <c r="I119" s="94"/>
      <c r="J119" s="94"/>
      <c r="K119" s="94"/>
      <c r="L119" s="94"/>
      <c r="M119" s="94"/>
      <c r="N119" s="94"/>
    </row>
    <row r="120" spans="1:15">
      <c r="E120" s="348"/>
      <c r="F120" s="348"/>
    </row>
    <row r="121" spans="1:15">
      <c r="E121" s="348"/>
      <c r="F121" s="348"/>
    </row>
    <row r="122" spans="1:15">
      <c r="E122" s="368"/>
      <c r="F122" s="368"/>
    </row>
    <row r="123" spans="1:15">
      <c r="E123" s="368"/>
      <c r="F123" s="368"/>
    </row>
    <row r="124" spans="1:15">
      <c r="E124" s="368"/>
      <c r="F124" s="368"/>
    </row>
    <row r="125" spans="1:15">
      <c r="E125" s="348"/>
      <c r="F125" s="348"/>
      <c r="G125" s="335"/>
      <c r="H125" s="94"/>
      <c r="I125" s="94"/>
      <c r="J125" s="94"/>
      <c r="K125" s="94"/>
      <c r="L125" s="94"/>
      <c r="M125" s="94"/>
      <c r="N125" s="94"/>
    </row>
    <row r="126" spans="1:15">
      <c r="E126" s="348"/>
      <c r="F126" s="348"/>
      <c r="G126" s="335"/>
    </row>
    <row r="127" spans="1:15">
      <c r="E127" s="348"/>
      <c r="F127" s="348"/>
      <c r="G127" s="335"/>
    </row>
    <row r="128" spans="1:15">
      <c r="E128" s="348"/>
      <c r="F128" s="348"/>
      <c r="G128" s="335"/>
    </row>
    <row r="129" spans="5:14">
      <c r="E129" s="348"/>
      <c r="F129" s="348"/>
      <c r="G129" s="335"/>
    </row>
    <row r="130" spans="5:14">
      <c r="E130" s="348"/>
      <c r="F130" s="348"/>
      <c r="G130" s="335"/>
      <c r="H130" s="94"/>
      <c r="I130" s="94"/>
      <c r="J130" s="94"/>
      <c r="K130" s="94"/>
      <c r="L130" s="94"/>
      <c r="M130" s="94"/>
      <c r="N130" s="94"/>
    </row>
    <row r="131" spans="5:14">
      <c r="E131" s="94"/>
      <c r="F131" s="94"/>
      <c r="G131" s="94"/>
      <c r="H131" s="94"/>
      <c r="I131" s="94"/>
      <c r="J131" s="94"/>
      <c r="K131" s="94"/>
      <c r="L131" s="94"/>
      <c r="M131" s="94"/>
      <c r="N131" s="94"/>
    </row>
    <row r="132" spans="5:14">
      <c r="E132" s="367"/>
      <c r="F132" s="367"/>
      <c r="G132" s="335"/>
      <c r="H132" s="94"/>
      <c r="I132" s="94"/>
      <c r="J132" s="94"/>
      <c r="K132" s="94"/>
      <c r="L132" s="94"/>
      <c r="M132" s="94"/>
      <c r="N132" s="94"/>
    </row>
    <row r="133" spans="5:14">
      <c r="E133" s="367"/>
      <c r="F133" s="367"/>
      <c r="G133" s="335"/>
      <c r="H133" s="94"/>
      <c r="I133" s="94"/>
      <c r="J133" s="94"/>
      <c r="K133" s="94"/>
      <c r="L133" s="94"/>
      <c r="M133" s="94"/>
      <c r="N133" s="94"/>
    </row>
  </sheetData>
  <mergeCells count="32">
    <mergeCell ref="H64:H65"/>
    <mergeCell ref="E66:I66"/>
    <mergeCell ref="J66:N66"/>
    <mergeCell ref="A63:A65"/>
    <mergeCell ref="D63:D65"/>
    <mergeCell ref="E63:E65"/>
    <mergeCell ref="M63:N63"/>
    <mergeCell ref="I64:I65"/>
    <mergeCell ref="J64:J65"/>
    <mergeCell ref="K64:K65"/>
    <mergeCell ref="F64:F65"/>
    <mergeCell ref="G64:G65"/>
    <mergeCell ref="A5:A7"/>
    <mergeCell ref="D5:D7"/>
    <mergeCell ref="E5:E7"/>
    <mergeCell ref="G6:G7"/>
    <mergeCell ref="H6:H7"/>
    <mergeCell ref="F6:F7"/>
    <mergeCell ref="E8:I8"/>
    <mergeCell ref="J8:N8"/>
    <mergeCell ref="M6:M7"/>
    <mergeCell ref="N6:N7"/>
    <mergeCell ref="I6:I7"/>
    <mergeCell ref="J6:J7"/>
    <mergeCell ref="K6:K7"/>
    <mergeCell ref="O63:O65"/>
    <mergeCell ref="N64:N65"/>
    <mergeCell ref="L6:L7"/>
    <mergeCell ref="O5:O7"/>
    <mergeCell ref="L64:L65"/>
    <mergeCell ref="M64:M65"/>
    <mergeCell ref="M5:N5"/>
  </mergeCells>
  <phoneticPr fontId="11" type="noConversion"/>
  <pageMargins left="0.59055118110236227" right="0.59055118110236227" top="0.86614173228346458" bottom="0.6692913385826772" header="0.51181102362204722" footer="0.51181102362204722"/>
  <pageSetup paperSize="9" fitToWidth="2" fitToHeight="2" pageOrder="overThenDown" orientation="portrait" r:id="rId1"/>
  <headerFooter alignWithMargins="0">
    <oddHeader>&amp;C- &amp;P -</oddHeader>
  </headerFooter>
  <rowBreaks count="1" manualBreakCount="1">
    <brk id="58"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I51"/>
  <sheetViews>
    <sheetView zoomScaleNormal="100" workbookViewId="0">
      <selection sqref="A1:F1"/>
    </sheetView>
  </sheetViews>
  <sheetFormatPr baseColWidth="10" defaultColWidth="11.42578125" defaultRowHeight="12"/>
  <cols>
    <col min="1" max="1" width="33.140625" style="130" customWidth="1"/>
    <col min="2" max="3" width="13.7109375" style="233" customWidth="1"/>
    <col min="4" max="5" width="13.7109375" style="183" customWidth="1"/>
    <col min="6" max="6" width="13.28515625" style="224" customWidth="1"/>
    <col min="7" max="16384" width="11.42578125" style="129"/>
  </cols>
  <sheetData>
    <row r="1" spans="1:9">
      <c r="A1" s="395" t="s">
        <v>281</v>
      </c>
      <c r="B1" s="395"/>
      <c r="C1" s="395"/>
      <c r="D1" s="395"/>
      <c r="E1" s="395"/>
      <c r="F1" s="395"/>
    </row>
    <row r="2" spans="1:9">
      <c r="A2" s="395" t="s">
        <v>231</v>
      </c>
      <c r="B2" s="395"/>
      <c r="C2" s="395"/>
      <c r="D2" s="395"/>
      <c r="E2" s="395"/>
      <c r="F2" s="395"/>
    </row>
    <row r="3" spans="1:9">
      <c r="A3" s="1"/>
      <c r="B3" s="199"/>
      <c r="C3" s="199"/>
      <c r="D3" s="199"/>
      <c r="E3" s="199"/>
      <c r="F3" s="225"/>
    </row>
    <row r="4" spans="1:9" ht="12.75" thickBot="1">
      <c r="A4" s="198"/>
      <c r="B4" s="198"/>
      <c r="C4" s="198"/>
      <c r="D4" s="198"/>
      <c r="E4" s="198"/>
      <c r="F4" s="200"/>
    </row>
    <row r="5" spans="1:9">
      <c r="A5" s="201"/>
      <c r="B5" s="202"/>
      <c r="C5" s="202"/>
      <c r="D5" s="202"/>
      <c r="E5" s="178"/>
      <c r="F5" s="39" t="s">
        <v>6</v>
      </c>
    </row>
    <row r="6" spans="1:9">
      <c r="A6" s="2" t="s">
        <v>232</v>
      </c>
      <c r="B6" s="399">
        <v>2017</v>
      </c>
      <c r="C6" s="399">
        <v>2018</v>
      </c>
      <c r="D6" s="399">
        <v>2019</v>
      </c>
      <c r="E6" s="454">
        <v>2020</v>
      </c>
      <c r="F6" s="226">
        <v>2020</v>
      </c>
    </row>
    <row r="7" spans="1:9">
      <c r="A7" s="205" t="s">
        <v>90</v>
      </c>
      <c r="B7" s="399"/>
      <c r="C7" s="399"/>
      <c r="D7" s="399"/>
      <c r="E7" s="454"/>
      <c r="F7" s="226" t="s">
        <v>7</v>
      </c>
    </row>
    <row r="8" spans="1:9">
      <c r="A8" s="205" t="s">
        <v>91</v>
      </c>
      <c r="B8" s="206"/>
      <c r="C8" s="206"/>
      <c r="D8" s="206"/>
      <c r="E8" s="360"/>
      <c r="F8" s="227">
        <v>2019</v>
      </c>
    </row>
    <row r="9" spans="1:9" ht="12.75" thickBot="1">
      <c r="A9" s="209"/>
      <c r="B9" s="98"/>
      <c r="C9" s="98"/>
      <c r="D9" s="212"/>
      <c r="E9" s="98"/>
      <c r="F9" s="213" t="s">
        <v>104</v>
      </c>
    </row>
    <row r="10" spans="1:9">
      <c r="A10" s="214"/>
      <c r="B10" s="178"/>
      <c r="C10" s="178"/>
      <c r="D10" s="178"/>
      <c r="E10" s="178"/>
      <c r="F10" s="215"/>
    </row>
    <row r="11" spans="1:9">
      <c r="A11" s="12" t="s">
        <v>219</v>
      </c>
      <c r="B11" s="182"/>
      <c r="C11" s="183"/>
      <c r="F11" s="216"/>
    </row>
    <row r="12" spans="1:9">
      <c r="A12" s="12" t="s">
        <v>226</v>
      </c>
      <c r="B12" s="183">
        <v>457233.49300000002</v>
      </c>
      <c r="C12" s="4">
        <v>478593.07400000002</v>
      </c>
      <c r="D12" s="4">
        <v>518588.22600000002</v>
      </c>
      <c r="E12" s="4">
        <v>692975.57799999998</v>
      </c>
      <c r="F12" s="343">
        <f>(E12*100/D12)-100</f>
        <v>33.627325738783725</v>
      </c>
      <c r="G12" s="229"/>
    </row>
    <row r="13" spans="1:9">
      <c r="A13" s="12" t="s">
        <v>218</v>
      </c>
      <c r="B13" s="183"/>
      <c r="C13" s="183"/>
      <c r="F13" s="343"/>
      <c r="H13" s="217"/>
    </row>
    <row r="14" spans="1:9">
      <c r="A14" s="12" t="s">
        <v>227</v>
      </c>
      <c r="B14" s="183">
        <v>174635.527</v>
      </c>
      <c r="C14" s="183">
        <v>177430.685</v>
      </c>
      <c r="D14" s="183">
        <v>200444.63</v>
      </c>
      <c r="E14" s="183">
        <v>222494.965</v>
      </c>
      <c r="F14" s="343">
        <f>(E14*100/D14)-100</f>
        <v>11.00071126874289</v>
      </c>
      <c r="G14" s="217"/>
      <c r="H14" s="183"/>
      <c r="I14" s="183"/>
    </row>
    <row r="15" spans="1:9">
      <c r="A15" s="12" t="s">
        <v>228</v>
      </c>
      <c r="B15" s="183">
        <v>67961.626999999993</v>
      </c>
      <c r="C15" s="183">
        <v>67878.745999999999</v>
      </c>
      <c r="D15" s="183">
        <v>77025.051999999996</v>
      </c>
      <c r="E15" s="183">
        <v>83270.426999999996</v>
      </c>
      <c r="F15" s="343">
        <f>(E15*100/D15)-100</f>
        <v>8.1082386026821496</v>
      </c>
    </row>
    <row r="16" spans="1:9">
      <c r="A16" s="12" t="s">
        <v>229</v>
      </c>
      <c r="B16" s="183">
        <v>106673.9</v>
      </c>
      <c r="C16" s="183">
        <v>109551.939</v>
      </c>
      <c r="D16" s="183">
        <v>123419.57799999999</v>
      </c>
      <c r="E16" s="183">
        <v>139224.538</v>
      </c>
      <c r="F16" s="343">
        <f>(E16*100/D16)-100</f>
        <v>12.805877524552884</v>
      </c>
      <c r="G16" s="217"/>
    </row>
    <row r="17" spans="1:8">
      <c r="A17" s="12" t="s">
        <v>225</v>
      </c>
      <c r="B17" s="183"/>
      <c r="C17" s="183"/>
      <c r="F17" s="343"/>
    </row>
    <row r="18" spans="1:8">
      <c r="A18" s="12" t="s">
        <v>230</v>
      </c>
      <c r="B18" s="183">
        <v>2419.6390000000001</v>
      </c>
      <c r="C18" s="183">
        <v>1909.835</v>
      </c>
      <c r="D18" s="183">
        <v>2803.5509999999999</v>
      </c>
      <c r="E18" s="183">
        <v>3454.3989999999999</v>
      </c>
      <c r="F18" s="343">
        <f>(E18*100/D18)-100</f>
        <v>23.215129669479879</v>
      </c>
      <c r="H18" s="229"/>
    </row>
    <row r="19" spans="1:8">
      <c r="A19" s="12"/>
      <c r="B19" s="183"/>
      <c r="C19" s="183"/>
      <c r="F19" s="343"/>
    </row>
    <row r="20" spans="1:8">
      <c r="A20" s="135" t="s">
        <v>9</v>
      </c>
      <c r="B20" s="219">
        <v>634288.65899999999</v>
      </c>
      <c r="C20" s="219">
        <v>657933.59400000004</v>
      </c>
      <c r="D20" s="219">
        <v>721836.40700000001</v>
      </c>
      <c r="E20" s="219">
        <v>919106.20499999996</v>
      </c>
      <c r="F20" s="344">
        <f>(E20*100/D20)-100</f>
        <v>27.328878965784838</v>
      </c>
      <c r="G20" s="217"/>
    </row>
    <row r="21" spans="1:8">
      <c r="A21" s="12"/>
      <c r="B21" s="183"/>
      <c r="C21" s="183"/>
      <c r="F21" s="343"/>
    </row>
    <row r="22" spans="1:8">
      <c r="A22" s="12"/>
      <c r="B22" s="183"/>
      <c r="C22" s="183"/>
      <c r="F22" s="343"/>
    </row>
    <row r="23" spans="1:8">
      <c r="A23" s="12" t="s">
        <v>10</v>
      </c>
      <c r="B23" s="183">
        <v>456790.17499999999</v>
      </c>
      <c r="C23" s="183">
        <v>474583.39199999999</v>
      </c>
      <c r="D23" s="183">
        <v>509249.25</v>
      </c>
      <c r="E23" s="183">
        <v>543494.39599999995</v>
      </c>
      <c r="F23" s="343">
        <f t="shared" ref="F23:F28" si="0">(E23*100/D23)-100</f>
        <v>6.7246335659797154</v>
      </c>
    </row>
    <row r="24" spans="1:8">
      <c r="A24" s="12" t="s">
        <v>11</v>
      </c>
      <c r="B24" s="183">
        <v>150875.62100000001</v>
      </c>
      <c r="C24" s="183">
        <v>153760.024</v>
      </c>
      <c r="D24" s="183">
        <v>173908.55799999999</v>
      </c>
      <c r="E24" s="183">
        <v>179178.42499999999</v>
      </c>
      <c r="F24" s="343">
        <f t="shared" si="0"/>
        <v>3.0302516797362102</v>
      </c>
    </row>
    <row r="25" spans="1:8">
      <c r="A25" s="12" t="s">
        <v>12</v>
      </c>
      <c r="B25" s="183">
        <v>1318.654</v>
      </c>
      <c r="C25" s="183">
        <v>1606.001</v>
      </c>
      <c r="D25" s="183">
        <v>1753.4870000000001</v>
      </c>
      <c r="E25" s="183">
        <v>876.43200000000002</v>
      </c>
      <c r="F25" s="343">
        <f t="shared" si="0"/>
        <v>-50.017764602760103</v>
      </c>
    </row>
    <row r="26" spans="1:8">
      <c r="A26" s="12" t="s">
        <v>13</v>
      </c>
      <c r="B26" s="183">
        <v>19874.23</v>
      </c>
      <c r="C26" s="183">
        <v>22249.396000000001</v>
      </c>
      <c r="D26" s="183">
        <v>30529.292000000001</v>
      </c>
      <c r="E26" s="183">
        <v>32928.294000000002</v>
      </c>
      <c r="F26" s="343">
        <f t="shared" si="0"/>
        <v>7.8580335240005041</v>
      </c>
    </row>
    <row r="27" spans="1:8">
      <c r="A27" s="12" t="s">
        <v>14</v>
      </c>
      <c r="B27" s="183">
        <v>480.53899999999999</v>
      </c>
      <c r="C27" s="183">
        <v>472.32499999999999</v>
      </c>
      <c r="D27" s="183">
        <v>466.91199999999998</v>
      </c>
      <c r="E27" s="183">
        <v>464.37599999999998</v>
      </c>
      <c r="F27" s="343">
        <f t="shared" si="0"/>
        <v>-0.54314303337673664</v>
      </c>
    </row>
    <row r="28" spans="1:8">
      <c r="A28" s="12" t="s">
        <v>15</v>
      </c>
      <c r="B28" s="183">
        <v>629339.21899999992</v>
      </c>
      <c r="C28" s="183">
        <v>652671.13799999992</v>
      </c>
      <c r="D28" s="183">
        <v>715907.49899999995</v>
      </c>
      <c r="E28" s="183">
        <f>SUM(E23:E27)</f>
        <v>756941.92300000007</v>
      </c>
      <c r="F28" s="343">
        <f t="shared" si="0"/>
        <v>5.7318053040816324</v>
      </c>
    </row>
    <row r="29" spans="1:8">
      <c r="A29" s="12"/>
      <c r="B29" s="183"/>
      <c r="C29" s="183"/>
      <c r="F29" s="343"/>
    </row>
    <row r="30" spans="1:8">
      <c r="A30" s="12" t="s">
        <v>148</v>
      </c>
      <c r="B30" s="24">
        <v>4949.4399999999996</v>
      </c>
      <c r="C30" s="183">
        <v>5262.4560000000001</v>
      </c>
      <c r="D30" s="183">
        <v>5928.9080000000004</v>
      </c>
      <c r="E30" s="183">
        <v>162164.28200000001</v>
      </c>
      <c r="F30" s="343">
        <f>(E30*100/D30)-100</f>
        <v>2635.1458649720994</v>
      </c>
    </row>
    <row r="31" spans="1:8">
      <c r="A31" s="12"/>
      <c r="B31" s="183"/>
      <c r="C31" s="183"/>
      <c r="F31" s="343"/>
    </row>
    <row r="32" spans="1:8" s="230" customFormat="1">
      <c r="A32" s="135" t="s">
        <v>9</v>
      </c>
      <c r="B32" s="219">
        <v>634288.65899999987</v>
      </c>
      <c r="C32" s="6">
        <v>657933.59399999992</v>
      </c>
      <c r="D32" s="6">
        <v>721836.40700000001</v>
      </c>
      <c r="E32" s="6">
        <v>919106.20499999996</v>
      </c>
      <c r="F32" s="344">
        <f>(E32*100/D32)-100</f>
        <v>27.328878965784838</v>
      </c>
    </row>
    <row r="33" spans="1:7">
      <c r="A33" s="12"/>
      <c r="B33" s="183"/>
      <c r="C33" s="183"/>
      <c r="F33" s="343"/>
    </row>
    <row r="34" spans="1:7">
      <c r="A34" s="12"/>
      <c r="B34" s="183"/>
      <c r="C34" s="183"/>
      <c r="F34" s="343"/>
    </row>
    <row r="35" spans="1:7">
      <c r="A35" s="12" t="s">
        <v>240</v>
      </c>
      <c r="B35" s="183">
        <v>11696.566000000001</v>
      </c>
      <c r="C35" s="4">
        <v>11580.734</v>
      </c>
      <c r="D35" s="4">
        <v>11676.630999999999</v>
      </c>
      <c r="E35" s="4">
        <v>11266.333000000001</v>
      </c>
      <c r="F35" s="343">
        <f>(E35*100/D35)-100</f>
        <v>-3.513838880409935</v>
      </c>
      <c r="G35" s="4"/>
    </row>
    <row r="36" spans="1:7">
      <c r="A36" s="12" t="s">
        <v>16</v>
      </c>
      <c r="B36" s="183">
        <v>791.17899999999997</v>
      </c>
      <c r="C36" s="4">
        <v>596.68100000000004</v>
      </c>
      <c r="D36" s="4">
        <v>440.66199999999998</v>
      </c>
      <c r="E36" s="4">
        <v>396.75200000000001</v>
      </c>
      <c r="F36" s="343">
        <f>(E36*100/D36)-100</f>
        <v>-9.9645533311245202</v>
      </c>
      <c r="G36" s="4"/>
    </row>
    <row r="37" spans="1:7">
      <c r="A37" s="12" t="s">
        <v>17</v>
      </c>
      <c r="B37" s="183"/>
      <c r="C37" s="4"/>
      <c r="D37" s="4"/>
      <c r="E37" s="4"/>
      <c r="F37" s="343"/>
      <c r="G37" s="4"/>
    </row>
    <row r="38" spans="1:7">
      <c r="A38" s="12" t="s">
        <v>18</v>
      </c>
      <c r="B38" s="183">
        <v>17895.026999999998</v>
      </c>
      <c r="C38" s="4">
        <v>21449.357</v>
      </c>
      <c r="D38" s="4">
        <v>21020.455999999998</v>
      </c>
      <c r="E38" s="4">
        <v>179202.967</v>
      </c>
      <c r="F38" s="343">
        <f>(E38*100/D38)-100</f>
        <v>752.51702912629491</v>
      </c>
      <c r="G38" s="4"/>
    </row>
    <row r="39" spans="1:7">
      <c r="A39" s="12" t="s">
        <v>19</v>
      </c>
      <c r="B39" s="183">
        <v>47603.063000000002</v>
      </c>
      <c r="C39" s="4">
        <v>46448.675000000003</v>
      </c>
      <c r="D39" s="4">
        <v>57061.063000000002</v>
      </c>
      <c r="E39" s="4">
        <v>55187.870999999999</v>
      </c>
      <c r="F39" s="343">
        <f>(E39*100/D39)-100</f>
        <v>-3.282784970199387</v>
      </c>
      <c r="G39" s="4"/>
    </row>
    <row r="40" spans="1:7">
      <c r="A40" s="12" t="s">
        <v>241</v>
      </c>
      <c r="B40" s="183">
        <v>458793.56099999999</v>
      </c>
      <c r="C40" s="4">
        <v>476751.28600000002</v>
      </c>
      <c r="D40" s="4">
        <v>511460.10100000002</v>
      </c>
      <c r="E40" s="4">
        <v>545757.799</v>
      </c>
      <c r="F40" s="343">
        <f>(E40*100/D40)-100</f>
        <v>6.7058403838230163</v>
      </c>
      <c r="G40" s="4"/>
    </row>
    <row r="41" spans="1:7">
      <c r="A41" s="12" t="s">
        <v>242</v>
      </c>
      <c r="B41" s="183"/>
      <c r="C41" s="4"/>
      <c r="D41" s="4"/>
      <c r="E41" s="4"/>
      <c r="F41" s="343"/>
      <c r="G41" s="4"/>
    </row>
    <row r="42" spans="1:7">
      <c r="A42" s="12" t="s">
        <v>243</v>
      </c>
      <c r="B42" s="183">
        <v>1052.723</v>
      </c>
      <c r="C42" s="4">
        <v>1895.482</v>
      </c>
      <c r="D42" s="4">
        <v>3192.277</v>
      </c>
      <c r="E42" s="4">
        <v>3573.4369999999999</v>
      </c>
      <c r="F42" s="343">
        <f>(E42*100/D42)-100</f>
        <v>11.940066604495783</v>
      </c>
      <c r="G42" s="4"/>
    </row>
    <row r="43" spans="1:7">
      <c r="A43" s="12" t="s">
        <v>20</v>
      </c>
      <c r="B43" s="183">
        <v>60662.828999999998</v>
      </c>
      <c r="C43" s="4">
        <v>56094.428</v>
      </c>
      <c r="D43" s="4">
        <v>59571.826999999997</v>
      </c>
      <c r="E43" s="4">
        <v>65732.406000000003</v>
      </c>
      <c r="F43" s="343">
        <f>(E43*100/D43)-100</f>
        <v>10.341430354318334</v>
      </c>
      <c r="G43" s="4"/>
    </row>
    <row r="44" spans="1:7">
      <c r="A44" s="12" t="s">
        <v>21</v>
      </c>
      <c r="B44" s="183">
        <v>1809.32</v>
      </c>
      <c r="C44" s="4">
        <v>1882.521</v>
      </c>
      <c r="D44" s="4">
        <v>1915.788</v>
      </c>
      <c r="E44" s="4">
        <v>1330.883</v>
      </c>
      <c r="F44" s="343">
        <f>(E44*100/D44)-100</f>
        <v>-30.530778979720083</v>
      </c>
      <c r="G44" s="4"/>
    </row>
    <row r="45" spans="1:7">
      <c r="A45" s="12" t="s">
        <v>22</v>
      </c>
      <c r="B45" s="183"/>
      <c r="C45" s="4"/>
      <c r="D45" s="4"/>
      <c r="E45" s="4"/>
      <c r="F45" s="343"/>
    </row>
    <row r="46" spans="1:7">
      <c r="A46" s="12" t="s">
        <v>93</v>
      </c>
      <c r="B46" s="183">
        <v>33984.390999999996</v>
      </c>
      <c r="C46" s="4">
        <v>41234.43</v>
      </c>
      <c r="D46" s="4">
        <v>55497.601999999999</v>
      </c>
      <c r="E46" s="4">
        <v>56657.756999999998</v>
      </c>
      <c r="F46" s="343">
        <f>(E46*100/D46)-100</f>
        <v>2.0904596922944592</v>
      </c>
      <c r="G46" s="4"/>
    </row>
    <row r="47" spans="1:7">
      <c r="A47" s="12"/>
      <c r="B47" s="183"/>
      <c r="C47" s="4"/>
      <c r="D47" s="4"/>
      <c r="E47" s="4"/>
      <c r="F47" s="343"/>
      <c r="G47" s="4"/>
    </row>
    <row r="48" spans="1:7">
      <c r="A48" s="135" t="s">
        <v>9</v>
      </c>
      <c r="B48" s="219">
        <v>634288.65899999987</v>
      </c>
      <c r="C48" s="6">
        <v>657933.59399999992</v>
      </c>
      <c r="D48" s="6">
        <v>721836.40700000001</v>
      </c>
      <c r="E48" s="6">
        <v>919106.20499999996</v>
      </c>
      <c r="F48" s="344">
        <f>(E48*100/D48)-100</f>
        <v>27.328878965784838</v>
      </c>
      <c r="G48" s="4"/>
    </row>
    <row r="49" spans="1:7">
      <c r="A49" s="231"/>
      <c r="B49" s="25"/>
      <c r="C49" s="25"/>
      <c r="G49" s="4"/>
    </row>
    <row r="50" spans="1:7">
      <c r="A50" s="231"/>
      <c r="B50" s="6"/>
      <c r="C50" s="6"/>
      <c r="D50" s="228"/>
      <c r="E50" s="228"/>
      <c r="F50" s="232"/>
    </row>
    <row r="51" spans="1:7">
      <c r="A51" s="129"/>
    </row>
  </sheetData>
  <mergeCells count="6">
    <mergeCell ref="B6:B7"/>
    <mergeCell ref="C6:C7"/>
    <mergeCell ref="D6:D7"/>
    <mergeCell ref="A1:F1"/>
    <mergeCell ref="A2:F2"/>
    <mergeCell ref="E6:E7"/>
  </mergeCells>
  <phoneticPr fontId="11" type="noConversion"/>
  <pageMargins left="0.78740157480314965" right="0.78740157480314965" top="0.98425196850393704" bottom="0.98425196850393704" header="0.51181102362204722" footer="0.51181102362204722"/>
  <pageSetup paperSize="9" scale="85" pageOrder="overThenDown" orientation="portrait" r:id="rId1"/>
  <headerFooter alignWithMargins="0">
    <oddHeader>&amp;C-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R58"/>
  <sheetViews>
    <sheetView workbookViewId="0"/>
  </sheetViews>
  <sheetFormatPr baseColWidth="10" defaultColWidth="11.42578125" defaultRowHeight="12"/>
  <cols>
    <col min="1" max="1" width="5.7109375" style="7" customWidth="1"/>
    <col min="2" max="2" width="0.85546875" style="129" customWidth="1"/>
    <col min="3" max="3" width="33.85546875" style="129" customWidth="1"/>
    <col min="4" max="8" width="14.7109375" style="234" customWidth="1"/>
    <col min="9" max="9" width="15.28515625" style="234" customWidth="1"/>
    <col min="10" max="10" width="1.140625" style="234" customWidth="1"/>
    <col min="11" max="11" width="4.85546875" style="234" customWidth="1"/>
    <col min="12" max="12" width="12.42578125" style="23" customWidth="1"/>
    <col min="13" max="13" width="15.42578125" style="129" customWidth="1"/>
    <col min="14" max="15" width="14.7109375" style="129" customWidth="1"/>
    <col min="16" max="16" width="5.7109375" style="129" customWidth="1"/>
    <col min="17" max="16384" width="11.42578125" style="129"/>
  </cols>
  <sheetData>
    <row r="1" spans="1:18">
      <c r="B1" s="8"/>
      <c r="C1" s="17"/>
      <c r="D1" s="48"/>
      <c r="E1" s="129"/>
      <c r="F1" s="129"/>
      <c r="G1" s="49" t="s">
        <v>282</v>
      </c>
      <c r="H1" s="50" t="s">
        <v>81</v>
      </c>
      <c r="L1" s="51"/>
    </row>
    <row r="2" spans="1:18">
      <c r="B2" s="8"/>
      <c r="C2" s="346"/>
      <c r="D2" s="48"/>
      <c r="E2" s="129"/>
      <c r="F2" s="129"/>
      <c r="G2" s="49"/>
      <c r="H2" s="50"/>
      <c r="L2" s="51"/>
    </row>
    <row r="3" spans="1:18" ht="12.75" thickBot="1">
      <c r="A3" s="9"/>
      <c r="B3" s="8"/>
      <c r="C3" s="17"/>
      <c r="D3" s="54"/>
      <c r="E3" s="48"/>
      <c r="F3" s="129"/>
      <c r="G3" s="49"/>
      <c r="H3" s="50"/>
      <c r="J3" s="235"/>
      <c r="K3" s="235"/>
      <c r="L3" s="98"/>
      <c r="P3" s="131"/>
    </row>
    <row r="4" spans="1:18">
      <c r="A4" s="10"/>
      <c r="B4" s="22"/>
      <c r="C4" s="45"/>
      <c r="D4" s="455" t="s">
        <v>9</v>
      </c>
      <c r="E4" s="116"/>
      <c r="F4" s="117"/>
      <c r="G4" s="52" t="s">
        <v>23</v>
      </c>
      <c r="H4" s="119" t="s">
        <v>24</v>
      </c>
      <c r="I4" s="118"/>
      <c r="J4" s="122"/>
      <c r="K4" s="11"/>
      <c r="L4" s="97"/>
      <c r="M4" s="131"/>
      <c r="N4" s="131"/>
      <c r="P4" s="131"/>
    </row>
    <row r="5" spans="1:18" ht="30.75" customHeight="1">
      <c r="A5" s="401" t="s">
        <v>138</v>
      </c>
      <c r="B5" s="131"/>
      <c r="C5" s="416" t="s">
        <v>187</v>
      </c>
      <c r="D5" s="455"/>
      <c r="E5" s="457" t="s">
        <v>149</v>
      </c>
      <c r="F5" s="457" t="s">
        <v>203</v>
      </c>
      <c r="G5" s="162" t="s">
        <v>205</v>
      </c>
      <c r="H5" s="163" t="s">
        <v>204</v>
      </c>
      <c r="I5" s="458" t="s">
        <v>206</v>
      </c>
      <c r="J5" s="104"/>
      <c r="K5" s="460" t="s">
        <v>138</v>
      </c>
      <c r="L5" s="96"/>
      <c r="M5" s="11"/>
      <c r="N5" s="11"/>
      <c r="P5" s="131"/>
    </row>
    <row r="6" spans="1:18" ht="24">
      <c r="A6" s="401"/>
      <c r="B6" s="131"/>
      <c r="C6" s="416"/>
      <c r="D6" s="456"/>
      <c r="E6" s="457"/>
      <c r="F6" s="457"/>
      <c r="G6" s="100" t="s">
        <v>150</v>
      </c>
      <c r="H6" s="123" t="s">
        <v>151</v>
      </c>
      <c r="I6" s="459"/>
      <c r="J6" s="121"/>
      <c r="K6" s="460"/>
      <c r="L6" s="96"/>
      <c r="M6" s="11"/>
      <c r="N6" s="11"/>
      <c r="P6" s="131"/>
    </row>
    <row r="7" spans="1:18" ht="12.75" thickBot="1">
      <c r="A7" s="19"/>
      <c r="B7" s="132"/>
      <c r="C7" s="40"/>
      <c r="D7" s="134" t="s">
        <v>95</v>
      </c>
      <c r="E7" s="53"/>
      <c r="F7" s="53"/>
      <c r="G7" s="68"/>
      <c r="H7" s="68"/>
      <c r="I7" s="120"/>
      <c r="J7" s="105"/>
      <c r="K7" s="9"/>
      <c r="L7" s="98"/>
      <c r="M7" s="11"/>
      <c r="N7" s="11"/>
      <c r="P7" s="131"/>
    </row>
    <row r="8" spans="1:18">
      <c r="A8" s="10"/>
      <c r="C8" s="12"/>
      <c r="D8" s="55"/>
      <c r="E8" s="55"/>
      <c r="F8" s="55"/>
      <c r="G8" s="55"/>
      <c r="H8" s="55"/>
      <c r="I8" s="55"/>
      <c r="J8" s="106"/>
      <c r="K8" s="11"/>
      <c r="L8" s="99"/>
      <c r="M8" s="11"/>
      <c r="N8" s="11"/>
      <c r="P8" s="131"/>
    </row>
    <row r="9" spans="1:18">
      <c r="A9" s="138">
        <v>1</v>
      </c>
      <c r="B9" s="7"/>
      <c r="C9" s="12" t="s">
        <v>10</v>
      </c>
      <c r="D9" s="23">
        <v>543494.39599999995</v>
      </c>
      <c r="E9" s="183" t="s">
        <v>307</v>
      </c>
      <c r="F9" s="183">
        <v>495462.576</v>
      </c>
      <c r="G9" s="183">
        <v>22071.288</v>
      </c>
      <c r="H9" s="183">
        <v>24396.02</v>
      </c>
      <c r="I9" s="183">
        <v>1383.249</v>
      </c>
      <c r="J9" s="107"/>
      <c r="K9" s="141">
        <v>1</v>
      </c>
      <c r="L9" s="31"/>
      <c r="M9" s="307"/>
      <c r="N9" s="15"/>
      <c r="P9" s="131"/>
    </row>
    <row r="10" spans="1:18">
      <c r="A10" s="138">
        <v>2</v>
      </c>
      <c r="B10" s="7"/>
      <c r="C10" s="12" t="s">
        <v>11</v>
      </c>
      <c r="D10" s="23">
        <v>179178.42499999999</v>
      </c>
      <c r="E10" s="183">
        <v>1340.6980000000001</v>
      </c>
      <c r="F10" s="183">
        <v>21763.26</v>
      </c>
      <c r="G10" s="183">
        <v>45907.097000000002</v>
      </c>
      <c r="H10" s="183">
        <v>108631.122</v>
      </c>
      <c r="I10" s="183">
        <v>1536.248</v>
      </c>
      <c r="J10" s="108"/>
      <c r="K10" s="141">
        <v>2</v>
      </c>
      <c r="L10" s="31"/>
      <c r="M10" s="307"/>
      <c r="N10" s="15"/>
      <c r="P10" s="131"/>
    </row>
    <row r="11" spans="1:18">
      <c r="A11" s="138">
        <v>3</v>
      </c>
      <c r="B11" s="7"/>
      <c r="C11" s="12" t="s">
        <v>12</v>
      </c>
      <c r="D11" s="23">
        <v>876.43200000000002</v>
      </c>
      <c r="E11" s="183">
        <v>97.887</v>
      </c>
      <c r="F11" s="183">
        <v>84.123999999999995</v>
      </c>
      <c r="G11" s="183">
        <v>261.88099999999997</v>
      </c>
      <c r="H11" s="183">
        <v>199.53700000000001</v>
      </c>
      <c r="I11" s="183">
        <v>233.00299999999999</v>
      </c>
      <c r="J11" s="109"/>
      <c r="K11" s="141">
        <v>3</v>
      </c>
      <c r="L11" s="31"/>
      <c r="M11" s="307"/>
      <c r="N11" s="15"/>
      <c r="P11" s="131"/>
    </row>
    <row r="12" spans="1:18">
      <c r="A12" s="138">
        <v>4</v>
      </c>
      <c r="B12" s="7"/>
      <c r="C12" s="12" t="s">
        <v>13</v>
      </c>
      <c r="D12" s="23">
        <v>32928.294000000002</v>
      </c>
      <c r="E12" s="183">
        <v>633.59799999999996</v>
      </c>
      <c r="F12" s="183">
        <v>11121.013999999999</v>
      </c>
      <c r="G12" s="183">
        <v>14935.710999999999</v>
      </c>
      <c r="H12" s="183">
        <v>5970.5569999999998</v>
      </c>
      <c r="I12" s="183">
        <v>267.41399999999999</v>
      </c>
      <c r="J12" s="108"/>
      <c r="K12" s="141">
        <v>4</v>
      </c>
      <c r="L12" s="31"/>
      <c r="M12" s="23"/>
      <c r="N12" s="183"/>
      <c r="O12" s="183"/>
      <c r="P12" s="183"/>
      <c r="Q12" s="183"/>
      <c r="R12" s="183"/>
    </row>
    <row r="13" spans="1:18">
      <c r="A13" s="138">
        <v>5</v>
      </c>
      <c r="B13" s="7"/>
      <c r="C13" s="12" t="s">
        <v>14</v>
      </c>
      <c r="D13" s="23">
        <v>464.37599999999998</v>
      </c>
      <c r="E13" s="183">
        <v>457.20100000000002</v>
      </c>
      <c r="F13" s="183">
        <v>7.1749999999999998</v>
      </c>
      <c r="G13" s="183" t="s">
        <v>307</v>
      </c>
      <c r="H13" s="183" t="s">
        <v>307</v>
      </c>
      <c r="I13" s="183" t="s">
        <v>307</v>
      </c>
      <c r="J13" s="110"/>
      <c r="K13" s="141">
        <v>5</v>
      </c>
      <c r="L13" s="31"/>
      <c r="M13" s="23"/>
      <c r="N13" s="183"/>
      <c r="O13" s="183"/>
      <c r="P13" s="183"/>
      <c r="Q13" s="183"/>
      <c r="R13" s="183"/>
    </row>
    <row r="14" spans="1:18">
      <c r="A14" s="138">
        <v>6</v>
      </c>
      <c r="B14" s="7"/>
      <c r="C14" s="12" t="s">
        <v>148</v>
      </c>
      <c r="D14" s="23">
        <v>162164.28200000001</v>
      </c>
      <c r="E14" s="183">
        <v>155035.576</v>
      </c>
      <c r="F14" s="183">
        <v>6972.4690000000001</v>
      </c>
      <c r="G14" s="183">
        <v>94.45</v>
      </c>
      <c r="H14" s="183">
        <v>27.302</v>
      </c>
      <c r="I14" s="183">
        <v>34.484999999999999</v>
      </c>
      <c r="J14" s="110"/>
      <c r="K14" s="141">
        <v>6</v>
      </c>
      <c r="L14" s="31"/>
      <c r="M14" s="23"/>
      <c r="N14" s="183"/>
      <c r="O14" s="183"/>
      <c r="P14" s="183"/>
      <c r="Q14" s="183"/>
      <c r="R14" s="183"/>
    </row>
    <row r="15" spans="1:18">
      <c r="A15" s="138"/>
      <c r="B15" s="7"/>
      <c r="C15" s="12" t="s">
        <v>82</v>
      </c>
      <c r="D15" s="23"/>
      <c r="E15" s="23"/>
      <c r="F15" s="236"/>
      <c r="G15" s="236"/>
      <c r="H15" s="236"/>
      <c r="I15" s="236"/>
      <c r="J15" s="237"/>
      <c r="K15" s="141"/>
      <c r="L15" s="31"/>
      <c r="M15" s="15"/>
      <c r="N15" s="15"/>
      <c r="P15" s="131"/>
    </row>
    <row r="16" spans="1:18" s="230" customFormat="1">
      <c r="A16" s="139">
        <v>7</v>
      </c>
      <c r="B16" s="1"/>
      <c r="C16" s="114" t="s">
        <v>9</v>
      </c>
      <c r="D16" s="25">
        <v>919106.20499999996</v>
      </c>
      <c r="E16" s="25">
        <v>157564.96</v>
      </c>
      <c r="F16" s="25">
        <v>535410.61800000002</v>
      </c>
      <c r="G16" s="25">
        <v>83270.426999999996</v>
      </c>
      <c r="H16" s="25">
        <v>139224.538</v>
      </c>
      <c r="I16" s="305">
        <v>3454.3989999999999</v>
      </c>
      <c r="J16" s="115"/>
      <c r="K16" s="142">
        <v>7</v>
      </c>
      <c r="L16" s="31"/>
      <c r="M16" s="337"/>
      <c r="N16" s="171"/>
      <c r="P16" s="238"/>
    </row>
    <row r="17" spans="1:16">
      <c r="A17" s="138"/>
      <c r="B17" s="7"/>
      <c r="C17" s="12"/>
      <c r="D17" s="23"/>
      <c r="E17" s="23"/>
      <c r="F17" s="23"/>
      <c r="G17" s="23"/>
      <c r="H17" s="23"/>
      <c r="I17" s="23"/>
      <c r="J17" s="237"/>
      <c r="K17" s="141"/>
      <c r="L17" s="236"/>
      <c r="M17" s="15"/>
      <c r="N17" s="15"/>
      <c r="P17" s="131"/>
    </row>
    <row r="18" spans="1:16">
      <c r="A18" s="139"/>
      <c r="C18" s="56" t="s">
        <v>31</v>
      </c>
      <c r="D18" s="23"/>
      <c r="E18" s="25"/>
      <c r="F18" s="358"/>
      <c r="G18" s="83"/>
      <c r="H18" s="83"/>
      <c r="I18" s="83"/>
      <c r="J18" s="111"/>
      <c r="K18" s="142"/>
      <c r="L18" s="83"/>
      <c r="M18" s="15"/>
      <c r="N18" s="15"/>
      <c r="P18" s="131"/>
    </row>
    <row r="19" spans="1:16">
      <c r="A19" s="140">
        <v>8</v>
      </c>
      <c r="C19" s="56" t="s">
        <v>244</v>
      </c>
      <c r="D19" s="23">
        <v>11266.333000000001</v>
      </c>
      <c r="E19" s="4">
        <v>-2.3780000000000001</v>
      </c>
      <c r="F19" s="4">
        <v>448.07600000000002</v>
      </c>
      <c r="G19" s="4">
        <v>3491.7820000000002</v>
      </c>
      <c r="H19" s="4">
        <v>7168.1620000000003</v>
      </c>
      <c r="I19" s="4">
        <v>160.691</v>
      </c>
      <c r="J19" s="112"/>
      <c r="K19" s="143">
        <v>8</v>
      </c>
      <c r="L19" s="44"/>
      <c r="M19" s="15"/>
      <c r="N19" s="15"/>
      <c r="P19" s="131"/>
    </row>
    <row r="20" spans="1:16" s="245" customFormat="1">
      <c r="A20" s="309">
        <v>9</v>
      </c>
      <c r="C20" s="310" t="s">
        <v>32</v>
      </c>
      <c r="D20" s="197">
        <v>396.75200000000001</v>
      </c>
      <c r="E20" s="4">
        <v>0.52500000000000002</v>
      </c>
      <c r="F20" s="4">
        <v>48.83</v>
      </c>
      <c r="G20" s="4">
        <v>36.036000000000001</v>
      </c>
      <c r="H20" s="4">
        <v>311.36099999999999</v>
      </c>
      <c r="I20" s="4" t="s">
        <v>307</v>
      </c>
      <c r="J20" s="311"/>
      <c r="K20" s="312">
        <v>9</v>
      </c>
      <c r="L20" s="313"/>
    </row>
    <row r="21" spans="1:16">
      <c r="A21" s="140">
        <v>10</v>
      </c>
      <c r="C21" s="56" t="s">
        <v>33</v>
      </c>
      <c r="D21" s="23"/>
      <c r="E21" s="4"/>
      <c r="F21" s="4"/>
      <c r="G21" s="4"/>
      <c r="H21" s="4"/>
      <c r="I21" s="4"/>
      <c r="J21" s="113"/>
      <c r="K21" s="143"/>
      <c r="L21" s="44"/>
      <c r="M21" s="15"/>
      <c r="N21" s="15"/>
      <c r="P21" s="131"/>
    </row>
    <row r="22" spans="1:16">
      <c r="A22" s="140"/>
      <c r="C22" s="56" t="s">
        <v>34</v>
      </c>
      <c r="D22" s="23">
        <v>179202.967</v>
      </c>
      <c r="E22" s="4">
        <v>153209.71299999999</v>
      </c>
      <c r="F22" s="4">
        <v>8871.241</v>
      </c>
      <c r="G22" s="4">
        <v>6246.83</v>
      </c>
      <c r="H22" s="4">
        <v>10335.227000000001</v>
      </c>
      <c r="I22" s="4">
        <v>539.95600000000002</v>
      </c>
      <c r="J22" s="112"/>
      <c r="K22" s="143">
        <v>10</v>
      </c>
      <c r="L22" s="44"/>
      <c r="M22" s="15"/>
      <c r="N22" s="15"/>
      <c r="P22" s="131"/>
    </row>
    <row r="23" spans="1:16">
      <c r="A23" s="140">
        <v>11</v>
      </c>
      <c r="C23" s="56" t="s">
        <v>35</v>
      </c>
      <c r="D23" s="23">
        <v>55187.870999999999</v>
      </c>
      <c r="E23" s="4">
        <v>30.189</v>
      </c>
      <c r="F23" s="4">
        <v>1105.654</v>
      </c>
      <c r="G23" s="4">
        <v>11391.29</v>
      </c>
      <c r="H23" s="4">
        <v>42299.144999999997</v>
      </c>
      <c r="I23" s="4">
        <v>361.59300000000002</v>
      </c>
      <c r="J23" s="112"/>
      <c r="K23" s="143">
        <v>11</v>
      </c>
      <c r="L23" s="44"/>
      <c r="M23" s="15"/>
      <c r="N23" s="15"/>
      <c r="P23" s="131"/>
    </row>
    <row r="24" spans="1:16">
      <c r="A24" s="140">
        <v>12</v>
      </c>
      <c r="C24" s="56" t="s">
        <v>245</v>
      </c>
      <c r="D24" s="23">
        <v>545757.799</v>
      </c>
      <c r="E24" s="4">
        <v>2205.59</v>
      </c>
      <c r="F24" s="4">
        <v>495525.34399999998</v>
      </c>
      <c r="G24" s="4">
        <v>22066.332999999999</v>
      </c>
      <c r="H24" s="4">
        <v>24396.02</v>
      </c>
      <c r="I24" s="4">
        <v>1383.249</v>
      </c>
      <c r="J24" s="113"/>
      <c r="K24" s="143">
        <v>12</v>
      </c>
      <c r="L24" s="44"/>
      <c r="M24" s="15"/>
      <c r="N24" s="15"/>
      <c r="P24" s="131"/>
    </row>
    <row r="25" spans="1:16">
      <c r="A25" s="140">
        <v>13</v>
      </c>
      <c r="C25" s="56" t="s">
        <v>246</v>
      </c>
      <c r="D25" s="23"/>
      <c r="E25" s="4"/>
      <c r="F25" s="4"/>
      <c r="G25" s="4"/>
      <c r="H25" s="4"/>
      <c r="I25" s="4"/>
      <c r="J25" s="113"/>
      <c r="K25" s="143"/>
      <c r="L25" s="44"/>
      <c r="M25" s="15"/>
      <c r="N25" s="15"/>
      <c r="P25" s="131"/>
    </row>
    <row r="26" spans="1:16">
      <c r="A26" s="140"/>
      <c r="C26" s="56" t="s">
        <v>247</v>
      </c>
      <c r="D26" s="23">
        <v>3573.4369999999999</v>
      </c>
      <c r="E26" s="4">
        <v>149.39500000000001</v>
      </c>
      <c r="F26" s="4">
        <v>168.88900000000001</v>
      </c>
      <c r="G26" s="4">
        <v>2939.06</v>
      </c>
      <c r="H26" s="4">
        <v>316.09300000000002</v>
      </c>
      <c r="I26" s="4" t="s">
        <v>307</v>
      </c>
      <c r="J26" s="112"/>
      <c r="K26" s="143">
        <v>13</v>
      </c>
      <c r="L26" s="44"/>
      <c r="M26" s="15"/>
      <c r="N26" s="15"/>
      <c r="P26" s="131"/>
    </row>
    <row r="27" spans="1:16">
      <c r="A27" s="140">
        <v>14</v>
      </c>
      <c r="C27" s="56" t="s">
        <v>36</v>
      </c>
      <c r="D27" s="23">
        <v>65732.406000000003</v>
      </c>
      <c r="E27" s="4">
        <v>47.39</v>
      </c>
      <c r="F27" s="4">
        <v>1605.921</v>
      </c>
      <c r="G27" s="4">
        <v>26593.706999999999</v>
      </c>
      <c r="H27" s="4">
        <v>37282.485999999997</v>
      </c>
      <c r="I27" s="4">
        <v>202.90199999999999</v>
      </c>
      <c r="J27" s="112"/>
      <c r="K27" s="143">
        <v>14</v>
      </c>
      <c r="L27" s="44"/>
      <c r="M27" s="15"/>
      <c r="N27" s="15"/>
      <c r="P27" s="131"/>
    </row>
    <row r="28" spans="1:16">
      <c r="A28" s="140">
        <v>15</v>
      </c>
      <c r="C28" s="56" t="s">
        <v>37</v>
      </c>
      <c r="D28" s="23">
        <v>1330.883</v>
      </c>
      <c r="E28" s="4">
        <v>1.8460000000000001</v>
      </c>
      <c r="F28" s="4">
        <v>132.93600000000001</v>
      </c>
      <c r="G28" s="4">
        <v>416.23899999999998</v>
      </c>
      <c r="H28" s="4">
        <v>599.80899999999997</v>
      </c>
      <c r="I28" s="4">
        <v>180.053</v>
      </c>
      <c r="J28" s="112"/>
      <c r="K28" s="143">
        <v>15</v>
      </c>
      <c r="L28" s="44"/>
      <c r="M28" s="15"/>
      <c r="N28" s="15"/>
      <c r="P28" s="131"/>
    </row>
    <row r="29" spans="1:16">
      <c r="A29" s="140">
        <v>16</v>
      </c>
      <c r="C29" s="56" t="s">
        <v>222</v>
      </c>
      <c r="E29" s="4"/>
      <c r="F29" s="4"/>
      <c r="G29" s="4"/>
      <c r="H29" s="4"/>
      <c r="I29" s="4"/>
      <c r="J29" s="113"/>
      <c r="K29" s="239"/>
      <c r="L29" s="44"/>
      <c r="M29" s="15"/>
      <c r="N29" s="15"/>
      <c r="P29" s="131"/>
    </row>
    <row r="30" spans="1:16">
      <c r="A30" s="139"/>
      <c r="B30" s="1"/>
      <c r="C30" s="56" t="s">
        <v>94</v>
      </c>
      <c r="D30" s="23">
        <v>56657.756999999998</v>
      </c>
      <c r="E30" s="4">
        <v>1922.69</v>
      </c>
      <c r="F30" s="4">
        <v>27503.726999999999</v>
      </c>
      <c r="G30" s="4">
        <v>10089.15</v>
      </c>
      <c r="H30" s="4">
        <v>16516.235000000001</v>
      </c>
      <c r="I30" s="4">
        <v>625.95500000000004</v>
      </c>
      <c r="J30" s="113"/>
      <c r="K30" s="143">
        <v>16</v>
      </c>
      <c r="L30" s="44"/>
      <c r="M30" s="15"/>
      <c r="N30" s="15"/>
      <c r="P30" s="131"/>
    </row>
    <row r="33" spans="1:16">
      <c r="D33" s="101"/>
      <c r="E33" s="101"/>
      <c r="F33" s="101"/>
      <c r="G33" s="101"/>
      <c r="H33" s="101"/>
      <c r="I33" s="101"/>
      <c r="P33" s="131"/>
    </row>
    <row r="34" spans="1:16">
      <c r="D34" s="101"/>
      <c r="E34" s="101"/>
      <c r="F34" s="101"/>
      <c r="G34" s="101"/>
      <c r="H34" s="101"/>
      <c r="I34" s="101"/>
      <c r="P34" s="131"/>
    </row>
    <row r="36" spans="1:16">
      <c r="A36" s="217"/>
      <c r="B36" s="8"/>
      <c r="C36" s="341"/>
      <c r="D36" s="51"/>
      <c r="E36" s="51"/>
      <c r="F36" s="51"/>
      <c r="G36" s="6" t="s">
        <v>283</v>
      </c>
      <c r="H36" s="77" t="s">
        <v>38</v>
      </c>
      <c r="I36" s="51"/>
      <c r="J36" s="51"/>
      <c r="K36" s="51"/>
      <c r="L36" s="129"/>
      <c r="M36" s="51"/>
      <c r="N36" s="51"/>
      <c r="O36" s="51"/>
      <c r="P36" s="217"/>
    </row>
    <row r="37" spans="1:16">
      <c r="A37" s="217"/>
      <c r="B37" s="8"/>
      <c r="C37" s="341"/>
      <c r="D37" s="51"/>
      <c r="E37" s="51"/>
      <c r="F37" s="51"/>
      <c r="G37" s="76"/>
      <c r="H37" s="77"/>
      <c r="I37" s="51"/>
      <c r="J37" s="51"/>
      <c r="K37" s="51"/>
      <c r="L37" s="129"/>
      <c r="M37" s="51"/>
      <c r="N37" s="51"/>
      <c r="O37" s="51"/>
      <c r="P37" s="217"/>
    </row>
    <row r="38" spans="1:16" ht="12.75" thickBot="1">
      <c r="B38" s="7"/>
      <c r="C38" s="7"/>
      <c r="D38" s="9"/>
      <c r="E38" s="9"/>
      <c r="F38" s="9"/>
      <c r="G38" s="9"/>
      <c r="H38" s="9"/>
      <c r="I38" s="9"/>
      <c r="J38" s="9"/>
      <c r="K38" s="9"/>
      <c r="L38" s="9"/>
      <c r="M38" s="9"/>
      <c r="N38" s="9"/>
      <c r="O38" s="9"/>
      <c r="P38" s="7"/>
    </row>
    <row r="39" spans="1:16" ht="12.95" customHeight="1">
      <c r="A39" s="37"/>
      <c r="B39" s="22"/>
      <c r="C39" s="38"/>
      <c r="D39" s="14"/>
      <c r="E39" s="404" t="s">
        <v>259</v>
      </c>
      <c r="F39" s="13"/>
      <c r="G39" s="16" t="s">
        <v>39</v>
      </c>
      <c r="H39" s="427" t="s">
        <v>140</v>
      </c>
      <c r="I39" s="90"/>
      <c r="J39" s="420" t="s">
        <v>260</v>
      </c>
      <c r="K39" s="461"/>
      <c r="L39" s="427"/>
      <c r="M39" s="14"/>
      <c r="N39" s="15"/>
      <c r="O39" s="420" t="s">
        <v>272</v>
      </c>
      <c r="P39" s="39"/>
    </row>
    <row r="40" spans="1:16" ht="12.95" customHeight="1">
      <c r="A40" s="401" t="s">
        <v>138</v>
      </c>
      <c r="B40" s="7"/>
      <c r="C40" s="2" t="s">
        <v>139</v>
      </c>
      <c r="D40" s="403" t="s">
        <v>9</v>
      </c>
      <c r="E40" s="405"/>
      <c r="F40" s="405" t="s">
        <v>16</v>
      </c>
      <c r="G40" s="15" t="s">
        <v>83</v>
      </c>
      <c r="H40" s="402"/>
      <c r="I40" s="13" t="s">
        <v>40</v>
      </c>
      <c r="J40" s="418"/>
      <c r="K40" s="460"/>
      <c r="L40" s="401"/>
      <c r="M40" s="172" t="s">
        <v>41</v>
      </c>
      <c r="N40" s="15" t="s">
        <v>42</v>
      </c>
      <c r="O40" s="418"/>
      <c r="P40" s="418" t="s">
        <v>138</v>
      </c>
    </row>
    <row r="41" spans="1:16" ht="12.95" customHeight="1">
      <c r="A41" s="402"/>
      <c r="B41" s="7"/>
      <c r="C41" s="2"/>
      <c r="D41" s="403"/>
      <c r="E41" s="405"/>
      <c r="F41" s="405"/>
      <c r="G41" s="15" t="s">
        <v>43</v>
      </c>
      <c r="H41" s="402"/>
      <c r="I41" s="13" t="s">
        <v>99</v>
      </c>
      <c r="J41" s="418"/>
      <c r="K41" s="460"/>
      <c r="L41" s="401"/>
      <c r="M41" s="172" t="s">
        <v>44</v>
      </c>
      <c r="N41" s="17" t="s">
        <v>44</v>
      </c>
      <c r="O41" s="418"/>
      <c r="P41" s="419"/>
    </row>
    <row r="42" spans="1:16" ht="12.95" customHeight="1">
      <c r="A42" s="402"/>
      <c r="B42" s="7"/>
      <c r="C42" s="29" t="s">
        <v>90</v>
      </c>
      <c r="D42" s="14"/>
      <c r="E42" s="406"/>
      <c r="F42" s="14"/>
      <c r="G42" s="15" t="s">
        <v>44</v>
      </c>
      <c r="H42" s="428"/>
      <c r="I42" s="18"/>
      <c r="J42" s="412"/>
      <c r="K42" s="423"/>
      <c r="L42" s="462"/>
      <c r="M42" s="14"/>
      <c r="N42" s="15"/>
      <c r="O42" s="412"/>
      <c r="P42" s="419"/>
    </row>
    <row r="43" spans="1:16" ht="12.95" customHeight="1" thickBot="1">
      <c r="A43" s="19"/>
      <c r="B43" s="9"/>
      <c r="C43" s="40"/>
      <c r="D43" s="66" t="s">
        <v>95</v>
      </c>
      <c r="E43" s="41"/>
      <c r="F43" s="41"/>
      <c r="G43" s="66"/>
      <c r="H43" s="66" t="s">
        <v>95</v>
      </c>
      <c r="I43" s="41"/>
      <c r="J43" s="41"/>
      <c r="K43" s="41"/>
      <c r="L43" s="41"/>
      <c r="M43" s="41"/>
      <c r="N43" s="41"/>
      <c r="O43" s="41"/>
      <c r="P43" s="21"/>
    </row>
    <row r="44" spans="1:16">
      <c r="A44" s="193"/>
      <c r="B44" s="7"/>
      <c r="C44" s="12"/>
      <c r="D44" s="129"/>
      <c r="E44" s="129"/>
      <c r="F44" s="129"/>
      <c r="G44" s="129"/>
      <c r="H44" s="129"/>
      <c r="I44" s="129"/>
      <c r="J44" s="129"/>
      <c r="K44" s="129"/>
      <c r="L44" s="129"/>
      <c r="P44" s="240"/>
    </row>
    <row r="45" spans="1:16">
      <c r="A45" s="140">
        <v>1</v>
      </c>
      <c r="B45" s="33"/>
      <c r="C45" s="46">
        <v>2017</v>
      </c>
      <c r="D45" s="6">
        <v>634288.65899999987</v>
      </c>
      <c r="E45" s="6">
        <v>11696.566000000001</v>
      </c>
      <c r="F45" s="6">
        <v>791.17899999999997</v>
      </c>
      <c r="G45" s="6">
        <v>17895.026999999998</v>
      </c>
      <c r="H45" s="6">
        <v>47603.063000000002</v>
      </c>
      <c r="I45" s="6">
        <v>458793.56099999999</v>
      </c>
      <c r="J45" s="6"/>
      <c r="K45" s="6"/>
      <c r="L45" s="6">
        <v>1052.723</v>
      </c>
      <c r="M45" s="6">
        <v>60662.828999999998</v>
      </c>
      <c r="N45" s="6">
        <v>1809.32</v>
      </c>
      <c r="O45" s="6">
        <v>33984.390999999996</v>
      </c>
      <c r="P45" s="160">
        <v>1</v>
      </c>
    </row>
    <row r="46" spans="1:16">
      <c r="A46" s="140">
        <v>2</v>
      </c>
      <c r="B46" s="33"/>
      <c r="C46" s="46">
        <v>2018</v>
      </c>
      <c r="D46" s="6">
        <v>657933.59399999992</v>
      </c>
      <c r="E46" s="6">
        <v>11580.734</v>
      </c>
      <c r="F46" s="6">
        <v>596.68100000000004</v>
      </c>
      <c r="G46" s="6">
        <v>21449.357000000004</v>
      </c>
      <c r="H46" s="6">
        <v>46448.675000000003</v>
      </c>
      <c r="I46" s="6">
        <v>476751.28599999996</v>
      </c>
      <c r="J46" s="6">
        <v>1895.482</v>
      </c>
      <c r="K46" s="6"/>
      <c r="L46" s="6">
        <v>1895.482</v>
      </c>
      <c r="M46" s="6">
        <v>56094.428</v>
      </c>
      <c r="N46" s="6">
        <v>1882.521</v>
      </c>
      <c r="O46" s="6">
        <v>41234.430000000008</v>
      </c>
      <c r="P46" s="160">
        <v>2</v>
      </c>
    </row>
    <row r="47" spans="1:16">
      <c r="A47" s="140">
        <v>3</v>
      </c>
      <c r="B47" s="33"/>
      <c r="C47" s="46">
        <v>2019</v>
      </c>
      <c r="D47" s="6">
        <v>721836.40700000001</v>
      </c>
      <c r="E47" s="6">
        <v>11676.630999999999</v>
      </c>
      <c r="F47" s="6">
        <v>440.66199999999998</v>
      </c>
      <c r="G47" s="6">
        <v>21020.455999999998</v>
      </c>
      <c r="H47" s="6">
        <v>57061.063000000002</v>
      </c>
      <c r="I47" s="6">
        <v>511460.10100000002</v>
      </c>
      <c r="J47" s="6">
        <v>1915.7879999999998</v>
      </c>
      <c r="L47" s="6">
        <v>3192.277</v>
      </c>
      <c r="M47" s="6">
        <v>59571.826999999997</v>
      </c>
      <c r="N47" s="6">
        <v>1915.7879999999998</v>
      </c>
      <c r="O47" s="6">
        <v>55497.602000000014</v>
      </c>
      <c r="P47" s="160">
        <v>3</v>
      </c>
    </row>
    <row r="48" spans="1:16">
      <c r="A48" s="140">
        <v>4</v>
      </c>
      <c r="B48" s="33"/>
      <c r="C48" s="46">
        <v>2020</v>
      </c>
      <c r="D48" s="6">
        <v>919106.20499999996</v>
      </c>
      <c r="E48" s="6">
        <v>11266.333000000001</v>
      </c>
      <c r="F48" s="6">
        <v>396.75200000000001</v>
      </c>
      <c r="G48" s="6">
        <v>179202.967</v>
      </c>
      <c r="H48" s="6">
        <v>55187.870999999999</v>
      </c>
      <c r="I48" s="6">
        <v>545757.799</v>
      </c>
      <c r="L48" s="6">
        <v>3573.4369999999999</v>
      </c>
      <c r="M48" s="370">
        <v>65732.406000000003</v>
      </c>
      <c r="N48" s="6">
        <v>1330.883</v>
      </c>
      <c r="O48" s="6">
        <v>56657.756999999998</v>
      </c>
      <c r="P48" s="160">
        <v>4</v>
      </c>
    </row>
    <row r="49" spans="1:16">
      <c r="A49" s="140"/>
      <c r="B49" s="7"/>
      <c r="C49" s="12"/>
      <c r="D49" s="217"/>
      <c r="E49" s="129"/>
      <c r="F49" s="129"/>
      <c r="G49" s="129"/>
      <c r="H49" s="129"/>
      <c r="I49" s="129"/>
      <c r="L49" s="129"/>
      <c r="P49" s="161"/>
    </row>
    <row r="50" spans="1:16">
      <c r="A50" s="140"/>
      <c r="B50" s="7"/>
      <c r="C50" s="12" t="s">
        <v>25</v>
      </c>
      <c r="D50" s="129"/>
      <c r="E50" s="129"/>
      <c r="F50" s="129"/>
      <c r="G50" s="129"/>
      <c r="H50" s="129"/>
      <c r="I50" s="129"/>
      <c r="L50" s="129"/>
      <c r="P50" s="161"/>
    </row>
    <row r="51" spans="1:16">
      <c r="A51" s="140">
        <v>5</v>
      </c>
      <c r="B51" s="7"/>
      <c r="C51" s="12" t="s">
        <v>26</v>
      </c>
      <c r="D51" s="4">
        <v>543494.39599999995</v>
      </c>
      <c r="E51" s="183" t="s">
        <v>307</v>
      </c>
      <c r="F51" s="183" t="s">
        <v>307</v>
      </c>
      <c r="G51" s="183" t="s">
        <v>307</v>
      </c>
      <c r="H51" s="183" t="s">
        <v>307</v>
      </c>
      <c r="I51" s="183">
        <v>543472.23899999994</v>
      </c>
      <c r="L51" s="342" t="s">
        <v>307</v>
      </c>
      <c r="M51" s="342" t="s">
        <v>307</v>
      </c>
      <c r="N51" s="183" t="s">
        <v>307</v>
      </c>
      <c r="O51" s="183">
        <v>22.157</v>
      </c>
      <c r="P51" s="161">
        <v>5</v>
      </c>
    </row>
    <row r="52" spans="1:16">
      <c r="A52" s="140">
        <v>6</v>
      </c>
      <c r="B52" s="7"/>
      <c r="C52" s="12" t="s">
        <v>27</v>
      </c>
      <c r="D52" s="4">
        <v>179178.42499999999</v>
      </c>
      <c r="E52" s="183">
        <v>11266.333000000001</v>
      </c>
      <c r="F52" s="183">
        <v>396.75200000000001</v>
      </c>
      <c r="G52" s="183">
        <v>15640.197</v>
      </c>
      <c r="H52" s="183">
        <v>55145.821000000004</v>
      </c>
      <c r="I52" s="183">
        <v>0</v>
      </c>
      <c r="L52" s="342">
        <v>1460.434</v>
      </c>
      <c r="M52" s="342">
        <v>52109.080999999998</v>
      </c>
      <c r="N52" s="342">
        <v>734.36300000000006</v>
      </c>
      <c r="O52" s="342">
        <v>42425.444000000003</v>
      </c>
      <c r="P52" s="161">
        <v>6</v>
      </c>
    </row>
    <row r="53" spans="1:16">
      <c r="A53" s="140">
        <v>7</v>
      </c>
      <c r="B53" s="7"/>
      <c r="C53" s="12" t="s">
        <v>28</v>
      </c>
      <c r="D53" s="4">
        <v>876.43200000000002</v>
      </c>
      <c r="E53" s="183" t="s">
        <v>307</v>
      </c>
      <c r="F53" s="183" t="s">
        <v>307</v>
      </c>
      <c r="G53" s="183" t="s">
        <v>307</v>
      </c>
      <c r="H53" s="183" t="s">
        <v>307</v>
      </c>
      <c r="I53" s="183" t="s">
        <v>307</v>
      </c>
      <c r="L53" s="342" t="s">
        <v>307</v>
      </c>
      <c r="M53" s="342" t="s">
        <v>307</v>
      </c>
      <c r="N53" s="183">
        <v>558.78399999999999</v>
      </c>
      <c r="O53" s="183">
        <v>317.64800000000002</v>
      </c>
      <c r="P53" s="161">
        <v>7</v>
      </c>
    </row>
    <row r="54" spans="1:16">
      <c r="A54" s="140">
        <v>8</v>
      </c>
      <c r="B54" s="7"/>
      <c r="C54" s="12" t="s">
        <v>29</v>
      </c>
      <c r="D54" s="4">
        <v>32928.294000000002</v>
      </c>
      <c r="E54" s="183" t="s">
        <v>307</v>
      </c>
      <c r="F54" s="183" t="s">
        <v>307</v>
      </c>
      <c r="G54" s="183">
        <v>3798.712</v>
      </c>
      <c r="H54" s="183">
        <v>42.05</v>
      </c>
      <c r="I54" s="183">
        <v>79.97</v>
      </c>
      <c r="L54" s="342">
        <v>1963.6079999999999</v>
      </c>
      <c r="M54" s="342">
        <v>13623.325000000001</v>
      </c>
      <c r="N54" s="342">
        <v>37.735999999999997</v>
      </c>
      <c r="O54" s="342">
        <v>13382.893</v>
      </c>
      <c r="P54" s="161">
        <v>8</v>
      </c>
    </row>
    <row r="55" spans="1:16">
      <c r="A55" s="140">
        <v>9</v>
      </c>
      <c r="B55" s="7"/>
      <c r="C55" s="12" t="s">
        <v>30</v>
      </c>
      <c r="D55" s="4">
        <v>464.37599999999998</v>
      </c>
      <c r="E55" s="183" t="s">
        <v>307</v>
      </c>
      <c r="F55" s="183" t="s">
        <v>307</v>
      </c>
      <c r="G55" s="183">
        <v>457.20100000000002</v>
      </c>
      <c r="H55" s="183" t="s">
        <v>307</v>
      </c>
      <c r="I55" s="183" t="s">
        <v>307</v>
      </c>
      <c r="L55" s="342" t="s">
        <v>307</v>
      </c>
      <c r="M55" s="342" t="s">
        <v>307</v>
      </c>
      <c r="N55" s="183" t="s">
        <v>307</v>
      </c>
      <c r="O55" s="183">
        <v>7.1749999999999998</v>
      </c>
      <c r="P55" s="161">
        <v>9</v>
      </c>
    </row>
    <row r="56" spans="1:16">
      <c r="A56" s="14">
        <v>10</v>
      </c>
      <c r="B56" s="7"/>
      <c r="C56" s="12" t="s">
        <v>224</v>
      </c>
      <c r="D56" s="4">
        <v>162164.28200000001</v>
      </c>
      <c r="E56" s="183" t="s">
        <v>307</v>
      </c>
      <c r="F56" s="183" t="s">
        <v>307</v>
      </c>
      <c r="G56" s="183">
        <v>159306.85699999999</v>
      </c>
      <c r="H56" s="183" t="s">
        <v>307</v>
      </c>
      <c r="I56" s="183">
        <v>2205.59</v>
      </c>
      <c r="L56" s="342">
        <v>149.39500000000001</v>
      </c>
      <c r="M56" s="342">
        <v>0</v>
      </c>
      <c r="N56" s="342" t="s">
        <v>307</v>
      </c>
      <c r="O56" s="183">
        <v>502.44</v>
      </c>
      <c r="P56" s="16">
        <v>10</v>
      </c>
    </row>
    <row r="58" spans="1:16" ht="15">
      <c r="E58" s="308"/>
      <c r="F58" s="183"/>
    </row>
  </sheetData>
  <mergeCells count="15">
    <mergeCell ref="A40:A42"/>
    <mergeCell ref="D40:D41"/>
    <mergeCell ref="E39:E42"/>
    <mergeCell ref="F40:F41"/>
    <mergeCell ref="H39:H42"/>
    <mergeCell ref="I5:I6"/>
    <mergeCell ref="K5:K6"/>
    <mergeCell ref="J39:L42"/>
    <mergeCell ref="O39:O42"/>
    <mergeCell ref="P40:P42"/>
    <mergeCell ref="A5:A6"/>
    <mergeCell ref="D4:D6"/>
    <mergeCell ref="C5:C6"/>
    <mergeCell ref="E5:E6"/>
    <mergeCell ref="F5:F6"/>
  </mergeCells>
  <phoneticPr fontId="11" type="noConversion"/>
  <pageMargins left="0.62992125984251968" right="0.62992125984251968" top="0.98425196850393704" bottom="0.98425196850393704" header="0.51181102362204722" footer="0.51181102362204722"/>
  <pageSetup paperSize="9" scale="88" fitToWidth="2" pageOrder="overThenDown" orientation="portrait" r:id="rId1"/>
  <headerFooter alignWithMargins="0">
    <oddHeader>&amp;C-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13</vt:i4>
      </vt:variant>
      <vt:variant>
        <vt:lpstr>Diagramme</vt:lpstr>
      </vt:variant>
      <vt:variant>
        <vt:i4>2</vt:i4>
      </vt:variant>
      <vt:variant>
        <vt:lpstr>Benannte Bereiche</vt:lpstr>
      </vt:variant>
      <vt:variant>
        <vt:i4>11</vt:i4>
      </vt:variant>
    </vt:vector>
  </HeadingPairs>
  <TitlesOfParts>
    <vt:vector size="26" baseType="lpstr">
      <vt:lpstr>Impressum</vt:lpstr>
      <vt:lpstr>Zeichenerklär</vt:lpstr>
      <vt:lpstr>Inhaltsverz</vt:lpstr>
      <vt:lpstr>Vorbemerk</vt:lpstr>
      <vt:lpstr>AG_1.</vt:lpstr>
      <vt:lpstr>AG_2.</vt:lpstr>
      <vt:lpstr>AG_3.</vt:lpstr>
      <vt:lpstr>EN_5.</vt:lpstr>
      <vt:lpstr>EN_6.</vt:lpstr>
      <vt:lpstr>EN_7.</vt:lpstr>
      <vt:lpstr>DM_9.</vt:lpstr>
      <vt:lpstr>DTAG</vt:lpstr>
      <vt:lpstr>DTEN</vt:lpstr>
      <vt:lpstr>Diagramm1</vt:lpstr>
      <vt:lpstr>Diagramm2</vt:lpstr>
      <vt:lpstr>AG_1.!Druckbereich</vt:lpstr>
      <vt:lpstr>AG_2.!Druckbereich</vt:lpstr>
      <vt:lpstr>AG_3.!Druckbereich</vt:lpstr>
      <vt:lpstr>DM_9.!Druckbereich</vt:lpstr>
      <vt:lpstr>DTAG!Druckbereich</vt:lpstr>
      <vt:lpstr>DTEN!Druckbereich</vt:lpstr>
      <vt:lpstr>EN_5.!Druckbereich</vt:lpstr>
      <vt:lpstr>EN_6.!Druckbereich</vt:lpstr>
      <vt:lpstr>EN_7.!Druckbereich</vt:lpstr>
      <vt:lpstr>Inhaltsverz!Druckbereich</vt:lpstr>
      <vt:lpstr>Vorbemerk!Druckbereich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2022-08-11T10:35:45Z</cp:lastPrinted>
  <dcterms:created xsi:type="dcterms:W3CDTF">2000-12-20T15:24:12Z</dcterms:created>
  <dcterms:modified xsi:type="dcterms:W3CDTF">2022-09-13T16:37:19Z</dcterms:modified>
</cp:coreProperties>
</file>